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ntologies" sheetId="1" r:id="rId4"/>
    <sheet state="visible" name="Acyclicity" sheetId="2" r:id="rId5"/>
    <sheet state="visible" name="Opt_All_p" sheetId="3" r:id="rId6"/>
    <sheet state="visible" name="Opt_All_r" sheetId="4" r:id="rId7"/>
    <sheet state="visible" name="Opt_Global_p" sheetId="5" r:id="rId8"/>
    <sheet state="visible" name="Opt_Global_r" sheetId="6" r:id="rId9"/>
    <sheet state="visible" name="Opt_Local_p" sheetId="7" r:id="rId10"/>
    <sheet state="visible" name="Opt_Local_r" sheetId="8" r:id="rId11"/>
    <sheet state="visible" name="Opt_None_p" sheetId="9" r:id="rId12"/>
    <sheet state="visible" name="Opt_None_r" sheetId="10" r:id="rId13"/>
    <sheet state="visible" name="GRD_ours" sheetId="11" r:id="rId14"/>
    <sheet state="visible" name="GRD_graal" sheetId="12" r:id="rId15"/>
    <sheet state="visible" name="MFA_vlog" sheetId="13" r:id="rId16"/>
    <sheet state="visible" name="MFA_ours" sheetId="14" r:id="rId17"/>
    <sheet state="visible" name="Stratification" sheetId="15" r:id="rId18"/>
    <sheet state="visible" name="Sum_MFASpeedup" sheetId="16" r:id="rId19"/>
    <sheet state="visible" name="Sum_OptTimeouts" sheetId="17" r:id="rId20"/>
    <sheet state="visible" name="Sum_Opt_p" sheetId="18" r:id="rId21"/>
    <sheet state="visible" name="Sum_Opt_r" sheetId="19" r:id="rId22"/>
    <sheet state="visible" name="Sum_GraalComparison" sheetId="20" r:id="rId23"/>
  </sheets>
  <definedNames/>
  <calcPr/>
</workbook>
</file>

<file path=xl/sharedStrings.xml><?xml version="1.0" encoding="utf-8"?>
<sst xmlns="http://schemas.openxmlformats.org/spreadsheetml/2006/main" count="3120" uniqueCount="466">
  <si>
    <t>ID</t>
  </si>
  <si>
    <t>Ontology</t>
  </si>
  <si>
    <t>Filename</t>
  </si>
  <si>
    <t>#rules</t>
  </si>
  <si>
    <t>MaxHead</t>
  </si>
  <si>
    <t>MaxBody</t>
  </si>
  <si>
    <t>BAMS/neuron-ontology/2009-10-28</t>
  </si>
  <si>
    <t>00006.owl.rules</t>
  </si>
  <si>
    <t>GALEN/full-galen-from-web-no-functionality-inverses-transitivity/2008-02-05</t>
  </si>
  <si>
    <t>00026.owl.rules</t>
  </si>
  <si>
    <t>GALEN/galen-ians-full-undoctored-no-functionality-inverses-transitivity/2008-02-05</t>
  </si>
  <si>
    <t>00030.owl.rules</t>
  </si>
  <si>
    <t>GALEN/galen-ians-full-undoctored-no-functionality-inverses/2008-02-05</t>
  </si>
  <si>
    <t>00031.owl.rules</t>
  </si>
  <si>
    <t>GALEN/galen-module1-no-functionality/2008-02-05</t>
  </si>
  <si>
    <t>00033.owl.rules</t>
  </si>
  <si>
    <t>GardinerCorpus/go_daily-termdb.owl.20Feb06/2009-02-13</t>
  </si>
  <si>
    <t>00052.owl.rules</t>
  </si>
  <si>
    <t>GardinerCorpus/http___emeld.org_gold/2009-02-13</t>
  </si>
  <si>
    <t>00075.owl.rules</t>
  </si>
  <si>
    <t>GardinerCorpus/http___www.mindswap.org_2003_CancerOntology_nciOncology.owl/2009-02-13</t>
  </si>
  <si>
    <t>00286.owl.rules</t>
  </si>
  <si>
    <t>GardinerCorpus/http___www.mindswap.org_~golbeck_web_www04photo.owl/2009-02-13</t>
  </si>
  <si>
    <t>00296.owl.rules</t>
  </si>
  <si>
    <t>GardinerCorpus/http___www.w3.org_2001_03_earl_0.95.rdf/2009-02-13</t>
  </si>
  <si>
    <t>00316.owl.rules</t>
  </si>
  <si>
    <t>LUBM/lubm/2009-05-29</t>
  </si>
  <si>
    <t>00347.owl.rules</t>
  </si>
  <si>
    <t>LUBM/univ-bench-dl/2009-05-29</t>
  </si>
  <si>
    <t>00349.owl.rules</t>
  </si>
  <si>
    <t>OBO/adult_mouse_anatomy/2009-02-12</t>
  </si>
  <si>
    <t>00356.owl.rules</t>
  </si>
  <si>
    <t>OBO/adult_mouse_anatomy/2012-10-12</t>
  </si>
  <si>
    <t>00357.owl.rules</t>
  </si>
  <si>
    <t>OBO/aeo/2012-10-12</t>
  </si>
  <si>
    <t>00358.owl.rules</t>
  </si>
  <si>
    <t>OBO/amphibian_anatomy/2009-02-12</t>
  </si>
  <si>
    <t>00359.owl.rules</t>
  </si>
  <si>
    <t>OBO/amphibian_anatomy/2012-10-12</t>
  </si>
  <si>
    <t>00360.owl.rules</t>
  </si>
  <si>
    <t>OBO/bilateria_mrca/2009-02-12</t>
  </si>
  <si>
    <t>00366.owl.rules</t>
  </si>
  <si>
    <t>OBO/bilateria_mrca/2012-10-12</t>
  </si>
  <si>
    <t>00367.owl.rules</t>
  </si>
  <si>
    <t>OBO/biological_process/2009-02-12</t>
  </si>
  <si>
    <t>00368.owl.rules</t>
  </si>
  <si>
    <t>OBO/biological_process/2012-10-12</t>
  </si>
  <si>
    <t>00369.owl.rules</t>
  </si>
  <si>
    <t>OBO/biological_process_prerelease/2012-10-12</t>
  </si>
  <si>
    <t>00370.owl.rules</t>
  </si>
  <si>
    <t>OBO/biological_process_xp_cell/2009-02-12</t>
  </si>
  <si>
    <t>00372.owl.rules</t>
  </si>
  <si>
    <t>OBO/biological_process_xp_cell/2012-10-12</t>
  </si>
  <si>
    <t>00373.owl.rules</t>
  </si>
  <si>
    <t>OBO/biological_process_xp_cellular_component/2009-02-12</t>
  </si>
  <si>
    <t>00376.owl.rules</t>
  </si>
  <si>
    <t>OBO/biological_process_xp_cellular_component/2012-10-12</t>
  </si>
  <si>
    <t>00377.owl.rules</t>
  </si>
  <si>
    <t>OBO/biological_process_xp_chebi/2009-02-12</t>
  </si>
  <si>
    <t>00380.owl.rules</t>
  </si>
  <si>
    <t>OBO/biological_process_xp_chebi/2012-10-12</t>
  </si>
  <si>
    <t>00381.owl.rules</t>
  </si>
  <si>
    <t>OBO/biological_process_xp_multi_organism_process.imports-local/2009-02-12</t>
  </si>
  <si>
    <t>00382.owl.rules</t>
  </si>
  <si>
    <t>OBO/biological_process_xp_multi_organism_process.imports-local/2012-10-12</t>
  </si>
  <si>
    <t>00383.owl.rules</t>
  </si>
  <si>
    <t>OBO/biological_process_xp_multi_organism_process/2009-02-12</t>
  </si>
  <si>
    <t>00384.owl.rules</t>
  </si>
  <si>
    <t>OBO/biological_process_xp_multi_organism_process/2012-10-12</t>
  </si>
  <si>
    <t>00385.owl.rules</t>
  </si>
  <si>
    <t>OBO/biological_process_xp_plant_anatomy/2009-02-12</t>
  </si>
  <si>
    <t>00388.owl.rules</t>
  </si>
  <si>
    <t>OBO/biological_process_xp_plant_anatomy/2012-10-12</t>
  </si>
  <si>
    <t>00389.owl.rules</t>
  </si>
  <si>
    <t>OBO/biological_process_xp_self/2009-02-12</t>
  </si>
  <si>
    <t>00392.owl.rules</t>
  </si>
  <si>
    <t>OBO/biological_process_xp_self/2012-10-12</t>
  </si>
  <si>
    <t>00393.owl.rules</t>
  </si>
  <si>
    <t>OBO/biological_process_xp_uber_anatomy/2009-02-12</t>
  </si>
  <si>
    <t>00396.owl.rules</t>
  </si>
  <si>
    <t>OBO/biological_process_xp_uber_anatomy/2012-10-12</t>
  </si>
  <si>
    <t>00397.owl.rules</t>
  </si>
  <si>
    <t>OBO/bp_xp_cell/2009-02-12</t>
  </si>
  <si>
    <t>00399.owl.rules</t>
  </si>
  <si>
    <t>OBO/bp_xp_cellular_component/2009-02-12</t>
  </si>
  <si>
    <t>00401.owl.rules</t>
  </si>
  <si>
    <t>OBO/brenda/2009-02-12</t>
  </si>
  <si>
    <t>00402.owl.rules</t>
  </si>
  <si>
    <t>OBO/brenda/2012-10-12</t>
  </si>
  <si>
    <t>00403.owl.rules</t>
  </si>
  <si>
    <t>OBO/caro/2009-02-12</t>
  </si>
  <si>
    <t>00404.owl.rules</t>
  </si>
  <si>
    <t>OBO/caro/2012-10-12</t>
  </si>
  <si>
    <t>00405.owl.rules</t>
  </si>
  <si>
    <t>OBO/cell/2009-02-12</t>
  </si>
  <si>
    <t>00411.owl.rules</t>
  </si>
  <si>
    <t>OBO/cellular_component/2009-02-12</t>
  </si>
  <si>
    <t>00412.owl.rules</t>
  </si>
  <si>
    <t>OBO/cellular_component/2012-10-12</t>
  </si>
  <si>
    <t>00413.owl.rules</t>
  </si>
  <si>
    <t>OBO/cellular_component_xp_cell/2012-10-12</t>
  </si>
  <si>
    <t>00414.owl.rules</t>
  </si>
  <si>
    <t>OBO/cellular_component_xp_go.imports-local/2009-02-12</t>
  </si>
  <si>
    <t>00415.owl.rules</t>
  </si>
  <si>
    <t>OBO/cellular_component_xp_go.imports-local/2012-10-12</t>
  </si>
  <si>
    <t>00416.owl.rules</t>
  </si>
  <si>
    <t>OBO/cellular_component_xp_go/2009-02-12</t>
  </si>
  <si>
    <t>00417.owl.rules</t>
  </si>
  <si>
    <t>OBO/cellular_component_xp_go/2012-10-12</t>
  </si>
  <si>
    <t>00418.owl.rules</t>
  </si>
  <si>
    <t>OBO/cellular_component_xp_self.imports-local/2009-02-12</t>
  </si>
  <si>
    <t>00419.owl.rules</t>
  </si>
  <si>
    <t>OBO/cellular_component_xp_self.imports-local/2012-10-12</t>
  </si>
  <si>
    <t>00420.owl.rules</t>
  </si>
  <si>
    <t>OBO/cellular_component_xp_self/2009-02-12</t>
  </si>
  <si>
    <t>00421.owl.rules</t>
  </si>
  <si>
    <t>OBO/cellular_component_xp_self/2012-10-12</t>
  </si>
  <si>
    <t>00422.owl.rules</t>
  </si>
  <si>
    <t>OBO/cereal_anatomy/2009-02-12</t>
  </si>
  <si>
    <t>00423.owl.rules</t>
  </si>
  <si>
    <t>OBO/cereal_anatomy/2012-10-12</t>
  </si>
  <si>
    <t>00424.owl.rules</t>
  </si>
  <si>
    <t>OBO/chebi/2009-02-12</t>
  </si>
  <si>
    <t>00425.owl.rules</t>
  </si>
  <si>
    <t>OBO/chebi/2012-10-12</t>
  </si>
  <si>
    <t>00426.owl.rules</t>
  </si>
  <si>
    <t>OBO/dictyostelium_discoideum_anatomy/2009-02-12</t>
  </si>
  <si>
    <t>00432.owl.rules</t>
  </si>
  <si>
    <t>OBO/dictyostelium_discoideum_anatomy/2012-10-12</t>
  </si>
  <si>
    <t>00433.owl.rules</t>
  </si>
  <si>
    <t>OBO/disease_ontology/2012-10-12</t>
  </si>
  <si>
    <t>00435.owl.rules</t>
  </si>
  <si>
    <t>OBO/disease_xp_all/2012-10-12</t>
  </si>
  <si>
    <t>00436.owl.rules</t>
  </si>
  <si>
    <t>OBO/disease_xp_fma/2012-10-12</t>
  </si>
  <si>
    <t>00438.owl.rules</t>
  </si>
  <si>
    <t>OBO/emap/2009-02-12</t>
  </si>
  <si>
    <t>00443.owl.rules</t>
  </si>
  <si>
    <t>OBO/emap/2012-10-12</t>
  </si>
  <si>
    <t>00444.owl.rules</t>
  </si>
  <si>
    <t>OBO/envo/2009-02-12</t>
  </si>
  <si>
    <t>00445.owl.rules</t>
  </si>
  <si>
    <t>OBO/envo/2012-10-12</t>
  </si>
  <si>
    <t>00446.owl.rules</t>
  </si>
  <si>
    <t>OBO/envo_prerelease/2012-10-12</t>
  </si>
  <si>
    <t>00447.owl.rules</t>
  </si>
  <si>
    <t>OBO/envo_xp/2012-10-12</t>
  </si>
  <si>
    <t>00449.owl.rules</t>
  </si>
  <si>
    <t>OBO/event/2009-02-12</t>
  </si>
  <si>
    <t>00451.owl.rules</t>
  </si>
  <si>
    <t>OBO/event/2012-10-12</t>
  </si>
  <si>
    <t>00452.owl.rules</t>
  </si>
  <si>
    <t>OBO/evidence_code/2012-10-12</t>
  </si>
  <si>
    <t>00454.owl.rules</t>
  </si>
  <si>
    <t>OBO/fix/2009-02-12</t>
  </si>
  <si>
    <t>00457.owl.rules</t>
  </si>
  <si>
    <t>OBO/fix/2012-10-12</t>
  </si>
  <si>
    <t>00458.owl.rules</t>
  </si>
  <si>
    <t>OBO/fly_anatomy/2009-02-12</t>
  </si>
  <si>
    <t>00459.owl.rules</t>
  </si>
  <si>
    <t>OBO/fly_anatomy/2012-10-12</t>
  </si>
  <si>
    <t>00460.owl.rules</t>
  </si>
  <si>
    <t>OBO/fly_anatomy_prerelease/2012-10-12</t>
  </si>
  <si>
    <t>00461.owl.rules</t>
  </si>
  <si>
    <t>OBO/fly_anatomy_xp.imports-local/2012-10-12</t>
  </si>
  <si>
    <t>00462.owl.rules</t>
  </si>
  <si>
    <t>OBO/fly_anatomy_xp/2012-10-12</t>
  </si>
  <si>
    <t>00463.owl.rules</t>
  </si>
  <si>
    <t>OBO/fly_development/2009-02-12</t>
  </si>
  <si>
    <t>00464.owl.rules</t>
  </si>
  <si>
    <t>OBO/fly_development/2012-10-12</t>
  </si>
  <si>
    <t>00465.owl.rules</t>
  </si>
  <si>
    <t>OBO/flybase_vocab/2009-02-12</t>
  </si>
  <si>
    <t>00468.owl.rules</t>
  </si>
  <si>
    <t>OBO/flybase_vocab/2012-10-12</t>
  </si>
  <si>
    <t>00469.owl.rules</t>
  </si>
  <si>
    <t>OBO/fma_lite/2009-02-12</t>
  </si>
  <si>
    <t>00470.owl.rules</t>
  </si>
  <si>
    <t>OBO/fma_lite/2012-10-12</t>
  </si>
  <si>
    <t>00471.owl.rules</t>
  </si>
  <si>
    <t>OBO/fma_lite_prerelease/2009-02-12</t>
  </si>
  <si>
    <t>00472.owl.rules</t>
  </si>
  <si>
    <t>OBO/fma_lite_prerelease/2012-10-12</t>
  </si>
  <si>
    <t>00473.owl.rules</t>
  </si>
  <si>
    <t>OBO/fungal_anatomy/2009-02-12</t>
  </si>
  <si>
    <t>00474.owl.rules</t>
  </si>
  <si>
    <t>OBO/fungal_anatomy/2012-10-12</t>
  </si>
  <si>
    <t>00475.owl.rules</t>
  </si>
  <si>
    <t>OBO/fypo/2012-10-12</t>
  </si>
  <si>
    <t>00476.owl.rules</t>
  </si>
  <si>
    <t>OBO/gazetteer/2009-02-12</t>
  </si>
  <si>
    <t>00477.owl.rules</t>
  </si>
  <si>
    <t>OBO/go_xp_all/2012-10-12</t>
  </si>
  <si>
    <t>00483.owl.rules</t>
  </si>
  <si>
    <t>OBO/go_xp_regulation.imports-local/2009-02-12</t>
  </si>
  <si>
    <t>00486.owl.rules</t>
  </si>
  <si>
    <t>OBO/go_xp_regulation.imports-local/2012-10-12</t>
  </si>
  <si>
    <t>00487.owl.rules</t>
  </si>
  <si>
    <t>OBO/go_xp_regulation/2009-02-12</t>
  </si>
  <si>
    <t>00488.owl.rules</t>
  </si>
  <si>
    <t>OBO/go_xp_regulation/2012-10-12</t>
  </si>
  <si>
    <t>00489.owl.rules</t>
  </si>
  <si>
    <t>OBO/human-dev-anat-abstract/2009-02-12</t>
  </si>
  <si>
    <t>00494.owl.rules</t>
  </si>
  <si>
    <t>OBO/human-dev-anat-abstract/2012-10-12</t>
  </si>
  <si>
    <t>00495.owl.rules</t>
  </si>
  <si>
    <t>OBO/human-dev-anat-abstract2/2012-10-12</t>
  </si>
  <si>
    <t>00496.owl.rules</t>
  </si>
  <si>
    <t>OBO/human-dev-anat-staged/2009-02-12</t>
  </si>
  <si>
    <t>00497.owl.rules</t>
  </si>
  <si>
    <t>OBO/human-dev-anat-staged/2012-10-12</t>
  </si>
  <si>
    <t>00498.owl.rules</t>
  </si>
  <si>
    <t>OBO/human_phenotype_xp/2009-02-12</t>
  </si>
  <si>
    <t>00500.owl.rules</t>
  </si>
  <si>
    <t>OBO/hymenoptera_anatomy/2012-10-12</t>
  </si>
  <si>
    <t>00502.owl.rules</t>
  </si>
  <si>
    <t>OBO/image/2012-10-12</t>
  </si>
  <si>
    <t>00504.owl.rules</t>
  </si>
  <si>
    <t>OBO/infectious_disease_ontology/2009-02-12</t>
  </si>
  <si>
    <t>00505.owl.rules</t>
  </si>
  <si>
    <t>OBO/loggerhead_nesting/2009-02-12</t>
  </si>
  <si>
    <t>00513.owl.rules</t>
  </si>
  <si>
    <t>OBO/loggerhead_nesting/2012-10-12</t>
  </si>
  <si>
    <t>00514.owl.rules</t>
  </si>
  <si>
    <t>OBO/malaria_ontology/2012-10-12</t>
  </si>
  <si>
    <t>00515.owl.rules</t>
  </si>
  <si>
    <t>OBO/mao/2009-02-12</t>
  </si>
  <si>
    <t>00519.owl.rules</t>
  </si>
  <si>
    <t>OBO/mao/2012-10-12</t>
  </si>
  <si>
    <t>00520.owl.rules</t>
  </si>
  <si>
    <t>OBO/map_CL-EMAPA/2012-10-12</t>
  </si>
  <si>
    <t>00521.owl.rules</t>
  </si>
  <si>
    <t>OBO/medaka_anatomy_development/2009-02-12</t>
  </si>
  <si>
    <t>00522.owl.rules</t>
  </si>
  <si>
    <t>OBO/medaka_anatomy_development/2012-10-12</t>
  </si>
  <si>
    <t>00523.owl.rules</t>
  </si>
  <si>
    <t>OBO/minimal_anatomical_terminology/2012-10-12</t>
  </si>
  <si>
    <t>00527.owl.rules</t>
  </si>
  <si>
    <t>OBO/molecular_function/2009-02-12</t>
  </si>
  <si>
    <t>00530.owl.rules</t>
  </si>
  <si>
    <t>OBO/molecular_function/2012-10-12</t>
  </si>
  <si>
    <t>00531.owl.rules</t>
  </si>
  <si>
    <t>OBO/molecular_function_xp_chebi/2009-02-12</t>
  </si>
  <si>
    <t>00534.owl.rules</t>
  </si>
  <si>
    <t>OBO/molecular_function_xp_chebi/2012-10-12</t>
  </si>
  <si>
    <t>00535.owl.rules</t>
  </si>
  <si>
    <t>OBO/molecular_function_xp_regulators.imports-local/2009-02-12</t>
  </si>
  <si>
    <t>00536.owl.rules</t>
  </si>
  <si>
    <t>OBO/molecular_function_xp_regulators.imports-local/2012-10-12</t>
  </si>
  <si>
    <t>00537.owl.rules</t>
  </si>
  <si>
    <t>OBO/molecular_function_xp_regulators/2009-02-12</t>
  </si>
  <si>
    <t>00538.owl.rules</t>
  </si>
  <si>
    <t>OBO/molecular_function_xp_regulators/2012-10-12</t>
  </si>
  <si>
    <t>00539.owl.rules</t>
  </si>
  <si>
    <t>OBO/molecular_function_xp_uber_anatomy/2009-02-12</t>
  </si>
  <si>
    <t>00542.owl.rules</t>
  </si>
  <si>
    <t>OBO/molecular_function_xp_uber_anatomy/2012-10-12</t>
  </si>
  <si>
    <t>00543.owl.rules</t>
  </si>
  <si>
    <t>OBO/molecule_role/2009-02-12</t>
  </si>
  <si>
    <t>00544.owl.rules</t>
  </si>
  <si>
    <t>OBO/molecule_role/2012-10-12</t>
  </si>
  <si>
    <t>00545.owl.rules</t>
  </si>
  <si>
    <t>OBO/mosquito_anatomy/2009-02-12</t>
  </si>
  <si>
    <t>00546.owl.rules</t>
  </si>
  <si>
    <t>OBO/mosquito_anatomy/2012-10-12</t>
  </si>
  <si>
    <t>00547.owl.rules</t>
  </si>
  <si>
    <t>OBO/mosquito_insecticide_resistance/2012-10-12</t>
  </si>
  <si>
    <t>00548.owl.rules</t>
  </si>
  <si>
    <t>OBO/mouse_pathology/2012-10-12</t>
  </si>
  <si>
    <t>00550.owl.rules</t>
  </si>
  <si>
    <t>OBO/neuro_behavior_ontology/2012-10-12</t>
  </si>
  <si>
    <t>00555.owl.rules</t>
  </si>
  <si>
    <t>OBO/pathway/2009-02-12</t>
  </si>
  <si>
    <t>00562.owl.rules</t>
  </si>
  <si>
    <t>OBO/pathway/2012-10-12</t>
  </si>
  <si>
    <t>00563.owl.rules</t>
  </si>
  <si>
    <t>OBO/plant_ontology/2012-10-12</t>
  </si>
  <si>
    <t>00569.owl.rules</t>
  </si>
  <si>
    <t>OBO/plant_trait/2009-02-12</t>
  </si>
  <si>
    <t>00570.owl.rules</t>
  </si>
  <si>
    <t>OBO/plant_trait/2012-10-12</t>
  </si>
  <si>
    <t>00571.owl.rules</t>
  </si>
  <si>
    <t>OBO/plant_trait_xp/2009-02-12</t>
  </si>
  <si>
    <t>00574.owl.rules</t>
  </si>
  <si>
    <t>OBO/plant_trait_xp/2012-10-12</t>
  </si>
  <si>
    <t>00575.owl.rules</t>
  </si>
  <si>
    <t>OBO/plasmodium_life_cycle/2009-02-12</t>
  </si>
  <si>
    <t>00576.owl.rules</t>
  </si>
  <si>
    <t>OBO/platynereis_stage_ontology/2012-10-12</t>
  </si>
  <si>
    <t>00577.owl.rules</t>
  </si>
  <si>
    <t>OBO/po_anatomy/2009-02-12</t>
  </si>
  <si>
    <t>00578.owl.rules</t>
  </si>
  <si>
    <t>OBO/po_anatomy/2012-10-12</t>
  </si>
  <si>
    <t>00579.owl.rules</t>
  </si>
  <si>
    <t>OBO/po_temporal/2009-02-12</t>
  </si>
  <si>
    <t>00580.owl.rules</t>
  </si>
  <si>
    <t>OBO/po_temporal/2012-10-12</t>
  </si>
  <si>
    <t>00581.owl.rules</t>
  </si>
  <si>
    <t>OBO/protein/2009-02-12</t>
  </si>
  <si>
    <t>00589.owl.rules</t>
  </si>
  <si>
    <t>OBO/psi-mi/2012-10-12</t>
  </si>
  <si>
    <t>00591.owl.rules</t>
  </si>
  <si>
    <t>OBO/psi-mod/2012-10-12</t>
  </si>
  <si>
    <t>00592.owl.rules</t>
  </si>
  <si>
    <t>OBO/psi-ms/2009-02-12</t>
  </si>
  <si>
    <t>00593.owl.rules</t>
  </si>
  <si>
    <t>OBO/quality/2009-02-12</t>
  </si>
  <si>
    <t>00594.owl.rules</t>
  </si>
  <si>
    <t>OBO/quality/2012-10-12</t>
  </si>
  <si>
    <t>00595.owl.rules</t>
  </si>
  <si>
    <t>OBO/quality_prerelease/2009-02-12</t>
  </si>
  <si>
    <t>00600.owl.rules</t>
  </si>
  <si>
    <t>OBO/rex/2009-02-12</t>
  </si>
  <si>
    <t>00605.owl.rules</t>
  </si>
  <si>
    <t>OBO/rex/2012-10-12</t>
  </si>
  <si>
    <t>00606.owl.rules</t>
  </si>
  <si>
    <t>OBO/sequence/2009-02-12</t>
  </si>
  <si>
    <t>00626.owl.rules</t>
  </si>
  <si>
    <t>OBO/sequence/2012-10-12</t>
  </si>
  <si>
    <t>00627.owl.rules</t>
  </si>
  <si>
    <t>OBO/sequence_prerelease/2009-02-12</t>
  </si>
  <si>
    <t>00628.owl.rules</t>
  </si>
  <si>
    <t>OBO/sequence_prerelease/2012-10-12</t>
  </si>
  <si>
    <t>00629.owl.rules</t>
  </si>
  <si>
    <t>OBO/sequence_xp.imports-local/2009-02-12</t>
  </si>
  <si>
    <t>00630.owl.rules</t>
  </si>
  <si>
    <t>OBO/sequence_xp.imports-local/2012-10-12</t>
  </si>
  <si>
    <t>00631.owl.rules</t>
  </si>
  <si>
    <t>OBO/sequence_xp/2009-02-12</t>
  </si>
  <si>
    <t>00632.owl.rules</t>
  </si>
  <si>
    <t>OBO/sequence_xp/2012-10-12</t>
  </si>
  <si>
    <t>00633.owl.rules</t>
  </si>
  <si>
    <t>OBO/spatial/2009-02-12</t>
  </si>
  <si>
    <t>00637.owl.rules</t>
  </si>
  <si>
    <t>OBO/spatial/2012-10-12</t>
  </si>
  <si>
    <t>00638.owl.rules</t>
  </si>
  <si>
    <t>OBO/spider_anatomy/2009-02-12</t>
  </si>
  <si>
    <t>00639.owl.rules</t>
  </si>
  <si>
    <t>OBO/spider_anatomy/2012-10-12</t>
  </si>
  <si>
    <t>00640.owl.rules</t>
  </si>
  <si>
    <t>OBO/teleost_anatomy/2009-02-12</t>
  </si>
  <si>
    <t>00645.owl.rules</t>
  </si>
  <si>
    <t>OBO/teleost_anatomy/2012-10-12</t>
  </si>
  <si>
    <t>00646.owl.rules</t>
  </si>
  <si>
    <t>OBO/temporal_gramene/2009-02-12</t>
  </si>
  <si>
    <t>00648.owl.rules</t>
  </si>
  <si>
    <t>OBO/tick_anatomy/2009-02-12</t>
  </si>
  <si>
    <t>00649.owl.rules</t>
  </si>
  <si>
    <t>OBO/tick_anatomy/2012-10-12</t>
  </si>
  <si>
    <t>00650.owl.rules</t>
  </si>
  <si>
    <t>OBO/uberon/2009-02-12</t>
  </si>
  <si>
    <t>00657.owl.rules</t>
  </si>
  <si>
    <t>OBO/unit/2009-02-12</t>
  </si>
  <si>
    <t>00665.owl.rules</t>
  </si>
  <si>
    <t>OBO/unit/2012-10-12</t>
  </si>
  <si>
    <t>00666.owl.rules</t>
  </si>
  <si>
    <t>OBO/vHOG/2012-10-12</t>
  </si>
  <si>
    <t>00667.owl.rules</t>
  </si>
  <si>
    <t>OBO/worm_anatomy/2009-02-12</t>
  </si>
  <si>
    <t>00669.owl.rules</t>
  </si>
  <si>
    <t>OBO/worm_anatomy/2012-10-12</t>
  </si>
  <si>
    <t>00670.owl.rules</t>
  </si>
  <si>
    <t>OBO/worm_phenotype/2009-02-12</t>
  </si>
  <si>
    <t>00673.owl.rules</t>
  </si>
  <si>
    <t>OBO/worm_phenotype_xp/2009-02-12</t>
  </si>
  <si>
    <t>00676.owl.rules</t>
  </si>
  <si>
    <t>OBO/worm_phenotype_xp/2012-10-12</t>
  </si>
  <si>
    <t>00677.owl.rules</t>
  </si>
  <si>
    <t>OBO/worm_phenotype_xp_anatomy.imports-local/2012-10-12</t>
  </si>
  <si>
    <t>00678.owl.rules</t>
  </si>
  <si>
    <t>OBO/worm_phenotype_xp_anatomy/2012-10-12</t>
  </si>
  <si>
    <t>00679.owl.rules</t>
  </si>
  <si>
    <t>OBO/worm_phenotype_xp_anatomy_and_stages.imports-local/2012-10-12</t>
  </si>
  <si>
    <t>00680.owl.rules</t>
  </si>
  <si>
    <t>OBO/worm_phenotype_xp_anatomy_and_stages/2012-10-12</t>
  </si>
  <si>
    <t>00681.owl.rules</t>
  </si>
  <si>
    <t>OBO/worm_phenotype_xp_chebi.imports-local/2012-10-12</t>
  </si>
  <si>
    <t>00682.owl.rules</t>
  </si>
  <si>
    <t>OBO/worm_phenotype_xp_chebi/2012-10-12</t>
  </si>
  <si>
    <t>00683.owl.rules</t>
  </si>
  <si>
    <t>OBO/worm_phenotype_xp_go.imports-local/2012-10-12</t>
  </si>
  <si>
    <t>00684.owl.rules</t>
  </si>
  <si>
    <t>OBO/worm_phenotype_xp_go/2012-10-12</t>
  </si>
  <si>
    <t>00685.owl.rules</t>
  </si>
  <si>
    <t>OBO/worm_phenotype_xp_go_chebi.imports-local/2012-10-12</t>
  </si>
  <si>
    <t>00686.owl.rules</t>
  </si>
  <si>
    <t>OBO/worm_phenotype_xp_go_chebi/2012-10-12</t>
  </si>
  <si>
    <t>00687.owl.rules</t>
  </si>
  <si>
    <t>OBO/xenopus_anatomy/2009-02-12</t>
  </si>
  <si>
    <t>00689.owl.rules</t>
  </si>
  <si>
    <t>OBO/xenopus_anatomy/2012-10-12</t>
  </si>
  <si>
    <t>00690.owl.rules</t>
  </si>
  <si>
    <t>OBO/zebrafish_anatomy/2009-02-12</t>
  </si>
  <si>
    <t>00694.owl.rules</t>
  </si>
  <si>
    <t>OBO/zebrafish_anatomy/2012-10-12</t>
  </si>
  <si>
    <t>00695.owl.rules</t>
  </si>
  <si>
    <t>OBO/zebrafish_anatomy_prerelease/2009-02-12</t>
  </si>
  <si>
    <t>00696.owl.rules</t>
  </si>
  <si>
    <t>OBO/zebrafish_anatomy_prerelease/2012-10-12</t>
  </si>
  <si>
    <t>00697.owl.rules</t>
  </si>
  <si>
    <t>Phenoscape/http%3A%2F%2Fpurl.obolibrary.org%2Fobo%2</t>
  </si>
  <si>
    <t>00769.owl.rules</t>
  </si>
  <si>
    <t>SNOMED/2012-04-15</t>
  </si>
  <si>
    <t>00787.owl.rules</t>
  </si>
  <si>
    <t>-</t>
  </si>
  <si>
    <t>00794.owl.rules</t>
  </si>
  <si>
    <t>00795.owl.rules</t>
  </si>
  <si>
    <t>Max:</t>
  </si>
  <si>
    <t>Cnt &gt;= 10:</t>
  </si>
  <si>
    <t>Cnt &gt;= 5:</t>
  </si>
  <si>
    <t>MFA (VLog)</t>
  </si>
  <si>
    <t>MFA (ours)</t>
  </si>
  <si>
    <t>GRD (graal)</t>
  </si>
  <si>
    <t>GRD (ours)</t>
  </si>
  <si>
    <t>yes</t>
  </si>
  <si>
    <t>no</t>
  </si>
  <si>
    <t>none</t>
  </si>
  <si>
    <t>Number of Acyclic sets:</t>
  </si>
  <si>
    <t>Positive Reliance, Time in ms</t>
  </si>
  <si>
    <t>Run #1</t>
  </si>
  <si>
    <t>Run #2</t>
  </si>
  <si>
    <t>Run #3</t>
  </si>
  <si>
    <t>Average</t>
  </si>
  <si>
    <t>Restraint Reliance, Time in ms</t>
  </si>
  <si>
    <t>GRD (ours), Time in ms</t>
  </si>
  <si>
    <t>GRD (graal), Time in ms</t>
  </si>
  <si>
    <t>MFA (VLog), Times in ms</t>
  </si>
  <si>
    <t>MFA (ours), Times in ms</t>
  </si>
  <si>
    <t>Run #1 (Rel)</t>
  </si>
  <si>
    <t>Run #1 (MFA)</t>
  </si>
  <si>
    <t>Run #1 (Sum)</t>
  </si>
  <si>
    <t>Run #2 (Rel)</t>
  </si>
  <si>
    <t>Run #2 (MFA)</t>
  </si>
  <si>
    <t>Run #2 (Sum)</t>
  </si>
  <si>
    <t>Run #3 (Rel)</t>
  </si>
  <si>
    <t>Run #3 (MFA)</t>
  </si>
  <si>
    <t>Run #3 (Sum)</t>
  </si>
  <si>
    <t>Average (Sum)</t>
  </si>
  <si>
    <t>Piece Decomposed</t>
  </si>
  <si>
    <t>No Decomposition</t>
  </si>
  <si>
    <t>Stratified</t>
  </si>
  <si>
    <t>Rules in restrained group</t>
  </si>
  <si>
    <t>GRD - Acyclic</t>
  </si>
  <si>
    <t>not stratified:</t>
  </si>
  <si>
    <t>stratified:</t>
  </si>
  <si>
    <t>MFA (Ours)</t>
  </si>
  <si>
    <t>Log Speedup</t>
  </si>
  <si>
    <t>Positive</t>
  </si>
  <si>
    <t>Restraint</t>
  </si>
  <si>
    <t>All</t>
  </si>
  <si>
    <t>Global</t>
  </si>
  <si>
    <t>Local</t>
  </si>
  <si>
    <t>None</t>
  </si>
  <si>
    <t>G -&gt; LG</t>
  </si>
  <si>
    <t>L -&gt; LG</t>
  </si>
  <si>
    <t>N -&gt; L</t>
  </si>
  <si>
    <t>N -&gt; G</t>
  </si>
  <si>
    <t>Both timeout</t>
  </si>
  <si>
    <t>No longer timeout</t>
  </si>
  <si>
    <t>&gt;3</t>
  </si>
  <si>
    <t>(Sorted by)</t>
  </si>
  <si>
    <t>Ours</t>
  </si>
  <si>
    <t>Graal</t>
  </si>
  <si>
    <t>Sum Ours</t>
  </si>
  <si>
    <t>Sum Graal</t>
  </si>
  <si>
    <t>Under a second: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</si>
</sst>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5">
    <font>
      <sz val="10.0"/>
      <color rgb="FF000000"/>
      <name val="Arial"/>
      <scheme val="minor"/>
    </font>
    <font>
      <color theme="1"/>
      <name val="Arial"/>
    </font>
    <font>
      <b/>
      <sz val="9.0"/>
      <color theme="1"/>
      <name val="Arial"/>
      <scheme val="minor"/>
    </font>
    <font>
      <sz val="8.0"/>
      <color theme="1"/>
      <name val="Calibri"/>
    </font>
    <font>
      <sz val="8.0"/>
      <color theme="1"/>
      <name val="Arial"/>
    </font>
    <font>
      <sz val="8.0"/>
      <color theme="1"/>
      <name val="&quot;Liberation Sans&quot;"/>
    </font>
    <font>
      <sz val="8.0"/>
      <color theme="1"/>
      <name val="Arial"/>
      <scheme val="minor"/>
    </font>
    <font>
      <b/>
      <color theme="1"/>
      <name val="Arial"/>
      <scheme val="minor"/>
    </font>
    <font>
      <b/>
      <sz val="11.0"/>
      <color rgb="FF000000"/>
      <name val="Inconsolata"/>
    </font>
    <font>
      <color theme="1"/>
      <name val="Arial"/>
      <scheme val="minor"/>
    </font>
    <font>
      <sz val="8.0"/>
      <color rgb="FF000000"/>
      <name val="Arial"/>
      <scheme val="minor"/>
    </font>
    <font>
      <b/>
      <sz val="8.0"/>
      <color theme="1"/>
      <name val="Arial"/>
      <scheme val="minor"/>
    </font>
    <font>
      <b/>
      <sz val="8.0"/>
      <color theme="1"/>
      <name val="&quot;Liberation Sans&quot;"/>
    </font>
    <font>
      <b/>
      <sz val="9.0"/>
      <color theme="1"/>
      <name val="Arial"/>
    </font>
    <font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left" vertical="bottom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5" numFmtId="0" xfId="0" applyAlignment="1" applyFont="1">
      <alignment horizontal="right" readingOrder="0"/>
    </xf>
    <xf borderId="0" fillId="0" fontId="6" numFmtId="164" xfId="0" applyFont="1" applyNumberFormat="1"/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right" vertical="bottom"/>
    </xf>
    <xf borderId="0" fillId="0" fontId="6" numFmtId="4" xfId="0" applyAlignment="1" applyFont="1" applyNumberFormat="1">
      <alignment horizontal="right" vertical="bottom"/>
    </xf>
    <xf borderId="0" fillId="2" fontId="6" numFmtId="4" xfId="0" applyAlignment="1" applyFill="1" applyFont="1" applyNumberFormat="1">
      <alignment horizontal="right" vertical="bottom"/>
    </xf>
    <xf borderId="0" fillId="0" fontId="6" numFmtId="4" xfId="0" applyAlignment="1" applyFont="1" applyNumberFormat="1">
      <alignment vertical="bottom"/>
    </xf>
    <xf borderId="0" fillId="0" fontId="6" numFmtId="4" xfId="0" applyAlignment="1" applyFont="1" applyNumberFormat="1">
      <alignment readingOrder="0" vertical="bottom"/>
    </xf>
    <xf borderId="0" fillId="0" fontId="5" numFmtId="2" xfId="0" applyAlignment="1" applyFont="1" applyNumberFormat="1">
      <alignment horizontal="right" vertical="bottom"/>
    </xf>
    <xf borderId="0" fillId="0" fontId="5" numFmtId="2" xfId="0" applyAlignment="1" applyFont="1" applyNumberFormat="1">
      <alignment horizontal="right" readingOrder="0"/>
    </xf>
    <xf borderId="0" fillId="0" fontId="5" numFmtId="2" xfId="0" applyAlignment="1" applyFont="1" applyNumberFormat="1">
      <alignment vertical="bottom"/>
    </xf>
    <xf borderId="0" fillId="0" fontId="5" numFmtId="2" xfId="0" applyAlignment="1" applyFont="1" applyNumberFormat="1">
      <alignment horizontal="left" readingOrder="0"/>
    </xf>
    <xf borderId="0" fillId="0" fontId="4" numFmtId="2" xfId="0" applyAlignment="1" applyFont="1" applyNumberFormat="1">
      <alignment vertical="bottom"/>
    </xf>
    <xf borderId="0" fillId="0" fontId="5" numFmtId="2" xfId="0" applyAlignment="1" applyFont="1" applyNumberFormat="1">
      <alignment horizontal="left"/>
    </xf>
    <xf borderId="0" fillId="2" fontId="8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5" numFmtId="10" xfId="0" applyAlignment="1" applyFont="1" applyNumberFormat="1">
      <alignment horizontal="left" readingOrder="0"/>
    </xf>
    <xf borderId="0" fillId="0" fontId="9" numFmtId="0" xfId="0" applyFont="1"/>
    <xf borderId="0" fillId="0" fontId="5" numFmtId="10" xfId="0" applyAlignment="1" applyFont="1" applyNumberFormat="1">
      <alignment horizontal="right" readingOrder="0"/>
    </xf>
    <xf borderId="0" fillId="0" fontId="9" numFmtId="0" xfId="0" applyAlignment="1" applyFont="1">
      <alignment readingOrder="0"/>
    </xf>
    <xf borderId="0" fillId="2" fontId="10" numFmtId="0" xfId="0" applyFont="1"/>
    <xf borderId="0" fillId="0" fontId="11" numFmtId="0" xfId="0" applyAlignment="1" applyFont="1">
      <alignment readingOrder="0"/>
    </xf>
    <xf borderId="0" fillId="0" fontId="12" numFmtId="0" xfId="0" applyAlignment="1" applyFont="1">
      <alignment vertical="bottom"/>
    </xf>
    <xf borderId="0" fillId="0" fontId="11" numFmtId="0" xfId="0" applyFont="1"/>
    <xf borderId="0" fillId="0" fontId="13" numFmtId="164" xfId="0" applyAlignment="1" applyFont="1" applyNumberFormat="1">
      <alignment vertical="bottom"/>
    </xf>
    <xf borderId="0" fillId="0" fontId="9" numFmtId="164" xfId="0" applyFont="1" applyNumberFormat="1"/>
    <xf borderId="0" fillId="0" fontId="14" numFmtId="0" xfId="0" applyFont="1"/>
    <xf borderId="0" fillId="0" fontId="14" numFmtId="164" xfId="0" applyFont="1" applyNumberFormat="1"/>
    <xf borderId="0" fillId="0" fontId="6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Sum_GraalComparison!$B$3:$B$194</c:f>
            </c:strRef>
          </c:cat>
          <c:val>
            <c:numRef>
              <c:f>Sum_GraalComparison!$E$3:$E$194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Sum_GraalComparison!$B$3:$B$194</c:f>
            </c:strRef>
          </c:cat>
          <c:val>
            <c:numRef>
              <c:f>Sum_GraalComparison!$F$3:$F$194</c:f>
              <c:numCache/>
            </c:numRef>
          </c:val>
          <c:smooth val="0"/>
        </c:ser>
        <c:axId val="794646297"/>
        <c:axId val="1053875057"/>
      </c:lineChart>
      <c:catAx>
        <c:axId val="794646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3875057"/>
      </c:catAx>
      <c:valAx>
        <c:axId val="1053875057"/>
        <c:scaling>
          <c:orientation val="minMax"/>
          <c:max val="10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46462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409575</xdr:colOff>
      <xdr:row>2</xdr:row>
      <xdr:rowOff>152400</xdr:rowOff>
    </xdr:from>
    <xdr:ext cx="5400675" cy="2981325"/>
    <xdr:graphicFrame>
      <xdr:nvGraphicFramePr>
        <xdr:cNvPr id="1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26.63"/>
  </cols>
  <sheetData>
    <row r="1">
      <c r="A1" s="1"/>
      <c r="B1" s="1"/>
      <c r="C1" s="1"/>
      <c r="D1" s="1"/>
      <c r="E1" s="1"/>
      <c r="F1" s="1"/>
    </row>
    <row r="2">
      <c r="A2" s="2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</row>
    <row r="3">
      <c r="A3" s="4">
        <v>6.0</v>
      </c>
      <c r="B3" s="5" t="s">
        <v>6</v>
      </c>
      <c r="C3" s="6" t="s">
        <v>7</v>
      </c>
      <c r="D3" s="7">
        <v>1255.0</v>
      </c>
      <c r="E3" s="7">
        <v>2.0</v>
      </c>
      <c r="F3" s="7">
        <v>2.0</v>
      </c>
    </row>
    <row r="4">
      <c r="A4" s="4">
        <v>26.0</v>
      </c>
      <c r="B4" s="5" t="s">
        <v>8</v>
      </c>
      <c r="C4" s="6" t="s">
        <v>9</v>
      </c>
      <c r="D4" s="7">
        <v>46457.0</v>
      </c>
      <c r="E4" s="7">
        <v>21.0</v>
      </c>
      <c r="F4" s="7">
        <v>21.0</v>
      </c>
    </row>
    <row r="5">
      <c r="A5" s="4">
        <v>30.0</v>
      </c>
      <c r="B5" s="5" t="s">
        <v>10</v>
      </c>
      <c r="C5" s="6" t="s">
        <v>11</v>
      </c>
      <c r="D5" s="7">
        <v>5294.0</v>
      </c>
      <c r="E5" s="7">
        <v>23.0</v>
      </c>
      <c r="F5" s="7">
        <v>23.0</v>
      </c>
    </row>
    <row r="6">
      <c r="A6" s="4">
        <v>31.0</v>
      </c>
      <c r="B6" s="5" t="s">
        <v>12</v>
      </c>
      <c r="C6" s="6" t="s">
        <v>13</v>
      </c>
      <c r="D6" s="7">
        <v>5320.0</v>
      </c>
      <c r="E6" s="7">
        <v>23.0</v>
      </c>
      <c r="F6" s="7">
        <v>23.0</v>
      </c>
    </row>
    <row r="7">
      <c r="A7" s="4">
        <v>33.0</v>
      </c>
      <c r="B7" s="5" t="s">
        <v>14</v>
      </c>
      <c r="C7" s="6" t="s">
        <v>15</v>
      </c>
      <c r="D7" s="7">
        <v>18338.0</v>
      </c>
      <c r="E7" s="7">
        <v>17.0</v>
      </c>
      <c r="F7" s="7">
        <v>17.0</v>
      </c>
    </row>
    <row r="8">
      <c r="A8" s="4">
        <v>52.0</v>
      </c>
      <c r="B8" s="5" t="s">
        <v>16</v>
      </c>
      <c r="C8" s="6" t="s">
        <v>17</v>
      </c>
      <c r="D8" s="7">
        <v>28998.0</v>
      </c>
      <c r="E8" s="7">
        <v>2.0</v>
      </c>
      <c r="F8" s="7">
        <v>2.0</v>
      </c>
    </row>
    <row r="9">
      <c r="A9" s="4">
        <v>75.0</v>
      </c>
      <c r="B9" s="5" t="s">
        <v>18</v>
      </c>
      <c r="C9" s="6" t="s">
        <v>19</v>
      </c>
      <c r="D9" s="7">
        <v>124.0</v>
      </c>
      <c r="E9" s="7">
        <v>1.0</v>
      </c>
      <c r="F9" s="7">
        <v>1.0</v>
      </c>
    </row>
    <row r="10">
      <c r="A10" s="4">
        <v>286.0</v>
      </c>
      <c r="B10" s="5" t="s">
        <v>20</v>
      </c>
      <c r="C10" s="6" t="s">
        <v>21</v>
      </c>
      <c r="D10" s="7">
        <v>46940.0</v>
      </c>
      <c r="E10" s="7">
        <v>2.0</v>
      </c>
      <c r="F10" s="7">
        <v>1.0</v>
      </c>
    </row>
    <row r="11">
      <c r="A11" s="4">
        <v>296.0</v>
      </c>
      <c r="B11" s="5" t="s">
        <v>22</v>
      </c>
      <c r="C11" s="6" t="s">
        <v>23</v>
      </c>
      <c r="D11" s="7">
        <v>73.0</v>
      </c>
      <c r="E11" s="7">
        <v>2.0</v>
      </c>
      <c r="F11" s="7">
        <v>2.0</v>
      </c>
    </row>
    <row r="12">
      <c r="A12" s="4">
        <v>316.0</v>
      </c>
      <c r="B12" s="5" t="s">
        <v>24</v>
      </c>
      <c r="C12" s="6" t="s">
        <v>25</v>
      </c>
      <c r="D12" s="7">
        <v>35.0</v>
      </c>
      <c r="E12" s="7">
        <v>1.0</v>
      </c>
      <c r="F12" s="7">
        <v>2.0</v>
      </c>
    </row>
    <row r="13">
      <c r="A13" s="4">
        <v>347.0</v>
      </c>
      <c r="B13" s="5" t="s">
        <v>26</v>
      </c>
      <c r="C13" s="6" t="s">
        <v>27</v>
      </c>
      <c r="D13" s="7">
        <v>97.0</v>
      </c>
      <c r="E13" s="7">
        <v>3.0</v>
      </c>
      <c r="F13" s="7">
        <v>3.0</v>
      </c>
    </row>
    <row r="14">
      <c r="A14" s="4">
        <v>348.0</v>
      </c>
      <c r="B14" s="5" t="s">
        <v>28</v>
      </c>
      <c r="C14" s="6" t="s">
        <v>29</v>
      </c>
      <c r="D14" s="7">
        <v>97.0</v>
      </c>
      <c r="E14" s="7">
        <v>3.0</v>
      </c>
      <c r="F14" s="7">
        <v>3.0</v>
      </c>
    </row>
    <row r="15">
      <c r="A15" s="4">
        <v>356.0</v>
      </c>
      <c r="B15" s="5" t="s">
        <v>30</v>
      </c>
      <c r="C15" s="6" t="s">
        <v>31</v>
      </c>
      <c r="D15" s="7">
        <v>3621.0</v>
      </c>
      <c r="E15" s="7">
        <v>2.0</v>
      </c>
      <c r="F15" s="7">
        <v>2.0</v>
      </c>
    </row>
    <row r="16">
      <c r="A16" s="4">
        <v>357.0</v>
      </c>
      <c r="B16" s="5" t="s">
        <v>32</v>
      </c>
      <c r="C16" s="6" t="s">
        <v>33</v>
      </c>
      <c r="D16" s="7">
        <v>3776.0</v>
      </c>
      <c r="E16" s="7">
        <v>2.0</v>
      </c>
      <c r="F16" s="7">
        <v>2.0</v>
      </c>
    </row>
    <row r="17">
      <c r="A17" s="4">
        <v>358.0</v>
      </c>
      <c r="B17" s="5" t="s">
        <v>34</v>
      </c>
      <c r="C17" s="6" t="s">
        <v>35</v>
      </c>
      <c r="D17" s="7">
        <v>368.0</v>
      </c>
      <c r="E17" s="7">
        <v>2.0</v>
      </c>
      <c r="F17" s="7">
        <v>1.0</v>
      </c>
    </row>
    <row r="18">
      <c r="A18" s="4">
        <v>359.0</v>
      </c>
      <c r="B18" s="5" t="s">
        <v>36</v>
      </c>
      <c r="C18" s="6" t="s">
        <v>37</v>
      </c>
      <c r="D18" s="7">
        <v>698.0</v>
      </c>
      <c r="E18" s="7">
        <v>2.0</v>
      </c>
      <c r="F18" s="7">
        <v>2.0</v>
      </c>
    </row>
    <row r="19">
      <c r="A19" s="4">
        <v>360.0</v>
      </c>
      <c r="B19" s="5" t="s">
        <v>38</v>
      </c>
      <c r="C19" s="6" t="s">
        <v>39</v>
      </c>
      <c r="D19" s="7">
        <v>2675.0</v>
      </c>
      <c r="E19" s="7">
        <v>2.0</v>
      </c>
      <c r="F19" s="7">
        <v>1.0</v>
      </c>
    </row>
    <row r="20">
      <c r="A20" s="4">
        <v>366.0</v>
      </c>
      <c r="B20" s="5" t="s">
        <v>40</v>
      </c>
      <c r="C20" s="6" t="s">
        <v>41</v>
      </c>
      <c r="D20" s="7">
        <v>140.0</v>
      </c>
      <c r="E20" s="7">
        <v>2.0</v>
      </c>
      <c r="F20" s="7">
        <v>2.0</v>
      </c>
    </row>
    <row r="21">
      <c r="A21" s="4">
        <v>367.0</v>
      </c>
      <c r="B21" s="5" t="s">
        <v>42</v>
      </c>
      <c r="C21" s="6" t="s">
        <v>43</v>
      </c>
      <c r="D21" s="7">
        <v>140.0</v>
      </c>
      <c r="E21" s="7">
        <v>2.0</v>
      </c>
      <c r="F21" s="7">
        <v>2.0</v>
      </c>
    </row>
    <row r="22">
      <c r="A22" s="4">
        <v>368.0</v>
      </c>
      <c r="B22" s="5" t="s">
        <v>44</v>
      </c>
      <c r="C22" s="6" t="s">
        <v>45</v>
      </c>
      <c r="D22" s="7">
        <v>32289.0</v>
      </c>
      <c r="E22" s="7">
        <v>2.0</v>
      </c>
      <c r="F22" s="7">
        <v>2.0</v>
      </c>
    </row>
    <row r="23">
      <c r="A23" s="4">
        <v>369.0</v>
      </c>
      <c r="B23" s="5" t="s">
        <v>46</v>
      </c>
      <c r="C23" s="6" t="s">
        <v>47</v>
      </c>
      <c r="D23" s="7">
        <v>50907.0</v>
      </c>
      <c r="E23" s="7">
        <v>2.0</v>
      </c>
      <c r="F23" s="7">
        <v>2.0</v>
      </c>
    </row>
    <row r="24">
      <c r="A24" s="4">
        <v>370.0</v>
      </c>
      <c r="B24" s="5" t="s">
        <v>48</v>
      </c>
      <c r="C24" s="6" t="s">
        <v>49</v>
      </c>
      <c r="D24" s="7">
        <v>68462.0</v>
      </c>
      <c r="E24" s="7">
        <v>2.0</v>
      </c>
      <c r="F24" s="7">
        <v>2.0</v>
      </c>
    </row>
    <row r="25">
      <c r="A25" s="4">
        <v>372.0</v>
      </c>
      <c r="B25" s="5" t="s">
        <v>50</v>
      </c>
      <c r="C25" s="6" t="s">
        <v>51</v>
      </c>
      <c r="D25" s="7">
        <v>1090.0</v>
      </c>
      <c r="E25" s="7">
        <v>5.0</v>
      </c>
      <c r="F25" s="7">
        <v>5.0</v>
      </c>
    </row>
    <row r="26">
      <c r="A26" s="4">
        <v>373.0</v>
      </c>
      <c r="B26" s="5" t="s">
        <v>52</v>
      </c>
      <c r="C26" s="6" t="s">
        <v>53</v>
      </c>
      <c r="D26" s="7">
        <v>1310.0</v>
      </c>
      <c r="E26" s="7">
        <v>7.0</v>
      </c>
      <c r="F26" s="7">
        <v>7.0</v>
      </c>
    </row>
    <row r="27">
      <c r="A27" s="4">
        <v>376.0</v>
      </c>
      <c r="B27" s="5" t="s">
        <v>54</v>
      </c>
      <c r="C27" s="6" t="s">
        <v>55</v>
      </c>
      <c r="D27" s="7">
        <v>1320.0</v>
      </c>
      <c r="E27" s="7">
        <v>7.0</v>
      </c>
      <c r="F27" s="7">
        <v>7.0</v>
      </c>
    </row>
    <row r="28">
      <c r="A28" s="4">
        <v>377.0</v>
      </c>
      <c r="B28" s="5" t="s">
        <v>56</v>
      </c>
      <c r="C28" s="6" t="s">
        <v>57</v>
      </c>
      <c r="D28" s="7">
        <v>1046.0</v>
      </c>
      <c r="E28" s="7">
        <v>7.0</v>
      </c>
      <c r="F28" s="7">
        <v>7.0</v>
      </c>
    </row>
    <row r="29">
      <c r="A29" s="4">
        <v>380.0</v>
      </c>
      <c r="B29" s="5" t="s">
        <v>58</v>
      </c>
      <c r="C29" s="6" t="s">
        <v>59</v>
      </c>
      <c r="D29" s="7">
        <v>6092.0</v>
      </c>
      <c r="E29" s="7">
        <v>7.0</v>
      </c>
      <c r="F29" s="7">
        <v>7.0</v>
      </c>
    </row>
    <row r="30">
      <c r="A30" s="4">
        <v>381.0</v>
      </c>
      <c r="B30" s="5" t="s">
        <v>60</v>
      </c>
      <c r="C30" s="6" t="s">
        <v>61</v>
      </c>
      <c r="D30" s="7">
        <v>6176.0</v>
      </c>
      <c r="E30" s="7">
        <v>7.0</v>
      </c>
      <c r="F30" s="7">
        <v>7.0</v>
      </c>
    </row>
    <row r="31">
      <c r="A31" s="4">
        <v>382.0</v>
      </c>
      <c r="B31" s="5" t="s">
        <v>62</v>
      </c>
      <c r="C31" s="6" t="s">
        <v>63</v>
      </c>
      <c r="D31" s="7">
        <v>55069.0</v>
      </c>
      <c r="E31" s="7">
        <v>11.0</v>
      </c>
      <c r="F31" s="7">
        <v>11.0</v>
      </c>
    </row>
    <row r="32">
      <c r="A32" s="4">
        <v>383.0</v>
      </c>
      <c r="B32" s="5" t="s">
        <v>64</v>
      </c>
      <c r="C32" s="6" t="s">
        <v>65</v>
      </c>
      <c r="D32" s="7">
        <v>79123.0</v>
      </c>
      <c r="E32" s="7">
        <v>11.0</v>
      </c>
      <c r="F32" s="7">
        <v>11.0</v>
      </c>
    </row>
    <row r="33">
      <c r="A33" s="4">
        <v>384.0</v>
      </c>
      <c r="B33" s="5" t="s">
        <v>66</v>
      </c>
      <c r="C33" s="6" t="s">
        <v>67</v>
      </c>
      <c r="D33" s="7">
        <v>730.0</v>
      </c>
      <c r="E33" s="7">
        <v>11.0</v>
      </c>
      <c r="F33" s="7">
        <v>11.0</v>
      </c>
    </row>
    <row r="34">
      <c r="A34" s="4">
        <v>385.0</v>
      </c>
      <c r="B34" s="5" t="s">
        <v>68</v>
      </c>
      <c r="C34" s="6" t="s">
        <v>69</v>
      </c>
      <c r="D34" s="7">
        <v>795.0</v>
      </c>
      <c r="E34" s="7">
        <v>11.0</v>
      </c>
      <c r="F34" s="7">
        <v>11.0</v>
      </c>
    </row>
    <row r="35">
      <c r="A35" s="4">
        <v>388.0</v>
      </c>
      <c r="B35" s="5" t="s">
        <v>70</v>
      </c>
      <c r="C35" s="6" t="s">
        <v>71</v>
      </c>
      <c r="D35" s="7">
        <v>212.0</v>
      </c>
      <c r="E35" s="7">
        <v>3.0</v>
      </c>
      <c r="F35" s="7">
        <v>3.0</v>
      </c>
    </row>
    <row r="36">
      <c r="A36" s="4">
        <v>389.0</v>
      </c>
      <c r="B36" s="5" t="s">
        <v>72</v>
      </c>
      <c r="C36" s="6" t="s">
        <v>73</v>
      </c>
      <c r="D36" s="7">
        <v>200.0</v>
      </c>
      <c r="E36" s="7">
        <v>3.0</v>
      </c>
      <c r="F36" s="7">
        <v>3.0</v>
      </c>
    </row>
    <row r="37">
      <c r="A37" s="4">
        <v>392.0</v>
      </c>
      <c r="B37" s="5" t="s">
        <v>74</v>
      </c>
      <c r="C37" s="6" t="s">
        <v>75</v>
      </c>
      <c r="D37" s="7">
        <v>1214.0</v>
      </c>
      <c r="E37" s="7">
        <v>5.0</v>
      </c>
      <c r="F37" s="7">
        <v>5.0</v>
      </c>
    </row>
    <row r="38">
      <c r="A38" s="4">
        <v>393.0</v>
      </c>
      <c r="B38" s="5" t="s">
        <v>76</v>
      </c>
      <c r="C38" s="6" t="s">
        <v>77</v>
      </c>
      <c r="D38" s="7">
        <v>1552.0</v>
      </c>
      <c r="E38" s="7">
        <v>3.0</v>
      </c>
      <c r="F38" s="7">
        <v>3.0</v>
      </c>
    </row>
    <row r="39">
      <c r="A39" s="4">
        <v>396.0</v>
      </c>
      <c r="B39" s="5" t="s">
        <v>78</v>
      </c>
      <c r="C39" s="6" t="s">
        <v>79</v>
      </c>
      <c r="D39" s="7">
        <v>1166.0</v>
      </c>
      <c r="E39" s="7">
        <v>7.0</v>
      </c>
      <c r="F39" s="7">
        <v>7.0</v>
      </c>
    </row>
    <row r="40">
      <c r="A40" s="4">
        <v>397.0</v>
      </c>
      <c r="B40" s="5" t="s">
        <v>80</v>
      </c>
      <c r="C40" s="6" t="s">
        <v>81</v>
      </c>
      <c r="D40" s="7">
        <v>2944.0</v>
      </c>
      <c r="E40" s="7">
        <v>5.0</v>
      </c>
      <c r="F40" s="7">
        <v>5.0</v>
      </c>
    </row>
    <row r="41">
      <c r="A41" s="4">
        <v>399.0</v>
      </c>
      <c r="B41" s="5" t="s">
        <v>82</v>
      </c>
      <c r="C41" s="6" t="s">
        <v>83</v>
      </c>
      <c r="D41" s="7">
        <v>1002.0</v>
      </c>
      <c r="E41" s="7">
        <v>5.0</v>
      </c>
      <c r="F41" s="7">
        <v>5.0</v>
      </c>
    </row>
    <row r="42">
      <c r="A42" s="4">
        <v>401.0</v>
      </c>
      <c r="B42" s="5" t="s">
        <v>84</v>
      </c>
      <c r="C42" s="6" t="s">
        <v>85</v>
      </c>
      <c r="D42" s="7">
        <v>807.0</v>
      </c>
      <c r="E42" s="7">
        <v>5.0</v>
      </c>
      <c r="F42" s="7">
        <v>5.0</v>
      </c>
    </row>
    <row r="43">
      <c r="A43" s="4">
        <v>402.0</v>
      </c>
      <c r="B43" s="5" t="s">
        <v>86</v>
      </c>
      <c r="C43" s="6" t="s">
        <v>87</v>
      </c>
      <c r="D43" s="7">
        <v>3857.0</v>
      </c>
      <c r="E43" s="7">
        <v>2.0</v>
      </c>
      <c r="F43" s="7">
        <v>1.0</v>
      </c>
    </row>
    <row r="44">
      <c r="A44" s="4">
        <v>403.0</v>
      </c>
      <c r="B44" s="5" t="s">
        <v>88</v>
      </c>
      <c r="C44" s="6" t="s">
        <v>89</v>
      </c>
      <c r="D44" s="7">
        <v>6373.0</v>
      </c>
      <c r="E44" s="7">
        <v>2.0</v>
      </c>
      <c r="F44" s="7">
        <v>1.0</v>
      </c>
    </row>
    <row r="45">
      <c r="A45" s="4">
        <v>404.0</v>
      </c>
      <c r="B45" s="5" t="s">
        <v>90</v>
      </c>
      <c r="C45" s="6" t="s">
        <v>91</v>
      </c>
      <c r="D45" s="7">
        <v>117.0</v>
      </c>
      <c r="E45" s="7">
        <v>2.0</v>
      </c>
      <c r="F45" s="7">
        <v>2.0</v>
      </c>
    </row>
    <row r="46">
      <c r="A46" s="4">
        <v>405.0</v>
      </c>
      <c r="B46" s="5" t="s">
        <v>92</v>
      </c>
      <c r="C46" s="6" t="s">
        <v>93</v>
      </c>
      <c r="D46" s="7">
        <v>136.0</v>
      </c>
      <c r="E46" s="7">
        <v>2.0</v>
      </c>
      <c r="F46" s="7">
        <v>2.0</v>
      </c>
    </row>
    <row r="47">
      <c r="A47" s="4">
        <v>411.0</v>
      </c>
      <c r="B47" s="5" t="s">
        <v>94</v>
      </c>
      <c r="C47" s="6" t="s">
        <v>95</v>
      </c>
      <c r="D47" s="7">
        <v>1450.0</v>
      </c>
      <c r="E47" s="7">
        <v>2.0</v>
      </c>
      <c r="F47" s="7">
        <v>2.0</v>
      </c>
    </row>
    <row r="48">
      <c r="A48" s="4">
        <v>412.0</v>
      </c>
      <c r="B48" s="5" t="s">
        <v>96</v>
      </c>
      <c r="C48" s="6" t="s">
        <v>97</v>
      </c>
      <c r="D48" s="7">
        <v>4452.0</v>
      </c>
      <c r="E48" s="7">
        <v>2.0</v>
      </c>
      <c r="F48" s="7">
        <v>2.0</v>
      </c>
    </row>
    <row r="49">
      <c r="A49" s="4">
        <v>413.0</v>
      </c>
      <c r="B49" s="5" t="s">
        <v>98</v>
      </c>
      <c r="C49" s="6" t="s">
        <v>99</v>
      </c>
      <c r="D49" s="7">
        <v>5718.0</v>
      </c>
      <c r="E49" s="7">
        <v>2.0</v>
      </c>
      <c r="F49" s="7">
        <v>2.0</v>
      </c>
    </row>
    <row r="50">
      <c r="A50" s="4">
        <v>414.0</v>
      </c>
      <c r="B50" s="5" t="s">
        <v>100</v>
      </c>
      <c r="C50" s="6" t="s">
        <v>101</v>
      </c>
      <c r="D50" s="7">
        <v>50.0</v>
      </c>
      <c r="E50" s="7">
        <v>3.0</v>
      </c>
      <c r="F50" s="7">
        <v>3.0</v>
      </c>
    </row>
    <row r="51">
      <c r="A51" s="4">
        <v>415.0</v>
      </c>
      <c r="B51" s="5" t="s">
        <v>102</v>
      </c>
      <c r="C51" s="6" t="s">
        <v>103</v>
      </c>
      <c r="D51" s="7">
        <v>47694.0</v>
      </c>
      <c r="E51" s="7">
        <v>5.0</v>
      </c>
      <c r="F51" s="7">
        <v>5.0</v>
      </c>
    </row>
    <row r="52">
      <c r="A52" s="4">
        <v>416.0</v>
      </c>
      <c r="B52" s="5" t="s">
        <v>104</v>
      </c>
      <c r="C52" s="6" t="s">
        <v>105</v>
      </c>
      <c r="D52" s="7">
        <v>68860.0</v>
      </c>
      <c r="E52" s="7">
        <v>5.0</v>
      </c>
      <c r="F52" s="7">
        <v>5.0</v>
      </c>
    </row>
    <row r="53">
      <c r="A53" s="4">
        <v>417.0</v>
      </c>
      <c r="B53" s="5" t="s">
        <v>106</v>
      </c>
      <c r="C53" s="6" t="s">
        <v>107</v>
      </c>
      <c r="D53" s="7">
        <v>346.0</v>
      </c>
      <c r="E53" s="7">
        <v>5.0</v>
      </c>
      <c r="F53" s="7">
        <v>5.0</v>
      </c>
    </row>
    <row r="54">
      <c r="A54" s="4">
        <v>418.0</v>
      </c>
      <c r="B54" s="5" t="s">
        <v>108</v>
      </c>
      <c r="C54" s="6" t="s">
        <v>109</v>
      </c>
      <c r="D54" s="7">
        <v>398.0</v>
      </c>
      <c r="E54" s="7">
        <v>5.0</v>
      </c>
      <c r="F54" s="7">
        <v>5.0</v>
      </c>
    </row>
    <row r="55">
      <c r="A55" s="4">
        <v>419.0</v>
      </c>
      <c r="B55" s="5" t="s">
        <v>110</v>
      </c>
      <c r="C55" s="6" t="s">
        <v>111</v>
      </c>
      <c r="D55" s="7">
        <v>5784.0</v>
      </c>
      <c r="E55" s="7">
        <v>9.0</v>
      </c>
      <c r="F55" s="7">
        <v>9.0</v>
      </c>
    </row>
    <row r="56">
      <c r="A56" s="4">
        <v>420.0</v>
      </c>
      <c r="B56" s="5" t="s">
        <v>112</v>
      </c>
      <c r="C56" s="6" t="s">
        <v>113</v>
      </c>
      <c r="D56" s="7">
        <v>6452.0</v>
      </c>
      <c r="E56" s="7">
        <v>9.0</v>
      </c>
      <c r="F56" s="7">
        <v>9.0</v>
      </c>
    </row>
    <row r="57">
      <c r="A57" s="4">
        <v>421.0</v>
      </c>
      <c r="B57" s="5" t="s">
        <v>114</v>
      </c>
      <c r="C57" s="6" t="s">
        <v>115</v>
      </c>
      <c r="D57" s="7">
        <v>1332.0</v>
      </c>
      <c r="E57" s="7">
        <v>9.0</v>
      </c>
      <c r="F57" s="7">
        <v>9.0</v>
      </c>
    </row>
    <row r="58">
      <c r="A58" s="4">
        <v>422.0</v>
      </c>
      <c r="B58" s="5" t="s">
        <v>116</v>
      </c>
      <c r="C58" s="6" t="s">
        <v>117</v>
      </c>
      <c r="D58" s="7">
        <v>734.0</v>
      </c>
      <c r="E58" s="7">
        <v>9.0</v>
      </c>
      <c r="F58" s="7">
        <v>9.0</v>
      </c>
    </row>
    <row r="59">
      <c r="A59" s="4">
        <v>423.0</v>
      </c>
      <c r="B59" s="5" t="s">
        <v>118</v>
      </c>
      <c r="C59" s="6" t="s">
        <v>119</v>
      </c>
      <c r="D59" s="7">
        <v>1333.0</v>
      </c>
      <c r="E59" s="7">
        <v>2.0</v>
      </c>
      <c r="F59" s="7">
        <v>1.0</v>
      </c>
    </row>
    <row r="60">
      <c r="A60" s="4">
        <v>424.0</v>
      </c>
      <c r="B60" s="5" t="s">
        <v>120</v>
      </c>
      <c r="C60" s="6" t="s">
        <v>121</v>
      </c>
      <c r="D60" s="7">
        <v>2239.0</v>
      </c>
      <c r="E60" s="7">
        <v>3.0</v>
      </c>
      <c r="F60" s="7">
        <v>3.0</v>
      </c>
    </row>
    <row r="61">
      <c r="A61" s="4">
        <v>425.0</v>
      </c>
      <c r="B61" s="5" t="s">
        <v>122</v>
      </c>
      <c r="C61" s="6" t="s">
        <v>123</v>
      </c>
      <c r="D61" s="7">
        <v>38377.0</v>
      </c>
      <c r="E61" s="7">
        <v>2.0</v>
      </c>
      <c r="F61" s="7">
        <v>2.0</v>
      </c>
    </row>
    <row r="62">
      <c r="A62" s="4">
        <v>426.0</v>
      </c>
      <c r="B62" s="5" t="s">
        <v>124</v>
      </c>
      <c r="C62" s="6" t="s">
        <v>125</v>
      </c>
      <c r="D62" s="7">
        <v>69314.0</v>
      </c>
      <c r="E62" s="7">
        <v>2.0</v>
      </c>
      <c r="F62" s="7">
        <v>2.0</v>
      </c>
    </row>
    <row r="63">
      <c r="A63" s="4">
        <v>432.0</v>
      </c>
      <c r="B63" s="5" t="s">
        <v>126</v>
      </c>
      <c r="C63" s="6" t="s">
        <v>127</v>
      </c>
      <c r="D63" s="7">
        <v>376.0</v>
      </c>
      <c r="E63" s="7">
        <v>2.0</v>
      </c>
      <c r="F63" s="7">
        <v>2.0</v>
      </c>
    </row>
    <row r="64">
      <c r="A64" s="4">
        <v>433.0</v>
      </c>
      <c r="B64" s="5" t="s">
        <v>128</v>
      </c>
      <c r="C64" s="6" t="s">
        <v>129</v>
      </c>
      <c r="D64" s="7">
        <v>380.0</v>
      </c>
      <c r="E64" s="7">
        <v>2.0</v>
      </c>
      <c r="F64" s="7">
        <v>2.0</v>
      </c>
    </row>
    <row r="65">
      <c r="A65" s="4">
        <v>435.0</v>
      </c>
      <c r="B65" s="5" t="s">
        <v>130</v>
      </c>
      <c r="C65" s="6" t="s">
        <v>131</v>
      </c>
      <c r="D65" s="7">
        <v>9082.0</v>
      </c>
      <c r="E65" s="7">
        <v>2.0</v>
      </c>
      <c r="F65" s="7">
        <v>1.0</v>
      </c>
    </row>
    <row r="66">
      <c r="A66" s="4">
        <v>436.0</v>
      </c>
      <c r="B66" s="5" t="s">
        <v>132</v>
      </c>
      <c r="C66" s="6" t="s">
        <v>133</v>
      </c>
      <c r="D66" s="7">
        <v>25558.0</v>
      </c>
      <c r="E66" s="7">
        <v>5.0</v>
      </c>
      <c r="F66" s="7">
        <v>5.0</v>
      </c>
    </row>
    <row r="67">
      <c r="A67" s="4">
        <v>438.0</v>
      </c>
      <c r="B67" s="5" t="s">
        <v>134</v>
      </c>
      <c r="C67" s="6" t="s">
        <v>135</v>
      </c>
      <c r="D67" s="7">
        <v>3024.0</v>
      </c>
      <c r="E67" s="7">
        <v>3.0</v>
      </c>
      <c r="F67" s="7">
        <v>3.0</v>
      </c>
    </row>
    <row r="68">
      <c r="A68" s="4">
        <v>443.0</v>
      </c>
      <c r="B68" s="5" t="s">
        <v>136</v>
      </c>
      <c r="C68" s="6" t="s">
        <v>137</v>
      </c>
      <c r="D68" s="7">
        <v>13730.0</v>
      </c>
      <c r="E68" s="7">
        <v>2.0</v>
      </c>
      <c r="F68" s="7">
        <v>1.0</v>
      </c>
    </row>
    <row r="69">
      <c r="A69" s="4">
        <v>444.0</v>
      </c>
      <c r="B69" s="5" t="s">
        <v>138</v>
      </c>
      <c r="C69" s="6" t="s">
        <v>139</v>
      </c>
      <c r="D69" s="7">
        <v>13730.0</v>
      </c>
      <c r="E69" s="7">
        <v>2.0</v>
      </c>
      <c r="F69" s="7">
        <v>1.0</v>
      </c>
    </row>
    <row r="70">
      <c r="A70" s="4">
        <v>445.0</v>
      </c>
      <c r="B70" s="5" t="s">
        <v>140</v>
      </c>
      <c r="C70" s="6" t="s">
        <v>141</v>
      </c>
      <c r="D70" s="7">
        <v>1345.0</v>
      </c>
      <c r="E70" s="7">
        <v>2.0</v>
      </c>
      <c r="F70" s="7">
        <v>2.0</v>
      </c>
    </row>
    <row r="71">
      <c r="A71" s="4">
        <v>446.0</v>
      </c>
      <c r="B71" s="5" t="s">
        <v>142</v>
      </c>
      <c r="C71" s="6" t="s">
        <v>143</v>
      </c>
      <c r="D71" s="7">
        <v>1869.0</v>
      </c>
      <c r="E71" s="7">
        <v>3.0</v>
      </c>
      <c r="F71" s="7">
        <v>3.0</v>
      </c>
    </row>
    <row r="72">
      <c r="A72" s="4">
        <v>447.0</v>
      </c>
      <c r="B72" s="5" t="s">
        <v>144</v>
      </c>
      <c r="C72" s="6" t="s">
        <v>145</v>
      </c>
      <c r="D72" s="7">
        <v>1869.0</v>
      </c>
      <c r="E72" s="7">
        <v>3.0</v>
      </c>
      <c r="F72" s="7">
        <v>3.0</v>
      </c>
    </row>
    <row r="73">
      <c r="A73" s="4">
        <v>449.0</v>
      </c>
      <c r="B73" s="5" t="s">
        <v>146</v>
      </c>
      <c r="C73" s="6" t="s">
        <v>147</v>
      </c>
      <c r="D73" s="7">
        <v>2206.0</v>
      </c>
      <c r="E73" s="7">
        <v>3.0</v>
      </c>
      <c r="F73" s="7">
        <v>3.0</v>
      </c>
    </row>
    <row r="74">
      <c r="A74" s="4">
        <v>451.0</v>
      </c>
      <c r="B74" s="5" t="s">
        <v>148</v>
      </c>
      <c r="C74" s="6" t="s">
        <v>149</v>
      </c>
      <c r="D74" s="7">
        <v>5120.0</v>
      </c>
      <c r="E74" s="7">
        <v>2.0</v>
      </c>
      <c r="F74" s="7">
        <v>2.0</v>
      </c>
    </row>
    <row r="75">
      <c r="A75" s="4">
        <v>452.0</v>
      </c>
      <c r="B75" s="5" t="s">
        <v>150</v>
      </c>
      <c r="C75" s="6" t="s">
        <v>151</v>
      </c>
      <c r="D75" s="7">
        <v>7280.0</v>
      </c>
      <c r="E75" s="7">
        <v>2.0</v>
      </c>
      <c r="F75" s="7">
        <v>2.0</v>
      </c>
    </row>
    <row r="76">
      <c r="A76" s="4">
        <v>454.0</v>
      </c>
      <c r="B76" s="5" t="s">
        <v>152</v>
      </c>
      <c r="C76" s="6" t="s">
        <v>153</v>
      </c>
      <c r="D76" s="7">
        <v>416.0</v>
      </c>
      <c r="E76" s="7">
        <v>3.0</v>
      </c>
      <c r="F76" s="7">
        <v>3.0</v>
      </c>
    </row>
    <row r="77">
      <c r="A77" s="4">
        <v>457.0</v>
      </c>
      <c r="B77" s="5" t="s">
        <v>154</v>
      </c>
      <c r="C77" s="6" t="s">
        <v>155</v>
      </c>
      <c r="D77" s="7">
        <v>1684.0</v>
      </c>
      <c r="E77" s="7">
        <v>2.0</v>
      </c>
      <c r="F77" s="7">
        <v>1.0</v>
      </c>
    </row>
    <row r="78">
      <c r="A78" s="4">
        <v>458.0</v>
      </c>
      <c r="B78" s="5" t="s">
        <v>156</v>
      </c>
      <c r="C78" s="6" t="s">
        <v>157</v>
      </c>
      <c r="D78" s="7">
        <v>1684.0</v>
      </c>
      <c r="E78" s="7">
        <v>2.0</v>
      </c>
      <c r="F78" s="7">
        <v>1.0</v>
      </c>
    </row>
    <row r="79">
      <c r="A79" s="4">
        <v>459.0</v>
      </c>
      <c r="B79" s="5" t="s">
        <v>158</v>
      </c>
      <c r="C79" s="6" t="s">
        <v>159</v>
      </c>
      <c r="D79" s="7">
        <v>10920.0</v>
      </c>
      <c r="E79" s="7">
        <v>3.0</v>
      </c>
      <c r="F79" s="7">
        <v>3.0</v>
      </c>
    </row>
    <row r="80">
      <c r="A80" s="4">
        <v>460.0</v>
      </c>
      <c r="B80" s="5" t="s">
        <v>160</v>
      </c>
      <c r="C80" s="6" t="s">
        <v>161</v>
      </c>
      <c r="D80" s="7">
        <v>19477.0</v>
      </c>
      <c r="E80" s="7">
        <v>2.0</v>
      </c>
      <c r="F80" s="7">
        <v>2.0</v>
      </c>
    </row>
    <row r="81">
      <c r="A81" s="4">
        <v>461.0</v>
      </c>
      <c r="B81" s="5" t="s">
        <v>162</v>
      </c>
      <c r="C81" s="6" t="s">
        <v>163</v>
      </c>
      <c r="D81" s="7">
        <v>19477.0</v>
      </c>
      <c r="E81" s="7">
        <v>2.0</v>
      </c>
      <c r="F81" s="7">
        <v>2.0</v>
      </c>
    </row>
    <row r="82">
      <c r="A82" s="4">
        <v>462.0</v>
      </c>
      <c r="B82" s="5" t="s">
        <v>164</v>
      </c>
      <c r="C82" s="6" t="s">
        <v>165</v>
      </c>
      <c r="D82" s="7">
        <v>24675.0</v>
      </c>
      <c r="E82" s="7">
        <v>11.0</v>
      </c>
      <c r="F82" s="7">
        <v>11.0</v>
      </c>
    </row>
    <row r="83">
      <c r="A83" s="4">
        <v>463.0</v>
      </c>
      <c r="B83" s="5" t="s">
        <v>166</v>
      </c>
      <c r="C83" s="6" t="s">
        <v>167</v>
      </c>
      <c r="D83" s="7">
        <v>17920.0</v>
      </c>
      <c r="E83" s="7">
        <v>11.0</v>
      </c>
      <c r="F83" s="7">
        <v>11.0</v>
      </c>
    </row>
    <row r="84">
      <c r="A84" s="4">
        <v>464.0</v>
      </c>
      <c r="B84" s="5" t="s">
        <v>168</v>
      </c>
      <c r="C84" s="6" t="s">
        <v>169</v>
      </c>
      <c r="D84" s="7">
        <v>237.0</v>
      </c>
      <c r="E84" s="7">
        <v>2.0</v>
      </c>
      <c r="F84" s="7">
        <v>2.0</v>
      </c>
    </row>
    <row r="85">
      <c r="A85" s="4">
        <v>465.0</v>
      </c>
      <c r="B85" s="5" t="s">
        <v>170</v>
      </c>
      <c r="C85" s="6" t="s">
        <v>171</v>
      </c>
      <c r="D85" s="7">
        <v>416.0</v>
      </c>
      <c r="E85" s="7">
        <v>2.0</v>
      </c>
      <c r="F85" s="7">
        <v>2.0</v>
      </c>
    </row>
    <row r="86">
      <c r="A86" s="4">
        <v>468.0</v>
      </c>
      <c r="B86" s="5" t="s">
        <v>172</v>
      </c>
      <c r="C86" s="6" t="s">
        <v>173</v>
      </c>
      <c r="D86" s="7">
        <v>726.0</v>
      </c>
      <c r="E86" s="7">
        <v>2.0</v>
      </c>
      <c r="F86" s="7">
        <v>2.0</v>
      </c>
    </row>
    <row r="87">
      <c r="A87" s="4">
        <v>469.0</v>
      </c>
      <c r="B87" s="5" t="s">
        <v>174</v>
      </c>
      <c r="C87" s="6" t="s">
        <v>175</v>
      </c>
      <c r="D87" s="7">
        <v>932.0</v>
      </c>
      <c r="E87" s="7">
        <v>2.0</v>
      </c>
      <c r="F87" s="7">
        <v>2.0</v>
      </c>
    </row>
    <row r="88">
      <c r="A88" s="4">
        <v>470.0</v>
      </c>
      <c r="B88" s="5" t="s">
        <v>176</v>
      </c>
      <c r="C88" s="6" t="s">
        <v>177</v>
      </c>
      <c r="D88" s="7">
        <v>119562.0</v>
      </c>
      <c r="E88" s="7">
        <v>2.0</v>
      </c>
      <c r="F88" s="7">
        <v>2.0</v>
      </c>
    </row>
    <row r="89">
      <c r="A89" s="4">
        <v>471.0</v>
      </c>
      <c r="B89" s="5" t="s">
        <v>178</v>
      </c>
      <c r="C89" s="6" t="s">
        <v>179</v>
      </c>
      <c r="D89" s="7">
        <v>121712.0</v>
      </c>
      <c r="E89" s="7">
        <v>2.0</v>
      </c>
      <c r="F89" s="7">
        <v>2.0</v>
      </c>
    </row>
    <row r="90">
      <c r="A90" s="4">
        <v>472.0</v>
      </c>
      <c r="B90" s="5" t="s">
        <v>180</v>
      </c>
      <c r="C90" s="6" t="s">
        <v>181</v>
      </c>
      <c r="D90" s="7">
        <v>119562.0</v>
      </c>
      <c r="E90" s="7">
        <v>2.0</v>
      </c>
      <c r="F90" s="7">
        <v>2.0</v>
      </c>
    </row>
    <row r="91">
      <c r="A91" s="4">
        <v>473.0</v>
      </c>
      <c r="B91" s="5" t="s">
        <v>182</v>
      </c>
      <c r="C91" s="6" t="s">
        <v>183</v>
      </c>
      <c r="D91" s="7">
        <v>121712.0</v>
      </c>
      <c r="E91" s="7">
        <v>2.0</v>
      </c>
      <c r="F91" s="7">
        <v>2.0</v>
      </c>
    </row>
    <row r="92">
      <c r="A92" s="4">
        <v>474.0</v>
      </c>
      <c r="B92" s="5" t="s">
        <v>184</v>
      </c>
      <c r="C92" s="6" t="s">
        <v>185</v>
      </c>
      <c r="D92" s="7">
        <v>88.0</v>
      </c>
      <c r="E92" s="7">
        <v>2.0</v>
      </c>
      <c r="F92" s="7">
        <v>1.0</v>
      </c>
    </row>
    <row r="93">
      <c r="A93" s="4">
        <v>475.0</v>
      </c>
      <c r="B93" s="5" t="s">
        <v>186</v>
      </c>
      <c r="C93" s="6" t="s">
        <v>187</v>
      </c>
      <c r="D93" s="7">
        <v>107.0</v>
      </c>
      <c r="E93" s="7">
        <v>2.0</v>
      </c>
      <c r="F93" s="7">
        <v>2.0</v>
      </c>
    </row>
    <row r="94">
      <c r="A94" s="4">
        <v>476.0</v>
      </c>
      <c r="B94" s="5" t="s">
        <v>188</v>
      </c>
      <c r="C94" s="6" t="s">
        <v>189</v>
      </c>
      <c r="D94" s="7">
        <v>3454.0</v>
      </c>
      <c r="E94" s="7">
        <v>11.0</v>
      </c>
      <c r="F94" s="7">
        <v>11.0</v>
      </c>
    </row>
    <row r="95">
      <c r="A95" s="4">
        <v>477.0</v>
      </c>
      <c r="B95" s="5" t="s">
        <v>190</v>
      </c>
      <c r="C95" s="6" t="s">
        <v>191</v>
      </c>
      <c r="D95" s="7">
        <v>167351.0</v>
      </c>
      <c r="E95" s="7">
        <v>2.0</v>
      </c>
      <c r="F95" s="7">
        <v>2.0</v>
      </c>
    </row>
    <row r="96">
      <c r="A96" s="4">
        <v>483.0</v>
      </c>
      <c r="B96" s="5" t="s">
        <v>192</v>
      </c>
      <c r="C96" s="6" t="s">
        <v>193</v>
      </c>
      <c r="D96" s="7">
        <v>131181.0</v>
      </c>
      <c r="E96" s="7">
        <v>31.0</v>
      </c>
      <c r="F96" s="7">
        <v>31.0</v>
      </c>
    </row>
    <row r="97">
      <c r="A97" s="4">
        <v>486.0</v>
      </c>
      <c r="B97" s="5" t="s">
        <v>194</v>
      </c>
      <c r="C97" s="6" t="s">
        <v>195</v>
      </c>
      <c r="D97" s="7">
        <v>54565.0</v>
      </c>
      <c r="E97" s="7">
        <v>3.0</v>
      </c>
      <c r="F97" s="7">
        <v>3.0</v>
      </c>
    </row>
    <row r="98">
      <c r="A98" s="4">
        <v>487.0</v>
      </c>
      <c r="B98" s="5" t="s">
        <v>196</v>
      </c>
      <c r="C98" s="6" t="s">
        <v>197</v>
      </c>
      <c r="D98" s="7">
        <v>78540.0</v>
      </c>
      <c r="E98" s="7">
        <v>3.0</v>
      </c>
      <c r="F98" s="7">
        <v>3.0</v>
      </c>
    </row>
    <row r="99">
      <c r="A99" s="4">
        <v>488.0</v>
      </c>
      <c r="B99" s="5" t="s">
        <v>198</v>
      </c>
      <c r="C99" s="6" t="s">
        <v>199</v>
      </c>
      <c r="D99" s="7">
        <v>54552.0</v>
      </c>
      <c r="E99" s="7">
        <v>3.0</v>
      </c>
      <c r="F99" s="7">
        <v>3.0</v>
      </c>
    </row>
    <row r="100">
      <c r="A100" s="4">
        <v>489.0</v>
      </c>
      <c r="B100" s="5" t="s">
        <v>200</v>
      </c>
      <c r="C100" s="6" t="s">
        <v>201</v>
      </c>
      <c r="D100" s="7">
        <v>61945.0</v>
      </c>
      <c r="E100" s="7">
        <v>3.0</v>
      </c>
      <c r="F100" s="7">
        <v>3.0</v>
      </c>
    </row>
    <row r="101">
      <c r="A101" s="4">
        <v>494.0</v>
      </c>
      <c r="B101" s="5" t="s">
        <v>202</v>
      </c>
      <c r="C101" s="6" t="s">
        <v>203</v>
      </c>
      <c r="D101" s="7">
        <v>2335.0</v>
      </c>
      <c r="E101" s="7">
        <v>2.0</v>
      </c>
      <c r="F101" s="7">
        <v>1.0</v>
      </c>
    </row>
    <row r="102">
      <c r="A102" s="4">
        <v>495.0</v>
      </c>
      <c r="B102" s="5" t="s">
        <v>204</v>
      </c>
      <c r="C102" s="6" t="s">
        <v>205</v>
      </c>
      <c r="D102" s="7">
        <v>2335.0</v>
      </c>
      <c r="E102" s="7">
        <v>2.0</v>
      </c>
      <c r="F102" s="7">
        <v>1.0</v>
      </c>
    </row>
    <row r="103">
      <c r="A103" s="4">
        <v>496.0</v>
      </c>
      <c r="B103" s="5" t="s">
        <v>206</v>
      </c>
      <c r="C103" s="6" t="s">
        <v>207</v>
      </c>
      <c r="D103" s="7">
        <v>13464.0</v>
      </c>
      <c r="E103" s="7">
        <v>2.0</v>
      </c>
      <c r="F103" s="7">
        <v>2.0</v>
      </c>
    </row>
    <row r="104">
      <c r="A104" s="4">
        <v>497.0</v>
      </c>
      <c r="B104" s="5" t="s">
        <v>208</v>
      </c>
      <c r="C104" s="6" t="s">
        <v>209</v>
      </c>
      <c r="D104" s="7">
        <v>8339.0</v>
      </c>
      <c r="E104" s="7">
        <v>2.0</v>
      </c>
      <c r="F104" s="7">
        <v>1.0</v>
      </c>
    </row>
    <row r="105">
      <c r="A105" s="4">
        <v>498.0</v>
      </c>
      <c r="B105" s="5" t="s">
        <v>210</v>
      </c>
      <c r="C105" s="6" t="s">
        <v>211</v>
      </c>
      <c r="D105" s="7">
        <v>8339.0</v>
      </c>
      <c r="E105" s="7">
        <v>2.0</v>
      </c>
      <c r="F105" s="7">
        <v>1.0</v>
      </c>
    </row>
    <row r="106">
      <c r="A106" s="4">
        <v>500.0</v>
      </c>
      <c r="B106" s="5" t="s">
        <v>212</v>
      </c>
      <c r="C106" s="6" t="s">
        <v>213</v>
      </c>
      <c r="D106" s="7">
        <v>2400.0</v>
      </c>
      <c r="E106" s="7">
        <v>7.0</v>
      </c>
      <c r="F106" s="7">
        <v>7.0</v>
      </c>
    </row>
    <row r="107">
      <c r="A107" s="4">
        <v>502.0</v>
      </c>
      <c r="B107" s="5" t="s">
        <v>214</v>
      </c>
      <c r="C107" s="6" t="s">
        <v>215</v>
      </c>
      <c r="D107" s="7">
        <v>6528.0</v>
      </c>
      <c r="E107" s="7">
        <v>4.0</v>
      </c>
      <c r="F107" s="7">
        <v>4.0</v>
      </c>
    </row>
    <row r="108">
      <c r="A108" s="4">
        <v>504.0</v>
      </c>
      <c r="B108" s="5" t="s">
        <v>216</v>
      </c>
      <c r="C108" s="6" t="s">
        <v>217</v>
      </c>
      <c r="D108" s="7">
        <v>681.0</v>
      </c>
      <c r="E108" s="7">
        <v>9.0</v>
      </c>
      <c r="F108" s="7">
        <v>9.0</v>
      </c>
    </row>
    <row r="109">
      <c r="A109" s="4">
        <v>505.0</v>
      </c>
      <c r="B109" s="5" t="s">
        <v>218</v>
      </c>
      <c r="C109" s="6" t="s">
        <v>219</v>
      </c>
      <c r="D109" s="7">
        <v>160.0</v>
      </c>
      <c r="E109" s="7">
        <v>2.0</v>
      </c>
      <c r="F109" s="7">
        <v>1.0</v>
      </c>
    </row>
    <row r="110">
      <c r="A110" s="4">
        <v>513.0</v>
      </c>
      <c r="B110" s="5" t="s">
        <v>220</v>
      </c>
      <c r="C110" s="6" t="s">
        <v>221</v>
      </c>
      <c r="D110" s="7">
        <v>347.0</v>
      </c>
      <c r="E110" s="7">
        <v>2.0</v>
      </c>
      <c r="F110" s="7">
        <v>1.0</v>
      </c>
    </row>
    <row r="111">
      <c r="A111" s="4">
        <v>514.0</v>
      </c>
      <c r="B111" s="5" t="s">
        <v>222</v>
      </c>
      <c r="C111" s="6" t="s">
        <v>223</v>
      </c>
      <c r="D111" s="7">
        <v>347.0</v>
      </c>
      <c r="E111" s="7">
        <v>2.0</v>
      </c>
      <c r="F111" s="7">
        <v>1.0</v>
      </c>
    </row>
    <row r="112">
      <c r="A112" s="4">
        <v>515.0</v>
      </c>
      <c r="B112" s="5" t="s">
        <v>224</v>
      </c>
      <c r="C112" s="6" t="s">
        <v>225</v>
      </c>
      <c r="D112" s="7">
        <v>3241.0</v>
      </c>
      <c r="E112" s="7">
        <v>2.0</v>
      </c>
      <c r="F112" s="7">
        <v>2.0</v>
      </c>
    </row>
    <row r="113">
      <c r="A113" s="4">
        <v>519.0</v>
      </c>
      <c r="B113" s="5" t="s">
        <v>226</v>
      </c>
      <c r="C113" s="6" t="s">
        <v>227</v>
      </c>
      <c r="D113" s="7">
        <v>167.0</v>
      </c>
      <c r="E113" s="7">
        <v>2.0</v>
      </c>
      <c r="F113" s="7">
        <v>2.0</v>
      </c>
    </row>
    <row r="114">
      <c r="A114" s="4">
        <v>520.0</v>
      </c>
      <c r="B114" s="5" t="s">
        <v>228</v>
      </c>
      <c r="C114" s="6" t="s">
        <v>229</v>
      </c>
      <c r="D114" s="7">
        <v>168.0</v>
      </c>
      <c r="E114" s="7">
        <v>2.0</v>
      </c>
      <c r="F114" s="7">
        <v>2.0</v>
      </c>
    </row>
    <row r="115">
      <c r="A115" s="4">
        <v>521.0</v>
      </c>
      <c r="B115" s="5" t="s">
        <v>230</v>
      </c>
      <c r="C115" s="6" t="s">
        <v>231</v>
      </c>
      <c r="D115" s="7">
        <v>10916.0</v>
      </c>
      <c r="E115" s="7">
        <v>2.0</v>
      </c>
      <c r="F115" s="7">
        <v>1.0</v>
      </c>
    </row>
    <row r="116">
      <c r="A116" s="4">
        <v>522.0</v>
      </c>
      <c r="B116" s="5" t="s">
        <v>232</v>
      </c>
      <c r="C116" s="6" t="s">
        <v>233</v>
      </c>
      <c r="D116" s="7">
        <v>4402.0</v>
      </c>
      <c r="E116" s="7">
        <v>2.0</v>
      </c>
      <c r="F116" s="7">
        <v>1.0</v>
      </c>
    </row>
    <row r="117">
      <c r="A117" s="4">
        <v>523.0</v>
      </c>
      <c r="B117" s="5" t="s">
        <v>234</v>
      </c>
      <c r="C117" s="6" t="s">
        <v>235</v>
      </c>
      <c r="D117" s="7">
        <v>4402.0</v>
      </c>
      <c r="E117" s="7">
        <v>2.0</v>
      </c>
      <c r="F117" s="7">
        <v>1.0</v>
      </c>
    </row>
    <row r="118">
      <c r="A118" s="4">
        <v>527.0</v>
      </c>
      <c r="B118" s="5" t="s">
        <v>236</v>
      </c>
      <c r="C118" s="6" t="s">
        <v>237</v>
      </c>
      <c r="D118" s="7">
        <v>506.0</v>
      </c>
      <c r="E118" s="7">
        <v>2.0</v>
      </c>
      <c r="F118" s="7">
        <v>1.0</v>
      </c>
    </row>
    <row r="119">
      <c r="A119" s="4">
        <v>530.0</v>
      </c>
      <c r="B119" s="5" t="s">
        <v>238</v>
      </c>
      <c r="C119" s="6" t="s">
        <v>239</v>
      </c>
      <c r="D119" s="7">
        <v>10613.0</v>
      </c>
      <c r="E119" s="7">
        <v>2.0</v>
      </c>
      <c r="F119" s="7">
        <v>2.0</v>
      </c>
    </row>
    <row r="120">
      <c r="A120" s="4">
        <v>531.0</v>
      </c>
      <c r="B120" s="5" t="s">
        <v>240</v>
      </c>
      <c r="C120" s="6" t="s">
        <v>241</v>
      </c>
      <c r="D120" s="7">
        <v>11855.0</v>
      </c>
      <c r="E120" s="7">
        <v>2.0</v>
      </c>
      <c r="F120" s="7">
        <v>2.0</v>
      </c>
    </row>
    <row r="121">
      <c r="A121" s="4">
        <v>534.0</v>
      </c>
      <c r="B121" s="5" t="s">
        <v>242</v>
      </c>
      <c r="C121" s="6" t="s">
        <v>243</v>
      </c>
      <c r="D121" s="7">
        <v>630.0</v>
      </c>
      <c r="E121" s="7">
        <v>3.0</v>
      </c>
      <c r="F121" s="7">
        <v>3.0</v>
      </c>
    </row>
    <row r="122">
      <c r="A122" s="4">
        <v>535.0</v>
      </c>
      <c r="B122" s="5" t="s">
        <v>244</v>
      </c>
      <c r="C122" s="6" t="s">
        <v>245</v>
      </c>
      <c r="D122" s="7">
        <v>6264.0</v>
      </c>
      <c r="E122" s="7">
        <v>17.0</v>
      </c>
      <c r="F122" s="7">
        <v>17.0</v>
      </c>
    </row>
    <row r="123">
      <c r="A123" s="4">
        <v>536.0</v>
      </c>
      <c r="B123" s="5" t="s">
        <v>246</v>
      </c>
      <c r="C123" s="6" t="s">
        <v>247</v>
      </c>
      <c r="D123" s="7">
        <v>43103.0</v>
      </c>
      <c r="E123" s="7">
        <v>3.0</v>
      </c>
      <c r="F123" s="7">
        <v>3.0</v>
      </c>
    </row>
    <row r="124">
      <c r="A124" s="4">
        <v>537.0</v>
      </c>
      <c r="B124" s="5" t="s">
        <v>248</v>
      </c>
      <c r="C124" s="6" t="s">
        <v>249</v>
      </c>
      <c r="D124" s="7">
        <v>62961.0</v>
      </c>
      <c r="E124" s="7">
        <v>3.0</v>
      </c>
      <c r="F124" s="7">
        <v>3.0</v>
      </c>
    </row>
    <row r="125">
      <c r="A125" s="4">
        <v>538.0</v>
      </c>
      <c r="B125" s="5" t="s">
        <v>250</v>
      </c>
      <c r="C125" s="6" t="s">
        <v>251</v>
      </c>
      <c r="D125" s="7">
        <v>204.0</v>
      </c>
      <c r="E125" s="7">
        <v>3.0</v>
      </c>
      <c r="F125" s="7">
        <v>3.0</v>
      </c>
    </row>
    <row r="126">
      <c r="A126" s="4">
        <v>539.0</v>
      </c>
      <c r="B126" s="5" t="s">
        <v>252</v>
      </c>
      <c r="C126" s="6" t="s">
        <v>253</v>
      </c>
      <c r="D126" s="7">
        <v>208.0</v>
      </c>
      <c r="E126" s="7">
        <v>3.0</v>
      </c>
      <c r="F126" s="7">
        <v>3.0</v>
      </c>
    </row>
    <row r="127">
      <c r="A127" s="4">
        <v>542.0</v>
      </c>
      <c r="B127" s="5" t="s">
        <v>254</v>
      </c>
      <c r="C127" s="6" t="s">
        <v>255</v>
      </c>
      <c r="D127" s="7">
        <v>18.0</v>
      </c>
      <c r="E127" s="7">
        <v>3.0</v>
      </c>
      <c r="F127" s="7">
        <v>3.0</v>
      </c>
    </row>
    <row r="128">
      <c r="A128" s="4">
        <v>543.0</v>
      </c>
      <c r="B128" s="5" t="s">
        <v>256</v>
      </c>
      <c r="C128" s="6" t="s">
        <v>257</v>
      </c>
      <c r="D128" s="7">
        <v>18.0</v>
      </c>
      <c r="E128" s="7">
        <v>3.0</v>
      </c>
      <c r="F128" s="7">
        <v>3.0</v>
      </c>
    </row>
    <row r="129">
      <c r="A129" s="4">
        <v>544.0</v>
      </c>
      <c r="B129" s="5" t="s">
        <v>258</v>
      </c>
      <c r="C129" s="6" t="s">
        <v>259</v>
      </c>
      <c r="D129" s="7">
        <v>9244.0</v>
      </c>
      <c r="E129" s="7">
        <v>2.0</v>
      </c>
      <c r="F129" s="7">
        <v>2.0</v>
      </c>
    </row>
    <row r="130">
      <c r="A130" s="4">
        <v>545.0</v>
      </c>
      <c r="B130" s="5" t="s">
        <v>260</v>
      </c>
      <c r="C130" s="6" t="s">
        <v>261</v>
      </c>
      <c r="D130" s="7">
        <v>9629.0</v>
      </c>
      <c r="E130" s="7">
        <v>2.0</v>
      </c>
      <c r="F130" s="7">
        <v>2.0</v>
      </c>
    </row>
    <row r="131">
      <c r="A131" s="4">
        <v>546.0</v>
      </c>
      <c r="B131" s="5" t="s">
        <v>262</v>
      </c>
      <c r="C131" s="6" t="s">
        <v>263</v>
      </c>
      <c r="D131" s="7">
        <v>2728.0</v>
      </c>
      <c r="E131" s="7">
        <v>2.0</v>
      </c>
      <c r="F131" s="7">
        <v>2.0</v>
      </c>
    </row>
    <row r="132">
      <c r="A132" s="4">
        <v>547.0</v>
      </c>
      <c r="B132" s="5" t="s">
        <v>264</v>
      </c>
      <c r="C132" s="6" t="s">
        <v>265</v>
      </c>
      <c r="D132" s="7">
        <v>2733.0</v>
      </c>
      <c r="E132" s="7">
        <v>2.0</v>
      </c>
      <c r="F132" s="7">
        <v>2.0</v>
      </c>
    </row>
    <row r="133">
      <c r="A133" s="4">
        <v>548.0</v>
      </c>
      <c r="B133" s="5" t="s">
        <v>266</v>
      </c>
      <c r="C133" s="6" t="s">
        <v>267</v>
      </c>
      <c r="D133" s="7">
        <v>4458.0</v>
      </c>
      <c r="E133" s="7">
        <v>2.0</v>
      </c>
      <c r="F133" s="7">
        <v>2.0</v>
      </c>
    </row>
    <row r="134">
      <c r="A134" s="4">
        <v>550.0</v>
      </c>
      <c r="B134" s="5" t="s">
        <v>268</v>
      </c>
      <c r="C134" s="6" t="s">
        <v>269</v>
      </c>
      <c r="D134" s="7">
        <v>857.0</v>
      </c>
      <c r="E134" s="7">
        <v>2.0</v>
      </c>
      <c r="F134" s="7">
        <v>2.0</v>
      </c>
    </row>
    <row r="135">
      <c r="A135" s="4">
        <v>555.0</v>
      </c>
      <c r="B135" s="5" t="s">
        <v>270</v>
      </c>
      <c r="C135" s="6" t="s">
        <v>271</v>
      </c>
      <c r="D135" s="7">
        <v>1052.0</v>
      </c>
      <c r="E135" s="7">
        <v>5.0</v>
      </c>
      <c r="F135" s="7">
        <v>5.0</v>
      </c>
    </row>
    <row r="136">
      <c r="A136" s="4">
        <v>562.0</v>
      </c>
      <c r="B136" s="5" t="s">
        <v>272</v>
      </c>
      <c r="C136" s="6" t="s">
        <v>273</v>
      </c>
      <c r="D136" s="7">
        <v>767.0</v>
      </c>
      <c r="E136" s="7">
        <v>2.0</v>
      </c>
      <c r="F136" s="7">
        <v>1.0</v>
      </c>
    </row>
    <row r="137">
      <c r="A137" s="4">
        <v>563.0</v>
      </c>
      <c r="B137" s="5" t="s">
        <v>274</v>
      </c>
      <c r="C137" s="6" t="s">
        <v>275</v>
      </c>
      <c r="D137" s="7">
        <v>1058.0</v>
      </c>
      <c r="E137" s="7">
        <v>2.0</v>
      </c>
      <c r="F137" s="7">
        <v>1.0</v>
      </c>
    </row>
    <row r="138">
      <c r="A138" s="4">
        <v>569.0</v>
      </c>
      <c r="B138" s="5" t="s">
        <v>276</v>
      </c>
      <c r="C138" s="6" t="s">
        <v>277</v>
      </c>
      <c r="D138" s="7">
        <v>2693.0</v>
      </c>
      <c r="E138" s="7">
        <v>3.0</v>
      </c>
      <c r="F138" s="7">
        <v>3.0</v>
      </c>
    </row>
    <row r="139">
      <c r="A139" s="4">
        <v>570.0</v>
      </c>
      <c r="B139" s="5" t="s">
        <v>278</v>
      </c>
      <c r="C139" s="6" t="s">
        <v>279</v>
      </c>
      <c r="D139" s="7">
        <v>1140.0</v>
      </c>
      <c r="E139" s="7">
        <v>2.0</v>
      </c>
      <c r="F139" s="7">
        <v>1.0</v>
      </c>
    </row>
    <row r="140">
      <c r="A140" s="4">
        <v>571.0</v>
      </c>
      <c r="B140" s="5" t="s">
        <v>280</v>
      </c>
      <c r="C140" s="6" t="s">
        <v>281</v>
      </c>
      <c r="D140" s="7">
        <v>1396.0</v>
      </c>
      <c r="E140" s="7">
        <v>2.0</v>
      </c>
      <c r="F140" s="7">
        <v>1.0</v>
      </c>
    </row>
    <row r="141">
      <c r="A141" s="4">
        <v>574.0</v>
      </c>
      <c r="B141" s="5" t="s">
        <v>282</v>
      </c>
      <c r="C141" s="6" t="s">
        <v>283</v>
      </c>
      <c r="D141" s="7">
        <v>844.0</v>
      </c>
      <c r="E141" s="7">
        <v>7.0</v>
      </c>
      <c r="F141" s="7">
        <v>7.0</v>
      </c>
    </row>
    <row r="142">
      <c r="A142" s="4">
        <v>575.0</v>
      </c>
      <c r="B142" s="5" t="s">
        <v>284</v>
      </c>
      <c r="C142" s="6" t="s">
        <v>285</v>
      </c>
      <c r="D142" s="7">
        <v>783.0</v>
      </c>
      <c r="E142" s="7">
        <v>7.0</v>
      </c>
      <c r="F142" s="7">
        <v>7.0</v>
      </c>
    </row>
    <row r="143">
      <c r="A143" s="4">
        <v>576.0</v>
      </c>
      <c r="B143" s="5" t="s">
        <v>286</v>
      </c>
      <c r="C143" s="6" t="s">
        <v>287</v>
      </c>
      <c r="D143" s="7">
        <v>92.0</v>
      </c>
      <c r="E143" s="7">
        <v>2.0</v>
      </c>
      <c r="F143" s="7">
        <v>1.0</v>
      </c>
    </row>
    <row r="144">
      <c r="A144" s="4">
        <v>577.0</v>
      </c>
      <c r="B144" s="5" t="s">
        <v>288</v>
      </c>
      <c r="C144" s="6" t="s">
        <v>289</v>
      </c>
      <c r="D144" s="7">
        <v>31.0</v>
      </c>
      <c r="E144" s="7">
        <v>2.0</v>
      </c>
      <c r="F144" s="7">
        <v>1.0</v>
      </c>
    </row>
    <row r="145">
      <c r="A145" s="4">
        <v>578.0</v>
      </c>
      <c r="B145" s="5" t="s">
        <v>290</v>
      </c>
      <c r="C145" s="6" t="s">
        <v>291</v>
      </c>
      <c r="D145" s="7">
        <v>1333.0</v>
      </c>
      <c r="E145" s="7">
        <v>2.0</v>
      </c>
      <c r="F145" s="7">
        <v>1.0</v>
      </c>
    </row>
    <row r="146">
      <c r="A146" s="4">
        <v>579.0</v>
      </c>
      <c r="B146" s="5" t="s">
        <v>292</v>
      </c>
      <c r="C146" s="6" t="s">
        <v>293</v>
      </c>
      <c r="D146" s="7">
        <v>2239.0</v>
      </c>
      <c r="E146" s="7">
        <v>3.0</v>
      </c>
      <c r="F146" s="7">
        <v>3.0</v>
      </c>
    </row>
    <row r="147">
      <c r="A147" s="4">
        <v>580.0</v>
      </c>
      <c r="B147" s="5" t="s">
        <v>294</v>
      </c>
      <c r="C147" s="6" t="s">
        <v>295</v>
      </c>
      <c r="D147" s="7">
        <v>280.0</v>
      </c>
      <c r="E147" s="7">
        <v>2.0</v>
      </c>
      <c r="F147" s="7">
        <v>1.0</v>
      </c>
    </row>
    <row r="148">
      <c r="A148" s="4">
        <v>581.0</v>
      </c>
      <c r="B148" s="5" t="s">
        <v>296</v>
      </c>
      <c r="C148" s="6" t="s">
        <v>297</v>
      </c>
      <c r="D148" s="7">
        <v>325.0</v>
      </c>
      <c r="E148" s="7">
        <v>2.0</v>
      </c>
      <c r="F148" s="7">
        <v>2.0</v>
      </c>
    </row>
    <row r="149">
      <c r="A149" s="4">
        <v>589.0</v>
      </c>
      <c r="B149" s="5" t="s">
        <v>298</v>
      </c>
      <c r="C149" s="6" t="s">
        <v>299</v>
      </c>
      <c r="D149" s="7">
        <v>1053.0</v>
      </c>
      <c r="E149" s="7">
        <v>2.0</v>
      </c>
      <c r="F149" s="7">
        <v>2.0</v>
      </c>
    </row>
    <row r="150">
      <c r="A150" s="4">
        <v>591.0</v>
      </c>
      <c r="B150" s="5" t="s">
        <v>300</v>
      </c>
      <c r="C150" s="6" t="s">
        <v>301</v>
      </c>
      <c r="D150" s="7">
        <v>2602.0</v>
      </c>
      <c r="E150" s="7">
        <v>2.0</v>
      </c>
      <c r="F150" s="7">
        <v>2.0</v>
      </c>
    </row>
    <row r="151">
      <c r="A151" s="4">
        <v>592.0</v>
      </c>
      <c r="B151" s="5" t="s">
        <v>302</v>
      </c>
      <c r="C151" s="6" t="s">
        <v>303</v>
      </c>
      <c r="D151" s="7">
        <v>3524.0</v>
      </c>
      <c r="E151" s="7">
        <v>2.0</v>
      </c>
      <c r="F151" s="7">
        <v>2.0</v>
      </c>
    </row>
    <row r="152">
      <c r="A152" s="4">
        <v>593.0</v>
      </c>
      <c r="B152" s="5" t="s">
        <v>304</v>
      </c>
      <c r="C152" s="6" t="s">
        <v>305</v>
      </c>
      <c r="D152" s="7">
        <v>2243.0</v>
      </c>
      <c r="E152" s="7">
        <v>2.0</v>
      </c>
      <c r="F152" s="7">
        <v>2.0</v>
      </c>
    </row>
    <row r="153">
      <c r="A153" s="4">
        <v>594.0</v>
      </c>
      <c r="B153" s="5" t="s">
        <v>306</v>
      </c>
      <c r="C153" s="6" t="s">
        <v>307</v>
      </c>
      <c r="D153" s="7">
        <v>2162.0</v>
      </c>
      <c r="E153" s="7">
        <v>2.0</v>
      </c>
      <c r="F153" s="7">
        <v>2.0</v>
      </c>
    </row>
    <row r="154">
      <c r="A154" s="4">
        <v>595.0</v>
      </c>
      <c r="B154" s="5" t="s">
        <v>308</v>
      </c>
      <c r="C154" s="6" t="s">
        <v>309</v>
      </c>
      <c r="D154" s="7">
        <v>2983.0</v>
      </c>
      <c r="E154" s="7">
        <v>5.0</v>
      </c>
      <c r="F154" s="7">
        <v>5.0</v>
      </c>
    </row>
    <row r="155">
      <c r="A155" s="4">
        <v>600.0</v>
      </c>
      <c r="B155" s="5" t="s">
        <v>310</v>
      </c>
      <c r="C155" s="6" t="s">
        <v>311</v>
      </c>
      <c r="D155" s="7">
        <v>2161.0</v>
      </c>
      <c r="E155" s="7">
        <v>2.0</v>
      </c>
      <c r="F155" s="7">
        <v>2.0</v>
      </c>
    </row>
    <row r="156">
      <c r="A156" s="4">
        <v>605.0</v>
      </c>
      <c r="B156" s="5" t="s">
        <v>312</v>
      </c>
      <c r="C156" s="6" t="s">
        <v>313</v>
      </c>
      <c r="D156" s="7">
        <v>734.0</v>
      </c>
      <c r="E156" s="7">
        <v>2.0</v>
      </c>
      <c r="F156" s="7">
        <v>1.0</v>
      </c>
    </row>
    <row r="157">
      <c r="A157" s="4">
        <v>606.0</v>
      </c>
      <c r="B157" s="5" t="s">
        <v>314</v>
      </c>
      <c r="C157" s="6" t="s">
        <v>315</v>
      </c>
      <c r="D157" s="7">
        <v>734.0</v>
      </c>
      <c r="E157" s="7">
        <v>2.0</v>
      </c>
      <c r="F157" s="7">
        <v>1.0</v>
      </c>
    </row>
    <row r="158">
      <c r="A158" s="4">
        <v>626.0</v>
      </c>
      <c r="B158" s="5" t="s">
        <v>316</v>
      </c>
      <c r="C158" s="6" t="s">
        <v>317</v>
      </c>
      <c r="D158" s="7">
        <v>2620.0</v>
      </c>
      <c r="E158" s="7">
        <v>7.0</v>
      </c>
      <c r="F158" s="7">
        <v>7.0</v>
      </c>
    </row>
    <row r="159">
      <c r="A159" s="4">
        <v>627.0</v>
      </c>
      <c r="B159" s="5" t="s">
        <v>318</v>
      </c>
      <c r="C159" s="6" t="s">
        <v>319</v>
      </c>
      <c r="D159" s="7">
        <v>2805.0</v>
      </c>
      <c r="E159" s="7">
        <v>2.0</v>
      </c>
      <c r="F159" s="7">
        <v>2.0</v>
      </c>
    </row>
    <row r="160">
      <c r="A160" s="4">
        <v>628.0</v>
      </c>
      <c r="B160" s="5" t="s">
        <v>320</v>
      </c>
      <c r="C160" s="6" t="s">
        <v>321</v>
      </c>
      <c r="D160" s="7">
        <v>2620.0</v>
      </c>
      <c r="E160" s="7">
        <v>7.0</v>
      </c>
      <c r="F160" s="7">
        <v>7.0</v>
      </c>
    </row>
    <row r="161">
      <c r="A161" s="4">
        <v>629.0</v>
      </c>
      <c r="B161" s="5" t="s">
        <v>322</v>
      </c>
      <c r="C161" s="6" t="s">
        <v>323</v>
      </c>
      <c r="D161" s="7">
        <v>2805.0</v>
      </c>
      <c r="E161" s="7">
        <v>2.0</v>
      </c>
      <c r="F161" s="7">
        <v>2.0</v>
      </c>
    </row>
    <row r="162">
      <c r="A162" s="4">
        <v>630.0</v>
      </c>
      <c r="B162" s="5" t="s">
        <v>324</v>
      </c>
      <c r="C162" s="6" t="s">
        <v>325</v>
      </c>
      <c r="D162" s="7">
        <v>2620.0</v>
      </c>
      <c r="E162" s="7">
        <v>7.0</v>
      </c>
      <c r="F162" s="7">
        <v>7.0</v>
      </c>
    </row>
    <row r="163">
      <c r="A163" s="4">
        <v>631.0</v>
      </c>
      <c r="B163" s="5" t="s">
        <v>326</v>
      </c>
      <c r="C163" s="6" t="s">
        <v>327</v>
      </c>
      <c r="D163" s="7">
        <v>3253.0</v>
      </c>
      <c r="E163" s="7">
        <v>5.0</v>
      </c>
      <c r="F163" s="7">
        <v>5.0</v>
      </c>
    </row>
    <row r="164">
      <c r="A164" s="4">
        <v>632.0</v>
      </c>
      <c r="B164" s="5" t="s">
        <v>328</v>
      </c>
      <c r="C164" s="6" t="s">
        <v>329</v>
      </c>
      <c r="D164" s="7">
        <v>2224.0</v>
      </c>
      <c r="E164" s="7">
        <v>7.0</v>
      </c>
      <c r="F164" s="7">
        <v>7.0</v>
      </c>
    </row>
    <row r="165">
      <c r="A165" s="4">
        <v>633.0</v>
      </c>
      <c r="B165" s="5" t="s">
        <v>330</v>
      </c>
      <c r="C165" s="6" t="s">
        <v>331</v>
      </c>
      <c r="D165" s="7">
        <v>3253.0</v>
      </c>
      <c r="E165" s="7">
        <v>5.0</v>
      </c>
      <c r="F165" s="7">
        <v>5.0</v>
      </c>
    </row>
    <row r="166">
      <c r="A166" s="4">
        <v>637.0</v>
      </c>
      <c r="B166" s="5" t="s">
        <v>332</v>
      </c>
      <c r="C166" s="6" t="s">
        <v>333</v>
      </c>
      <c r="D166" s="7">
        <v>285.0</v>
      </c>
      <c r="E166" s="7">
        <v>5.0</v>
      </c>
      <c r="F166" s="7">
        <v>5.0</v>
      </c>
    </row>
    <row r="167">
      <c r="A167" s="4">
        <v>638.0</v>
      </c>
      <c r="B167" s="5" t="s">
        <v>334</v>
      </c>
      <c r="C167" s="6" t="s">
        <v>335</v>
      </c>
      <c r="D167" s="7">
        <v>340.0</v>
      </c>
      <c r="E167" s="7">
        <v>5.0</v>
      </c>
      <c r="F167" s="7">
        <v>5.0</v>
      </c>
    </row>
    <row r="168">
      <c r="A168" s="4">
        <v>639.0</v>
      </c>
      <c r="B168" s="5" t="s">
        <v>336</v>
      </c>
      <c r="C168" s="6" t="s">
        <v>337</v>
      </c>
      <c r="D168" s="7">
        <v>607.0</v>
      </c>
      <c r="E168" s="7">
        <v>2.0</v>
      </c>
      <c r="F168" s="7">
        <v>1.0</v>
      </c>
    </row>
    <row r="169">
      <c r="A169" s="4">
        <v>640.0</v>
      </c>
      <c r="B169" s="5" t="s">
        <v>338</v>
      </c>
      <c r="C169" s="6" t="s">
        <v>339</v>
      </c>
      <c r="D169" s="7">
        <v>803.0</v>
      </c>
      <c r="E169" s="7">
        <v>2.0</v>
      </c>
      <c r="F169" s="7">
        <v>2.0</v>
      </c>
    </row>
    <row r="170">
      <c r="A170" s="4">
        <v>645.0</v>
      </c>
      <c r="B170" s="5" t="s">
        <v>340</v>
      </c>
      <c r="C170" s="6" t="s">
        <v>341</v>
      </c>
      <c r="D170" s="7">
        <v>3687.0</v>
      </c>
      <c r="E170" s="7">
        <v>2.0</v>
      </c>
      <c r="F170" s="7">
        <v>2.0</v>
      </c>
    </row>
    <row r="171">
      <c r="A171" s="4">
        <v>646.0</v>
      </c>
      <c r="B171" s="5" t="s">
        <v>342</v>
      </c>
      <c r="C171" s="6" t="s">
        <v>343</v>
      </c>
      <c r="D171" s="7">
        <v>4835.0</v>
      </c>
      <c r="E171" s="7">
        <v>2.0</v>
      </c>
      <c r="F171" s="7">
        <v>2.0</v>
      </c>
    </row>
    <row r="172">
      <c r="A172" s="4">
        <v>648.0</v>
      </c>
      <c r="B172" s="5" t="s">
        <v>344</v>
      </c>
      <c r="C172" s="6" t="s">
        <v>345</v>
      </c>
      <c r="D172" s="7">
        <v>236.0</v>
      </c>
      <c r="E172" s="7">
        <v>2.0</v>
      </c>
      <c r="F172" s="7">
        <v>1.0</v>
      </c>
    </row>
    <row r="173">
      <c r="A173" s="4">
        <v>649.0</v>
      </c>
      <c r="B173" s="5" t="s">
        <v>346</v>
      </c>
      <c r="C173" s="6" t="s">
        <v>347</v>
      </c>
      <c r="D173" s="7">
        <v>948.0</v>
      </c>
      <c r="E173" s="7">
        <v>2.0</v>
      </c>
      <c r="F173" s="7">
        <v>2.0</v>
      </c>
    </row>
    <row r="174">
      <c r="A174" s="4">
        <v>650.0</v>
      </c>
      <c r="B174" s="5" t="s">
        <v>348</v>
      </c>
      <c r="C174" s="6" t="s">
        <v>349</v>
      </c>
      <c r="D174" s="7">
        <v>948.0</v>
      </c>
      <c r="E174" s="7">
        <v>2.0</v>
      </c>
      <c r="F174" s="7">
        <v>2.0</v>
      </c>
    </row>
    <row r="175">
      <c r="A175" s="4">
        <v>657.0</v>
      </c>
      <c r="B175" s="5" t="s">
        <v>350</v>
      </c>
      <c r="C175" s="6" t="s">
        <v>351</v>
      </c>
      <c r="D175" s="7">
        <v>4226.0</v>
      </c>
      <c r="E175" s="7">
        <v>3.0</v>
      </c>
      <c r="F175" s="7">
        <v>3.0</v>
      </c>
    </row>
    <row r="176">
      <c r="A176" s="4">
        <v>665.0</v>
      </c>
      <c r="B176" s="5" t="s">
        <v>352</v>
      </c>
      <c r="C176" s="6" t="s">
        <v>353</v>
      </c>
      <c r="D176" s="7">
        <v>3335.0</v>
      </c>
      <c r="E176" s="7">
        <v>5.0</v>
      </c>
      <c r="F176" s="7">
        <v>5.0</v>
      </c>
    </row>
    <row r="177">
      <c r="A177" s="4">
        <v>666.0</v>
      </c>
      <c r="B177" s="5" t="s">
        <v>354</v>
      </c>
      <c r="C177" s="6" t="s">
        <v>355</v>
      </c>
      <c r="D177" s="7">
        <v>2483.0</v>
      </c>
      <c r="E177" s="7">
        <v>5.0</v>
      </c>
      <c r="F177" s="7">
        <v>5.0</v>
      </c>
    </row>
    <row r="178">
      <c r="A178" s="4">
        <v>667.0</v>
      </c>
      <c r="B178" s="5" t="s">
        <v>356</v>
      </c>
      <c r="C178" s="6" t="s">
        <v>357</v>
      </c>
      <c r="D178" s="7">
        <v>1688.0</v>
      </c>
      <c r="E178" s="7">
        <v>2.0</v>
      </c>
      <c r="F178" s="7">
        <v>2.0</v>
      </c>
    </row>
    <row r="179">
      <c r="A179" s="4">
        <v>669.0</v>
      </c>
      <c r="B179" s="5" t="s">
        <v>358</v>
      </c>
      <c r="C179" s="6" t="s">
        <v>359</v>
      </c>
      <c r="D179" s="7">
        <v>8410.0</v>
      </c>
      <c r="E179" s="7">
        <v>2.0</v>
      </c>
      <c r="F179" s="7">
        <v>1.0</v>
      </c>
    </row>
    <row r="180">
      <c r="A180" s="4">
        <v>670.0</v>
      </c>
      <c r="B180" s="5" t="s">
        <v>360</v>
      </c>
      <c r="C180" s="6" t="s">
        <v>361</v>
      </c>
      <c r="D180" s="7">
        <v>12772.0</v>
      </c>
      <c r="E180" s="7">
        <v>2.0</v>
      </c>
      <c r="F180" s="7">
        <v>1.0</v>
      </c>
    </row>
    <row r="181">
      <c r="A181" s="4">
        <v>673.0</v>
      </c>
      <c r="B181" s="5" t="s">
        <v>362</v>
      </c>
      <c r="C181" s="6" t="s">
        <v>363</v>
      </c>
      <c r="D181" s="7">
        <v>2045.0</v>
      </c>
      <c r="E181" s="7">
        <v>2.0</v>
      </c>
      <c r="F181" s="7">
        <v>2.0</v>
      </c>
    </row>
    <row r="182">
      <c r="A182" s="4">
        <v>676.0</v>
      </c>
      <c r="B182" s="5" t="s">
        <v>364</v>
      </c>
      <c r="C182" s="6" t="s">
        <v>365</v>
      </c>
      <c r="D182" s="7">
        <v>2346.0</v>
      </c>
      <c r="E182" s="7">
        <v>7.0</v>
      </c>
      <c r="F182" s="7">
        <v>7.0</v>
      </c>
    </row>
    <row r="183">
      <c r="A183" s="4">
        <v>677.0</v>
      </c>
      <c r="B183" s="5" t="s">
        <v>366</v>
      </c>
      <c r="C183" s="6" t="s">
        <v>367</v>
      </c>
      <c r="D183" s="7">
        <v>1882.0</v>
      </c>
      <c r="E183" s="7">
        <v>8.0</v>
      </c>
      <c r="F183" s="7">
        <v>8.0</v>
      </c>
    </row>
    <row r="184">
      <c r="A184" s="4">
        <v>678.0</v>
      </c>
      <c r="B184" s="5" t="s">
        <v>368</v>
      </c>
      <c r="C184" s="6" t="s">
        <v>369</v>
      </c>
      <c r="D184" s="7">
        <v>18594.0</v>
      </c>
      <c r="E184" s="7">
        <v>5.0</v>
      </c>
      <c r="F184" s="7">
        <v>5.0</v>
      </c>
    </row>
    <row r="185">
      <c r="A185" s="4">
        <v>679.0</v>
      </c>
      <c r="B185" s="5" t="s">
        <v>370</v>
      </c>
      <c r="C185" s="6" t="s">
        <v>371</v>
      </c>
      <c r="D185" s="7">
        <v>488.0</v>
      </c>
      <c r="E185" s="7">
        <v>5.0</v>
      </c>
      <c r="F185" s="7">
        <v>5.0</v>
      </c>
    </row>
    <row r="186">
      <c r="A186" s="4">
        <v>680.0</v>
      </c>
      <c r="B186" s="5" t="s">
        <v>372</v>
      </c>
      <c r="C186" s="6" t="s">
        <v>373</v>
      </c>
      <c r="D186" s="7">
        <v>18283.0</v>
      </c>
      <c r="E186" s="7">
        <v>9.0</v>
      </c>
      <c r="F186" s="7">
        <v>9.0</v>
      </c>
    </row>
    <row r="187">
      <c r="A187" s="4">
        <v>681.0</v>
      </c>
      <c r="B187" s="5" t="s">
        <v>374</v>
      </c>
      <c r="C187" s="6" t="s">
        <v>375</v>
      </c>
      <c r="D187" s="7">
        <v>106.0</v>
      </c>
      <c r="E187" s="7">
        <v>9.0</v>
      </c>
      <c r="F187" s="7">
        <v>9.0</v>
      </c>
    </row>
    <row r="188">
      <c r="A188" s="4">
        <v>682.0</v>
      </c>
      <c r="B188" s="5" t="s">
        <v>376</v>
      </c>
      <c r="C188" s="6" t="s">
        <v>377</v>
      </c>
      <c r="D188" s="7">
        <v>74734.0</v>
      </c>
      <c r="E188" s="7">
        <v>5.0</v>
      </c>
      <c r="F188" s="7">
        <v>5.0</v>
      </c>
    </row>
    <row r="189">
      <c r="A189" s="4">
        <v>683.0</v>
      </c>
      <c r="B189" s="5" t="s">
        <v>378</v>
      </c>
      <c r="C189" s="6" t="s">
        <v>379</v>
      </c>
      <c r="D189" s="7">
        <v>86.0</v>
      </c>
      <c r="E189" s="7">
        <v>5.0</v>
      </c>
      <c r="F189" s="7">
        <v>5.0</v>
      </c>
    </row>
    <row r="190">
      <c r="A190" s="4">
        <v>684.0</v>
      </c>
      <c r="B190" s="5" t="s">
        <v>380</v>
      </c>
      <c r="C190" s="6" t="s">
        <v>381</v>
      </c>
      <c r="D190" s="7">
        <v>74561.0</v>
      </c>
      <c r="E190" s="7">
        <v>5.0</v>
      </c>
      <c r="F190" s="7">
        <v>5.0</v>
      </c>
    </row>
    <row r="191">
      <c r="A191" s="4">
        <v>685.0</v>
      </c>
      <c r="B191" s="5" t="s">
        <v>382</v>
      </c>
      <c r="C191" s="6" t="s">
        <v>383</v>
      </c>
      <c r="D191" s="7">
        <v>766.0</v>
      </c>
      <c r="E191" s="7">
        <v>5.0</v>
      </c>
      <c r="F191" s="7">
        <v>5.0</v>
      </c>
    </row>
    <row r="192">
      <c r="A192" s="4">
        <v>686.0</v>
      </c>
      <c r="B192" s="5" t="s">
        <v>384</v>
      </c>
      <c r="C192" s="6" t="s">
        <v>385</v>
      </c>
      <c r="D192" s="7">
        <v>143293.0</v>
      </c>
      <c r="E192" s="7">
        <v>5.0</v>
      </c>
      <c r="F192" s="7">
        <v>5.0</v>
      </c>
    </row>
    <row r="193">
      <c r="A193" s="4">
        <v>687.0</v>
      </c>
      <c r="B193" s="5" t="s">
        <v>386</v>
      </c>
      <c r="C193" s="6" t="s">
        <v>387</v>
      </c>
      <c r="D193" s="7">
        <v>184.0</v>
      </c>
      <c r="E193" s="7">
        <v>5.0</v>
      </c>
      <c r="F193" s="7">
        <v>5.0</v>
      </c>
    </row>
    <row r="194">
      <c r="A194" s="4">
        <v>689.0</v>
      </c>
      <c r="B194" s="5" t="s">
        <v>388</v>
      </c>
      <c r="C194" s="6" t="s">
        <v>389</v>
      </c>
      <c r="D194" s="7">
        <v>1508.0</v>
      </c>
      <c r="E194" s="7">
        <v>2.0</v>
      </c>
      <c r="F194" s="7">
        <v>2.0</v>
      </c>
    </row>
    <row r="195">
      <c r="A195" s="4">
        <v>690.0</v>
      </c>
      <c r="B195" s="5" t="s">
        <v>390</v>
      </c>
      <c r="C195" s="6" t="s">
        <v>391</v>
      </c>
      <c r="D195" s="7">
        <v>2269.0</v>
      </c>
      <c r="E195" s="7">
        <v>2.0</v>
      </c>
      <c r="F195" s="7">
        <v>2.0</v>
      </c>
    </row>
    <row r="196">
      <c r="A196" s="4">
        <v>694.0</v>
      </c>
      <c r="B196" s="5" t="s">
        <v>392</v>
      </c>
      <c r="C196" s="6" t="s">
        <v>393</v>
      </c>
      <c r="D196" s="7">
        <v>7833.0</v>
      </c>
      <c r="E196" s="7">
        <v>2.0</v>
      </c>
      <c r="F196" s="7">
        <v>2.0</v>
      </c>
    </row>
    <row r="197">
      <c r="A197" s="4">
        <v>695.0</v>
      </c>
      <c r="B197" s="5" t="s">
        <v>394</v>
      </c>
      <c r="C197" s="6" t="s">
        <v>395</v>
      </c>
      <c r="D197" s="7">
        <v>10554.0</v>
      </c>
      <c r="E197" s="7">
        <v>2.0</v>
      </c>
      <c r="F197" s="7">
        <v>2.0</v>
      </c>
    </row>
    <row r="198">
      <c r="A198" s="4">
        <v>696.0</v>
      </c>
      <c r="B198" s="5" t="s">
        <v>396</v>
      </c>
      <c r="C198" s="6" t="s">
        <v>397</v>
      </c>
      <c r="D198" s="7">
        <v>7833.0</v>
      </c>
      <c r="E198" s="7">
        <v>2.0</v>
      </c>
      <c r="F198" s="7">
        <v>2.0</v>
      </c>
    </row>
    <row r="199">
      <c r="A199" s="4">
        <v>697.0</v>
      </c>
      <c r="B199" s="5" t="s">
        <v>398</v>
      </c>
      <c r="C199" s="6" t="s">
        <v>399</v>
      </c>
      <c r="D199" s="7">
        <v>10554.0</v>
      </c>
      <c r="E199" s="7">
        <v>2.0</v>
      </c>
      <c r="F199" s="7">
        <v>2.0</v>
      </c>
    </row>
    <row r="200">
      <c r="A200" s="4">
        <v>769.0</v>
      </c>
      <c r="B200" s="5" t="s">
        <v>400</v>
      </c>
      <c r="C200" s="6" t="s">
        <v>401</v>
      </c>
      <c r="D200" s="7">
        <v>5188.0</v>
      </c>
      <c r="E200" s="7">
        <v>2.0</v>
      </c>
      <c r="F200" s="7">
        <v>2.0</v>
      </c>
    </row>
    <row r="201">
      <c r="A201" s="4">
        <v>787.0</v>
      </c>
      <c r="B201" s="5" t="s">
        <v>402</v>
      </c>
      <c r="C201" s="6" t="s">
        <v>403</v>
      </c>
      <c r="D201" s="7">
        <v>61223.0</v>
      </c>
      <c r="E201" s="7">
        <v>18.0</v>
      </c>
      <c r="F201" s="7">
        <v>7.0</v>
      </c>
    </row>
    <row r="202">
      <c r="A202" s="8">
        <v>794.0</v>
      </c>
      <c r="B202" s="8" t="s">
        <v>404</v>
      </c>
      <c r="C202" s="6" t="s">
        <v>405</v>
      </c>
      <c r="D202" s="7">
        <v>19830.0</v>
      </c>
      <c r="E202" s="7">
        <v>2.0</v>
      </c>
      <c r="F202" s="7">
        <v>11.0</v>
      </c>
    </row>
    <row r="203">
      <c r="A203" s="8">
        <v>795.0</v>
      </c>
      <c r="B203" s="8" t="s">
        <v>404</v>
      </c>
      <c r="C203" s="6" t="s">
        <v>406</v>
      </c>
      <c r="D203" s="7">
        <v>112833.0</v>
      </c>
      <c r="E203" s="7">
        <v>2.0</v>
      </c>
      <c r="F203" s="7">
        <v>6.0</v>
      </c>
    </row>
    <row r="204">
      <c r="A204" s="9"/>
      <c r="B204" s="9"/>
      <c r="C204" s="9"/>
      <c r="D204" s="9"/>
      <c r="E204" s="9"/>
      <c r="F204" s="9"/>
    </row>
    <row r="205">
      <c r="A205" s="9"/>
      <c r="B205" s="9"/>
      <c r="C205" s="10" t="s">
        <v>407</v>
      </c>
      <c r="D205" s="9">
        <f t="shared" ref="D205:F205" si="1">MAX(D3:D203)</f>
        <v>167351</v>
      </c>
      <c r="E205" s="9">
        <f t="shared" si="1"/>
        <v>31</v>
      </c>
      <c r="F205" s="9">
        <f t="shared" si="1"/>
        <v>31</v>
      </c>
    </row>
    <row r="206">
      <c r="C206" s="10" t="s">
        <v>408</v>
      </c>
      <c r="D206" s="9"/>
      <c r="E206" s="10">
        <f t="shared" ref="E206:F206" si="2">COUNTIF(E3:E203, "&gt;= 10")</f>
        <v>14</v>
      </c>
      <c r="F206" s="10">
        <f t="shared" si="2"/>
        <v>14</v>
      </c>
    </row>
    <row r="207">
      <c r="C207" s="10" t="s">
        <v>409</v>
      </c>
      <c r="D207" s="9"/>
      <c r="E207" s="9">
        <f t="shared" ref="E207:F207" si="3">COUNTIF(E3:E203, "&gt;= 5")</f>
        <v>62</v>
      </c>
      <c r="F207" s="9">
        <f t="shared" si="3"/>
        <v>64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/>
      <c r="B1" s="12" t="s">
        <v>423</v>
      </c>
      <c r="C1" s="11"/>
      <c r="D1" s="11"/>
      <c r="E1" s="11"/>
      <c r="F1" s="11"/>
      <c r="G1" s="11"/>
      <c r="H1" s="11"/>
      <c r="I1" s="11"/>
    </row>
    <row r="2">
      <c r="A2" s="12" t="s">
        <v>0</v>
      </c>
      <c r="B2" s="12" t="s">
        <v>419</v>
      </c>
      <c r="C2" s="12" t="s">
        <v>420</v>
      </c>
      <c r="D2" s="12" t="s">
        <v>421</v>
      </c>
      <c r="E2" s="12" t="s">
        <v>422</v>
      </c>
      <c r="F2" s="11"/>
      <c r="G2" s="11"/>
      <c r="H2" s="11"/>
      <c r="I2" s="11"/>
    </row>
    <row r="3">
      <c r="A3" s="4">
        <v>6.0</v>
      </c>
      <c r="B3" s="17">
        <v>7021.0</v>
      </c>
      <c r="C3" s="17">
        <v>6939.0</v>
      </c>
      <c r="D3" s="17">
        <v>6924.0</v>
      </c>
      <c r="E3" s="18">
        <f t="shared" ref="E3:E203" si="1">IFERROR(AVERAGE(B3:D3), "none")</f>
        <v>6961.333333</v>
      </c>
    </row>
    <row r="4">
      <c r="A4" s="4">
        <v>26.0</v>
      </c>
      <c r="B4" s="19" t="s">
        <v>416</v>
      </c>
      <c r="C4" s="19" t="s">
        <v>416</v>
      </c>
      <c r="D4" s="19" t="s">
        <v>416</v>
      </c>
      <c r="E4" s="18" t="str">
        <f t="shared" si="1"/>
        <v>none</v>
      </c>
    </row>
    <row r="5">
      <c r="A5" s="4">
        <v>30.0</v>
      </c>
      <c r="B5" s="19" t="s">
        <v>416</v>
      </c>
      <c r="C5" s="19" t="s">
        <v>416</v>
      </c>
      <c r="D5" s="19" t="s">
        <v>416</v>
      </c>
      <c r="E5" s="18" t="str">
        <f t="shared" si="1"/>
        <v>none</v>
      </c>
    </row>
    <row r="6">
      <c r="A6" s="4">
        <v>31.0</v>
      </c>
      <c r="B6" s="19" t="s">
        <v>416</v>
      </c>
      <c r="C6" s="19" t="s">
        <v>416</v>
      </c>
      <c r="D6" s="19" t="s">
        <v>416</v>
      </c>
      <c r="E6" s="18" t="str">
        <f t="shared" si="1"/>
        <v>none</v>
      </c>
    </row>
    <row r="7">
      <c r="A7" s="4">
        <v>33.0</v>
      </c>
      <c r="B7" s="19" t="s">
        <v>416</v>
      </c>
      <c r="C7" s="19" t="s">
        <v>416</v>
      </c>
      <c r="D7" s="19" t="s">
        <v>416</v>
      </c>
      <c r="E7" s="18" t="str">
        <f t="shared" si="1"/>
        <v>none</v>
      </c>
    </row>
    <row r="8">
      <c r="A8" s="4">
        <v>52.0</v>
      </c>
      <c r="B8" s="19" t="s">
        <v>416</v>
      </c>
      <c r="C8" s="19" t="s">
        <v>416</v>
      </c>
      <c r="D8" s="19" t="s">
        <v>416</v>
      </c>
      <c r="E8" s="18" t="str">
        <f t="shared" si="1"/>
        <v>none</v>
      </c>
    </row>
    <row r="9">
      <c r="A9" s="4">
        <v>75.0</v>
      </c>
      <c r="B9" s="17">
        <v>19.0</v>
      </c>
      <c r="C9" s="17">
        <v>46.0</v>
      </c>
      <c r="D9" s="17">
        <v>48.0</v>
      </c>
      <c r="E9" s="18">
        <f t="shared" si="1"/>
        <v>37.66666667</v>
      </c>
    </row>
    <row r="10">
      <c r="A10" s="4">
        <v>286.0</v>
      </c>
      <c r="B10" s="19" t="s">
        <v>416</v>
      </c>
      <c r="C10" s="19" t="s">
        <v>416</v>
      </c>
      <c r="D10" s="19" t="s">
        <v>416</v>
      </c>
      <c r="E10" s="18" t="str">
        <f t="shared" si="1"/>
        <v>none</v>
      </c>
    </row>
    <row r="11">
      <c r="A11" s="4">
        <v>296.0</v>
      </c>
      <c r="B11" s="17">
        <v>21.0</v>
      </c>
      <c r="C11" s="17">
        <v>8.0</v>
      </c>
      <c r="D11" s="17">
        <v>21.0</v>
      </c>
      <c r="E11" s="18">
        <f t="shared" si="1"/>
        <v>16.66666667</v>
      </c>
    </row>
    <row r="12">
      <c r="A12" s="4">
        <v>316.0</v>
      </c>
      <c r="B12" s="17">
        <v>3.0</v>
      </c>
      <c r="C12" s="17">
        <v>3.0</v>
      </c>
      <c r="D12" s="17">
        <v>2.0</v>
      </c>
      <c r="E12" s="18">
        <f t="shared" si="1"/>
        <v>2.666666667</v>
      </c>
    </row>
    <row r="13">
      <c r="A13" s="4">
        <v>347.0</v>
      </c>
      <c r="B13" s="17">
        <v>28.0</v>
      </c>
      <c r="C13" s="17">
        <v>23.0</v>
      </c>
      <c r="D13" s="17">
        <v>23.0</v>
      </c>
      <c r="E13" s="18">
        <f t="shared" si="1"/>
        <v>24.66666667</v>
      </c>
    </row>
    <row r="14">
      <c r="A14" s="4">
        <v>348.0</v>
      </c>
      <c r="B14" s="17">
        <v>21.0</v>
      </c>
      <c r="C14" s="17">
        <v>30.0</v>
      </c>
      <c r="D14" s="17">
        <v>19.0</v>
      </c>
      <c r="E14" s="18">
        <f t="shared" si="1"/>
        <v>23.33333333</v>
      </c>
    </row>
    <row r="15">
      <c r="A15" s="4">
        <v>356.0</v>
      </c>
      <c r="B15" s="17">
        <v>31116.0</v>
      </c>
      <c r="C15" s="17">
        <v>31857.0</v>
      </c>
      <c r="D15" s="17">
        <v>31146.0</v>
      </c>
      <c r="E15" s="18">
        <f t="shared" si="1"/>
        <v>31373</v>
      </c>
    </row>
    <row r="16">
      <c r="A16" s="4">
        <v>357.0</v>
      </c>
      <c r="B16" s="17">
        <v>47971.0</v>
      </c>
      <c r="C16" s="17">
        <v>47004.0</v>
      </c>
      <c r="D16" s="17">
        <v>46344.0</v>
      </c>
      <c r="E16" s="18">
        <f t="shared" si="1"/>
        <v>47106.33333</v>
      </c>
    </row>
    <row r="17">
      <c r="A17" s="4">
        <v>358.0</v>
      </c>
      <c r="B17" s="17">
        <v>345.0</v>
      </c>
      <c r="C17" s="17">
        <v>344.0</v>
      </c>
      <c r="D17" s="17">
        <v>349.0</v>
      </c>
      <c r="E17" s="18">
        <f t="shared" si="1"/>
        <v>346</v>
      </c>
    </row>
    <row r="18">
      <c r="A18" s="4">
        <v>359.0</v>
      </c>
      <c r="B18" s="17">
        <v>2196.0</v>
      </c>
      <c r="C18" s="17">
        <v>2308.0</v>
      </c>
      <c r="D18" s="17">
        <v>2136.0</v>
      </c>
      <c r="E18" s="18">
        <f t="shared" si="1"/>
        <v>2213.333333</v>
      </c>
    </row>
    <row r="19">
      <c r="A19" s="4">
        <v>360.0</v>
      </c>
      <c r="B19" s="17">
        <v>20881.0</v>
      </c>
      <c r="C19" s="17">
        <v>21369.0</v>
      </c>
      <c r="D19" s="17">
        <v>21087.0</v>
      </c>
      <c r="E19" s="18">
        <f t="shared" si="1"/>
        <v>21112.33333</v>
      </c>
    </row>
    <row r="20">
      <c r="A20" s="4">
        <v>366.0</v>
      </c>
      <c r="B20" s="17">
        <v>47.0</v>
      </c>
      <c r="C20" s="17">
        <v>78.0</v>
      </c>
      <c r="D20" s="17">
        <v>84.0</v>
      </c>
      <c r="E20" s="18">
        <f t="shared" si="1"/>
        <v>69.66666667</v>
      </c>
    </row>
    <row r="21">
      <c r="A21" s="4">
        <v>367.0</v>
      </c>
      <c r="B21" s="17">
        <v>81.0</v>
      </c>
      <c r="C21" s="17">
        <v>81.0</v>
      </c>
      <c r="D21" s="17">
        <v>81.0</v>
      </c>
      <c r="E21" s="18">
        <f t="shared" si="1"/>
        <v>81</v>
      </c>
    </row>
    <row r="22">
      <c r="A22" s="4">
        <v>368.0</v>
      </c>
      <c r="B22" s="19" t="s">
        <v>416</v>
      </c>
      <c r="C22" s="19" t="s">
        <v>416</v>
      </c>
      <c r="D22" s="19" t="s">
        <v>416</v>
      </c>
      <c r="E22" s="18" t="str">
        <f t="shared" si="1"/>
        <v>none</v>
      </c>
    </row>
    <row r="23">
      <c r="A23" s="4">
        <v>369.0</v>
      </c>
      <c r="B23" s="19" t="s">
        <v>416</v>
      </c>
      <c r="C23" s="19" t="s">
        <v>416</v>
      </c>
      <c r="D23" s="19" t="s">
        <v>416</v>
      </c>
      <c r="E23" s="18" t="str">
        <f t="shared" si="1"/>
        <v>none</v>
      </c>
    </row>
    <row r="24">
      <c r="A24" s="4">
        <v>370.0</v>
      </c>
      <c r="B24" s="19" t="s">
        <v>416</v>
      </c>
      <c r="C24" s="19" t="s">
        <v>416</v>
      </c>
      <c r="D24" s="19" t="s">
        <v>416</v>
      </c>
      <c r="E24" s="18" t="str">
        <f t="shared" si="1"/>
        <v>none</v>
      </c>
    </row>
    <row r="25">
      <c r="A25" s="4">
        <v>372.0</v>
      </c>
      <c r="B25" s="17">
        <v>15271.0</v>
      </c>
      <c r="C25" s="17">
        <v>15316.0</v>
      </c>
      <c r="D25" s="17">
        <v>15278.0</v>
      </c>
      <c r="E25" s="18">
        <f t="shared" si="1"/>
        <v>15288.33333</v>
      </c>
    </row>
    <row r="26">
      <c r="A26" s="4">
        <v>373.0</v>
      </c>
      <c r="B26" s="17">
        <v>42140.0</v>
      </c>
      <c r="C26" s="17">
        <v>42224.0</v>
      </c>
      <c r="D26" s="17">
        <v>42122.0</v>
      </c>
      <c r="E26" s="18">
        <f t="shared" si="1"/>
        <v>42162</v>
      </c>
    </row>
    <row r="27">
      <c r="A27" s="4">
        <v>376.0</v>
      </c>
      <c r="B27" s="19" t="s">
        <v>416</v>
      </c>
      <c r="C27" s="19" t="s">
        <v>416</v>
      </c>
      <c r="D27" s="19" t="s">
        <v>416</v>
      </c>
      <c r="E27" s="18" t="str">
        <f t="shared" si="1"/>
        <v>none</v>
      </c>
    </row>
    <row r="28">
      <c r="A28" s="4">
        <v>377.0</v>
      </c>
      <c r="B28" s="19" t="s">
        <v>416</v>
      </c>
      <c r="C28" s="19" t="s">
        <v>416</v>
      </c>
      <c r="D28" s="19" t="s">
        <v>416</v>
      </c>
      <c r="E28" s="18" t="str">
        <f t="shared" si="1"/>
        <v>none</v>
      </c>
    </row>
    <row r="29">
      <c r="A29" s="4">
        <v>380.0</v>
      </c>
      <c r="B29" s="19" t="s">
        <v>416</v>
      </c>
      <c r="C29" s="19" t="s">
        <v>416</v>
      </c>
      <c r="D29" s="19" t="s">
        <v>416</v>
      </c>
      <c r="E29" s="18" t="str">
        <f t="shared" si="1"/>
        <v>none</v>
      </c>
    </row>
    <row r="30">
      <c r="A30" s="4">
        <v>381.0</v>
      </c>
      <c r="B30" s="19" t="s">
        <v>416</v>
      </c>
      <c r="C30" s="19" t="s">
        <v>416</v>
      </c>
      <c r="D30" s="19" t="s">
        <v>416</v>
      </c>
      <c r="E30" s="18" t="str">
        <f t="shared" si="1"/>
        <v>none</v>
      </c>
    </row>
    <row r="31">
      <c r="A31" s="4">
        <v>382.0</v>
      </c>
      <c r="B31" s="19" t="s">
        <v>416</v>
      </c>
      <c r="C31" s="19" t="s">
        <v>416</v>
      </c>
      <c r="D31" s="19" t="s">
        <v>416</v>
      </c>
      <c r="E31" s="18" t="str">
        <f t="shared" si="1"/>
        <v>none</v>
      </c>
    </row>
    <row r="32">
      <c r="A32" s="4">
        <v>383.0</v>
      </c>
      <c r="B32" s="19" t="s">
        <v>416</v>
      </c>
      <c r="C32" s="19" t="s">
        <v>416</v>
      </c>
      <c r="D32" s="19" t="s">
        <v>416</v>
      </c>
      <c r="E32" s="18" t="str">
        <f t="shared" si="1"/>
        <v>none</v>
      </c>
    </row>
    <row r="33">
      <c r="A33" s="4">
        <v>384.0</v>
      </c>
      <c r="B33" s="19" t="s">
        <v>416</v>
      </c>
      <c r="C33" s="19" t="s">
        <v>416</v>
      </c>
      <c r="D33" s="19" t="s">
        <v>416</v>
      </c>
      <c r="E33" s="18" t="str">
        <f t="shared" si="1"/>
        <v>none</v>
      </c>
    </row>
    <row r="34">
      <c r="A34" s="4">
        <v>385.0</v>
      </c>
      <c r="B34" s="19" t="s">
        <v>416</v>
      </c>
      <c r="C34" s="19" t="s">
        <v>416</v>
      </c>
      <c r="D34" s="19" t="s">
        <v>416</v>
      </c>
      <c r="E34" s="18" t="str">
        <f t="shared" si="1"/>
        <v>none</v>
      </c>
    </row>
    <row r="35">
      <c r="A35" s="4">
        <v>388.0</v>
      </c>
      <c r="B35" s="17">
        <v>444.0</v>
      </c>
      <c r="C35" s="17">
        <v>444.0</v>
      </c>
      <c r="D35" s="17">
        <v>445.0</v>
      </c>
      <c r="E35" s="18">
        <f t="shared" si="1"/>
        <v>444.3333333</v>
      </c>
    </row>
    <row r="36">
      <c r="A36" s="4">
        <v>389.0</v>
      </c>
      <c r="B36" s="17">
        <v>412.0</v>
      </c>
      <c r="C36" s="17">
        <v>413.0</v>
      </c>
      <c r="D36" s="17">
        <v>416.0</v>
      </c>
      <c r="E36" s="18">
        <f t="shared" si="1"/>
        <v>413.6666667</v>
      </c>
    </row>
    <row r="37">
      <c r="A37" s="4">
        <v>392.0</v>
      </c>
      <c r="B37" s="17">
        <v>16786.0</v>
      </c>
      <c r="C37" s="17">
        <v>16730.0</v>
      </c>
      <c r="D37" s="17">
        <v>16632.0</v>
      </c>
      <c r="E37" s="18">
        <f t="shared" si="1"/>
        <v>16716</v>
      </c>
    </row>
    <row r="38">
      <c r="A38" s="4">
        <v>393.0</v>
      </c>
      <c r="B38" s="17">
        <v>22839.0</v>
      </c>
      <c r="C38" s="17">
        <v>22917.0</v>
      </c>
      <c r="D38" s="17">
        <v>22980.0</v>
      </c>
      <c r="E38" s="18">
        <f t="shared" si="1"/>
        <v>22912</v>
      </c>
    </row>
    <row r="39">
      <c r="A39" s="4">
        <v>396.0</v>
      </c>
      <c r="B39" s="17">
        <v>23698.0</v>
      </c>
      <c r="C39" s="17">
        <v>23678.0</v>
      </c>
      <c r="D39" s="17">
        <v>23805.0</v>
      </c>
      <c r="E39" s="18">
        <f t="shared" si="1"/>
        <v>23727</v>
      </c>
    </row>
    <row r="40">
      <c r="A40" s="4">
        <v>397.0</v>
      </c>
      <c r="B40" s="19" t="s">
        <v>416</v>
      </c>
      <c r="C40" s="19" t="s">
        <v>416</v>
      </c>
      <c r="D40" s="19" t="s">
        <v>416</v>
      </c>
      <c r="E40" s="18" t="str">
        <f t="shared" si="1"/>
        <v>none</v>
      </c>
    </row>
    <row r="41">
      <c r="A41" s="4">
        <v>399.0</v>
      </c>
      <c r="B41" s="17">
        <v>19780.0</v>
      </c>
      <c r="C41" s="17">
        <v>19656.0</v>
      </c>
      <c r="D41" s="17">
        <v>19672.0</v>
      </c>
      <c r="E41" s="18">
        <f t="shared" si="1"/>
        <v>19702.66667</v>
      </c>
    </row>
    <row r="42">
      <c r="A42" s="4">
        <v>401.0</v>
      </c>
      <c r="B42" s="17">
        <v>11111.0</v>
      </c>
      <c r="C42" s="17">
        <v>11124.0</v>
      </c>
      <c r="D42" s="17">
        <v>11149.0</v>
      </c>
      <c r="E42" s="18">
        <f t="shared" si="1"/>
        <v>11128</v>
      </c>
    </row>
    <row r="43">
      <c r="A43" s="4">
        <v>402.0</v>
      </c>
      <c r="B43" s="17">
        <v>38953.0</v>
      </c>
      <c r="C43" s="17">
        <v>39492.0</v>
      </c>
      <c r="D43" s="17">
        <v>39482.0</v>
      </c>
      <c r="E43" s="18">
        <f t="shared" si="1"/>
        <v>39309</v>
      </c>
    </row>
    <row r="44">
      <c r="A44" s="4">
        <v>403.0</v>
      </c>
      <c r="B44" s="19" t="s">
        <v>416</v>
      </c>
      <c r="C44" s="19" t="s">
        <v>416</v>
      </c>
      <c r="D44" s="19" t="s">
        <v>416</v>
      </c>
      <c r="E44" s="18" t="str">
        <f t="shared" si="1"/>
        <v>none</v>
      </c>
    </row>
    <row r="45">
      <c r="A45" s="4">
        <v>404.0</v>
      </c>
      <c r="B45" s="17">
        <v>15.0</v>
      </c>
      <c r="C45" s="17">
        <v>32.0</v>
      </c>
      <c r="D45" s="17">
        <v>14.0</v>
      </c>
      <c r="E45" s="18">
        <f t="shared" si="1"/>
        <v>20.33333333</v>
      </c>
    </row>
    <row r="46">
      <c r="A46" s="4">
        <v>405.0</v>
      </c>
      <c r="B46" s="17">
        <v>50.0</v>
      </c>
      <c r="C46" s="17">
        <v>40.0</v>
      </c>
      <c r="D46" s="17">
        <v>27.0</v>
      </c>
      <c r="E46" s="18">
        <f t="shared" si="1"/>
        <v>39</v>
      </c>
    </row>
    <row r="47">
      <c r="A47" s="4">
        <v>411.0</v>
      </c>
      <c r="B47" s="17">
        <v>2803.0</v>
      </c>
      <c r="C47" s="17">
        <v>2807.0</v>
      </c>
      <c r="D47" s="17">
        <v>2803.0</v>
      </c>
      <c r="E47" s="18">
        <f t="shared" si="1"/>
        <v>2804.333333</v>
      </c>
    </row>
    <row r="48">
      <c r="A48" s="4">
        <v>412.0</v>
      </c>
      <c r="B48" s="17">
        <v>40361.0</v>
      </c>
      <c r="C48" s="17">
        <v>41390.0</v>
      </c>
      <c r="D48" s="17">
        <v>39870.0</v>
      </c>
      <c r="E48" s="18">
        <f t="shared" si="1"/>
        <v>40540.33333</v>
      </c>
    </row>
    <row r="49">
      <c r="A49" s="4">
        <v>413.0</v>
      </c>
      <c r="B49" s="17">
        <v>53437.0</v>
      </c>
      <c r="C49" s="17">
        <v>53532.0</v>
      </c>
      <c r="D49" s="17">
        <v>56284.0</v>
      </c>
      <c r="E49" s="18">
        <f t="shared" si="1"/>
        <v>54417.66667</v>
      </c>
    </row>
    <row r="50">
      <c r="A50" s="4">
        <v>414.0</v>
      </c>
      <c r="B50" s="17">
        <v>61.0</v>
      </c>
      <c r="C50" s="17">
        <v>62.0</v>
      </c>
      <c r="D50" s="17">
        <v>35.0</v>
      </c>
      <c r="E50" s="18">
        <f t="shared" si="1"/>
        <v>52.66666667</v>
      </c>
    </row>
    <row r="51">
      <c r="A51" s="4">
        <v>415.0</v>
      </c>
      <c r="B51" s="19" t="s">
        <v>416</v>
      </c>
      <c r="C51" s="19" t="s">
        <v>416</v>
      </c>
      <c r="D51" s="19" t="s">
        <v>416</v>
      </c>
      <c r="E51" s="18" t="str">
        <f t="shared" si="1"/>
        <v>none</v>
      </c>
    </row>
    <row r="52">
      <c r="A52" s="4">
        <v>416.0</v>
      </c>
      <c r="B52" s="19" t="s">
        <v>416</v>
      </c>
      <c r="C52" s="19" t="s">
        <v>416</v>
      </c>
      <c r="D52" s="19" t="s">
        <v>416</v>
      </c>
      <c r="E52" s="18" t="str">
        <f t="shared" si="1"/>
        <v>none</v>
      </c>
    </row>
    <row r="53">
      <c r="A53" s="4">
        <v>417.0</v>
      </c>
      <c r="B53" s="17">
        <v>2353.0</v>
      </c>
      <c r="C53" s="17">
        <v>2312.0</v>
      </c>
      <c r="D53" s="17">
        <v>2327.0</v>
      </c>
      <c r="E53" s="18">
        <f t="shared" si="1"/>
        <v>2330.666667</v>
      </c>
    </row>
    <row r="54">
      <c r="A54" s="4">
        <v>418.0</v>
      </c>
      <c r="B54" s="17">
        <v>1932.0</v>
      </c>
      <c r="C54" s="17">
        <v>1931.0</v>
      </c>
      <c r="D54" s="17">
        <v>2259.0</v>
      </c>
      <c r="E54" s="18">
        <f t="shared" si="1"/>
        <v>2040.666667</v>
      </c>
    </row>
    <row r="55">
      <c r="A55" s="4">
        <v>419.0</v>
      </c>
      <c r="B55" s="19" t="s">
        <v>416</v>
      </c>
      <c r="C55" s="19" t="s">
        <v>416</v>
      </c>
      <c r="D55" s="19" t="s">
        <v>416</v>
      </c>
      <c r="E55" s="18" t="str">
        <f t="shared" si="1"/>
        <v>none</v>
      </c>
    </row>
    <row r="56">
      <c r="A56" s="4">
        <v>420.0</v>
      </c>
      <c r="B56" s="19" t="s">
        <v>416</v>
      </c>
      <c r="C56" s="19" t="s">
        <v>416</v>
      </c>
      <c r="D56" s="19" t="s">
        <v>416</v>
      </c>
      <c r="E56" s="18" t="str">
        <f t="shared" si="1"/>
        <v>none</v>
      </c>
    </row>
    <row r="57">
      <c r="A57" s="4">
        <v>421.0</v>
      </c>
      <c r="B57" s="19" t="s">
        <v>416</v>
      </c>
      <c r="C57" s="19" t="s">
        <v>416</v>
      </c>
      <c r="D57" s="19" t="s">
        <v>416</v>
      </c>
      <c r="E57" s="18" t="str">
        <f t="shared" si="1"/>
        <v>none</v>
      </c>
    </row>
    <row r="58">
      <c r="A58" s="4">
        <v>422.0</v>
      </c>
      <c r="B58" s="19" t="s">
        <v>416</v>
      </c>
      <c r="C58" s="19" t="s">
        <v>416</v>
      </c>
      <c r="D58" s="19" t="s">
        <v>416</v>
      </c>
      <c r="E58" s="18" t="str">
        <f t="shared" si="1"/>
        <v>none</v>
      </c>
    </row>
    <row r="59">
      <c r="A59" s="4">
        <v>423.0</v>
      </c>
      <c r="B59" s="17">
        <v>4732.0</v>
      </c>
      <c r="C59" s="17">
        <v>4707.0</v>
      </c>
      <c r="D59" s="17">
        <v>4712.0</v>
      </c>
      <c r="E59" s="18">
        <f t="shared" si="1"/>
        <v>4717</v>
      </c>
    </row>
    <row r="60">
      <c r="A60" s="4">
        <v>424.0</v>
      </c>
      <c r="B60" s="17">
        <v>13897.0</v>
      </c>
      <c r="C60" s="17">
        <v>14028.0</v>
      </c>
      <c r="D60" s="17">
        <v>13820.0</v>
      </c>
      <c r="E60" s="18">
        <f t="shared" si="1"/>
        <v>13915</v>
      </c>
    </row>
    <row r="61">
      <c r="A61" s="4">
        <v>425.0</v>
      </c>
      <c r="B61" s="19" t="s">
        <v>416</v>
      </c>
      <c r="C61" s="19" t="s">
        <v>416</v>
      </c>
      <c r="D61" s="19" t="s">
        <v>416</v>
      </c>
      <c r="E61" s="18" t="str">
        <f t="shared" si="1"/>
        <v>none</v>
      </c>
    </row>
    <row r="62">
      <c r="A62" s="4">
        <v>426.0</v>
      </c>
      <c r="B62" s="19" t="s">
        <v>416</v>
      </c>
      <c r="C62" s="19" t="s">
        <v>416</v>
      </c>
      <c r="D62" s="19" t="s">
        <v>416</v>
      </c>
      <c r="E62" s="18" t="str">
        <f t="shared" si="1"/>
        <v>none</v>
      </c>
    </row>
    <row r="63">
      <c r="A63" s="4">
        <v>432.0</v>
      </c>
      <c r="B63" s="17">
        <v>539.0</v>
      </c>
      <c r="C63" s="17">
        <v>538.0</v>
      </c>
      <c r="D63" s="17">
        <v>538.0</v>
      </c>
      <c r="E63" s="18">
        <f t="shared" si="1"/>
        <v>538.3333333</v>
      </c>
    </row>
    <row r="64">
      <c r="A64" s="4">
        <v>433.0</v>
      </c>
      <c r="B64" s="17">
        <v>557.0</v>
      </c>
      <c r="C64" s="17">
        <v>588.0</v>
      </c>
      <c r="D64" s="17">
        <v>557.0</v>
      </c>
      <c r="E64" s="18">
        <f t="shared" si="1"/>
        <v>567.3333333</v>
      </c>
    </row>
    <row r="65">
      <c r="A65" s="4">
        <v>435.0</v>
      </c>
      <c r="B65" s="19" t="s">
        <v>416</v>
      </c>
      <c r="C65" s="19" t="s">
        <v>416</v>
      </c>
      <c r="D65" s="19" t="s">
        <v>416</v>
      </c>
      <c r="E65" s="18" t="str">
        <f t="shared" si="1"/>
        <v>none</v>
      </c>
    </row>
    <row r="66">
      <c r="A66" s="4">
        <v>436.0</v>
      </c>
      <c r="B66" s="19" t="s">
        <v>416</v>
      </c>
      <c r="C66" s="19" t="s">
        <v>416</v>
      </c>
      <c r="D66" s="19" t="s">
        <v>416</v>
      </c>
      <c r="E66" s="18" t="str">
        <f t="shared" si="1"/>
        <v>none</v>
      </c>
    </row>
    <row r="67">
      <c r="A67" s="4">
        <v>438.0</v>
      </c>
      <c r="B67" s="19" t="s">
        <v>416</v>
      </c>
      <c r="C67" s="19" t="s">
        <v>416</v>
      </c>
      <c r="D67" s="19" t="s">
        <v>416</v>
      </c>
      <c r="E67" s="18" t="str">
        <f t="shared" si="1"/>
        <v>none</v>
      </c>
    </row>
    <row r="68">
      <c r="A68" s="4">
        <v>443.0</v>
      </c>
      <c r="B68" s="19" t="s">
        <v>416</v>
      </c>
      <c r="C68" s="19" t="s">
        <v>416</v>
      </c>
      <c r="D68" s="19" t="s">
        <v>416</v>
      </c>
      <c r="E68" s="18" t="str">
        <f t="shared" si="1"/>
        <v>none</v>
      </c>
    </row>
    <row r="69">
      <c r="A69" s="4">
        <v>444.0</v>
      </c>
      <c r="B69" s="19" t="s">
        <v>416</v>
      </c>
      <c r="C69" s="19" t="s">
        <v>416</v>
      </c>
      <c r="D69" s="19" t="s">
        <v>416</v>
      </c>
      <c r="E69" s="18" t="str">
        <f t="shared" si="1"/>
        <v>none</v>
      </c>
    </row>
    <row r="70">
      <c r="A70" s="4">
        <v>445.0</v>
      </c>
      <c r="B70" s="17">
        <v>3000.0</v>
      </c>
      <c r="C70" s="17">
        <v>3077.0</v>
      </c>
      <c r="D70" s="17">
        <v>3050.0</v>
      </c>
      <c r="E70" s="18">
        <f t="shared" si="1"/>
        <v>3042.333333</v>
      </c>
    </row>
    <row r="71">
      <c r="A71" s="4">
        <v>446.0</v>
      </c>
      <c r="B71" s="17">
        <v>6162.0</v>
      </c>
      <c r="C71" s="17">
        <v>6180.0</v>
      </c>
      <c r="D71" s="17">
        <v>6138.0</v>
      </c>
      <c r="E71" s="18">
        <f t="shared" si="1"/>
        <v>6160</v>
      </c>
    </row>
    <row r="72">
      <c r="A72" s="4">
        <v>447.0</v>
      </c>
      <c r="B72" s="17">
        <v>5920.0</v>
      </c>
      <c r="C72" s="17">
        <v>5903.0</v>
      </c>
      <c r="D72" s="17">
        <v>5932.0</v>
      </c>
      <c r="E72" s="18">
        <f t="shared" si="1"/>
        <v>5918.333333</v>
      </c>
    </row>
    <row r="73">
      <c r="A73" s="4">
        <v>449.0</v>
      </c>
      <c r="B73" s="17">
        <v>6679.0</v>
      </c>
      <c r="C73" s="17">
        <v>6674.0</v>
      </c>
      <c r="D73" s="17">
        <v>6682.0</v>
      </c>
      <c r="E73" s="18">
        <f t="shared" si="1"/>
        <v>6678.333333</v>
      </c>
    </row>
    <row r="74">
      <c r="A74" s="4">
        <v>451.0</v>
      </c>
      <c r="B74" s="19" t="s">
        <v>416</v>
      </c>
      <c r="C74" s="19" t="s">
        <v>416</v>
      </c>
      <c r="D74" s="19" t="s">
        <v>416</v>
      </c>
      <c r="E74" s="18" t="str">
        <f t="shared" si="1"/>
        <v>none</v>
      </c>
    </row>
    <row r="75">
      <c r="A75" s="4">
        <v>452.0</v>
      </c>
      <c r="B75" s="19" t="s">
        <v>416</v>
      </c>
      <c r="C75" s="19" t="s">
        <v>416</v>
      </c>
      <c r="D75" s="19" t="s">
        <v>416</v>
      </c>
      <c r="E75" s="18" t="str">
        <f t="shared" si="1"/>
        <v>none</v>
      </c>
    </row>
    <row r="76">
      <c r="A76" s="4">
        <v>454.0</v>
      </c>
      <c r="B76" s="17">
        <v>640.0</v>
      </c>
      <c r="C76" s="17">
        <v>660.0</v>
      </c>
      <c r="D76" s="17">
        <v>624.0</v>
      </c>
      <c r="E76" s="18">
        <f t="shared" si="1"/>
        <v>641.3333333</v>
      </c>
    </row>
    <row r="77">
      <c r="A77" s="4">
        <v>457.0</v>
      </c>
      <c r="B77" s="17">
        <v>3026.0</v>
      </c>
      <c r="C77" s="17">
        <v>3026.0</v>
      </c>
      <c r="D77" s="17">
        <v>3053.0</v>
      </c>
      <c r="E77" s="18">
        <f t="shared" si="1"/>
        <v>3035</v>
      </c>
    </row>
    <row r="78">
      <c r="A78" s="4">
        <v>458.0</v>
      </c>
      <c r="B78" s="17">
        <v>3042.0</v>
      </c>
      <c r="C78" s="17">
        <v>3029.0</v>
      </c>
      <c r="D78" s="17">
        <v>3027.0</v>
      </c>
      <c r="E78" s="18">
        <f t="shared" si="1"/>
        <v>3032.666667</v>
      </c>
    </row>
    <row r="79">
      <c r="A79" s="4">
        <v>459.0</v>
      </c>
      <c r="B79" s="19" t="s">
        <v>416</v>
      </c>
      <c r="C79" s="19" t="s">
        <v>416</v>
      </c>
      <c r="D79" s="19" t="s">
        <v>416</v>
      </c>
      <c r="E79" s="18" t="str">
        <f t="shared" si="1"/>
        <v>none</v>
      </c>
    </row>
    <row r="80">
      <c r="A80" s="4">
        <v>460.0</v>
      </c>
      <c r="B80" s="19" t="s">
        <v>416</v>
      </c>
      <c r="C80" s="19" t="s">
        <v>416</v>
      </c>
      <c r="D80" s="19" t="s">
        <v>416</v>
      </c>
      <c r="E80" s="18" t="str">
        <f t="shared" si="1"/>
        <v>none</v>
      </c>
    </row>
    <row r="81">
      <c r="A81" s="4">
        <v>461.0</v>
      </c>
      <c r="B81" s="19" t="s">
        <v>416</v>
      </c>
      <c r="C81" s="19" t="s">
        <v>416</v>
      </c>
      <c r="D81" s="19" t="s">
        <v>416</v>
      </c>
      <c r="E81" s="18" t="str">
        <f t="shared" si="1"/>
        <v>none</v>
      </c>
    </row>
    <row r="82">
      <c r="A82" s="4">
        <v>462.0</v>
      </c>
      <c r="B82" s="19" t="s">
        <v>416</v>
      </c>
      <c r="C82" s="19" t="s">
        <v>416</v>
      </c>
      <c r="D82" s="19" t="s">
        <v>416</v>
      </c>
      <c r="E82" s="18" t="str">
        <f t="shared" si="1"/>
        <v>none</v>
      </c>
    </row>
    <row r="83">
      <c r="A83" s="4">
        <v>463.0</v>
      </c>
      <c r="B83" s="19" t="s">
        <v>416</v>
      </c>
      <c r="C83" s="19" t="s">
        <v>416</v>
      </c>
      <c r="D83" s="19" t="s">
        <v>416</v>
      </c>
      <c r="E83" s="18" t="str">
        <f t="shared" si="1"/>
        <v>none</v>
      </c>
    </row>
    <row r="84">
      <c r="A84" s="4">
        <v>464.0</v>
      </c>
      <c r="B84" s="17">
        <v>375.0</v>
      </c>
      <c r="C84" s="17">
        <v>399.0</v>
      </c>
      <c r="D84" s="17">
        <v>376.0</v>
      </c>
      <c r="E84" s="18">
        <f t="shared" si="1"/>
        <v>383.3333333</v>
      </c>
    </row>
    <row r="85">
      <c r="A85" s="4">
        <v>465.0</v>
      </c>
      <c r="B85" s="17">
        <v>720.0</v>
      </c>
      <c r="C85" s="17">
        <v>750.0</v>
      </c>
      <c r="D85" s="17">
        <v>754.0</v>
      </c>
      <c r="E85" s="18">
        <f t="shared" si="1"/>
        <v>741.3333333</v>
      </c>
    </row>
    <row r="86">
      <c r="A86" s="4">
        <v>468.0</v>
      </c>
      <c r="B86" s="17">
        <v>805.0</v>
      </c>
      <c r="C86" s="17">
        <v>786.0</v>
      </c>
      <c r="D86" s="17">
        <v>753.0</v>
      </c>
      <c r="E86" s="18">
        <f t="shared" si="1"/>
        <v>781.3333333</v>
      </c>
    </row>
    <row r="87">
      <c r="A87" s="4">
        <v>469.0</v>
      </c>
      <c r="B87" s="17">
        <v>1489.0</v>
      </c>
      <c r="C87" s="17">
        <v>1489.0</v>
      </c>
      <c r="D87" s="17">
        <v>1492.0</v>
      </c>
      <c r="E87" s="18">
        <f t="shared" si="1"/>
        <v>1490</v>
      </c>
    </row>
    <row r="88">
      <c r="A88" s="4">
        <v>470.0</v>
      </c>
      <c r="B88" s="19" t="s">
        <v>416</v>
      </c>
      <c r="C88" s="19" t="s">
        <v>416</v>
      </c>
      <c r="D88" s="19" t="s">
        <v>416</v>
      </c>
      <c r="E88" s="18" t="str">
        <f t="shared" si="1"/>
        <v>none</v>
      </c>
    </row>
    <row r="89">
      <c r="A89" s="4">
        <v>471.0</v>
      </c>
      <c r="B89" s="19" t="s">
        <v>416</v>
      </c>
      <c r="C89" s="19" t="s">
        <v>416</v>
      </c>
      <c r="D89" s="19" t="s">
        <v>416</v>
      </c>
      <c r="E89" s="18" t="str">
        <f t="shared" si="1"/>
        <v>none</v>
      </c>
    </row>
    <row r="90">
      <c r="A90" s="4">
        <v>472.0</v>
      </c>
      <c r="B90" s="19" t="s">
        <v>416</v>
      </c>
      <c r="C90" s="19" t="s">
        <v>416</v>
      </c>
      <c r="D90" s="19" t="s">
        <v>416</v>
      </c>
      <c r="E90" s="18" t="str">
        <f t="shared" si="1"/>
        <v>none</v>
      </c>
    </row>
    <row r="91">
      <c r="A91" s="4">
        <v>473.0</v>
      </c>
      <c r="B91" s="19" t="s">
        <v>416</v>
      </c>
      <c r="C91" s="19" t="s">
        <v>416</v>
      </c>
      <c r="D91" s="19" t="s">
        <v>416</v>
      </c>
      <c r="E91" s="18" t="str">
        <f t="shared" si="1"/>
        <v>none</v>
      </c>
    </row>
    <row r="92">
      <c r="A92" s="4">
        <v>474.0</v>
      </c>
      <c r="B92" s="17">
        <v>24.0</v>
      </c>
      <c r="C92" s="17">
        <v>24.0</v>
      </c>
      <c r="D92" s="17">
        <v>10.0</v>
      </c>
      <c r="E92" s="18">
        <f t="shared" si="1"/>
        <v>19.33333333</v>
      </c>
    </row>
    <row r="93">
      <c r="A93" s="4">
        <v>475.0</v>
      </c>
      <c r="B93" s="17">
        <v>36.0</v>
      </c>
      <c r="C93" s="17">
        <v>26.0</v>
      </c>
      <c r="D93" s="17">
        <v>16.0</v>
      </c>
      <c r="E93" s="18">
        <f t="shared" si="1"/>
        <v>26</v>
      </c>
    </row>
    <row r="94">
      <c r="A94" s="4">
        <v>476.0</v>
      </c>
      <c r="B94" s="19" t="s">
        <v>416</v>
      </c>
      <c r="C94" s="19" t="s">
        <v>416</v>
      </c>
      <c r="D94" s="19" t="s">
        <v>416</v>
      </c>
      <c r="E94" s="18" t="str">
        <f t="shared" si="1"/>
        <v>none</v>
      </c>
    </row>
    <row r="95">
      <c r="A95" s="4">
        <v>477.0</v>
      </c>
      <c r="B95" s="19" t="s">
        <v>416</v>
      </c>
      <c r="C95" s="19" t="s">
        <v>416</v>
      </c>
      <c r="D95" s="19" t="s">
        <v>416</v>
      </c>
      <c r="E95" s="18" t="str">
        <f t="shared" si="1"/>
        <v>none</v>
      </c>
    </row>
    <row r="96">
      <c r="A96" s="4">
        <v>483.0</v>
      </c>
      <c r="B96" s="19" t="s">
        <v>416</v>
      </c>
      <c r="C96" s="19" t="s">
        <v>416</v>
      </c>
      <c r="D96" s="19" t="s">
        <v>416</v>
      </c>
      <c r="E96" s="18" t="str">
        <f t="shared" si="1"/>
        <v>none</v>
      </c>
    </row>
    <row r="97">
      <c r="A97" s="4">
        <v>486.0</v>
      </c>
      <c r="B97" s="19" t="s">
        <v>416</v>
      </c>
      <c r="C97" s="19" t="s">
        <v>416</v>
      </c>
      <c r="D97" s="19" t="s">
        <v>416</v>
      </c>
      <c r="E97" s="18" t="str">
        <f t="shared" si="1"/>
        <v>none</v>
      </c>
    </row>
    <row r="98">
      <c r="A98" s="4">
        <v>487.0</v>
      </c>
      <c r="B98" s="19" t="s">
        <v>416</v>
      </c>
      <c r="C98" s="19" t="s">
        <v>416</v>
      </c>
      <c r="D98" s="19" t="s">
        <v>416</v>
      </c>
      <c r="E98" s="18" t="str">
        <f t="shared" si="1"/>
        <v>none</v>
      </c>
    </row>
    <row r="99">
      <c r="A99" s="4">
        <v>488.0</v>
      </c>
      <c r="B99" s="19" t="s">
        <v>416</v>
      </c>
      <c r="C99" s="19" t="s">
        <v>416</v>
      </c>
      <c r="D99" s="19" t="s">
        <v>416</v>
      </c>
      <c r="E99" s="18" t="str">
        <f t="shared" si="1"/>
        <v>none</v>
      </c>
    </row>
    <row r="100">
      <c r="A100" s="4">
        <v>489.0</v>
      </c>
      <c r="B100" s="19" t="s">
        <v>416</v>
      </c>
      <c r="C100" s="19" t="s">
        <v>416</v>
      </c>
      <c r="D100" s="19" t="s">
        <v>416</v>
      </c>
      <c r="E100" s="18" t="str">
        <f t="shared" si="1"/>
        <v>none</v>
      </c>
    </row>
    <row r="101">
      <c r="A101" s="4">
        <v>494.0</v>
      </c>
      <c r="B101" s="17">
        <v>29311.0</v>
      </c>
      <c r="C101" s="17">
        <v>29334.0</v>
      </c>
      <c r="D101" s="17">
        <v>29637.0</v>
      </c>
      <c r="E101" s="18">
        <f t="shared" si="1"/>
        <v>29427.33333</v>
      </c>
    </row>
    <row r="102">
      <c r="A102" s="4">
        <v>495.0</v>
      </c>
      <c r="B102" s="17">
        <v>28720.0</v>
      </c>
      <c r="C102" s="17">
        <v>28815.0</v>
      </c>
      <c r="D102" s="17">
        <v>28866.0</v>
      </c>
      <c r="E102" s="18">
        <f t="shared" si="1"/>
        <v>28800.33333</v>
      </c>
    </row>
    <row r="103">
      <c r="A103" s="4">
        <v>496.0</v>
      </c>
      <c r="B103" s="19" t="s">
        <v>416</v>
      </c>
      <c r="C103" s="19" t="s">
        <v>416</v>
      </c>
      <c r="D103" s="19" t="s">
        <v>416</v>
      </c>
      <c r="E103" s="18" t="str">
        <f t="shared" si="1"/>
        <v>none</v>
      </c>
    </row>
    <row r="104">
      <c r="A104" s="4">
        <v>497.0</v>
      </c>
      <c r="B104" s="19" t="s">
        <v>416</v>
      </c>
      <c r="C104" s="19" t="s">
        <v>416</v>
      </c>
      <c r="D104" s="19" t="s">
        <v>416</v>
      </c>
      <c r="E104" s="18" t="str">
        <f t="shared" si="1"/>
        <v>none</v>
      </c>
    </row>
    <row r="105">
      <c r="A105" s="4">
        <v>498.0</v>
      </c>
      <c r="B105" s="19" t="s">
        <v>416</v>
      </c>
      <c r="C105" s="19" t="s">
        <v>416</v>
      </c>
      <c r="D105" s="19" t="s">
        <v>416</v>
      </c>
      <c r="E105" s="18" t="str">
        <f t="shared" si="1"/>
        <v>none</v>
      </c>
    </row>
    <row r="106">
      <c r="A106" s="4">
        <v>500.0</v>
      </c>
      <c r="B106" s="19" t="s">
        <v>416</v>
      </c>
      <c r="C106" s="19" t="s">
        <v>416</v>
      </c>
      <c r="D106" s="19" t="s">
        <v>416</v>
      </c>
      <c r="E106" s="18" t="str">
        <f t="shared" si="1"/>
        <v>none</v>
      </c>
    </row>
    <row r="107">
      <c r="A107" s="4">
        <v>502.0</v>
      </c>
      <c r="B107" s="19" t="s">
        <v>416</v>
      </c>
      <c r="C107" s="19" t="s">
        <v>416</v>
      </c>
      <c r="D107" s="19" t="s">
        <v>416</v>
      </c>
      <c r="E107" s="18" t="str">
        <f t="shared" si="1"/>
        <v>none</v>
      </c>
    </row>
    <row r="108">
      <c r="A108" s="4">
        <v>504.0</v>
      </c>
      <c r="B108" s="19" t="s">
        <v>416</v>
      </c>
      <c r="C108" s="19" t="s">
        <v>416</v>
      </c>
      <c r="D108" s="19" t="s">
        <v>416</v>
      </c>
      <c r="E108" s="18" t="str">
        <f t="shared" si="1"/>
        <v>none</v>
      </c>
    </row>
    <row r="109">
      <c r="A109" s="4">
        <v>505.0</v>
      </c>
      <c r="B109" s="17">
        <v>72.0</v>
      </c>
      <c r="C109" s="17">
        <v>42.0</v>
      </c>
      <c r="D109" s="17">
        <v>66.0</v>
      </c>
      <c r="E109" s="18">
        <f t="shared" si="1"/>
        <v>60</v>
      </c>
    </row>
    <row r="110">
      <c r="A110" s="4">
        <v>513.0</v>
      </c>
      <c r="B110" s="17">
        <v>224.0</v>
      </c>
      <c r="C110" s="17">
        <v>235.0</v>
      </c>
      <c r="D110" s="17">
        <v>234.0</v>
      </c>
      <c r="E110" s="18">
        <f t="shared" si="1"/>
        <v>231</v>
      </c>
    </row>
    <row r="111">
      <c r="A111" s="4">
        <v>514.0</v>
      </c>
      <c r="B111" s="17">
        <v>158.0</v>
      </c>
      <c r="C111" s="17">
        <v>151.0</v>
      </c>
      <c r="D111" s="17">
        <v>157.0</v>
      </c>
      <c r="E111" s="18">
        <f t="shared" si="1"/>
        <v>155.3333333</v>
      </c>
    </row>
    <row r="112">
      <c r="A112" s="4">
        <v>515.0</v>
      </c>
      <c r="B112" s="17">
        <v>23506.0</v>
      </c>
      <c r="C112" s="17">
        <v>17705.0</v>
      </c>
      <c r="D112" s="17">
        <v>17674.0</v>
      </c>
      <c r="E112" s="18">
        <f t="shared" si="1"/>
        <v>19628.33333</v>
      </c>
    </row>
    <row r="113">
      <c r="A113" s="4">
        <v>519.0</v>
      </c>
      <c r="B113" s="17">
        <v>58.0</v>
      </c>
      <c r="C113" s="17">
        <v>95.0</v>
      </c>
      <c r="D113" s="17">
        <v>94.0</v>
      </c>
      <c r="E113" s="18">
        <f t="shared" si="1"/>
        <v>82.33333333</v>
      </c>
    </row>
    <row r="114">
      <c r="A114" s="4">
        <v>520.0</v>
      </c>
      <c r="B114" s="17">
        <v>97.0</v>
      </c>
      <c r="C114" s="17">
        <v>98.0</v>
      </c>
      <c r="D114" s="17">
        <v>65.0</v>
      </c>
      <c r="E114" s="18">
        <f t="shared" si="1"/>
        <v>86.66666667</v>
      </c>
    </row>
    <row r="115">
      <c r="A115" s="4">
        <v>521.0</v>
      </c>
      <c r="B115" s="19" t="s">
        <v>416</v>
      </c>
      <c r="C115" s="19" t="s">
        <v>416</v>
      </c>
      <c r="D115" s="19" t="s">
        <v>416</v>
      </c>
      <c r="E115" s="18" t="str">
        <f t="shared" si="1"/>
        <v>none</v>
      </c>
    </row>
    <row r="116">
      <c r="A116" s="4">
        <v>522.0</v>
      </c>
      <c r="B116" s="19" t="s">
        <v>416</v>
      </c>
      <c r="C116" s="19" t="s">
        <v>416</v>
      </c>
      <c r="D116" s="19" t="s">
        <v>416</v>
      </c>
      <c r="E116" s="18" t="str">
        <f t="shared" si="1"/>
        <v>none</v>
      </c>
    </row>
    <row r="117">
      <c r="A117" s="4">
        <v>523.0</v>
      </c>
      <c r="B117" s="19" t="s">
        <v>416</v>
      </c>
      <c r="C117" s="19" t="s">
        <v>416</v>
      </c>
      <c r="D117" s="19" t="s">
        <v>416</v>
      </c>
      <c r="E117" s="18" t="str">
        <f t="shared" si="1"/>
        <v>none</v>
      </c>
    </row>
    <row r="118">
      <c r="A118" s="4">
        <v>527.0</v>
      </c>
      <c r="B118" s="17">
        <v>1867.0</v>
      </c>
      <c r="C118" s="17">
        <v>1778.0</v>
      </c>
      <c r="D118" s="17">
        <v>1858.0</v>
      </c>
      <c r="E118" s="18">
        <f t="shared" si="1"/>
        <v>1834.333333</v>
      </c>
    </row>
    <row r="119">
      <c r="A119" s="4">
        <v>530.0</v>
      </c>
      <c r="B119" s="19" t="s">
        <v>416</v>
      </c>
      <c r="C119" s="19" t="s">
        <v>416</v>
      </c>
      <c r="D119" s="19" t="s">
        <v>416</v>
      </c>
      <c r="E119" s="18" t="str">
        <f t="shared" si="1"/>
        <v>none</v>
      </c>
    </row>
    <row r="120">
      <c r="A120" s="4">
        <v>531.0</v>
      </c>
      <c r="B120" s="19" t="s">
        <v>416</v>
      </c>
      <c r="C120" s="19" t="s">
        <v>416</v>
      </c>
      <c r="D120" s="19" t="s">
        <v>416</v>
      </c>
      <c r="E120" s="18" t="str">
        <f t="shared" si="1"/>
        <v>none</v>
      </c>
    </row>
    <row r="121">
      <c r="A121" s="4">
        <v>534.0</v>
      </c>
      <c r="B121" s="17">
        <v>4460.0</v>
      </c>
      <c r="C121" s="17">
        <v>4455.0</v>
      </c>
      <c r="D121" s="17">
        <v>4477.0</v>
      </c>
      <c r="E121" s="18">
        <f t="shared" si="1"/>
        <v>4464</v>
      </c>
    </row>
    <row r="122">
      <c r="A122" s="4">
        <v>535.0</v>
      </c>
      <c r="B122" s="19" t="s">
        <v>416</v>
      </c>
      <c r="C122" s="19" t="s">
        <v>416</v>
      </c>
      <c r="D122" s="19" t="s">
        <v>416</v>
      </c>
      <c r="E122" s="18" t="str">
        <f t="shared" si="1"/>
        <v>none</v>
      </c>
    </row>
    <row r="123">
      <c r="A123" s="4">
        <v>536.0</v>
      </c>
      <c r="B123" s="19" t="s">
        <v>416</v>
      </c>
      <c r="C123" s="19" t="s">
        <v>416</v>
      </c>
      <c r="D123" s="19" t="s">
        <v>416</v>
      </c>
      <c r="E123" s="18" t="str">
        <f t="shared" si="1"/>
        <v>none</v>
      </c>
    </row>
    <row r="124">
      <c r="A124" s="4">
        <v>537.0</v>
      </c>
      <c r="B124" s="19" t="s">
        <v>416</v>
      </c>
      <c r="C124" s="19" t="s">
        <v>416</v>
      </c>
      <c r="D124" s="19" t="s">
        <v>416</v>
      </c>
      <c r="E124" s="18" t="str">
        <f t="shared" si="1"/>
        <v>none</v>
      </c>
    </row>
    <row r="125">
      <c r="A125" s="4">
        <v>538.0</v>
      </c>
      <c r="B125" s="17">
        <v>435.0</v>
      </c>
      <c r="C125" s="17">
        <v>435.0</v>
      </c>
      <c r="D125" s="17">
        <v>412.0</v>
      </c>
      <c r="E125" s="18">
        <f t="shared" si="1"/>
        <v>427.3333333</v>
      </c>
    </row>
    <row r="126">
      <c r="A126" s="4">
        <v>539.0</v>
      </c>
      <c r="B126" s="17">
        <v>430.0</v>
      </c>
      <c r="C126" s="17">
        <v>455.0</v>
      </c>
      <c r="D126" s="17">
        <v>430.0</v>
      </c>
      <c r="E126" s="18">
        <f t="shared" si="1"/>
        <v>438.3333333</v>
      </c>
    </row>
    <row r="127">
      <c r="A127" s="4">
        <v>542.0</v>
      </c>
      <c r="B127" s="17">
        <v>8.0</v>
      </c>
      <c r="C127" s="17">
        <v>9.0</v>
      </c>
      <c r="D127" s="17">
        <v>3.0</v>
      </c>
      <c r="E127" s="18">
        <f t="shared" si="1"/>
        <v>6.666666667</v>
      </c>
    </row>
    <row r="128">
      <c r="A128" s="4">
        <v>543.0</v>
      </c>
      <c r="B128" s="17">
        <v>7.0</v>
      </c>
      <c r="C128" s="17">
        <v>8.0</v>
      </c>
      <c r="D128" s="17">
        <v>8.0</v>
      </c>
      <c r="E128" s="18">
        <f t="shared" si="1"/>
        <v>7.666666667</v>
      </c>
    </row>
    <row r="129">
      <c r="A129" s="4">
        <v>544.0</v>
      </c>
      <c r="B129" s="19" t="s">
        <v>416</v>
      </c>
      <c r="C129" s="19" t="s">
        <v>416</v>
      </c>
      <c r="D129" s="19" t="s">
        <v>416</v>
      </c>
      <c r="E129" s="18" t="str">
        <f t="shared" si="1"/>
        <v>none</v>
      </c>
    </row>
    <row r="130">
      <c r="A130" s="4">
        <v>545.0</v>
      </c>
      <c r="B130" s="19" t="s">
        <v>416</v>
      </c>
      <c r="C130" s="19" t="s">
        <v>416</v>
      </c>
      <c r="D130" s="19" t="s">
        <v>416</v>
      </c>
      <c r="E130" s="18" t="str">
        <f t="shared" si="1"/>
        <v>none</v>
      </c>
    </row>
    <row r="131">
      <c r="A131" s="4">
        <v>546.0</v>
      </c>
      <c r="B131" s="17">
        <v>35457.0</v>
      </c>
      <c r="C131" s="17">
        <v>35943.0</v>
      </c>
      <c r="D131" s="17">
        <v>35206.0</v>
      </c>
      <c r="E131" s="18">
        <f t="shared" si="1"/>
        <v>35535.33333</v>
      </c>
    </row>
    <row r="132">
      <c r="A132" s="4">
        <v>547.0</v>
      </c>
      <c r="B132" s="17">
        <v>28299.0</v>
      </c>
      <c r="C132" s="17">
        <v>28465.0</v>
      </c>
      <c r="D132" s="17">
        <v>27972.0</v>
      </c>
      <c r="E132" s="18">
        <f t="shared" si="1"/>
        <v>28245.33333</v>
      </c>
    </row>
    <row r="133">
      <c r="A133" s="4">
        <v>548.0</v>
      </c>
      <c r="B133" s="17">
        <v>21716.0</v>
      </c>
      <c r="C133" s="17">
        <v>21698.0</v>
      </c>
      <c r="D133" s="17">
        <v>21881.0</v>
      </c>
      <c r="E133" s="18">
        <f t="shared" si="1"/>
        <v>21765</v>
      </c>
    </row>
    <row r="134">
      <c r="A134" s="4">
        <v>550.0</v>
      </c>
      <c r="B134" s="17">
        <v>1020.0</v>
      </c>
      <c r="C134" s="17">
        <v>1099.0</v>
      </c>
      <c r="D134" s="17">
        <v>1088.0</v>
      </c>
      <c r="E134" s="18">
        <f t="shared" si="1"/>
        <v>1069</v>
      </c>
    </row>
    <row r="135">
      <c r="A135" s="4">
        <v>555.0</v>
      </c>
      <c r="B135" s="17">
        <v>4230.0</v>
      </c>
      <c r="C135" s="17">
        <v>4343.0</v>
      </c>
      <c r="D135" s="17">
        <v>4270.0</v>
      </c>
      <c r="E135" s="18">
        <f t="shared" si="1"/>
        <v>4281</v>
      </c>
    </row>
    <row r="136">
      <c r="A136" s="4">
        <v>562.0</v>
      </c>
      <c r="B136" s="17">
        <v>1000.0</v>
      </c>
      <c r="C136" s="17">
        <v>1052.0</v>
      </c>
      <c r="D136" s="17">
        <v>1029.0</v>
      </c>
      <c r="E136" s="18">
        <f t="shared" si="1"/>
        <v>1027</v>
      </c>
    </row>
    <row r="137">
      <c r="A137" s="4">
        <v>563.0</v>
      </c>
      <c r="B137" s="17">
        <v>1958.0</v>
      </c>
      <c r="C137" s="17">
        <v>1970.0</v>
      </c>
      <c r="D137" s="17">
        <v>1916.0</v>
      </c>
      <c r="E137" s="18">
        <f t="shared" si="1"/>
        <v>1948</v>
      </c>
    </row>
    <row r="138">
      <c r="A138" s="4">
        <v>569.0</v>
      </c>
      <c r="B138" s="17">
        <v>15631.0</v>
      </c>
      <c r="C138" s="17">
        <v>15769.0</v>
      </c>
      <c r="D138" s="17">
        <v>15530.0</v>
      </c>
      <c r="E138" s="18">
        <f t="shared" si="1"/>
        <v>15643.33333</v>
      </c>
    </row>
    <row r="139">
      <c r="A139" s="4">
        <v>570.0</v>
      </c>
      <c r="B139" s="17">
        <v>2064.0</v>
      </c>
      <c r="C139" s="17">
        <v>2058.0</v>
      </c>
      <c r="D139" s="17">
        <v>2068.0</v>
      </c>
      <c r="E139" s="18">
        <f t="shared" si="1"/>
        <v>2063.333333</v>
      </c>
    </row>
    <row r="140">
      <c r="A140" s="4">
        <v>571.0</v>
      </c>
      <c r="B140" s="17">
        <v>3259.0</v>
      </c>
      <c r="C140" s="17">
        <v>2948.0</v>
      </c>
      <c r="D140" s="17">
        <v>2989.0</v>
      </c>
      <c r="E140" s="18">
        <f t="shared" si="1"/>
        <v>3065.333333</v>
      </c>
    </row>
    <row r="141">
      <c r="A141" s="4">
        <v>574.0</v>
      </c>
      <c r="B141" s="19" t="s">
        <v>416</v>
      </c>
      <c r="C141" s="19" t="s">
        <v>416</v>
      </c>
      <c r="D141" s="19" t="s">
        <v>416</v>
      </c>
      <c r="E141" s="18" t="str">
        <f t="shared" si="1"/>
        <v>none</v>
      </c>
    </row>
    <row r="142">
      <c r="A142" s="4">
        <v>575.0</v>
      </c>
      <c r="B142" s="19" t="s">
        <v>416</v>
      </c>
      <c r="C142" s="19" t="s">
        <v>416</v>
      </c>
      <c r="D142" s="19" t="s">
        <v>416</v>
      </c>
      <c r="E142" s="18" t="str">
        <f t="shared" si="1"/>
        <v>none</v>
      </c>
    </row>
    <row r="143">
      <c r="A143" s="4">
        <v>576.0</v>
      </c>
      <c r="B143" s="17">
        <v>31.0</v>
      </c>
      <c r="C143" s="17">
        <v>31.0</v>
      </c>
      <c r="D143" s="17">
        <v>14.0</v>
      </c>
      <c r="E143" s="18">
        <f t="shared" si="1"/>
        <v>25.33333333</v>
      </c>
    </row>
    <row r="144">
      <c r="A144" s="4">
        <v>577.0</v>
      </c>
      <c r="B144" s="17">
        <v>4.0</v>
      </c>
      <c r="C144" s="17">
        <v>6.0</v>
      </c>
      <c r="D144" s="17">
        <v>6.0</v>
      </c>
      <c r="E144" s="18">
        <f t="shared" si="1"/>
        <v>5.333333333</v>
      </c>
    </row>
    <row r="145">
      <c r="A145" s="4">
        <v>578.0</v>
      </c>
      <c r="B145" s="17">
        <v>4790.0</v>
      </c>
      <c r="C145" s="17">
        <v>4803.0</v>
      </c>
      <c r="D145" s="17">
        <v>4760.0</v>
      </c>
      <c r="E145" s="18">
        <f t="shared" si="1"/>
        <v>4784.333333</v>
      </c>
    </row>
    <row r="146">
      <c r="A146" s="4">
        <v>579.0</v>
      </c>
      <c r="B146" s="17">
        <v>13638.0</v>
      </c>
      <c r="C146" s="17">
        <v>13607.0</v>
      </c>
      <c r="D146" s="17">
        <v>13696.0</v>
      </c>
      <c r="E146" s="18">
        <f t="shared" si="1"/>
        <v>13647</v>
      </c>
    </row>
    <row r="147">
      <c r="A147" s="4">
        <v>580.0</v>
      </c>
      <c r="B147" s="17">
        <v>101.0</v>
      </c>
      <c r="C147" s="17">
        <v>87.0</v>
      </c>
      <c r="D147" s="17">
        <v>102.0</v>
      </c>
      <c r="E147" s="18">
        <f t="shared" si="1"/>
        <v>96.66666667</v>
      </c>
    </row>
    <row r="148">
      <c r="A148" s="4">
        <v>581.0</v>
      </c>
      <c r="B148" s="17">
        <v>166.0</v>
      </c>
      <c r="C148" s="17">
        <v>172.0</v>
      </c>
      <c r="D148" s="17">
        <v>177.0</v>
      </c>
      <c r="E148" s="18">
        <f t="shared" si="1"/>
        <v>171.6666667</v>
      </c>
    </row>
    <row r="149">
      <c r="A149" s="4">
        <v>589.0</v>
      </c>
      <c r="B149" s="17">
        <v>1691.0</v>
      </c>
      <c r="C149" s="17">
        <v>1787.0</v>
      </c>
      <c r="D149" s="17">
        <v>1735.0</v>
      </c>
      <c r="E149" s="18">
        <f t="shared" si="1"/>
        <v>1737.666667</v>
      </c>
    </row>
    <row r="150">
      <c r="A150" s="4">
        <v>591.0</v>
      </c>
      <c r="B150" s="17">
        <v>10930.0</v>
      </c>
      <c r="C150" s="17">
        <v>10877.0</v>
      </c>
      <c r="D150" s="17">
        <v>11010.0</v>
      </c>
      <c r="E150" s="18">
        <f t="shared" si="1"/>
        <v>10939</v>
      </c>
    </row>
    <row r="151">
      <c r="A151" s="4">
        <v>592.0</v>
      </c>
      <c r="B151" s="17">
        <v>19496.0</v>
      </c>
      <c r="C151" s="17">
        <v>19404.0</v>
      </c>
      <c r="D151" s="17">
        <v>19691.0</v>
      </c>
      <c r="E151" s="18">
        <f t="shared" si="1"/>
        <v>19530.33333</v>
      </c>
    </row>
    <row r="152">
      <c r="A152" s="4">
        <v>593.0</v>
      </c>
      <c r="B152" s="17">
        <v>8586.0</v>
      </c>
      <c r="C152" s="17">
        <v>8737.0</v>
      </c>
      <c r="D152" s="17">
        <v>8571.0</v>
      </c>
      <c r="E152" s="18">
        <f t="shared" si="1"/>
        <v>8631.333333</v>
      </c>
    </row>
    <row r="153">
      <c r="A153" s="4">
        <v>594.0</v>
      </c>
      <c r="B153" s="17">
        <v>8121.0</v>
      </c>
      <c r="C153" s="17">
        <v>7570.0</v>
      </c>
      <c r="D153" s="17">
        <v>8210.0</v>
      </c>
      <c r="E153" s="18">
        <f t="shared" si="1"/>
        <v>7967</v>
      </c>
    </row>
    <row r="154">
      <c r="A154" s="4">
        <v>595.0</v>
      </c>
      <c r="B154" s="17">
        <v>19617.0</v>
      </c>
      <c r="C154" s="17">
        <v>19600.0</v>
      </c>
      <c r="D154" s="17">
        <v>19767.0</v>
      </c>
      <c r="E154" s="18">
        <f t="shared" si="1"/>
        <v>19661.33333</v>
      </c>
    </row>
    <row r="155">
      <c r="A155" s="4">
        <v>600.0</v>
      </c>
      <c r="B155" s="17">
        <v>7876.0</v>
      </c>
      <c r="C155" s="17">
        <v>7775.0</v>
      </c>
      <c r="D155" s="17">
        <v>7568.0</v>
      </c>
      <c r="E155" s="18">
        <f t="shared" si="1"/>
        <v>7739.666667</v>
      </c>
    </row>
    <row r="156">
      <c r="A156" s="4">
        <v>605.0</v>
      </c>
      <c r="B156" s="17">
        <v>968.0</v>
      </c>
      <c r="C156" s="17">
        <v>985.0</v>
      </c>
      <c r="D156" s="17">
        <v>967.0</v>
      </c>
      <c r="E156" s="18">
        <f t="shared" si="1"/>
        <v>973.3333333</v>
      </c>
    </row>
    <row r="157">
      <c r="A157" s="4">
        <v>606.0</v>
      </c>
      <c r="B157" s="17">
        <v>987.0</v>
      </c>
      <c r="C157" s="17">
        <v>964.0</v>
      </c>
      <c r="D157" s="17">
        <v>960.0</v>
      </c>
      <c r="E157" s="18">
        <f t="shared" si="1"/>
        <v>970.3333333</v>
      </c>
    </row>
    <row r="158">
      <c r="A158" s="4">
        <v>626.0</v>
      </c>
      <c r="B158" s="17">
        <v>23253.0</v>
      </c>
      <c r="C158" s="17">
        <v>23298.0</v>
      </c>
      <c r="D158" s="17">
        <v>23203.0</v>
      </c>
      <c r="E158" s="18">
        <f t="shared" si="1"/>
        <v>23251.33333</v>
      </c>
    </row>
    <row r="159">
      <c r="A159" s="4">
        <v>627.0</v>
      </c>
      <c r="B159" s="17">
        <v>15588.0</v>
      </c>
      <c r="C159" s="17">
        <v>15496.0</v>
      </c>
      <c r="D159" s="17">
        <v>15528.0</v>
      </c>
      <c r="E159" s="18">
        <f t="shared" si="1"/>
        <v>15537.33333</v>
      </c>
    </row>
    <row r="160">
      <c r="A160" s="4">
        <v>628.0</v>
      </c>
      <c r="B160" s="17">
        <v>23689.0</v>
      </c>
      <c r="C160" s="17">
        <v>23631.0</v>
      </c>
      <c r="D160" s="17">
        <v>23639.0</v>
      </c>
      <c r="E160" s="18">
        <f t="shared" si="1"/>
        <v>23653</v>
      </c>
    </row>
    <row r="161">
      <c r="A161" s="4">
        <v>629.0</v>
      </c>
      <c r="B161" s="17">
        <v>15813.0</v>
      </c>
      <c r="C161" s="17">
        <v>15965.0</v>
      </c>
      <c r="D161" s="17">
        <v>15888.0</v>
      </c>
      <c r="E161" s="18">
        <f t="shared" si="1"/>
        <v>15888.66667</v>
      </c>
    </row>
    <row r="162">
      <c r="A162" s="4">
        <v>630.0</v>
      </c>
      <c r="B162" s="17">
        <v>21894.0</v>
      </c>
      <c r="C162" s="17">
        <v>21946.0</v>
      </c>
      <c r="D162" s="17">
        <v>21857.0</v>
      </c>
      <c r="E162" s="18">
        <f t="shared" si="1"/>
        <v>21899</v>
      </c>
    </row>
    <row r="163">
      <c r="A163" s="4">
        <v>631.0</v>
      </c>
      <c r="B163" s="17">
        <v>31305.0</v>
      </c>
      <c r="C163" s="17">
        <v>31509.0</v>
      </c>
      <c r="D163" s="17">
        <v>31346.0</v>
      </c>
      <c r="E163" s="18">
        <f t="shared" si="1"/>
        <v>31386.66667</v>
      </c>
    </row>
    <row r="164">
      <c r="A164" s="4">
        <v>632.0</v>
      </c>
      <c r="B164" s="17">
        <v>21954.0</v>
      </c>
      <c r="C164" s="17">
        <v>21679.0</v>
      </c>
      <c r="D164" s="17">
        <v>21943.0</v>
      </c>
      <c r="E164" s="18">
        <f t="shared" si="1"/>
        <v>21858.66667</v>
      </c>
    </row>
    <row r="165">
      <c r="A165" s="4">
        <v>633.0</v>
      </c>
      <c r="B165" s="17">
        <v>31415.0</v>
      </c>
      <c r="C165" s="17">
        <v>31348.0</v>
      </c>
      <c r="D165" s="17">
        <v>31260.0</v>
      </c>
      <c r="E165" s="18">
        <f t="shared" si="1"/>
        <v>31341</v>
      </c>
    </row>
    <row r="166">
      <c r="A166" s="4">
        <v>637.0</v>
      </c>
      <c r="B166" s="17">
        <v>1149.0</v>
      </c>
      <c r="C166" s="17">
        <v>1141.0</v>
      </c>
      <c r="D166" s="17">
        <v>1151.0</v>
      </c>
      <c r="E166" s="18">
        <f t="shared" si="1"/>
        <v>1147</v>
      </c>
    </row>
    <row r="167">
      <c r="A167" s="4">
        <v>638.0</v>
      </c>
      <c r="B167" s="17">
        <v>4969.0</v>
      </c>
      <c r="C167" s="17">
        <v>5007.0</v>
      </c>
      <c r="D167" s="17">
        <v>5017.0</v>
      </c>
      <c r="E167" s="18">
        <f t="shared" si="1"/>
        <v>4997.666667</v>
      </c>
    </row>
    <row r="168">
      <c r="A168" s="4">
        <v>639.0</v>
      </c>
      <c r="B168" s="17">
        <v>1488.0</v>
      </c>
      <c r="C168" s="17">
        <v>1487.0</v>
      </c>
      <c r="D168" s="17">
        <v>1490.0</v>
      </c>
      <c r="E168" s="18">
        <f t="shared" si="1"/>
        <v>1488.333333</v>
      </c>
    </row>
    <row r="169">
      <c r="A169" s="4">
        <v>640.0</v>
      </c>
      <c r="B169" s="17">
        <v>1564.0</v>
      </c>
      <c r="C169" s="17">
        <v>1560.0</v>
      </c>
      <c r="D169" s="17">
        <v>1562.0</v>
      </c>
      <c r="E169" s="18">
        <f t="shared" si="1"/>
        <v>1562</v>
      </c>
    </row>
    <row r="170">
      <c r="A170" s="4">
        <v>645.0</v>
      </c>
      <c r="B170" s="17">
        <v>45126.0</v>
      </c>
      <c r="C170" s="17">
        <v>45204.0</v>
      </c>
      <c r="D170" s="17">
        <v>44626.0</v>
      </c>
      <c r="E170" s="18">
        <f t="shared" si="1"/>
        <v>44985.33333</v>
      </c>
    </row>
    <row r="171">
      <c r="A171" s="4">
        <v>646.0</v>
      </c>
      <c r="B171" s="19" t="s">
        <v>416</v>
      </c>
      <c r="C171" s="19" t="s">
        <v>416</v>
      </c>
      <c r="D171" s="19" t="s">
        <v>416</v>
      </c>
      <c r="E171" s="18" t="str">
        <f t="shared" si="1"/>
        <v>none</v>
      </c>
    </row>
    <row r="172">
      <c r="A172" s="4">
        <v>648.0</v>
      </c>
      <c r="B172" s="17">
        <v>104.0</v>
      </c>
      <c r="C172" s="17">
        <v>107.0</v>
      </c>
      <c r="D172" s="17">
        <v>83.0</v>
      </c>
      <c r="E172" s="18">
        <f t="shared" si="1"/>
        <v>98</v>
      </c>
    </row>
    <row r="173">
      <c r="A173" s="4">
        <v>649.0</v>
      </c>
      <c r="B173" s="17">
        <v>4031.0</v>
      </c>
      <c r="C173" s="17">
        <v>4382.0</v>
      </c>
      <c r="D173" s="17">
        <v>4022.0</v>
      </c>
      <c r="E173" s="18">
        <f t="shared" si="1"/>
        <v>4145</v>
      </c>
    </row>
    <row r="174">
      <c r="A174" s="4">
        <v>650.0</v>
      </c>
      <c r="B174" s="17">
        <v>3050.0</v>
      </c>
      <c r="C174" s="17">
        <v>3048.0</v>
      </c>
      <c r="D174" s="17">
        <v>3034.0</v>
      </c>
      <c r="E174" s="18">
        <f t="shared" si="1"/>
        <v>3044</v>
      </c>
    </row>
    <row r="175">
      <c r="A175" s="4">
        <v>657.0</v>
      </c>
      <c r="B175" s="17">
        <v>48736.0</v>
      </c>
      <c r="C175" s="17">
        <v>49117.0</v>
      </c>
      <c r="D175" s="17">
        <v>49033.0</v>
      </c>
      <c r="E175" s="18">
        <f t="shared" si="1"/>
        <v>48962</v>
      </c>
    </row>
    <row r="176">
      <c r="A176" s="4">
        <v>665.0</v>
      </c>
      <c r="B176" s="17">
        <v>15716.0</v>
      </c>
      <c r="C176" s="17">
        <v>15715.0</v>
      </c>
      <c r="D176" s="17">
        <v>15701.0</v>
      </c>
      <c r="E176" s="18">
        <f t="shared" si="1"/>
        <v>15710.66667</v>
      </c>
    </row>
    <row r="177">
      <c r="A177" s="4">
        <v>666.0</v>
      </c>
      <c r="B177" s="17">
        <v>12961.0</v>
      </c>
      <c r="C177" s="17">
        <v>13209.0</v>
      </c>
      <c r="D177" s="17">
        <v>13208.0</v>
      </c>
      <c r="E177" s="18">
        <f t="shared" si="1"/>
        <v>13126</v>
      </c>
    </row>
    <row r="178">
      <c r="A178" s="4">
        <v>667.0</v>
      </c>
      <c r="B178" s="17">
        <v>10153.0</v>
      </c>
      <c r="C178" s="17">
        <v>9969.0</v>
      </c>
      <c r="D178" s="17">
        <v>10028.0</v>
      </c>
      <c r="E178" s="18">
        <f t="shared" si="1"/>
        <v>10050</v>
      </c>
    </row>
    <row r="179">
      <c r="A179" s="4">
        <v>669.0</v>
      </c>
      <c r="B179" s="19" t="s">
        <v>416</v>
      </c>
      <c r="C179" s="19" t="s">
        <v>416</v>
      </c>
      <c r="D179" s="19" t="s">
        <v>416</v>
      </c>
      <c r="E179" s="18" t="str">
        <f t="shared" si="1"/>
        <v>none</v>
      </c>
    </row>
    <row r="180">
      <c r="A180" s="4">
        <v>670.0</v>
      </c>
      <c r="B180" s="19" t="s">
        <v>416</v>
      </c>
      <c r="C180" s="19" t="s">
        <v>416</v>
      </c>
      <c r="D180" s="19" t="s">
        <v>416</v>
      </c>
      <c r="E180" s="18" t="str">
        <f t="shared" si="1"/>
        <v>none</v>
      </c>
    </row>
    <row r="181">
      <c r="A181" s="4">
        <v>673.0</v>
      </c>
      <c r="B181" s="17">
        <v>6918.0</v>
      </c>
      <c r="C181" s="17">
        <v>6956.0</v>
      </c>
      <c r="D181" s="17">
        <v>6900.0</v>
      </c>
      <c r="E181" s="18">
        <f t="shared" si="1"/>
        <v>6924.666667</v>
      </c>
    </row>
    <row r="182">
      <c r="A182" s="4">
        <v>676.0</v>
      </c>
      <c r="B182" s="19" t="s">
        <v>416</v>
      </c>
      <c r="C182" s="19" t="s">
        <v>416</v>
      </c>
      <c r="D182" s="19" t="s">
        <v>416</v>
      </c>
      <c r="E182" s="18" t="str">
        <f t="shared" si="1"/>
        <v>none</v>
      </c>
    </row>
    <row r="183">
      <c r="A183" s="4">
        <v>677.0</v>
      </c>
      <c r="B183" s="19" t="s">
        <v>416</v>
      </c>
      <c r="C183" s="19" t="s">
        <v>416</v>
      </c>
      <c r="D183" s="19" t="s">
        <v>416</v>
      </c>
      <c r="E183" s="18" t="str">
        <f t="shared" si="1"/>
        <v>none</v>
      </c>
    </row>
    <row r="184">
      <c r="A184" s="4">
        <v>678.0</v>
      </c>
      <c r="B184" s="19" t="s">
        <v>416</v>
      </c>
      <c r="C184" s="19" t="s">
        <v>416</v>
      </c>
      <c r="D184" s="19" t="s">
        <v>416</v>
      </c>
      <c r="E184" s="18" t="str">
        <f t="shared" si="1"/>
        <v>none</v>
      </c>
    </row>
    <row r="185">
      <c r="A185" s="4">
        <v>679.0</v>
      </c>
      <c r="B185" s="17">
        <v>7705.0</v>
      </c>
      <c r="C185" s="17">
        <v>7941.0</v>
      </c>
      <c r="D185" s="17">
        <v>8051.0</v>
      </c>
      <c r="E185" s="18">
        <f t="shared" si="1"/>
        <v>7899</v>
      </c>
    </row>
    <row r="186">
      <c r="A186" s="4">
        <v>680.0</v>
      </c>
      <c r="B186" s="19" t="s">
        <v>416</v>
      </c>
      <c r="C186" s="19" t="s">
        <v>416</v>
      </c>
      <c r="D186" s="19" t="s">
        <v>416</v>
      </c>
      <c r="E186" s="18" t="str">
        <f t="shared" si="1"/>
        <v>none</v>
      </c>
    </row>
    <row r="187">
      <c r="A187" s="4">
        <v>681.0</v>
      </c>
      <c r="B187" s="19" t="s">
        <v>416</v>
      </c>
      <c r="C187" s="19" t="s">
        <v>416</v>
      </c>
      <c r="D187" s="19" t="s">
        <v>416</v>
      </c>
      <c r="E187" s="18" t="str">
        <f t="shared" si="1"/>
        <v>none</v>
      </c>
    </row>
    <row r="188">
      <c r="A188" s="4">
        <v>682.0</v>
      </c>
      <c r="B188" s="19" t="s">
        <v>416</v>
      </c>
      <c r="C188" s="19" t="s">
        <v>416</v>
      </c>
      <c r="D188" s="19" t="s">
        <v>416</v>
      </c>
      <c r="E188" s="18" t="str">
        <f t="shared" si="1"/>
        <v>none</v>
      </c>
    </row>
    <row r="189">
      <c r="A189" s="4">
        <v>683.0</v>
      </c>
      <c r="B189" s="17">
        <v>2248.0</v>
      </c>
      <c r="C189" s="17">
        <v>2464.0</v>
      </c>
      <c r="D189" s="17">
        <v>2411.0</v>
      </c>
      <c r="E189" s="18">
        <f t="shared" si="1"/>
        <v>2374.333333</v>
      </c>
    </row>
    <row r="190">
      <c r="A190" s="4">
        <v>684.0</v>
      </c>
      <c r="B190" s="19" t="s">
        <v>416</v>
      </c>
      <c r="C190" s="19" t="s">
        <v>416</v>
      </c>
      <c r="D190" s="19" t="s">
        <v>416</v>
      </c>
      <c r="E190" s="18" t="str">
        <f t="shared" si="1"/>
        <v>none</v>
      </c>
    </row>
    <row r="191">
      <c r="A191" s="4">
        <v>685.0</v>
      </c>
      <c r="B191" s="17">
        <v>8606.0</v>
      </c>
      <c r="C191" s="17">
        <v>8603.0</v>
      </c>
      <c r="D191" s="17">
        <v>8339.0</v>
      </c>
      <c r="E191" s="18">
        <f t="shared" si="1"/>
        <v>8516</v>
      </c>
    </row>
    <row r="192">
      <c r="A192" s="4">
        <v>686.0</v>
      </c>
      <c r="B192" s="19" t="s">
        <v>416</v>
      </c>
      <c r="C192" s="19" t="s">
        <v>416</v>
      </c>
      <c r="D192" s="19" t="s">
        <v>416</v>
      </c>
      <c r="E192" s="18" t="str">
        <f t="shared" si="1"/>
        <v>none</v>
      </c>
    </row>
    <row r="193">
      <c r="A193" s="4">
        <v>687.0</v>
      </c>
      <c r="B193" s="17">
        <v>32893.0</v>
      </c>
      <c r="C193" s="17">
        <v>32904.0</v>
      </c>
      <c r="D193" s="17">
        <v>32896.0</v>
      </c>
      <c r="E193" s="18">
        <f t="shared" si="1"/>
        <v>32897.66667</v>
      </c>
    </row>
    <row r="194">
      <c r="A194" s="4">
        <v>689.0</v>
      </c>
      <c r="B194" s="17">
        <v>7354.0</v>
      </c>
      <c r="C194" s="17">
        <v>7372.0</v>
      </c>
      <c r="D194" s="17">
        <v>7351.0</v>
      </c>
      <c r="E194" s="18">
        <f t="shared" si="1"/>
        <v>7359</v>
      </c>
    </row>
    <row r="195">
      <c r="A195" s="4">
        <v>690.0</v>
      </c>
      <c r="B195" s="17">
        <v>18215.0</v>
      </c>
      <c r="C195" s="17">
        <v>19588.0</v>
      </c>
      <c r="D195" s="17">
        <v>18173.0</v>
      </c>
      <c r="E195" s="18">
        <f t="shared" si="1"/>
        <v>18658.66667</v>
      </c>
    </row>
    <row r="196">
      <c r="A196" s="4">
        <v>694.0</v>
      </c>
      <c r="B196" s="19" t="s">
        <v>416</v>
      </c>
      <c r="C196" s="19" t="s">
        <v>416</v>
      </c>
      <c r="D196" s="19" t="s">
        <v>416</v>
      </c>
      <c r="E196" s="18" t="str">
        <f t="shared" si="1"/>
        <v>none</v>
      </c>
    </row>
    <row r="197">
      <c r="A197" s="4">
        <v>695.0</v>
      </c>
      <c r="B197" s="19" t="s">
        <v>416</v>
      </c>
      <c r="C197" s="19" t="s">
        <v>416</v>
      </c>
      <c r="D197" s="19" t="s">
        <v>416</v>
      </c>
      <c r="E197" s="18" t="str">
        <f t="shared" si="1"/>
        <v>none</v>
      </c>
    </row>
    <row r="198">
      <c r="A198" s="4">
        <v>696.0</v>
      </c>
      <c r="B198" s="19" t="s">
        <v>416</v>
      </c>
      <c r="C198" s="19" t="s">
        <v>416</v>
      </c>
      <c r="D198" s="19" t="s">
        <v>416</v>
      </c>
      <c r="E198" s="18" t="str">
        <f t="shared" si="1"/>
        <v>none</v>
      </c>
    </row>
    <row r="199">
      <c r="A199" s="4">
        <v>697.0</v>
      </c>
      <c r="B199" s="19" t="s">
        <v>416</v>
      </c>
      <c r="C199" s="19" t="s">
        <v>416</v>
      </c>
      <c r="D199" s="19" t="s">
        <v>416</v>
      </c>
      <c r="E199" s="18" t="str">
        <f t="shared" si="1"/>
        <v>none</v>
      </c>
    </row>
    <row r="200">
      <c r="A200" s="4">
        <v>769.0</v>
      </c>
      <c r="B200" s="19" t="s">
        <v>416</v>
      </c>
      <c r="C200" s="19" t="s">
        <v>416</v>
      </c>
      <c r="D200" s="19" t="s">
        <v>416</v>
      </c>
      <c r="E200" s="18" t="str">
        <f t="shared" si="1"/>
        <v>none</v>
      </c>
    </row>
    <row r="201">
      <c r="A201" s="4">
        <v>787.0</v>
      </c>
      <c r="B201" s="19" t="s">
        <v>416</v>
      </c>
      <c r="C201" s="19" t="s">
        <v>416</v>
      </c>
      <c r="D201" s="19" t="s">
        <v>416</v>
      </c>
      <c r="E201" s="18" t="str">
        <f t="shared" si="1"/>
        <v>none</v>
      </c>
    </row>
    <row r="202">
      <c r="A202" s="8">
        <v>794.0</v>
      </c>
      <c r="B202" s="19" t="s">
        <v>416</v>
      </c>
      <c r="C202" s="19" t="s">
        <v>416</v>
      </c>
      <c r="D202" s="19" t="s">
        <v>416</v>
      </c>
      <c r="E202" s="18" t="str">
        <f t="shared" si="1"/>
        <v>none</v>
      </c>
    </row>
    <row r="203">
      <c r="A203" s="8">
        <v>795.0</v>
      </c>
      <c r="B203" s="19" t="s">
        <v>416</v>
      </c>
      <c r="C203" s="19" t="s">
        <v>416</v>
      </c>
      <c r="D203" s="19" t="s">
        <v>416</v>
      </c>
      <c r="E203" s="18" t="str">
        <f t="shared" si="1"/>
        <v>none</v>
      </c>
    </row>
    <row r="204">
      <c r="B204" s="20"/>
      <c r="C204" s="20"/>
      <c r="D204" s="20"/>
    </row>
    <row r="205">
      <c r="B205" s="20"/>
      <c r="C205" s="20"/>
      <c r="D205" s="20"/>
    </row>
    <row r="206">
      <c r="B206" s="20"/>
      <c r="C206" s="20"/>
      <c r="D206" s="20"/>
    </row>
    <row r="207">
      <c r="B207" s="20"/>
      <c r="C207" s="20"/>
      <c r="D207" s="20"/>
    </row>
    <row r="208">
      <c r="B208" s="20"/>
      <c r="C208" s="20"/>
      <c r="D208" s="20"/>
    </row>
    <row r="209">
      <c r="B209" s="20"/>
      <c r="C209" s="20"/>
      <c r="D209" s="20"/>
    </row>
    <row r="210">
      <c r="B210" s="20"/>
      <c r="C210" s="20"/>
      <c r="D210" s="20"/>
    </row>
    <row r="211">
      <c r="B211" s="20"/>
      <c r="C211" s="20"/>
      <c r="D211" s="20"/>
    </row>
    <row r="212">
      <c r="B212" s="20"/>
      <c r="C212" s="20"/>
      <c r="D212" s="20"/>
    </row>
    <row r="213">
      <c r="B213" s="20"/>
      <c r="C213" s="20"/>
      <c r="D213" s="20"/>
    </row>
    <row r="214">
      <c r="B214" s="20"/>
      <c r="C214" s="20"/>
      <c r="D214" s="20"/>
    </row>
    <row r="215">
      <c r="B215" s="20"/>
      <c r="C215" s="20"/>
      <c r="D215" s="20"/>
    </row>
    <row r="216">
      <c r="B216" s="20"/>
      <c r="C216" s="20"/>
      <c r="D216" s="20"/>
    </row>
    <row r="217">
      <c r="B217" s="20"/>
      <c r="C217" s="20"/>
      <c r="D217" s="20"/>
    </row>
    <row r="218">
      <c r="B218" s="20"/>
      <c r="C218" s="20"/>
      <c r="D218" s="20"/>
    </row>
    <row r="219">
      <c r="B219" s="20"/>
      <c r="C219" s="20"/>
      <c r="D219" s="20"/>
    </row>
    <row r="220">
      <c r="B220" s="20"/>
      <c r="C220" s="20"/>
      <c r="D220" s="20"/>
    </row>
    <row r="221">
      <c r="B221" s="20"/>
      <c r="C221" s="20"/>
      <c r="D221" s="20"/>
    </row>
    <row r="222">
      <c r="B222" s="20"/>
      <c r="C222" s="20"/>
      <c r="D222" s="20"/>
    </row>
    <row r="223">
      <c r="B223" s="20"/>
      <c r="C223" s="20"/>
      <c r="D223" s="20"/>
    </row>
    <row r="224">
      <c r="B224" s="20"/>
      <c r="C224" s="20"/>
      <c r="D224" s="20"/>
    </row>
    <row r="225">
      <c r="B225" s="20"/>
      <c r="C225" s="20"/>
      <c r="D225" s="20"/>
    </row>
    <row r="226">
      <c r="B226" s="20"/>
      <c r="C226" s="20"/>
      <c r="D226" s="20"/>
    </row>
    <row r="227">
      <c r="B227" s="20"/>
      <c r="C227" s="20"/>
      <c r="D227" s="20"/>
    </row>
    <row r="228">
      <c r="B228" s="20"/>
      <c r="C228" s="20"/>
      <c r="D228" s="20"/>
    </row>
    <row r="229">
      <c r="B229" s="20"/>
      <c r="C229" s="20"/>
      <c r="D229" s="20"/>
    </row>
    <row r="230">
      <c r="B230" s="20"/>
      <c r="C230" s="20"/>
      <c r="D230" s="20"/>
    </row>
    <row r="231">
      <c r="B231" s="20"/>
      <c r="C231" s="20"/>
      <c r="D231" s="20"/>
    </row>
    <row r="232">
      <c r="B232" s="20"/>
      <c r="C232" s="20"/>
      <c r="D232" s="20"/>
    </row>
    <row r="233">
      <c r="B233" s="20"/>
      <c r="C233" s="20"/>
      <c r="D233" s="20"/>
    </row>
    <row r="234">
      <c r="B234" s="20"/>
      <c r="C234" s="20"/>
      <c r="D234" s="20"/>
    </row>
    <row r="235">
      <c r="B235" s="20"/>
      <c r="C235" s="20"/>
      <c r="D235" s="20"/>
    </row>
    <row r="236">
      <c r="B236" s="20"/>
      <c r="C236" s="20"/>
      <c r="D236" s="20"/>
    </row>
    <row r="237">
      <c r="B237" s="20"/>
      <c r="C237" s="20"/>
      <c r="D237" s="20"/>
    </row>
    <row r="238">
      <c r="B238" s="20"/>
      <c r="C238" s="20"/>
      <c r="D238" s="20"/>
    </row>
    <row r="239">
      <c r="B239" s="20"/>
      <c r="C239" s="20"/>
      <c r="D239" s="20"/>
    </row>
    <row r="240">
      <c r="B240" s="20"/>
      <c r="C240" s="20"/>
      <c r="D240" s="20"/>
    </row>
    <row r="241">
      <c r="B241" s="20"/>
      <c r="C241" s="20"/>
      <c r="D241" s="20"/>
    </row>
    <row r="242">
      <c r="B242" s="20"/>
      <c r="C242" s="20"/>
      <c r="D242" s="20"/>
    </row>
    <row r="243">
      <c r="B243" s="20"/>
      <c r="C243" s="20"/>
      <c r="D243" s="20"/>
    </row>
    <row r="244">
      <c r="B244" s="20"/>
      <c r="C244" s="20"/>
      <c r="D244" s="20"/>
    </row>
    <row r="245">
      <c r="B245" s="20"/>
      <c r="C245" s="20"/>
      <c r="D245" s="20"/>
    </row>
    <row r="246">
      <c r="B246" s="20"/>
      <c r="C246" s="20"/>
      <c r="D246" s="20"/>
    </row>
    <row r="247">
      <c r="B247" s="20"/>
      <c r="C247" s="20"/>
      <c r="D247" s="20"/>
    </row>
    <row r="248">
      <c r="B248" s="20"/>
      <c r="C248" s="20"/>
      <c r="D248" s="20"/>
    </row>
    <row r="249">
      <c r="B249" s="20"/>
      <c r="C249" s="20"/>
      <c r="D249" s="20"/>
    </row>
    <row r="250">
      <c r="B250" s="20"/>
      <c r="C250" s="20"/>
      <c r="D250" s="20"/>
    </row>
    <row r="251">
      <c r="B251" s="20"/>
      <c r="C251" s="20"/>
      <c r="D251" s="20"/>
    </row>
    <row r="252">
      <c r="B252" s="20"/>
      <c r="C252" s="20"/>
      <c r="D252" s="20"/>
    </row>
    <row r="253">
      <c r="B253" s="20"/>
      <c r="C253" s="20"/>
      <c r="D253" s="20"/>
    </row>
    <row r="254">
      <c r="B254" s="20"/>
      <c r="C254" s="20"/>
      <c r="D254" s="20"/>
    </row>
    <row r="255">
      <c r="B255" s="20"/>
      <c r="C255" s="20"/>
      <c r="D255" s="20"/>
    </row>
    <row r="256">
      <c r="B256" s="20"/>
      <c r="C256" s="20"/>
      <c r="D256" s="20"/>
    </row>
    <row r="257">
      <c r="B257" s="20"/>
      <c r="C257" s="20"/>
      <c r="D257" s="20"/>
    </row>
    <row r="258">
      <c r="B258" s="20"/>
      <c r="C258" s="20"/>
      <c r="D258" s="20"/>
    </row>
    <row r="259">
      <c r="B259" s="20"/>
      <c r="C259" s="20"/>
      <c r="D259" s="20"/>
    </row>
    <row r="260">
      <c r="B260" s="20"/>
      <c r="C260" s="20"/>
      <c r="D260" s="20"/>
    </row>
    <row r="261">
      <c r="B261" s="20"/>
      <c r="C261" s="20"/>
      <c r="D261" s="20"/>
    </row>
    <row r="262">
      <c r="B262" s="20"/>
      <c r="C262" s="20"/>
      <c r="D262" s="20"/>
    </row>
    <row r="263">
      <c r="B263" s="20"/>
      <c r="C263" s="20"/>
      <c r="D263" s="20"/>
    </row>
    <row r="264">
      <c r="B264" s="20"/>
      <c r="C264" s="20"/>
      <c r="D264" s="20"/>
    </row>
    <row r="265">
      <c r="B265" s="20"/>
      <c r="C265" s="20"/>
      <c r="D265" s="20"/>
    </row>
    <row r="266">
      <c r="B266" s="20"/>
      <c r="C266" s="20"/>
      <c r="D266" s="20"/>
    </row>
    <row r="267">
      <c r="B267" s="20"/>
      <c r="C267" s="20"/>
      <c r="D267" s="20"/>
    </row>
    <row r="268">
      <c r="B268" s="20"/>
      <c r="C268" s="20"/>
      <c r="D268" s="20"/>
    </row>
    <row r="269">
      <c r="B269" s="20"/>
      <c r="C269" s="20"/>
      <c r="D269" s="20"/>
    </row>
    <row r="270">
      <c r="B270" s="20"/>
      <c r="C270" s="20"/>
      <c r="D270" s="20"/>
    </row>
    <row r="271">
      <c r="B271" s="20"/>
      <c r="C271" s="20"/>
      <c r="D271" s="20"/>
    </row>
    <row r="272">
      <c r="B272" s="20"/>
      <c r="C272" s="20"/>
      <c r="D272" s="20"/>
    </row>
    <row r="273">
      <c r="B273" s="20"/>
      <c r="C273" s="20"/>
      <c r="D273" s="20"/>
    </row>
    <row r="274">
      <c r="B274" s="20"/>
      <c r="C274" s="20"/>
      <c r="D274" s="20"/>
    </row>
    <row r="275">
      <c r="B275" s="20"/>
      <c r="C275" s="20"/>
      <c r="D275" s="20"/>
    </row>
    <row r="276">
      <c r="B276" s="20"/>
      <c r="C276" s="20"/>
      <c r="D276" s="20"/>
    </row>
    <row r="277">
      <c r="B277" s="20"/>
      <c r="C277" s="20"/>
      <c r="D277" s="20"/>
    </row>
    <row r="278">
      <c r="B278" s="20"/>
      <c r="C278" s="20"/>
      <c r="D278" s="20"/>
    </row>
    <row r="279">
      <c r="B279" s="20"/>
      <c r="C279" s="20"/>
      <c r="D279" s="20"/>
    </row>
    <row r="280">
      <c r="B280" s="20"/>
      <c r="C280" s="20"/>
      <c r="D280" s="20"/>
    </row>
    <row r="281">
      <c r="B281" s="20"/>
      <c r="C281" s="20"/>
      <c r="D281" s="20"/>
    </row>
    <row r="282">
      <c r="B282" s="20"/>
      <c r="C282" s="20"/>
      <c r="D282" s="20"/>
    </row>
    <row r="283">
      <c r="B283" s="20"/>
      <c r="C283" s="20"/>
      <c r="D283" s="20"/>
    </row>
    <row r="284">
      <c r="B284" s="20"/>
      <c r="C284" s="20"/>
      <c r="D284" s="20"/>
    </row>
    <row r="285">
      <c r="B285" s="20"/>
      <c r="C285" s="20"/>
      <c r="D285" s="20"/>
    </row>
    <row r="286">
      <c r="B286" s="20"/>
      <c r="C286" s="20"/>
      <c r="D286" s="20"/>
    </row>
    <row r="287">
      <c r="B287" s="20"/>
      <c r="C287" s="20"/>
      <c r="D287" s="20"/>
    </row>
    <row r="288">
      <c r="B288" s="20"/>
      <c r="C288" s="20"/>
      <c r="D288" s="20"/>
    </row>
    <row r="289">
      <c r="B289" s="20"/>
      <c r="C289" s="20"/>
      <c r="D289" s="20"/>
    </row>
    <row r="290">
      <c r="B290" s="20"/>
      <c r="C290" s="20"/>
      <c r="D290" s="20"/>
    </row>
    <row r="291">
      <c r="B291" s="20"/>
      <c r="C291" s="20"/>
      <c r="D291" s="20"/>
    </row>
    <row r="292">
      <c r="B292" s="20"/>
      <c r="C292" s="20"/>
      <c r="D292" s="20"/>
    </row>
    <row r="293">
      <c r="B293" s="20"/>
      <c r="C293" s="20"/>
      <c r="D293" s="20"/>
    </row>
    <row r="294">
      <c r="B294" s="20"/>
      <c r="C294" s="20"/>
      <c r="D294" s="20"/>
    </row>
    <row r="295">
      <c r="B295" s="20"/>
      <c r="C295" s="20"/>
      <c r="D295" s="20"/>
    </row>
    <row r="296">
      <c r="B296" s="20"/>
      <c r="C296" s="20"/>
      <c r="D296" s="20"/>
    </row>
    <row r="297">
      <c r="B297" s="20"/>
      <c r="C297" s="20"/>
      <c r="D297" s="20"/>
    </row>
    <row r="298">
      <c r="B298" s="20"/>
      <c r="C298" s="20"/>
      <c r="D298" s="20"/>
    </row>
    <row r="299">
      <c r="B299" s="20"/>
      <c r="C299" s="20"/>
      <c r="D299" s="20"/>
    </row>
    <row r="300">
      <c r="B300" s="20"/>
      <c r="C300" s="20"/>
      <c r="D300" s="20"/>
    </row>
    <row r="301">
      <c r="B301" s="20"/>
      <c r="C301" s="20"/>
      <c r="D301" s="20"/>
    </row>
    <row r="302">
      <c r="B302" s="20"/>
      <c r="C302" s="20"/>
      <c r="D302" s="20"/>
    </row>
    <row r="303">
      <c r="B303" s="20"/>
      <c r="C303" s="20"/>
      <c r="D303" s="20"/>
    </row>
    <row r="304">
      <c r="B304" s="20"/>
      <c r="C304" s="20"/>
      <c r="D304" s="20"/>
    </row>
    <row r="305">
      <c r="B305" s="20"/>
      <c r="C305" s="20"/>
      <c r="D305" s="20"/>
    </row>
    <row r="306">
      <c r="B306" s="20"/>
      <c r="C306" s="20"/>
      <c r="D306" s="20"/>
    </row>
    <row r="307">
      <c r="B307" s="20"/>
      <c r="C307" s="20"/>
      <c r="D307" s="20"/>
    </row>
    <row r="308">
      <c r="B308" s="20"/>
      <c r="C308" s="20"/>
      <c r="D308" s="20"/>
    </row>
    <row r="309">
      <c r="B309" s="20"/>
      <c r="C309" s="20"/>
      <c r="D309" s="20"/>
    </row>
    <row r="310">
      <c r="B310" s="20"/>
      <c r="C310" s="20"/>
      <c r="D310" s="20"/>
    </row>
    <row r="311">
      <c r="B311" s="20"/>
      <c r="C311" s="20"/>
      <c r="D311" s="20"/>
    </row>
    <row r="312">
      <c r="B312" s="20"/>
      <c r="C312" s="20"/>
      <c r="D312" s="20"/>
    </row>
    <row r="313">
      <c r="B313" s="20"/>
      <c r="C313" s="20"/>
      <c r="D313" s="20"/>
    </row>
    <row r="314">
      <c r="B314" s="20"/>
      <c r="C314" s="20"/>
      <c r="D314" s="20"/>
    </row>
    <row r="315">
      <c r="B315" s="20"/>
      <c r="C315" s="20"/>
      <c r="D315" s="20"/>
    </row>
    <row r="316">
      <c r="B316" s="20"/>
      <c r="C316" s="20"/>
      <c r="D316" s="20"/>
    </row>
    <row r="317">
      <c r="B317" s="20"/>
      <c r="C317" s="20"/>
      <c r="D317" s="20"/>
    </row>
    <row r="318">
      <c r="B318" s="20"/>
      <c r="C318" s="20"/>
      <c r="D318" s="20"/>
    </row>
    <row r="319">
      <c r="B319" s="20"/>
      <c r="C319" s="20"/>
      <c r="D319" s="20"/>
    </row>
    <row r="320">
      <c r="B320" s="20"/>
      <c r="C320" s="20"/>
      <c r="D320" s="20"/>
    </row>
    <row r="321">
      <c r="B321" s="20"/>
      <c r="C321" s="20"/>
      <c r="D321" s="20"/>
    </row>
    <row r="322">
      <c r="B322" s="20"/>
      <c r="C322" s="20"/>
      <c r="D322" s="20"/>
    </row>
    <row r="323">
      <c r="B323" s="20"/>
      <c r="C323" s="20"/>
      <c r="D323" s="20"/>
    </row>
    <row r="324">
      <c r="B324" s="20"/>
      <c r="C324" s="20"/>
      <c r="D324" s="20"/>
    </row>
    <row r="325">
      <c r="B325" s="20"/>
      <c r="C325" s="20"/>
      <c r="D325" s="20"/>
    </row>
    <row r="326">
      <c r="B326" s="20"/>
      <c r="C326" s="20"/>
      <c r="D326" s="20"/>
    </row>
    <row r="327">
      <c r="B327" s="20"/>
      <c r="C327" s="20"/>
      <c r="D327" s="20"/>
    </row>
    <row r="328">
      <c r="B328" s="20"/>
      <c r="C328" s="20"/>
      <c r="D328" s="20"/>
    </row>
    <row r="329">
      <c r="B329" s="20"/>
      <c r="C329" s="20"/>
      <c r="D329" s="20"/>
    </row>
    <row r="330">
      <c r="B330" s="20"/>
      <c r="C330" s="20"/>
      <c r="D330" s="20"/>
    </row>
    <row r="331">
      <c r="B331" s="20"/>
      <c r="C331" s="20"/>
      <c r="D331" s="20"/>
    </row>
    <row r="332">
      <c r="B332" s="20"/>
      <c r="C332" s="20"/>
      <c r="D332" s="20"/>
    </row>
    <row r="333">
      <c r="B333" s="20"/>
      <c r="C333" s="20"/>
      <c r="D333" s="20"/>
    </row>
    <row r="334">
      <c r="B334" s="20"/>
      <c r="C334" s="20"/>
      <c r="D334" s="20"/>
    </row>
    <row r="335">
      <c r="B335" s="20"/>
      <c r="C335" s="20"/>
      <c r="D335" s="20"/>
    </row>
    <row r="336">
      <c r="B336" s="20"/>
      <c r="C336" s="20"/>
      <c r="D336" s="20"/>
    </row>
    <row r="337">
      <c r="B337" s="20"/>
      <c r="C337" s="20"/>
      <c r="D337" s="20"/>
    </row>
    <row r="338">
      <c r="B338" s="20"/>
      <c r="C338" s="20"/>
      <c r="D338" s="20"/>
    </row>
    <row r="339">
      <c r="B339" s="20"/>
      <c r="C339" s="20"/>
      <c r="D339" s="20"/>
    </row>
    <row r="340">
      <c r="B340" s="20"/>
      <c r="C340" s="20"/>
      <c r="D340" s="20"/>
    </row>
    <row r="341">
      <c r="B341" s="20"/>
      <c r="C341" s="20"/>
      <c r="D341" s="20"/>
    </row>
    <row r="342">
      <c r="B342" s="20"/>
      <c r="C342" s="20"/>
      <c r="D342" s="20"/>
    </row>
    <row r="343">
      <c r="B343" s="20"/>
      <c r="C343" s="20"/>
      <c r="D343" s="20"/>
    </row>
    <row r="344">
      <c r="B344" s="20"/>
      <c r="C344" s="20"/>
      <c r="D344" s="20"/>
    </row>
    <row r="345">
      <c r="B345" s="20"/>
      <c r="C345" s="20"/>
      <c r="D345" s="20"/>
    </row>
    <row r="346">
      <c r="B346" s="20"/>
      <c r="C346" s="20"/>
      <c r="D346" s="20"/>
    </row>
    <row r="347">
      <c r="B347" s="20"/>
      <c r="C347" s="20"/>
      <c r="D347" s="20"/>
    </row>
    <row r="348">
      <c r="B348" s="20"/>
      <c r="C348" s="20"/>
      <c r="D348" s="20"/>
    </row>
    <row r="349">
      <c r="B349" s="20"/>
      <c r="C349" s="20"/>
      <c r="D349" s="20"/>
    </row>
    <row r="350">
      <c r="B350" s="20"/>
      <c r="C350" s="20"/>
      <c r="D350" s="20"/>
    </row>
    <row r="351">
      <c r="B351" s="20"/>
      <c r="C351" s="20"/>
      <c r="D351" s="20"/>
    </row>
    <row r="352">
      <c r="B352" s="20"/>
      <c r="C352" s="20"/>
      <c r="D352" s="20"/>
    </row>
    <row r="353">
      <c r="B353" s="20"/>
      <c r="C353" s="20"/>
      <c r="D353" s="20"/>
    </row>
    <row r="354">
      <c r="B354" s="20"/>
      <c r="C354" s="20"/>
      <c r="D354" s="20"/>
    </row>
    <row r="355">
      <c r="B355" s="20"/>
      <c r="C355" s="20"/>
      <c r="D355" s="20"/>
    </row>
    <row r="356">
      <c r="B356" s="20"/>
      <c r="C356" s="20"/>
      <c r="D356" s="20"/>
    </row>
    <row r="357">
      <c r="B357" s="20"/>
      <c r="C357" s="20"/>
      <c r="D357" s="20"/>
    </row>
    <row r="358">
      <c r="B358" s="20"/>
      <c r="C358" s="20"/>
      <c r="D358" s="20"/>
    </row>
    <row r="359">
      <c r="B359" s="20"/>
      <c r="C359" s="20"/>
      <c r="D359" s="20"/>
    </row>
    <row r="360">
      <c r="B360" s="20"/>
      <c r="C360" s="20"/>
      <c r="D360" s="20"/>
    </row>
    <row r="361">
      <c r="B361" s="20"/>
      <c r="C361" s="20"/>
      <c r="D361" s="20"/>
    </row>
    <row r="362">
      <c r="B362" s="20"/>
      <c r="C362" s="20"/>
      <c r="D362" s="20"/>
    </row>
    <row r="363">
      <c r="B363" s="20"/>
      <c r="C363" s="20"/>
      <c r="D363" s="20"/>
    </row>
    <row r="364">
      <c r="B364" s="20"/>
      <c r="C364" s="20"/>
      <c r="D364" s="20"/>
    </row>
    <row r="365">
      <c r="B365" s="20"/>
      <c r="C365" s="20"/>
      <c r="D365" s="20"/>
    </row>
    <row r="366">
      <c r="B366" s="20"/>
      <c r="C366" s="20"/>
      <c r="D366" s="20"/>
    </row>
    <row r="367">
      <c r="B367" s="20"/>
      <c r="C367" s="20"/>
      <c r="D367" s="20"/>
    </row>
    <row r="368">
      <c r="B368" s="20"/>
      <c r="C368" s="20"/>
      <c r="D368" s="20"/>
    </row>
    <row r="369">
      <c r="B369" s="20"/>
      <c r="C369" s="20"/>
      <c r="D369" s="20"/>
    </row>
    <row r="370">
      <c r="B370" s="20"/>
      <c r="C370" s="20"/>
      <c r="D370" s="20"/>
    </row>
    <row r="371">
      <c r="B371" s="20"/>
      <c r="C371" s="20"/>
      <c r="D371" s="20"/>
    </row>
    <row r="372">
      <c r="B372" s="20"/>
      <c r="C372" s="20"/>
      <c r="D372" s="20"/>
    </row>
    <row r="373">
      <c r="B373" s="20"/>
      <c r="C373" s="20"/>
      <c r="D373" s="20"/>
    </row>
    <row r="374">
      <c r="B374" s="20"/>
      <c r="C374" s="20"/>
      <c r="D374" s="20"/>
    </row>
    <row r="375">
      <c r="B375" s="20"/>
      <c r="C375" s="20"/>
      <c r="D375" s="20"/>
    </row>
    <row r="376">
      <c r="B376" s="20"/>
      <c r="C376" s="20"/>
      <c r="D376" s="20"/>
    </row>
    <row r="377">
      <c r="B377" s="20"/>
      <c r="C377" s="20"/>
      <c r="D377" s="20"/>
    </row>
    <row r="378">
      <c r="B378" s="20"/>
      <c r="C378" s="20"/>
      <c r="D378" s="20"/>
    </row>
    <row r="379">
      <c r="B379" s="20"/>
      <c r="C379" s="20"/>
      <c r="D379" s="20"/>
    </row>
    <row r="380">
      <c r="B380" s="20"/>
      <c r="C380" s="20"/>
      <c r="D380" s="20"/>
    </row>
    <row r="381">
      <c r="B381" s="20"/>
      <c r="C381" s="20"/>
      <c r="D381" s="20"/>
    </row>
    <row r="382">
      <c r="B382" s="20"/>
      <c r="C382" s="20"/>
      <c r="D382" s="20"/>
    </row>
    <row r="383">
      <c r="B383" s="20"/>
      <c r="C383" s="20"/>
      <c r="D383" s="20"/>
    </row>
    <row r="384">
      <c r="B384" s="20"/>
      <c r="C384" s="20"/>
      <c r="D384" s="20"/>
    </row>
    <row r="385">
      <c r="B385" s="20"/>
      <c r="C385" s="20"/>
      <c r="D385" s="20"/>
    </row>
    <row r="386">
      <c r="B386" s="20"/>
      <c r="C386" s="20"/>
      <c r="D386" s="20"/>
    </row>
    <row r="387">
      <c r="B387" s="20"/>
      <c r="C387" s="20"/>
      <c r="D387" s="20"/>
    </row>
    <row r="388">
      <c r="B388" s="20"/>
      <c r="C388" s="20"/>
      <c r="D388" s="20"/>
    </row>
    <row r="389">
      <c r="B389" s="20"/>
      <c r="C389" s="20"/>
      <c r="D389" s="20"/>
    </row>
    <row r="390">
      <c r="B390" s="20"/>
      <c r="C390" s="20"/>
      <c r="D390" s="20"/>
    </row>
    <row r="391">
      <c r="B391" s="20"/>
      <c r="C391" s="20"/>
      <c r="D391" s="20"/>
    </row>
    <row r="392">
      <c r="B392" s="20"/>
      <c r="C392" s="20"/>
      <c r="D392" s="20"/>
    </row>
    <row r="393">
      <c r="B393" s="20"/>
      <c r="C393" s="20"/>
      <c r="D393" s="20"/>
    </row>
    <row r="394">
      <c r="B394" s="20"/>
      <c r="C394" s="20"/>
      <c r="D394" s="20"/>
    </row>
    <row r="395">
      <c r="B395" s="20"/>
      <c r="C395" s="20"/>
      <c r="D395" s="20"/>
    </row>
    <row r="396">
      <c r="B396" s="20"/>
      <c r="C396" s="20"/>
      <c r="D396" s="20"/>
    </row>
    <row r="397">
      <c r="B397" s="20"/>
      <c r="C397" s="20"/>
      <c r="D397" s="20"/>
    </row>
    <row r="398">
      <c r="B398" s="20"/>
      <c r="C398" s="20"/>
      <c r="D398" s="20"/>
    </row>
    <row r="399">
      <c r="B399" s="20"/>
      <c r="C399" s="20"/>
      <c r="D399" s="20"/>
    </row>
    <row r="400">
      <c r="B400" s="20"/>
      <c r="C400" s="20"/>
      <c r="D400" s="20"/>
    </row>
    <row r="401">
      <c r="B401" s="20"/>
      <c r="C401" s="20"/>
      <c r="D401" s="20"/>
    </row>
    <row r="402">
      <c r="B402" s="20"/>
      <c r="C402" s="20"/>
      <c r="D402" s="20"/>
    </row>
    <row r="403">
      <c r="B403" s="20"/>
      <c r="C403" s="20"/>
      <c r="D403" s="20"/>
    </row>
    <row r="404">
      <c r="B404" s="20"/>
      <c r="C404" s="20"/>
      <c r="D404" s="20"/>
    </row>
    <row r="405">
      <c r="B405" s="20"/>
      <c r="C405" s="20"/>
      <c r="D405" s="20"/>
    </row>
    <row r="406">
      <c r="B406" s="20"/>
      <c r="C406" s="20"/>
      <c r="D406" s="20"/>
    </row>
    <row r="407">
      <c r="B407" s="20"/>
      <c r="C407" s="20"/>
      <c r="D407" s="20"/>
    </row>
    <row r="408">
      <c r="B408" s="20"/>
      <c r="C408" s="20"/>
      <c r="D408" s="20"/>
    </row>
    <row r="409">
      <c r="B409" s="20"/>
      <c r="C409" s="20"/>
      <c r="D409" s="20"/>
    </row>
    <row r="410">
      <c r="B410" s="20"/>
      <c r="C410" s="20"/>
      <c r="D410" s="20"/>
    </row>
    <row r="411">
      <c r="B411" s="20"/>
      <c r="C411" s="20"/>
      <c r="D411" s="20"/>
    </row>
    <row r="412">
      <c r="B412" s="20"/>
      <c r="C412" s="20"/>
      <c r="D412" s="20"/>
    </row>
    <row r="413">
      <c r="B413" s="20"/>
      <c r="C413" s="20"/>
      <c r="D413" s="20"/>
    </row>
    <row r="414">
      <c r="B414" s="20"/>
      <c r="C414" s="20"/>
      <c r="D414" s="20"/>
    </row>
    <row r="415">
      <c r="B415" s="20"/>
      <c r="C415" s="20"/>
      <c r="D415" s="20"/>
    </row>
    <row r="416">
      <c r="B416" s="20"/>
      <c r="C416" s="20"/>
      <c r="D416" s="20"/>
    </row>
    <row r="417">
      <c r="B417" s="20"/>
      <c r="C417" s="20"/>
      <c r="D417" s="20"/>
    </row>
    <row r="418">
      <c r="B418" s="20"/>
      <c r="C418" s="20"/>
      <c r="D418" s="20"/>
    </row>
    <row r="419">
      <c r="B419" s="20"/>
      <c r="C419" s="20"/>
      <c r="D419" s="20"/>
    </row>
    <row r="420">
      <c r="B420" s="20"/>
      <c r="C420" s="20"/>
      <c r="D420" s="20"/>
    </row>
    <row r="421">
      <c r="B421" s="20"/>
      <c r="C421" s="20"/>
      <c r="D421" s="20"/>
    </row>
    <row r="422">
      <c r="B422" s="20"/>
      <c r="C422" s="20"/>
      <c r="D422" s="20"/>
    </row>
    <row r="423">
      <c r="B423" s="20"/>
      <c r="C423" s="20"/>
      <c r="D423" s="20"/>
    </row>
    <row r="424">
      <c r="B424" s="20"/>
      <c r="C424" s="20"/>
      <c r="D424" s="20"/>
    </row>
    <row r="425">
      <c r="B425" s="20"/>
      <c r="C425" s="20"/>
      <c r="D425" s="20"/>
    </row>
    <row r="426">
      <c r="B426" s="20"/>
      <c r="C426" s="20"/>
      <c r="D426" s="20"/>
    </row>
    <row r="427">
      <c r="B427" s="20"/>
      <c r="C427" s="20"/>
      <c r="D427" s="20"/>
    </row>
    <row r="428">
      <c r="B428" s="20"/>
      <c r="C428" s="20"/>
      <c r="D428" s="20"/>
    </row>
    <row r="429">
      <c r="B429" s="20"/>
      <c r="C429" s="20"/>
      <c r="D429" s="20"/>
    </row>
    <row r="430">
      <c r="B430" s="20"/>
      <c r="C430" s="20"/>
      <c r="D430" s="20"/>
    </row>
    <row r="431">
      <c r="B431" s="20"/>
      <c r="C431" s="20"/>
      <c r="D431" s="20"/>
    </row>
    <row r="432">
      <c r="B432" s="20"/>
      <c r="C432" s="20"/>
      <c r="D432" s="20"/>
    </row>
    <row r="433">
      <c r="B433" s="20"/>
      <c r="C433" s="20"/>
      <c r="D433" s="20"/>
    </row>
    <row r="434">
      <c r="B434" s="20"/>
      <c r="C434" s="20"/>
      <c r="D434" s="20"/>
    </row>
    <row r="435">
      <c r="B435" s="20"/>
      <c r="C435" s="20"/>
      <c r="D435" s="20"/>
    </row>
    <row r="436">
      <c r="B436" s="20"/>
      <c r="C436" s="20"/>
      <c r="D436" s="20"/>
    </row>
    <row r="437">
      <c r="B437" s="20"/>
      <c r="C437" s="20"/>
      <c r="D437" s="20"/>
    </row>
    <row r="438">
      <c r="B438" s="20"/>
      <c r="C438" s="20"/>
      <c r="D438" s="20"/>
    </row>
    <row r="439">
      <c r="B439" s="20"/>
      <c r="C439" s="20"/>
      <c r="D439" s="20"/>
    </row>
    <row r="440">
      <c r="B440" s="20"/>
      <c r="C440" s="20"/>
      <c r="D440" s="20"/>
    </row>
    <row r="441">
      <c r="B441" s="20"/>
      <c r="C441" s="20"/>
      <c r="D441" s="20"/>
    </row>
    <row r="442">
      <c r="B442" s="20"/>
      <c r="C442" s="20"/>
      <c r="D442" s="20"/>
    </row>
    <row r="443">
      <c r="B443" s="20"/>
      <c r="C443" s="20"/>
      <c r="D443" s="20"/>
    </row>
    <row r="444">
      <c r="B444" s="20"/>
      <c r="C444" s="20"/>
      <c r="D444" s="20"/>
    </row>
    <row r="445">
      <c r="B445" s="20"/>
      <c r="C445" s="20"/>
      <c r="D445" s="20"/>
    </row>
    <row r="446">
      <c r="B446" s="20"/>
      <c r="C446" s="20"/>
      <c r="D446" s="20"/>
    </row>
    <row r="447">
      <c r="B447" s="20"/>
      <c r="C447" s="20"/>
      <c r="D447" s="20"/>
    </row>
    <row r="448">
      <c r="B448" s="20"/>
      <c r="C448" s="20"/>
      <c r="D448" s="20"/>
    </row>
    <row r="449">
      <c r="B449" s="20"/>
      <c r="C449" s="20"/>
      <c r="D449" s="20"/>
    </row>
    <row r="450">
      <c r="B450" s="20"/>
      <c r="C450" s="20"/>
      <c r="D450" s="20"/>
    </row>
    <row r="451">
      <c r="B451" s="20"/>
      <c r="C451" s="20"/>
      <c r="D451" s="20"/>
    </row>
    <row r="452">
      <c r="B452" s="20"/>
      <c r="C452" s="20"/>
      <c r="D452" s="20"/>
    </row>
    <row r="453">
      <c r="B453" s="20"/>
      <c r="C453" s="20"/>
      <c r="D453" s="20"/>
    </row>
    <row r="454">
      <c r="B454" s="20"/>
      <c r="C454" s="20"/>
      <c r="D454" s="20"/>
    </row>
    <row r="455">
      <c r="B455" s="20"/>
      <c r="C455" s="20"/>
      <c r="D455" s="20"/>
    </row>
    <row r="456">
      <c r="B456" s="20"/>
      <c r="C456" s="20"/>
      <c r="D456" s="20"/>
    </row>
    <row r="457">
      <c r="B457" s="20"/>
      <c r="C457" s="20"/>
      <c r="D457" s="20"/>
    </row>
    <row r="458">
      <c r="B458" s="20"/>
      <c r="C458" s="20"/>
      <c r="D458" s="20"/>
    </row>
    <row r="459">
      <c r="B459" s="20"/>
      <c r="C459" s="20"/>
      <c r="D459" s="20"/>
    </row>
    <row r="460">
      <c r="B460" s="20"/>
      <c r="C460" s="20"/>
      <c r="D460" s="20"/>
    </row>
    <row r="461">
      <c r="B461" s="20"/>
      <c r="C461" s="20"/>
      <c r="D461" s="20"/>
    </row>
    <row r="462">
      <c r="B462" s="20"/>
      <c r="C462" s="20"/>
      <c r="D462" s="20"/>
    </row>
    <row r="463">
      <c r="B463" s="20"/>
      <c r="C463" s="20"/>
      <c r="D463" s="20"/>
    </row>
    <row r="464">
      <c r="B464" s="20"/>
      <c r="C464" s="20"/>
      <c r="D464" s="20"/>
    </row>
    <row r="465">
      <c r="B465" s="20"/>
      <c r="C465" s="20"/>
      <c r="D465" s="20"/>
    </row>
    <row r="466">
      <c r="B466" s="20"/>
      <c r="C466" s="20"/>
      <c r="D466" s="20"/>
    </row>
    <row r="467">
      <c r="B467" s="20"/>
      <c r="C467" s="20"/>
      <c r="D467" s="20"/>
    </row>
    <row r="468">
      <c r="B468" s="20"/>
      <c r="C468" s="20"/>
      <c r="D468" s="20"/>
    </row>
    <row r="469">
      <c r="B469" s="20"/>
      <c r="C469" s="20"/>
      <c r="D469" s="20"/>
    </row>
    <row r="470">
      <c r="B470" s="20"/>
      <c r="C470" s="20"/>
      <c r="D470" s="20"/>
    </row>
    <row r="471">
      <c r="B471" s="20"/>
      <c r="C471" s="20"/>
      <c r="D471" s="20"/>
    </row>
    <row r="472">
      <c r="B472" s="20"/>
      <c r="C472" s="20"/>
      <c r="D472" s="20"/>
    </row>
    <row r="473">
      <c r="B473" s="20"/>
      <c r="C473" s="20"/>
      <c r="D473" s="20"/>
    </row>
    <row r="474">
      <c r="B474" s="20"/>
      <c r="C474" s="20"/>
      <c r="D474" s="20"/>
    </row>
    <row r="475">
      <c r="B475" s="20"/>
      <c r="C475" s="20"/>
      <c r="D475" s="20"/>
    </row>
    <row r="476">
      <c r="B476" s="20"/>
      <c r="C476" s="20"/>
      <c r="D476" s="20"/>
    </row>
    <row r="477">
      <c r="B477" s="20"/>
      <c r="C477" s="20"/>
      <c r="D477" s="20"/>
    </row>
    <row r="478">
      <c r="B478" s="20"/>
      <c r="C478" s="20"/>
      <c r="D478" s="20"/>
    </row>
    <row r="479">
      <c r="B479" s="20"/>
      <c r="C479" s="20"/>
      <c r="D479" s="20"/>
    </row>
    <row r="480">
      <c r="B480" s="20"/>
      <c r="C480" s="20"/>
      <c r="D480" s="20"/>
    </row>
    <row r="481">
      <c r="B481" s="20"/>
      <c r="C481" s="20"/>
      <c r="D481" s="20"/>
    </row>
    <row r="482">
      <c r="B482" s="20"/>
      <c r="C482" s="20"/>
      <c r="D482" s="20"/>
    </row>
    <row r="483">
      <c r="B483" s="20"/>
      <c r="C483" s="20"/>
      <c r="D483" s="20"/>
    </row>
    <row r="484">
      <c r="B484" s="20"/>
      <c r="C484" s="20"/>
      <c r="D484" s="20"/>
    </row>
    <row r="485">
      <c r="B485" s="20"/>
      <c r="C485" s="20"/>
      <c r="D485" s="20"/>
    </row>
    <row r="486">
      <c r="B486" s="20"/>
      <c r="C486" s="20"/>
      <c r="D486" s="20"/>
    </row>
    <row r="487">
      <c r="B487" s="20"/>
      <c r="C487" s="20"/>
      <c r="D487" s="20"/>
    </row>
    <row r="488">
      <c r="B488" s="20"/>
      <c r="C488" s="20"/>
      <c r="D488" s="20"/>
    </row>
    <row r="489">
      <c r="B489" s="20"/>
      <c r="C489" s="20"/>
      <c r="D489" s="20"/>
    </row>
    <row r="490">
      <c r="B490" s="20"/>
      <c r="C490" s="20"/>
      <c r="D490" s="20"/>
    </row>
    <row r="491">
      <c r="B491" s="20"/>
      <c r="C491" s="20"/>
      <c r="D491" s="20"/>
    </row>
    <row r="492">
      <c r="B492" s="20"/>
      <c r="C492" s="20"/>
      <c r="D492" s="20"/>
    </row>
    <row r="493">
      <c r="B493" s="20"/>
      <c r="C493" s="20"/>
      <c r="D493" s="20"/>
    </row>
    <row r="494">
      <c r="B494" s="20"/>
      <c r="C494" s="20"/>
      <c r="D494" s="20"/>
    </row>
    <row r="495">
      <c r="B495" s="20"/>
      <c r="C495" s="20"/>
      <c r="D495" s="20"/>
    </row>
    <row r="496">
      <c r="B496" s="20"/>
      <c r="C496" s="20"/>
      <c r="D496" s="20"/>
    </row>
    <row r="497">
      <c r="B497" s="20"/>
      <c r="C497" s="20"/>
      <c r="D497" s="20"/>
    </row>
    <row r="498">
      <c r="B498" s="20"/>
      <c r="C498" s="20"/>
      <c r="D498" s="20"/>
    </row>
    <row r="499">
      <c r="B499" s="20"/>
      <c r="C499" s="20"/>
      <c r="D499" s="20"/>
    </row>
    <row r="500">
      <c r="B500" s="20"/>
      <c r="C500" s="20"/>
      <c r="D500" s="20"/>
    </row>
    <row r="501">
      <c r="B501" s="20"/>
      <c r="C501" s="20"/>
      <c r="D501" s="20"/>
    </row>
    <row r="502">
      <c r="B502" s="20"/>
      <c r="C502" s="20"/>
      <c r="D502" s="20"/>
    </row>
    <row r="503">
      <c r="B503" s="20"/>
      <c r="C503" s="20"/>
      <c r="D503" s="20"/>
    </row>
    <row r="504">
      <c r="B504" s="20"/>
      <c r="C504" s="20"/>
      <c r="D504" s="20"/>
    </row>
    <row r="505">
      <c r="B505" s="20"/>
      <c r="C505" s="20"/>
      <c r="D505" s="20"/>
    </row>
    <row r="506">
      <c r="B506" s="20"/>
      <c r="C506" s="20"/>
      <c r="D506" s="20"/>
    </row>
    <row r="507">
      <c r="B507" s="20"/>
      <c r="C507" s="20"/>
      <c r="D507" s="20"/>
    </row>
    <row r="508">
      <c r="B508" s="20"/>
      <c r="C508" s="20"/>
      <c r="D508" s="20"/>
    </row>
    <row r="509">
      <c r="B509" s="20"/>
      <c r="C509" s="20"/>
      <c r="D509" s="20"/>
    </row>
    <row r="510">
      <c r="B510" s="20"/>
      <c r="C510" s="20"/>
      <c r="D510" s="20"/>
    </row>
    <row r="511">
      <c r="B511" s="20"/>
      <c r="C511" s="20"/>
      <c r="D511" s="20"/>
    </row>
    <row r="512">
      <c r="B512" s="20"/>
      <c r="C512" s="20"/>
      <c r="D512" s="20"/>
    </row>
    <row r="513">
      <c r="B513" s="20"/>
      <c r="C513" s="20"/>
      <c r="D513" s="20"/>
    </row>
    <row r="514">
      <c r="B514" s="20"/>
      <c r="C514" s="20"/>
      <c r="D514" s="20"/>
    </row>
    <row r="515">
      <c r="B515" s="20"/>
      <c r="C515" s="20"/>
      <c r="D515" s="20"/>
    </row>
    <row r="516">
      <c r="B516" s="20"/>
      <c r="C516" s="20"/>
      <c r="D516" s="20"/>
    </row>
    <row r="517">
      <c r="B517" s="20"/>
      <c r="C517" s="20"/>
      <c r="D517" s="20"/>
    </row>
    <row r="518">
      <c r="B518" s="20"/>
      <c r="C518" s="20"/>
      <c r="D518" s="20"/>
    </row>
    <row r="519">
      <c r="B519" s="20"/>
      <c r="C519" s="20"/>
      <c r="D519" s="20"/>
    </row>
    <row r="520">
      <c r="B520" s="20"/>
      <c r="C520" s="20"/>
      <c r="D520" s="20"/>
    </row>
    <row r="521">
      <c r="B521" s="20"/>
      <c r="C521" s="20"/>
      <c r="D521" s="20"/>
    </row>
    <row r="522">
      <c r="B522" s="20"/>
      <c r="C522" s="20"/>
      <c r="D522" s="20"/>
    </row>
    <row r="523">
      <c r="B523" s="20"/>
      <c r="C523" s="20"/>
      <c r="D523" s="20"/>
    </row>
    <row r="524">
      <c r="B524" s="20"/>
      <c r="C524" s="20"/>
      <c r="D524" s="20"/>
    </row>
    <row r="525">
      <c r="B525" s="20"/>
      <c r="C525" s="20"/>
      <c r="D525" s="20"/>
    </row>
    <row r="526">
      <c r="B526" s="20"/>
      <c r="C526" s="20"/>
      <c r="D526" s="20"/>
    </row>
    <row r="527">
      <c r="B527" s="20"/>
      <c r="C527" s="20"/>
      <c r="D527" s="20"/>
    </row>
    <row r="528">
      <c r="B528" s="20"/>
      <c r="C528" s="20"/>
      <c r="D528" s="20"/>
    </row>
    <row r="529">
      <c r="B529" s="20"/>
      <c r="C529" s="20"/>
      <c r="D529" s="20"/>
    </row>
    <row r="530">
      <c r="B530" s="20"/>
      <c r="C530" s="20"/>
      <c r="D530" s="20"/>
    </row>
    <row r="531">
      <c r="B531" s="20"/>
      <c r="C531" s="20"/>
      <c r="D531" s="20"/>
    </row>
    <row r="532">
      <c r="B532" s="20"/>
      <c r="C532" s="20"/>
      <c r="D532" s="20"/>
    </row>
    <row r="533">
      <c r="B533" s="20"/>
      <c r="C533" s="20"/>
      <c r="D533" s="20"/>
    </row>
    <row r="534">
      <c r="B534" s="20"/>
      <c r="C534" s="20"/>
      <c r="D534" s="20"/>
    </row>
    <row r="535">
      <c r="B535" s="20"/>
      <c r="C535" s="20"/>
      <c r="D535" s="20"/>
    </row>
    <row r="536">
      <c r="B536" s="20"/>
      <c r="C536" s="20"/>
      <c r="D536" s="20"/>
    </row>
    <row r="537">
      <c r="B537" s="20"/>
      <c r="C537" s="20"/>
      <c r="D537" s="20"/>
    </row>
    <row r="538">
      <c r="B538" s="20"/>
      <c r="C538" s="20"/>
      <c r="D538" s="20"/>
    </row>
    <row r="539">
      <c r="B539" s="20"/>
      <c r="C539" s="20"/>
      <c r="D539" s="20"/>
    </row>
    <row r="540">
      <c r="B540" s="20"/>
      <c r="C540" s="20"/>
      <c r="D540" s="20"/>
    </row>
    <row r="541">
      <c r="B541" s="20"/>
      <c r="C541" s="20"/>
      <c r="D541" s="20"/>
    </row>
    <row r="542">
      <c r="B542" s="20"/>
      <c r="C542" s="20"/>
      <c r="D542" s="20"/>
    </row>
    <row r="543">
      <c r="B543" s="20"/>
      <c r="C543" s="20"/>
      <c r="D543" s="20"/>
    </row>
    <row r="544">
      <c r="B544" s="20"/>
      <c r="C544" s="20"/>
      <c r="D544" s="20"/>
    </row>
    <row r="545">
      <c r="B545" s="20"/>
      <c r="C545" s="20"/>
      <c r="D545" s="20"/>
    </row>
    <row r="546">
      <c r="B546" s="20"/>
      <c r="C546" s="20"/>
      <c r="D546" s="20"/>
    </row>
    <row r="547">
      <c r="B547" s="20"/>
      <c r="C547" s="20"/>
      <c r="D547" s="20"/>
    </row>
    <row r="548">
      <c r="B548" s="20"/>
      <c r="C548" s="20"/>
      <c r="D548" s="20"/>
    </row>
    <row r="549">
      <c r="B549" s="20"/>
      <c r="C549" s="20"/>
      <c r="D549" s="20"/>
    </row>
    <row r="550">
      <c r="B550" s="20"/>
      <c r="C550" s="20"/>
      <c r="D550" s="20"/>
    </row>
    <row r="551">
      <c r="B551" s="20"/>
      <c r="C551" s="20"/>
      <c r="D551" s="20"/>
    </row>
    <row r="552">
      <c r="B552" s="20"/>
      <c r="C552" s="20"/>
      <c r="D552" s="20"/>
    </row>
    <row r="553">
      <c r="B553" s="20"/>
      <c r="C553" s="20"/>
      <c r="D553" s="20"/>
    </row>
    <row r="554">
      <c r="B554" s="20"/>
      <c r="C554" s="20"/>
      <c r="D554" s="20"/>
    </row>
    <row r="555">
      <c r="B555" s="20"/>
      <c r="C555" s="20"/>
      <c r="D555" s="20"/>
    </row>
    <row r="556">
      <c r="B556" s="20"/>
      <c r="C556" s="20"/>
      <c r="D556" s="20"/>
    </row>
    <row r="557">
      <c r="B557" s="20"/>
      <c r="C557" s="20"/>
      <c r="D557" s="20"/>
    </row>
    <row r="558">
      <c r="B558" s="20"/>
      <c r="C558" s="20"/>
      <c r="D558" s="20"/>
    </row>
    <row r="559">
      <c r="B559" s="20"/>
      <c r="C559" s="20"/>
      <c r="D559" s="20"/>
    </row>
    <row r="560">
      <c r="B560" s="20"/>
      <c r="C560" s="20"/>
      <c r="D560" s="20"/>
    </row>
    <row r="561">
      <c r="B561" s="20"/>
      <c r="C561" s="20"/>
      <c r="D561" s="20"/>
    </row>
    <row r="562">
      <c r="B562" s="20"/>
      <c r="C562" s="20"/>
      <c r="D562" s="20"/>
    </row>
    <row r="563">
      <c r="B563" s="20"/>
      <c r="C563" s="20"/>
      <c r="D563" s="20"/>
    </row>
    <row r="564">
      <c r="B564" s="20"/>
      <c r="C564" s="20"/>
      <c r="D564" s="20"/>
    </row>
    <row r="565">
      <c r="B565" s="20"/>
      <c r="C565" s="20"/>
      <c r="D565" s="20"/>
    </row>
    <row r="566">
      <c r="B566" s="20"/>
      <c r="C566" s="20"/>
      <c r="D566" s="20"/>
    </row>
    <row r="567">
      <c r="B567" s="20"/>
      <c r="C567" s="20"/>
      <c r="D567" s="20"/>
    </row>
    <row r="568">
      <c r="B568" s="20"/>
      <c r="C568" s="20"/>
      <c r="D568" s="20"/>
    </row>
    <row r="569">
      <c r="B569" s="20"/>
      <c r="C569" s="20"/>
      <c r="D569" s="20"/>
    </row>
    <row r="570">
      <c r="B570" s="20"/>
      <c r="C570" s="20"/>
      <c r="D570" s="20"/>
    </row>
    <row r="571">
      <c r="B571" s="20"/>
      <c r="C571" s="20"/>
      <c r="D571" s="20"/>
    </row>
    <row r="572">
      <c r="B572" s="20"/>
      <c r="C572" s="20"/>
      <c r="D572" s="20"/>
    </row>
    <row r="573">
      <c r="B573" s="20"/>
      <c r="C573" s="20"/>
      <c r="D573" s="20"/>
    </row>
    <row r="574">
      <c r="B574" s="20"/>
      <c r="C574" s="20"/>
      <c r="D574" s="20"/>
    </row>
    <row r="575">
      <c r="B575" s="20"/>
      <c r="C575" s="20"/>
      <c r="D575" s="20"/>
    </row>
    <row r="576">
      <c r="B576" s="20"/>
      <c r="C576" s="20"/>
      <c r="D576" s="20"/>
    </row>
    <row r="577">
      <c r="B577" s="20"/>
      <c r="C577" s="20"/>
      <c r="D577" s="20"/>
    </row>
    <row r="578">
      <c r="B578" s="20"/>
      <c r="C578" s="20"/>
      <c r="D578" s="20"/>
    </row>
    <row r="579">
      <c r="B579" s="20"/>
      <c r="C579" s="20"/>
      <c r="D579" s="20"/>
    </row>
    <row r="580">
      <c r="B580" s="20"/>
      <c r="C580" s="20"/>
      <c r="D580" s="20"/>
    </row>
    <row r="581">
      <c r="B581" s="20"/>
      <c r="C581" s="20"/>
      <c r="D581" s="20"/>
    </row>
    <row r="582">
      <c r="B582" s="20"/>
      <c r="C582" s="20"/>
      <c r="D582" s="20"/>
    </row>
    <row r="583">
      <c r="B583" s="20"/>
      <c r="C583" s="20"/>
      <c r="D583" s="20"/>
    </row>
    <row r="584">
      <c r="B584" s="20"/>
      <c r="C584" s="20"/>
      <c r="D584" s="20"/>
    </row>
    <row r="585">
      <c r="B585" s="20"/>
      <c r="C585" s="20"/>
      <c r="D585" s="20"/>
    </row>
    <row r="586">
      <c r="B586" s="20"/>
      <c r="C586" s="20"/>
      <c r="D586" s="20"/>
    </row>
    <row r="587">
      <c r="B587" s="20"/>
      <c r="C587" s="20"/>
      <c r="D587" s="20"/>
    </row>
    <row r="588">
      <c r="B588" s="20"/>
      <c r="C588" s="20"/>
      <c r="D588" s="20"/>
    </row>
    <row r="589">
      <c r="B589" s="20"/>
      <c r="C589" s="20"/>
      <c r="D589" s="20"/>
    </row>
    <row r="590">
      <c r="B590" s="20"/>
      <c r="C590" s="20"/>
      <c r="D590" s="20"/>
    </row>
    <row r="591">
      <c r="B591" s="20"/>
      <c r="C591" s="20"/>
      <c r="D591" s="20"/>
    </row>
    <row r="592">
      <c r="B592" s="20"/>
      <c r="C592" s="20"/>
      <c r="D592" s="20"/>
    </row>
    <row r="593">
      <c r="B593" s="20"/>
      <c r="C593" s="20"/>
      <c r="D593" s="20"/>
    </row>
    <row r="594">
      <c r="B594" s="20"/>
      <c r="C594" s="20"/>
      <c r="D594" s="20"/>
    </row>
    <row r="595">
      <c r="B595" s="20"/>
      <c r="C595" s="20"/>
      <c r="D595" s="20"/>
    </row>
    <row r="596">
      <c r="B596" s="20"/>
      <c r="C596" s="20"/>
      <c r="D596" s="20"/>
    </row>
    <row r="597">
      <c r="B597" s="20"/>
      <c r="C597" s="20"/>
      <c r="D597" s="20"/>
    </row>
    <row r="598">
      <c r="B598" s="20"/>
      <c r="C598" s="20"/>
      <c r="D598" s="20"/>
    </row>
    <row r="599">
      <c r="B599" s="20"/>
      <c r="C599" s="20"/>
      <c r="D599" s="20"/>
    </row>
    <row r="600">
      <c r="B600" s="20"/>
      <c r="C600" s="20"/>
      <c r="D600" s="20"/>
    </row>
    <row r="601">
      <c r="B601" s="20"/>
      <c r="C601" s="20"/>
      <c r="D601" s="20"/>
    </row>
    <row r="602">
      <c r="B602" s="20"/>
      <c r="C602" s="20"/>
      <c r="D602" s="20"/>
    </row>
    <row r="603">
      <c r="B603" s="20"/>
      <c r="C603" s="20"/>
      <c r="D603" s="20"/>
    </row>
    <row r="604">
      <c r="B604" s="20"/>
      <c r="C604" s="20"/>
      <c r="D604" s="20"/>
    </row>
    <row r="605">
      <c r="B605" s="20"/>
      <c r="C605" s="20"/>
      <c r="D605" s="20"/>
    </row>
    <row r="606">
      <c r="B606" s="20"/>
      <c r="C606" s="20"/>
      <c r="D606" s="20"/>
    </row>
    <row r="607">
      <c r="B607" s="20"/>
      <c r="C607" s="20"/>
      <c r="D607" s="20"/>
    </row>
    <row r="608">
      <c r="B608" s="20"/>
      <c r="C608" s="20"/>
      <c r="D608" s="20"/>
    </row>
    <row r="609">
      <c r="B609" s="20"/>
      <c r="C609" s="20"/>
      <c r="D609" s="20"/>
    </row>
    <row r="610">
      <c r="B610" s="20"/>
      <c r="C610" s="20"/>
      <c r="D610" s="20"/>
    </row>
    <row r="611">
      <c r="B611" s="20"/>
      <c r="C611" s="20"/>
      <c r="D611" s="20"/>
    </row>
    <row r="612">
      <c r="B612" s="20"/>
      <c r="C612" s="20"/>
      <c r="D612" s="20"/>
    </row>
    <row r="613">
      <c r="B613" s="20"/>
      <c r="C613" s="20"/>
      <c r="D613" s="20"/>
    </row>
    <row r="614">
      <c r="B614" s="20"/>
      <c r="C614" s="20"/>
      <c r="D614" s="20"/>
    </row>
    <row r="615">
      <c r="B615" s="20"/>
      <c r="C615" s="20"/>
      <c r="D615" s="20"/>
    </row>
    <row r="616">
      <c r="B616" s="20"/>
      <c r="C616" s="20"/>
      <c r="D616" s="20"/>
    </row>
    <row r="617">
      <c r="B617" s="20"/>
      <c r="C617" s="20"/>
      <c r="D617" s="20"/>
    </row>
    <row r="618">
      <c r="B618" s="20"/>
      <c r="C618" s="20"/>
      <c r="D618" s="20"/>
    </row>
    <row r="619">
      <c r="B619" s="20"/>
      <c r="C619" s="20"/>
      <c r="D619" s="20"/>
    </row>
    <row r="620">
      <c r="B620" s="20"/>
      <c r="C620" s="20"/>
      <c r="D620" s="20"/>
    </row>
    <row r="621">
      <c r="B621" s="20"/>
      <c r="C621" s="20"/>
      <c r="D621" s="20"/>
    </row>
    <row r="622">
      <c r="B622" s="20"/>
      <c r="C622" s="20"/>
      <c r="D622" s="20"/>
    </row>
    <row r="623">
      <c r="B623" s="20"/>
      <c r="C623" s="20"/>
      <c r="D623" s="20"/>
    </row>
    <row r="624">
      <c r="B624" s="20"/>
      <c r="C624" s="20"/>
      <c r="D624" s="20"/>
    </row>
    <row r="625">
      <c r="B625" s="20"/>
      <c r="C625" s="20"/>
      <c r="D625" s="20"/>
    </row>
    <row r="626">
      <c r="B626" s="20"/>
      <c r="C626" s="20"/>
      <c r="D626" s="20"/>
    </row>
    <row r="627">
      <c r="B627" s="20"/>
      <c r="C627" s="20"/>
      <c r="D627" s="20"/>
    </row>
    <row r="628">
      <c r="B628" s="20"/>
      <c r="C628" s="20"/>
      <c r="D628" s="20"/>
    </row>
    <row r="629">
      <c r="B629" s="20"/>
      <c r="C629" s="20"/>
      <c r="D629" s="20"/>
    </row>
    <row r="630">
      <c r="B630" s="20"/>
      <c r="C630" s="20"/>
      <c r="D630" s="20"/>
    </row>
    <row r="631">
      <c r="B631" s="20"/>
      <c r="C631" s="20"/>
      <c r="D631" s="20"/>
    </row>
    <row r="632">
      <c r="B632" s="20"/>
      <c r="C632" s="20"/>
      <c r="D632" s="20"/>
    </row>
    <row r="633">
      <c r="B633" s="20"/>
      <c r="C633" s="20"/>
      <c r="D633" s="20"/>
    </row>
    <row r="634">
      <c r="B634" s="20"/>
      <c r="C634" s="20"/>
      <c r="D634" s="20"/>
    </row>
    <row r="635">
      <c r="B635" s="20"/>
      <c r="C635" s="20"/>
      <c r="D635" s="20"/>
    </row>
    <row r="636">
      <c r="B636" s="20"/>
      <c r="C636" s="20"/>
      <c r="D636" s="20"/>
    </row>
    <row r="637">
      <c r="B637" s="20"/>
      <c r="C637" s="20"/>
      <c r="D637" s="20"/>
    </row>
    <row r="638">
      <c r="B638" s="20"/>
      <c r="C638" s="20"/>
      <c r="D638" s="20"/>
    </row>
    <row r="639">
      <c r="B639" s="20"/>
      <c r="C639" s="20"/>
      <c r="D639" s="20"/>
    </row>
    <row r="640">
      <c r="B640" s="20"/>
      <c r="C640" s="20"/>
      <c r="D640" s="20"/>
    </row>
    <row r="641">
      <c r="B641" s="20"/>
      <c r="C641" s="20"/>
      <c r="D641" s="20"/>
    </row>
    <row r="642">
      <c r="B642" s="20"/>
      <c r="C642" s="20"/>
      <c r="D642" s="20"/>
    </row>
    <row r="643">
      <c r="B643" s="20"/>
      <c r="C643" s="20"/>
      <c r="D643" s="20"/>
    </row>
    <row r="644">
      <c r="B644" s="20"/>
      <c r="C644" s="20"/>
      <c r="D644" s="20"/>
    </row>
    <row r="645">
      <c r="B645" s="20"/>
      <c r="C645" s="20"/>
      <c r="D645" s="20"/>
    </row>
    <row r="646">
      <c r="B646" s="20"/>
      <c r="C646" s="20"/>
      <c r="D646" s="20"/>
    </row>
    <row r="647">
      <c r="B647" s="20"/>
      <c r="C647" s="20"/>
      <c r="D647" s="20"/>
    </row>
    <row r="648">
      <c r="B648" s="20"/>
      <c r="C648" s="20"/>
      <c r="D648" s="20"/>
    </row>
    <row r="649">
      <c r="B649" s="20"/>
      <c r="C649" s="20"/>
      <c r="D649" s="20"/>
    </row>
    <row r="650">
      <c r="B650" s="20"/>
      <c r="C650" s="20"/>
      <c r="D650" s="20"/>
    </row>
    <row r="651">
      <c r="B651" s="20"/>
      <c r="C651" s="20"/>
      <c r="D651" s="20"/>
    </row>
    <row r="652">
      <c r="B652" s="20"/>
      <c r="C652" s="20"/>
      <c r="D652" s="20"/>
    </row>
    <row r="653">
      <c r="B653" s="20"/>
      <c r="C653" s="20"/>
      <c r="D653" s="20"/>
    </row>
    <row r="654">
      <c r="B654" s="20"/>
      <c r="C654" s="20"/>
      <c r="D654" s="20"/>
    </row>
    <row r="655">
      <c r="B655" s="20"/>
      <c r="C655" s="20"/>
      <c r="D655" s="20"/>
    </row>
    <row r="656">
      <c r="B656" s="20"/>
      <c r="C656" s="20"/>
      <c r="D656" s="20"/>
    </row>
    <row r="657">
      <c r="B657" s="20"/>
      <c r="C657" s="20"/>
      <c r="D657" s="20"/>
    </row>
    <row r="658">
      <c r="B658" s="20"/>
      <c r="C658" s="20"/>
      <c r="D658" s="20"/>
    </row>
    <row r="659">
      <c r="B659" s="20"/>
      <c r="C659" s="20"/>
      <c r="D659" s="20"/>
    </row>
    <row r="660">
      <c r="B660" s="20"/>
      <c r="C660" s="20"/>
      <c r="D660" s="20"/>
    </row>
    <row r="661">
      <c r="B661" s="20"/>
      <c r="C661" s="20"/>
      <c r="D661" s="20"/>
    </row>
    <row r="662">
      <c r="B662" s="20"/>
      <c r="C662" s="20"/>
      <c r="D662" s="20"/>
    </row>
    <row r="663">
      <c r="B663" s="20"/>
      <c r="C663" s="20"/>
      <c r="D663" s="20"/>
    </row>
    <row r="664">
      <c r="B664" s="20"/>
      <c r="C664" s="20"/>
      <c r="D664" s="20"/>
    </row>
    <row r="665">
      <c r="B665" s="20"/>
      <c r="C665" s="20"/>
      <c r="D665" s="20"/>
    </row>
    <row r="666">
      <c r="B666" s="20"/>
      <c r="C666" s="20"/>
      <c r="D666" s="20"/>
    </row>
    <row r="667">
      <c r="B667" s="20"/>
      <c r="C667" s="20"/>
      <c r="D667" s="20"/>
    </row>
    <row r="668">
      <c r="B668" s="20"/>
      <c r="C668" s="20"/>
      <c r="D668" s="20"/>
    </row>
    <row r="669">
      <c r="B669" s="20"/>
      <c r="C669" s="20"/>
      <c r="D669" s="20"/>
    </row>
    <row r="670">
      <c r="B670" s="20"/>
      <c r="C670" s="20"/>
      <c r="D670" s="20"/>
    </row>
    <row r="671">
      <c r="B671" s="20"/>
      <c r="C671" s="20"/>
      <c r="D671" s="20"/>
    </row>
    <row r="672">
      <c r="B672" s="20"/>
      <c r="C672" s="20"/>
      <c r="D672" s="20"/>
    </row>
    <row r="673">
      <c r="B673" s="20"/>
      <c r="C673" s="20"/>
      <c r="D673" s="20"/>
    </row>
    <row r="674">
      <c r="B674" s="20"/>
      <c r="C674" s="20"/>
      <c r="D674" s="20"/>
    </row>
    <row r="675">
      <c r="B675" s="20"/>
      <c r="C675" s="20"/>
      <c r="D675" s="20"/>
    </row>
    <row r="676">
      <c r="B676" s="20"/>
      <c r="C676" s="20"/>
      <c r="D676" s="20"/>
    </row>
    <row r="677">
      <c r="B677" s="20"/>
      <c r="C677" s="20"/>
      <c r="D677" s="20"/>
    </row>
    <row r="678">
      <c r="B678" s="20"/>
      <c r="C678" s="20"/>
      <c r="D678" s="20"/>
    </row>
    <row r="679">
      <c r="B679" s="20"/>
      <c r="C679" s="20"/>
      <c r="D679" s="20"/>
    </row>
    <row r="680">
      <c r="B680" s="20"/>
      <c r="C680" s="20"/>
      <c r="D680" s="20"/>
    </row>
    <row r="681">
      <c r="B681" s="20"/>
      <c r="C681" s="20"/>
      <c r="D681" s="20"/>
    </row>
    <row r="682">
      <c r="B682" s="20"/>
      <c r="C682" s="20"/>
      <c r="D682" s="20"/>
    </row>
    <row r="683">
      <c r="B683" s="20"/>
      <c r="C683" s="20"/>
      <c r="D683" s="20"/>
    </row>
    <row r="684">
      <c r="B684" s="20"/>
      <c r="C684" s="20"/>
      <c r="D684" s="20"/>
    </row>
    <row r="685">
      <c r="B685" s="20"/>
      <c r="C685" s="20"/>
      <c r="D685" s="20"/>
    </row>
    <row r="686">
      <c r="B686" s="20"/>
      <c r="C686" s="20"/>
      <c r="D686" s="20"/>
    </row>
    <row r="687">
      <c r="B687" s="20"/>
      <c r="C687" s="20"/>
      <c r="D687" s="20"/>
    </row>
    <row r="688">
      <c r="B688" s="20"/>
      <c r="C688" s="20"/>
      <c r="D688" s="20"/>
    </row>
    <row r="689">
      <c r="B689" s="20"/>
      <c r="C689" s="20"/>
      <c r="D689" s="20"/>
    </row>
    <row r="690">
      <c r="B690" s="20"/>
      <c r="C690" s="20"/>
      <c r="D690" s="20"/>
    </row>
    <row r="691">
      <c r="B691" s="20"/>
      <c r="C691" s="20"/>
      <c r="D691" s="20"/>
    </row>
    <row r="692">
      <c r="B692" s="20"/>
      <c r="C692" s="20"/>
      <c r="D692" s="20"/>
    </row>
    <row r="693">
      <c r="B693" s="20"/>
      <c r="C693" s="20"/>
      <c r="D693" s="20"/>
    </row>
    <row r="694">
      <c r="B694" s="20"/>
      <c r="C694" s="20"/>
      <c r="D694" s="20"/>
    </row>
    <row r="695">
      <c r="B695" s="20"/>
      <c r="C695" s="20"/>
      <c r="D695" s="20"/>
    </row>
    <row r="696">
      <c r="B696" s="20"/>
      <c r="C696" s="20"/>
      <c r="D696" s="20"/>
    </row>
    <row r="697">
      <c r="B697" s="20"/>
      <c r="C697" s="20"/>
      <c r="D697" s="20"/>
    </row>
    <row r="698">
      <c r="B698" s="20"/>
      <c r="C698" s="20"/>
      <c r="D698" s="20"/>
    </row>
    <row r="699">
      <c r="B699" s="20"/>
      <c r="C699" s="20"/>
      <c r="D699" s="20"/>
    </row>
    <row r="700">
      <c r="B700" s="20"/>
      <c r="C700" s="20"/>
      <c r="D700" s="20"/>
    </row>
    <row r="701">
      <c r="B701" s="20"/>
      <c r="C701" s="20"/>
      <c r="D701" s="20"/>
    </row>
    <row r="702">
      <c r="B702" s="20"/>
      <c r="C702" s="20"/>
      <c r="D702" s="20"/>
    </row>
    <row r="703">
      <c r="B703" s="20"/>
      <c r="C703" s="20"/>
      <c r="D703" s="20"/>
    </row>
    <row r="704">
      <c r="B704" s="20"/>
      <c r="C704" s="20"/>
      <c r="D704" s="20"/>
    </row>
    <row r="705">
      <c r="B705" s="20"/>
      <c r="C705" s="20"/>
      <c r="D705" s="20"/>
    </row>
    <row r="706">
      <c r="B706" s="20"/>
      <c r="C706" s="20"/>
      <c r="D706" s="20"/>
    </row>
    <row r="707">
      <c r="B707" s="20"/>
      <c r="C707" s="20"/>
      <c r="D707" s="20"/>
    </row>
    <row r="708">
      <c r="B708" s="20"/>
      <c r="C708" s="20"/>
      <c r="D708" s="20"/>
    </row>
    <row r="709">
      <c r="B709" s="20"/>
      <c r="C709" s="20"/>
      <c r="D709" s="20"/>
    </row>
    <row r="710">
      <c r="B710" s="20"/>
      <c r="C710" s="20"/>
      <c r="D710" s="20"/>
    </row>
    <row r="711">
      <c r="B711" s="20"/>
      <c r="C711" s="20"/>
      <c r="D711" s="20"/>
    </row>
    <row r="712">
      <c r="B712" s="20"/>
      <c r="C712" s="20"/>
      <c r="D712" s="20"/>
    </row>
    <row r="713">
      <c r="B713" s="20"/>
      <c r="C713" s="20"/>
      <c r="D713" s="20"/>
    </row>
    <row r="714">
      <c r="B714" s="20"/>
      <c r="C714" s="20"/>
      <c r="D714" s="20"/>
    </row>
    <row r="715">
      <c r="B715" s="20"/>
      <c r="C715" s="20"/>
      <c r="D715" s="20"/>
    </row>
    <row r="716">
      <c r="B716" s="20"/>
      <c r="C716" s="20"/>
      <c r="D716" s="20"/>
    </row>
    <row r="717">
      <c r="B717" s="20"/>
      <c r="C717" s="20"/>
      <c r="D717" s="20"/>
    </row>
    <row r="718">
      <c r="B718" s="20"/>
      <c r="C718" s="20"/>
      <c r="D718" s="20"/>
    </row>
    <row r="719">
      <c r="B719" s="20"/>
      <c r="C719" s="20"/>
      <c r="D719" s="20"/>
    </row>
    <row r="720">
      <c r="B720" s="20"/>
      <c r="C720" s="20"/>
      <c r="D720" s="20"/>
    </row>
    <row r="721">
      <c r="B721" s="20"/>
      <c r="C721" s="20"/>
      <c r="D721" s="20"/>
    </row>
    <row r="722">
      <c r="B722" s="20"/>
      <c r="C722" s="20"/>
      <c r="D722" s="20"/>
    </row>
    <row r="723">
      <c r="B723" s="20"/>
      <c r="C723" s="20"/>
      <c r="D723" s="20"/>
    </row>
    <row r="724">
      <c r="B724" s="20"/>
      <c r="C724" s="20"/>
      <c r="D724" s="20"/>
    </row>
    <row r="725">
      <c r="B725" s="20"/>
      <c r="C725" s="20"/>
      <c r="D725" s="20"/>
    </row>
    <row r="726">
      <c r="B726" s="20"/>
      <c r="C726" s="20"/>
      <c r="D726" s="20"/>
    </row>
    <row r="727">
      <c r="B727" s="20"/>
      <c r="C727" s="20"/>
      <c r="D727" s="20"/>
    </row>
    <row r="728">
      <c r="B728" s="20"/>
      <c r="C728" s="20"/>
      <c r="D728" s="20"/>
    </row>
    <row r="729">
      <c r="B729" s="20"/>
      <c r="C729" s="20"/>
      <c r="D729" s="20"/>
    </row>
    <row r="730">
      <c r="B730" s="20"/>
      <c r="C730" s="20"/>
      <c r="D730" s="20"/>
    </row>
    <row r="731">
      <c r="B731" s="20"/>
      <c r="C731" s="20"/>
      <c r="D731" s="20"/>
    </row>
    <row r="732">
      <c r="B732" s="20"/>
      <c r="C732" s="20"/>
      <c r="D732" s="20"/>
    </row>
    <row r="733">
      <c r="B733" s="20"/>
      <c r="C733" s="20"/>
      <c r="D733" s="20"/>
    </row>
    <row r="734">
      <c r="B734" s="20"/>
      <c r="C734" s="20"/>
      <c r="D734" s="20"/>
    </row>
    <row r="735">
      <c r="B735" s="20"/>
      <c r="C735" s="20"/>
      <c r="D735" s="20"/>
    </row>
    <row r="736">
      <c r="B736" s="20"/>
      <c r="C736" s="20"/>
      <c r="D736" s="20"/>
    </row>
    <row r="737">
      <c r="B737" s="20"/>
      <c r="C737" s="20"/>
      <c r="D737" s="20"/>
    </row>
    <row r="738">
      <c r="B738" s="20"/>
      <c r="C738" s="20"/>
      <c r="D738" s="20"/>
    </row>
    <row r="739">
      <c r="B739" s="20"/>
      <c r="C739" s="20"/>
      <c r="D739" s="20"/>
    </row>
    <row r="740">
      <c r="B740" s="20"/>
      <c r="C740" s="20"/>
      <c r="D740" s="20"/>
    </row>
    <row r="741">
      <c r="B741" s="20"/>
      <c r="C741" s="20"/>
      <c r="D741" s="20"/>
    </row>
    <row r="742">
      <c r="B742" s="20"/>
      <c r="C742" s="20"/>
      <c r="D742" s="20"/>
    </row>
    <row r="743">
      <c r="B743" s="20"/>
      <c r="C743" s="20"/>
      <c r="D743" s="20"/>
    </row>
    <row r="744">
      <c r="B744" s="20"/>
      <c r="C744" s="20"/>
      <c r="D744" s="20"/>
    </row>
    <row r="745">
      <c r="B745" s="20"/>
      <c r="C745" s="20"/>
      <c r="D745" s="20"/>
    </row>
    <row r="746">
      <c r="B746" s="20"/>
      <c r="C746" s="20"/>
      <c r="D746" s="20"/>
    </row>
    <row r="747">
      <c r="B747" s="20"/>
      <c r="C747" s="20"/>
      <c r="D747" s="20"/>
    </row>
    <row r="748">
      <c r="B748" s="20"/>
      <c r="C748" s="20"/>
      <c r="D748" s="20"/>
    </row>
    <row r="749">
      <c r="B749" s="20"/>
      <c r="C749" s="20"/>
      <c r="D749" s="20"/>
    </row>
    <row r="750">
      <c r="B750" s="20"/>
      <c r="C750" s="20"/>
      <c r="D750" s="20"/>
    </row>
    <row r="751">
      <c r="B751" s="20"/>
      <c r="C751" s="20"/>
      <c r="D751" s="20"/>
    </row>
    <row r="752">
      <c r="B752" s="20"/>
      <c r="C752" s="20"/>
      <c r="D752" s="20"/>
    </row>
    <row r="753">
      <c r="B753" s="20"/>
      <c r="C753" s="20"/>
      <c r="D753" s="20"/>
    </row>
    <row r="754">
      <c r="B754" s="20"/>
      <c r="C754" s="20"/>
      <c r="D754" s="20"/>
    </row>
    <row r="755">
      <c r="B755" s="20"/>
      <c r="C755" s="20"/>
      <c r="D755" s="20"/>
    </row>
    <row r="756">
      <c r="B756" s="20"/>
      <c r="C756" s="20"/>
      <c r="D756" s="20"/>
    </row>
    <row r="757">
      <c r="B757" s="20"/>
      <c r="C757" s="20"/>
      <c r="D757" s="20"/>
    </row>
    <row r="758">
      <c r="B758" s="20"/>
      <c r="C758" s="20"/>
      <c r="D758" s="20"/>
    </row>
    <row r="759">
      <c r="B759" s="20"/>
      <c r="C759" s="20"/>
      <c r="D759" s="20"/>
    </row>
    <row r="760">
      <c r="B760" s="20"/>
      <c r="C760" s="20"/>
      <c r="D760" s="20"/>
    </row>
    <row r="761">
      <c r="B761" s="20"/>
      <c r="C761" s="20"/>
      <c r="D761" s="20"/>
    </row>
    <row r="762">
      <c r="B762" s="20"/>
      <c r="C762" s="20"/>
      <c r="D762" s="20"/>
    </row>
    <row r="763">
      <c r="B763" s="20"/>
      <c r="C763" s="20"/>
      <c r="D763" s="20"/>
    </row>
    <row r="764">
      <c r="B764" s="20"/>
      <c r="C764" s="20"/>
      <c r="D764" s="20"/>
    </row>
    <row r="765">
      <c r="B765" s="20"/>
      <c r="C765" s="20"/>
      <c r="D765" s="20"/>
    </row>
    <row r="766">
      <c r="B766" s="20"/>
      <c r="C766" s="20"/>
      <c r="D766" s="20"/>
    </row>
    <row r="767">
      <c r="B767" s="20"/>
      <c r="C767" s="20"/>
      <c r="D767" s="20"/>
    </row>
    <row r="768">
      <c r="B768" s="20"/>
      <c r="C768" s="20"/>
      <c r="D768" s="20"/>
    </row>
    <row r="769">
      <c r="B769" s="20"/>
      <c r="C769" s="20"/>
      <c r="D769" s="20"/>
    </row>
    <row r="770">
      <c r="B770" s="20"/>
      <c r="C770" s="20"/>
      <c r="D770" s="20"/>
    </row>
    <row r="771">
      <c r="B771" s="20"/>
      <c r="C771" s="20"/>
      <c r="D771" s="20"/>
    </row>
    <row r="772">
      <c r="B772" s="20"/>
      <c r="C772" s="20"/>
      <c r="D772" s="20"/>
    </row>
    <row r="773">
      <c r="B773" s="20"/>
      <c r="C773" s="20"/>
      <c r="D773" s="20"/>
    </row>
    <row r="774">
      <c r="B774" s="20"/>
      <c r="C774" s="20"/>
      <c r="D774" s="20"/>
    </row>
    <row r="775">
      <c r="B775" s="20"/>
      <c r="C775" s="20"/>
      <c r="D775" s="20"/>
    </row>
    <row r="776">
      <c r="B776" s="20"/>
      <c r="C776" s="20"/>
      <c r="D776" s="20"/>
    </row>
    <row r="777">
      <c r="B777" s="20"/>
      <c r="C777" s="20"/>
      <c r="D777" s="20"/>
    </row>
    <row r="778">
      <c r="B778" s="20"/>
      <c r="C778" s="20"/>
      <c r="D778" s="20"/>
    </row>
    <row r="779">
      <c r="B779" s="20"/>
      <c r="C779" s="20"/>
      <c r="D779" s="20"/>
    </row>
    <row r="780">
      <c r="B780" s="20"/>
      <c r="C780" s="20"/>
      <c r="D780" s="20"/>
    </row>
    <row r="781">
      <c r="B781" s="20"/>
      <c r="C781" s="20"/>
      <c r="D781" s="20"/>
    </row>
    <row r="782">
      <c r="B782" s="20"/>
      <c r="C782" s="20"/>
      <c r="D782" s="20"/>
    </row>
    <row r="783">
      <c r="B783" s="20"/>
      <c r="C783" s="20"/>
      <c r="D783" s="20"/>
    </row>
    <row r="784">
      <c r="B784" s="20"/>
      <c r="C784" s="20"/>
      <c r="D784" s="20"/>
    </row>
    <row r="785">
      <c r="B785" s="20"/>
      <c r="C785" s="20"/>
      <c r="D785" s="20"/>
    </row>
    <row r="786">
      <c r="B786" s="20"/>
      <c r="C786" s="20"/>
      <c r="D786" s="20"/>
    </row>
    <row r="787">
      <c r="B787" s="20"/>
      <c r="C787" s="20"/>
      <c r="D787" s="20"/>
    </row>
    <row r="788">
      <c r="B788" s="20"/>
      <c r="C788" s="20"/>
      <c r="D788" s="20"/>
    </row>
    <row r="789">
      <c r="B789" s="20"/>
      <c r="C789" s="20"/>
      <c r="D789" s="20"/>
    </row>
    <row r="790">
      <c r="B790" s="20"/>
      <c r="C790" s="20"/>
      <c r="D790" s="20"/>
    </row>
    <row r="791">
      <c r="B791" s="20"/>
      <c r="C791" s="20"/>
      <c r="D791" s="20"/>
    </row>
    <row r="792">
      <c r="B792" s="20"/>
      <c r="C792" s="20"/>
      <c r="D792" s="20"/>
    </row>
    <row r="793">
      <c r="B793" s="20"/>
      <c r="C793" s="20"/>
      <c r="D793" s="20"/>
    </row>
    <row r="794">
      <c r="B794" s="20"/>
      <c r="C794" s="20"/>
      <c r="D794" s="20"/>
    </row>
    <row r="795">
      <c r="B795" s="20"/>
      <c r="C795" s="20"/>
      <c r="D795" s="20"/>
    </row>
    <row r="796">
      <c r="B796" s="20"/>
      <c r="C796" s="20"/>
      <c r="D796" s="20"/>
    </row>
    <row r="797">
      <c r="B797" s="20"/>
      <c r="C797" s="20"/>
      <c r="D797" s="20"/>
    </row>
    <row r="798">
      <c r="B798" s="20"/>
      <c r="C798" s="20"/>
      <c r="D798" s="20"/>
    </row>
    <row r="799">
      <c r="B799" s="20"/>
      <c r="C799" s="20"/>
      <c r="D799" s="20"/>
    </row>
    <row r="800">
      <c r="B800" s="20"/>
      <c r="C800" s="20"/>
      <c r="D800" s="20"/>
    </row>
    <row r="801">
      <c r="B801" s="20"/>
      <c r="C801" s="20"/>
      <c r="D801" s="20"/>
    </row>
    <row r="802">
      <c r="B802" s="20"/>
      <c r="C802" s="20"/>
      <c r="D802" s="20"/>
    </row>
    <row r="803">
      <c r="B803" s="20"/>
      <c r="C803" s="20"/>
      <c r="D803" s="20"/>
    </row>
    <row r="804">
      <c r="B804" s="20"/>
      <c r="C804" s="20"/>
      <c r="D804" s="20"/>
    </row>
    <row r="805">
      <c r="B805" s="20"/>
      <c r="C805" s="20"/>
      <c r="D805" s="20"/>
    </row>
    <row r="806">
      <c r="B806" s="20"/>
      <c r="C806" s="20"/>
      <c r="D806" s="20"/>
    </row>
    <row r="807">
      <c r="B807" s="20"/>
      <c r="C807" s="20"/>
      <c r="D807" s="20"/>
    </row>
    <row r="808">
      <c r="B808" s="20"/>
      <c r="C808" s="20"/>
      <c r="D808" s="20"/>
    </row>
    <row r="809">
      <c r="B809" s="20"/>
      <c r="C809" s="20"/>
      <c r="D809" s="20"/>
    </row>
    <row r="810">
      <c r="B810" s="20"/>
      <c r="C810" s="20"/>
      <c r="D810" s="20"/>
    </row>
    <row r="811">
      <c r="B811" s="20"/>
      <c r="C811" s="20"/>
      <c r="D811" s="20"/>
    </row>
    <row r="812">
      <c r="B812" s="20"/>
      <c r="C812" s="20"/>
      <c r="D812" s="20"/>
    </row>
    <row r="813">
      <c r="B813" s="20"/>
      <c r="C813" s="20"/>
      <c r="D813" s="20"/>
    </row>
    <row r="814">
      <c r="B814" s="20"/>
      <c r="C814" s="20"/>
      <c r="D814" s="20"/>
    </row>
    <row r="815">
      <c r="B815" s="20"/>
      <c r="C815" s="20"/>
      <c r="D815" s="20"/>
    </row>
    <row r="816">
      <c r="B816" s="20"/>
      <c r="C816" s="20"/>
      <c r="D816" s="20"/>
    </row>
    <row r="817">
      <c r="B817" s="20"/>
      <c r="C817" s="20"/>
      <c r="D817" s="20"/>
    </row>
    <row r="818">
      <c r="B818" s="20"/>
      <c r="C818" s="20"/>
      <c r="D818" s="20"/>
    </row>
    <row r="819">
      <c r="B819" s="20"/>
      <c r="C819" s="20"/>
      <c r="D819" s="20"/>
    </row>
    <row r="820">
      <c r="B820" s="20"/>
      <c r="C820" s="20"/>
      <c r="D820" s="20"/>
    </row>
    <row r="821">
      <c r="B821" s="20"/>
      <c r="C821" s="20"/>
      <c r="D821" s="20"/>
    </row>
    <row r="822">
      <c r="B822" s="20"/>
      <c r="C822" s="20"/>
      <c r="D822" s="20"/>
    </row>
    <row r="823">
      <c r="B823" s="20"/>
      <c r="C823" s="20"/>
      <c r="D823" s="20"/>
    </row>
    <row r="824">
      <c r="B824" s="20"/>
      <c r="C824" s="20"/>
      <c r="D824" s="20"/>
    </row>
    <row r="825">
      <c r="B825" s="20"/>
      <c r="C825" s="20"/>
      <c r="D825" s="20"/>
    </row>
    <row r="826">
      <c r="B826" s="20"/>
      <c r="C826" s="20"/>
      <c r="D826" s="20"/>
    </row>
    <row r="827">
      <c r="B827" s="20"/>
      <c r="C827" s="20"/>
      <c r="D827" s="20"/>
    </row>
    <row r="828">
      <c r="B828" s="20"/>
      <c r="C828" s="20"/>
      <c r="D828" s="20"/>
    </row>
    <row r="829">
      <c r="B829" s="20"/>
      <c r="C829" s="20"/>
      <c r="D829" s="20"/>
    </row>
    <row r="830">
      <c r="B830" s="20"/>
      <c r="C830" s="20"/>
      <c r="D830" s="20"/>
    </row>
    <row r="831">
      <c r="B831" s="20"/>
      <c r="C831" s="20"/>
      <c r="D831" s="20"/>
    </row>
    <row r="832">
      <c r="B832" s="20"/>
      <c r="C832" s="20"/>
      <c r="D832" s="20"/>
    </row>
    <row r="833">
      <c r="B833" s="20"/>
      <c r="C833" s="20"/>
      <c r="D833" s="20"/>
    </row>
    <row r="834">
      <c r="B834" s="20"/>
      <c r="C834" s="20"/>
      <c r="D834" s="20"/>
    </row>
    <row r="835">
      <c r="B835" s="20"/>
      <c r="C835" s="20"/>
      <c r="D835" s="20"/>
    </row>
    <row r="836">
      <c r="B836" s="20"/>
      <c r="C836" s="20"/>
      <c r="D836" s="20"/>
    </row>
    <row r="837">
      <c r="B837" s="20"/>
      <c r="C837" s="20"/>
      <c r="D837" s="20"/>
    </row>
    <row r="838">
      <c r="B838" s="20"/>
      <c r="C838" s="20"/>
      <c r="D838" s="20"/>
    </row>
    <row r="839">
      <c r="B839" s="20"/>
      <c r="C839" s="20"/>
      <c r="D839" s="20"/>
    </row>
    <row r="840">
      <c r="B840" s="20"/>
      <c r="C840" s="20"/>
      <c r="D840" s="20"/>
    </row>
    <row r="841">
      <c r="B841" s="20"/>
      <c r="C841" s="20"/>
      <c r="D841" s="20"/>
    </row>
    <row r="842">
      <c r="B842" s="20"/>
      <c r="C842" s="20"/>
      <c r="D842" s="20"/>
    </row>
    <row r="843">
      <c r="B843" s="20"/>
      <c r="C843" s="20"/>
      <c r="D843" s="20"/>
    </row>
    <row r="844">
      <c r="B844" s="20"/>
      <c r="C844" s="20"/>
      <c r="D844" s="20"/>
    </row>
    <row r="845">
      <c r="B845" s="20"/>
      <c r="C845" s="20"/>
      <c r="D845" s="20"/>
    </row>
    <row r="846">
      <c r="B846" s="20"/>
      <c r="C846" s="20"/>
      <c r="D846" s="20"/>
    </row>
    <row r="847">
      <c r="B847" s="20"/>
      <c r="C847" s="20"/>
      <c r="D847" s="20"/>
    </row>
    <row r="848">
      <c r="B848" s="20"/>
      <c r="C848" s="20"/>
      <c r="D848" s="20"/>
    </row>
    <row r="849">
      <c r="B849" s="20"/>
      <c r="C849" s="20"/>
      <c r="D849" s="20"/>
    </row>
    <row r="850">
      <c r="B850" s="20"/>
      <c r="C850" s="20"/>
      <c r="D850" s="20"/>
    </row>
    <row r="851">
      <c r="B851" s="20"/>
      <c r="C851" s="20"/>
      <c r="D851" s="20"/>
    </row>
    <row r="852">
      <c r="B852" s="20"/>
      <c r="C852" s="20"/>
      <c r="D852" s="20"/>
    </row>
    <row r="853">
      <c r="B853" s="20"/>
      <c r="C853" s="20"/>
      <c r="D853" s="20"/>
    </row>
    <row r="854">
      <c r="B854" s="20"/>
      <c r="C854" s="20"/>
      <c r="D854" s="20"/>
    </row>
    <row r="855">
      <c r="B855" s="20"/>
      <c r="C855" s="20"/>
      <c r="D855" s="20"/>
    </row>
    <row r="856">
      <c r="B856" s="20"/>
      <c r="C856" s="20"/>
      <c r="D856" s="20"/>
    </row>
    <row r="857">
      <c r="B857" s="20"/>
      <c r="C857" s="20"/>
      <c r="D857" s="20"/>
    </row>
    <row r="858">
      <c r="B858" s="20"/>
      <c r="C858" s="20"/>
      <c r="D858" s="20"/>
    </row>
    <row r="859">
      <c r="B859" s="20"/>
      <c r="C859" s="20"/>
      <c r="D859" s="20"/>
    </row>
    <row r="860">
      <c r="B860" s="20"/>
      <c r="C860" s="20"/>
      <c r="D860" s="20"/>
    </row>
    <row r="861">
      <c r="B861" s="20"/>
      <c r="C861" s="20"/>
      <c r="D861" s="20"/>
    </row>
    <row r="862">
      <c r="B862" s="20"/>
      <c r="C862" s="20"/>
      <c r="D862" s="20"/>
    </row>
    <row r="863">
      <c r="B863" s="20"/>
      <c r="C863" s="20"/>
      <c r="D863" s="20"/>
    </row>
    <row r="864">
      <c r="B864" s="20"/>
      <c r="C864" s="20"/>
      <c r="D864" s="20"/>
    </row>
    <row r="865">
      <c r="B865" s="20"/>
      <c r="C865" s="20"/>
      <c r="D865" s="20"/>
    </row>
    <row r="866">
      <c r="B866" s="20"/>
      <c r="C866" s="20"/>
      <c r="D866" s="20"/>
    </row>
    <row r="867">
      <c r="B867" s="20"/>
      <c r="C867" s="20"/>
      <c r="D867" s="20"/>
    </row>
    <row r="868">
      <c r="B868" s="20"/>
      <c r="C868" s="20"/>
      <c r="D868" s="20"/>
    </row>
    <row r="869">
      <c r="B869" s="20"/>
      <c r="C869" s="20"/>
      <c r="D869" s="20"/>
    </row>
    <row r="870">
      <c r="B870" s="20"/>
      <c r="C870" s="20"/>
      <c r="D870" s="20"/>
    </row>
    <row r="871">
      <c r="B871" s="20"/>
      <c r="C871" s="20"/>
      <c r="D871" s="20"/>
    </row>
    <row r="872">
      <c r="B872" s="20"/>
      <c r="C872" s="20"/>
      <c r="D872" s="20"/>
    </row>
    <row r="873">
      <c r="B873" s="20"/>
      <c r="C873" s="20"/>
      <c r="D873" s="20"/>
    </row>
    <row r="874">
      <c r="B874" s="20"/>
      <c r="C874" s="20"/>
      <c r="D874" s="20"/>
    </row>
    <row r="875">
      <c r="B875" s="20"/>
      <c r="C875" s="20"/>
      <c r="D875" s="20"/>
    </row>
    <row r="876">
      <c r="B876" s="20"/>
      <c r="C876" s="20"/>
      <c r="D876" s="20"/>
    </row>
    <row r="877">
      <c r="B877" s="20"/>
      <c r="C877" s="20"/>
      <c r="D877" s="20"/>
    </row>
    <row r="878">
      <c r="B878" s="20"/>
      <c r="C878" s="20"/>
      <c r="D878" s="20"/>
    </row>
    <row r="879">
      <c r="B879" s="20"/>
      <c r="C879" s="20"/>
      <c r="D879" s="20"/>
    </row>
    <row r="880">
      <c r="B880" s="20"/>
      <c r="C880" s="20"/>
      <c r="D880" s="20"/>
    </row>
    <row r="881">
      <c r="B881" s="20"/>
      <c r="C881" s="20"/>
      <c r="D881" s="20"/>
    </row>
    <row r="882">
      <c r="B882" s="20"/>
      <c r="C882" s="20"/>
      <c r="D882" s="20"/>
    </row>
    <row r="883">
      <c r="B883" s="20"/>
      <c r="C883" s="20"/>
      <c r="D883" s="20"/>
    </row>
    <row r="884">
      <c r="B884" s="20"/>
      <c r="C884" s="20"/>
      <c r="D884" s="20"/>
    </row>
    <row r="885">
      <c r="B885" s="20"/>
      <c r="C885" s="20"/>
      <c r="D885" s="20"/>
    </row>
    <row r="886">
      <c r="B886" s="20"/>
      <c r="C886" s="20"/>
      <c r="D886" s="20"/>
    </row>
    <row r="887">
      <c r="B887" s="20"/>
      <c r="C887" s="20"/>
      <c r="D887" s="20"/>
    </row>
    <row r="888">
      <c r="B888" s="20"/>
      <c r="C888" s="20"/>
      <c r="D888" s="20"/>
    </row>
    <row r="889">
      <c r="B889" s="20"/>
      <c r="C889" s="20"/>
      <c r="D889" s="20"/>
    </row>
    <row r="890">
      <c r="B890" s="20"/>
      <c r="C890" s="20"/>
      <c r="D890" s="20"/>
    </row>
    <row r="891">
      <c r="B891" s="20"/>
      <c r="C891" s="20"/>
      <c r="D891" s="20"/>
    </row>
    <row r="892">
      <c r="B892" s="20"/>
      <c r="C892" s="20"/>
      <c r="D892" s="20"/>
    </row>
    <row r="893">
      <c r="B893" s="20"/>
      <c r="C893" s="20"/>
      <c r="D893" s="20"/>
    </row>
    <row r="894">
      <c r="B894" s="20"/>
      <c r="C894" s="20"/>
      <c r="D894" s="20"/>
    </row>
    <row r="895">
      <c r="B895" s="20"/>
      <c r="C895" s="20"/>
      <c r="D895" s="20"/>
    </row>
    <row r="896">
      <c r="B896" s="20"/>
      <c r="C896" s="20"/>
      <c r="D896" s="20"/>
    </row>
    <row r="897">
      <c r="B897" s="20"/>
      <c r="C897" s="20"/>
      <c r="D897" s="20"/>
    </row>
    <row r="898">
      <c r="B898" s="20"/>
      <c r="C898" s="20"/>
      <c r="D898" s="20"/>
    </row>
    <row r="899">
      <c r="B899" s="20"/>
      <c r="C899" s="20"/>
      <c r="D899" s="20"/>
    </row>
    <row r="900">
      <c r="B900" s="20"/>
      <c r="C900" s="20"/>
      <c r="D900" s="20"/>
    </row>
    <row r="901">
      <c r="B901" s="20"/>
      <c r="C901" s="20"/>
      <c r="D901" s="20"/>
    </row>
    <row r="902">
      <c r="B902" s="20"/>
      <c r="C902" s="20"/>
      <c r="D902" s="20"/>
    </row>
    <row r="903">
      <c r="B903" s="20"/>
      <c r="C903" s="20"/>
      <c r="D903" s="20"/>
    </row>
    <row r="904">
      <c r="B904" s="20"/>
      <c r="C904" s="20"/>
      <c r="D904" s="20"/>
    </row>
    <row r="905">
      <c r="B905" s="20"/>
      <c r="C905" s="20"/>
      <c r="D905" s="20"/>
    </row>
    <row r="906">
      <c r="B906" s="20"/>
      <c r="C906" s="20"/>
      <c r="D906" s="20"/>
    </row>
    <row r="907">
      <c r="B907" s="20"/>
      <c r="C907" s="20"/>
      <c r="D907" s="20"/>
    </row>
    <row r="908">
      <c r="B908" s="20"/>
      <c r="C908" s="20"/>
      <c r="D908" s="20"/>
    </row>
    <row r="909">
      <c r="B909" s="20"/>
      <c r="C909" s="20"/>
      <c r="D909" s="20"/>
    </row>
    <row r="910">
      <c r="B910" s="20"/>
      <c r="C910" s="20"/>
      <c r="D910" s="20"/>
    </row>
    <row r="911">
      <c r="B911" s="20"/>
      <c r="C911" s="20"/>
      <c r="D911" s="20"/>
    </row>
    <row r="912">
      <c r="B912" s="20"/>
      <c r="C912" s="20"/>
      <c r="D912" s="20"/>
    </row>
    <row r="913">
      <c r="B913" s="20"/>
      <c r="C913" s="20"/>
      <c r="D913" s="20"/>
    </row>
    <row r="914">
      <c r="B914" s="20"/>
      <c r="C914" s="20"/>
      <c r="D914" s="20"/>
    </row>
    <row r="915">
      <c r="B915" s="20"/>
      <c r="C915" s="20"/>
      <c r="D915" s="20"/>
    </row>
    <row r="916">
      <c r="B916" s="20"/>
      <c r="C916" s="20"/>
      <c r="D916" s="20"/>
    </row>
    <row r="917">
      <c r="B917" s="20"/>
      <c r="C917" s="20"/>
      <c r="D917" s="20"/>
    </row>
    <row r="918">
      <c r="B918" s="20"/>
      <c r="C918" s="20"/>
      <c r="D918" s="20"/>
    </row>
    <row r="919">
      <c r="B919" s="20"/>
      <c r="C919" s="20"/>
      <c r="D919" s="20"/>
    </row>
    <row r="920">
      <c r="B920" s="20"/>
      <c r="C920" s="20"/>
      <c r="D920" s="20"/>
    </row>
    <row r="921">
      <c r="B921" s="20"/>
      <c r="C921" s="20"/>
      <c r="D921" s="20"/>
    </row>
    <row r="922">
      <c r="B922" s="20"/>
      <c r="C922" s="20"/>
      <c r="D922" s="20"/>
    </row>
    <row r="923">
      <c r="B923" s="20"/>
      <c r="C923" s="20"/>
      <c r="D923" s="20"/>
    </row>
    <row r="924">
      <c r="B924" s="20"/>
      <c r="C924" s="20"/>
      <c r="D924" s="20"/>
    </row>
    <row r="925">
      <c r="B925" s="20"/>
      <c r="C925" s="20"/>
      <c r="D925" s="20"/>
    </row>
    <row r="926">
      <c r="B926" s="20"/>
      <c r="C926" s="20"/>
      <c r="D926" s="20"/>
    </row>
    <row r="927">
      <c r="B927" s="20"/>
      <c r="C927" s="20"/>
      <c r="D927" s="20"/>
    </row>
    <row r="928">
      <c r="B928" s="20"/>
      <c r="C928" s="20"/>
      <c r="D928" s="20"/>
    </row>
    <row r="929">
      <c r="B929" s="20"/>
      <c r="C929" s="20"/>
      <c r="D929" s="20"/>
    </row>
    <row r="930">
      <c r="B930" s="20"/>
      <c r="C930" s="20"/>
      <c r="D930" s="20"/>
    </row>
    <row r="931">
      <c r="B931" s="20"/>
      <c r="C931" s="20"/>
      <c r="D931" s="20"/>
    </row>
    <row r="932">
      <c r="B932" s="20"/>
      <c r="C932" s="20"/>
      <c r="D932" s="20"/>
    </row>
    <row r="933">
      <c r="B933" s="20"/>
      <c r="C933" s="20"/>
      <c r="D933" s="20"/>
    </row>
    <row r="934">
      <c r="B934" s="20"/>
      <c r="C934" s="20"/>
      <c r="D934" s="20"/>
    </row>
    <row r="935">
      <c r="B935" s="20"/>
      <c r="C935" s="20"/>
      <c r="D935" s="20"/>
    </row>
    <row r="936">
      <c r="B936" s="20"/>
      <c r="C936" s="20"/>
      <c r="D936" s="20"/>
    </row>
    <row r="937">
      <c r="B937" s="20"/>
      <c r="C937" s="20"/>
      <c r="D937" s="20"/>
    </row>
    <row r="938">
      <c r="B938" s="20"/>
      <c r="C938" s="20"/>
      <c r="D938" s="20"/>
    </row>
    <row r="939">
      <c r="B939" s="20"/>
      <c r="C939" s="20"/>
      <c r="D939" s="20"/>
    </row>
    <row r="940">
      <c r="B940" s="20"/>
      <c r="C940" s="20"/>
      <c r="D940" s="20"/>
    </row>
    <row r="941">
      <c r="B941" s="20"/>
      <c r="C941" s="20"/>
      <c r="D941" s="20"/>
    </row>
    <row r="942">
      <c r="B942" s="20"/>
      <c r="C942" s="20"/>
      <c r="D942" s="20"/>
    </row>
    <row r="943">
      <c r="B943" s="20"/>
      <c r="C943" s="20"/>
      <c r="D943" s="20"/>
    </row>
    <row r="944">
      <c r="B944" s="20"/>
      <c r="C944" s="20"/>
      <c r="D944" s="20"/>
    </row>
    <row r="945">
      <c r="B945" s="20"/>
      <c r="C945" s="20"/>
      <c r="D945" s="20"/>
    </row>
    <row r="946">
      <c r="B946" s="20"/>
      <c r="C946" s="20"/>
      <c r="D946" s="20"/>
    </row>
    <row r="947">
      <c r="B947" s="20"/>
      <c r="C947" s="20"/>
      <c r="D947" s="20"/>
    </row>
    <row r="948">
      <c r="B948" s="20"/>
      <c r="C948" s="20"/>
      <c r="D948" s="20"/>
    </row>
    <row r="949">
      <c r="B949" s="20"/>
      <c r="C949" s="20"/>
      <c r="D949" s="20"/>
    </row>
    <row r="950">
      <c r="B950" s="20"/>
      <c r="C950" s="20"/>
      <c r="D950" s="20"/>
    </row>
    <row r="951">
      <c r="B951" s="20"/>
      <c r="C951" s="20"/>
      <c r="D951" s="20"/>
    </row>
    <row r="952">
      <c r="B952" s="20"/>
      <c r="C952" s="20"/>
      <c r="D952" s="20"/>
    </row>
    <row r="953">
      <c r="B953" s="20"/>
      <c r="C953" s="20"/>
      <c r="D953" s="20"/>
    </row>
    <row r="954">
      <c r="B954" s="20"/>
      <c r="C954" s="20"/>
      <c r="D954" s="20"/>
    </row>
    <row r="955">
      <c r="B955" s="20"/>
      <c r="C955" s="20"/>
      <c r="D955" s="20"/>
    </row>
    <row r="956">
      <c r="B956" s="20"/>
      <c r="C956" s="20"/>
      <c r="D956" s="20"/>
    </row>
    <row r="957">
      <c r="B957" s="20"/>
      <c r="C957" s="20"/>
      <c r="D957" s="20"/>
    </row>
    <row r="958">
      <c r="B958" s="20"/>
      <c r="C958" s="20"/>
      <c r="D958" s="20"/>
    </row>
    <row r="959">
      <c r="B959" s="20"/>
      <c r="C959" s="20"/>
      <c r="D959" s="20"/>
    </row>
    <row r="960">
      <c r="B960" s="20"/>
      <c r="C960" s="20"/>
      <c r="D960" s="20"/>
    </row>
    <row r="961">
      <c r="B961" s="20"/>
      <c r="C961" s="20"/>
      <c r="D961" s="20"/>
    </row>
    <row r="962">
      <c r="B962" s="20"/>
      <c r="C962" s="20"/>
      <c r="D962" s="20"/>
    </row>
    <row r="963">
      <c r="B963" s="20"/>
      <c r="C963" s="20"/>
      <c r="D963" s="20"/>
    </row>
    <row r="964">
      <c r="B964" s="20"/>
      <c r="C964" s="20"/>
      <c r="D964" s="20"/>
    </row>
    <row r="965">
      <c r="B965" s="20"/>
      <c r="C965" s="20"/>
      <c r="D965" s="20"/>
    </row>
    <row r="966">
      <c r="B966" s="20"/>
      <c r="C966" s="20"/>
      <c r="D966" s="20"/>
    </row>
    <row r="967">
      <c r="B967" s="20"/>
      <c r="C967" s="20"/>
      <c r="D967" s="20"/>
    </row>
    <row r="968">
      <c r="B968" s="20"/>
      <c r="C968" s="20"/>
      <c r="D968" s="20"/>
    </row>
    <row r="969">
      <c r="B969" s="20"/>
      <c r="C969" s="20"/>
      <c r="D969" s="20"/>
    </row>
    <row r="970">
      <c r="B970" s="20"/>
      <c r="C970" s="20"/>
      <c r="D970" s="20"/>
    </row>
    <row r="971">
      <c r="B971" s="20"/>
      <c r="C971" s="20"/>
      <c r="D971" s="20"/>
    </row>
    <row r="972">
      <c r="B972" s="20"/>
      <c r="C972" s="20"/>
      <c r="D972" s="20"/>
    </row>
    <row r="973">
      <c r="B973" s="20"/>
      <c r="C973" s="20"/>
      <c r="D973" s="20"/>
    </row>
    <row r="974">
      <c r="B974" s="20"/>
      <c r="C974" s="20"/>
      <c r="D974" s="20"/>
    </row>
    <row r="975">
      <c r="B975" s="20"/>
      <c r="C975" s="20"/>
      <c r="D975" s="20"/>
    </row>
    <row r="976">
      <c r="B976" s="20"/>
      <c r="C976" s="20"/>
      <c r="D976" s="20"/>
    </row>
    <row r="977">
      <c r="B977" s="20"/>
      <c r="C977" s="20"/>
      <c r="D977" s="20"/>
    </row>
    <row r="978">
      <c r="B978" s="20"/>
      <c r="C978" s="20"/>
      <c r="D978" s="20"/>
    </row>
    <row r="979">
      <c r="B979" s="20"/>
      <c r="C979" s="20"/>
      <c r="D979" s="20"/>
    </row>
    <row r="980">
      <c r="B980" s="20"/>
      <c r="C980" s="20"/>
      <c r="D980" s="20"/>
    </row>
    <row r="981">
      <c r="B981" s="20"/>
      <c r="C981" s="20"/>
      <c r="D981" s="20"/>
    </row>
    <row r="982">
      <c r="B982" s="20"/>
      <c r="C982" s="20"/>
      <c r="D982" s="20"/>
    </row>
    <row r="983">
      <c r="B983" s="20"/>
      <c r="C983" s="20"/>
      <c r="D983" s="20"/>
    </row>
    <row r="984">
      <c r="B984" s="20"/>
      <c r="C984" s="20"/>
      <c r="D984" s="20"/>
    </row>
    <row r="985">
      <c r="B985" s="20"/>
      <c r="C985" s="20"/>
      <c r="D985" s="20"/>
    </row>
    <row r="986">
      <c r="B986" s="20"/>
      <c r="C986" s="20"/>
      <c r="D986" s="20"/>
    </row>
    <row r="987">
      <c r="B987" s="20"/>
      <c r="C987" s="20"/>
      <c r="D987" s="20"/>
    </row>
    <row r="988">
      <c r="B988" s="20"/>
      <c r="C988" s="20"/>
      <c r="D988" s="20"/>
    </row>
    <row r="989">
      <c r="B989" s="20"/>
      <c r="C989" s="20"/>
      <c r="D989" s="20"/>
    </row>
    <row r="990">
      <c r="B990" s="20"/>
      <c r="C990" s="20"/>
      <c r="D990" s="20"/>
    </row>
    <row r="991">
      <c r="B991" s="20"/>
      <c r="C991" s="20"/>
      <c r="D991" s="20"/>
    </row>
    <row r="992">
      <c r="B992" s="20"/>
      <c r="C992" s="20"/>
      <c r="D992" s="20"/>
    </row>
    <row r="993">
      <c r="B993" s="20"/>
      <c r="C993" s="20"/>
      <c r="D993" s="20"/>
    </row>
    <row r="994">
      <c r="B994" s="20"/>
      <c r="C994" s="20"/>
      <c r="D994" s="20"/>
    </row>
    <row r="995">
      <c r="B995" s="20"/>
      <c r="C995" s="20"/>
      <c r="D995" s="20"/>
    </row>
    <row r="996">
      <c r="B996" s="20"/>
      <c r="C996" s="20"/>
      <c r="D996" s="20"/>
    </row>
    <row r="997">
      <c r="B997" s="20"/>
      <c r="C997" s="20"/>
      <c r="D997" s="20"/>
    </row>
    <row r="998">
      <c r="B998" s="20"/>
      <c r="C998" s="20"/>
      <c r="D998" s="20"/>
    </row>
    <row r="999">
      <c r="B999" s="20"/>
      <c r="C999" s="20"/>
      <c r="D999" s="20"/>
    </row>
    <row r="1000">
      <c r="B1000" s="20"/>
      <c r="C1000" s="20"/>
      <c r="D1000" s="20"/>
    </row>
    <row r="1001">
      <c r="B1001" s="20"/>
      <c r="C1001" s="20"/>
      <c r="D1001" s="20"/>
    </row>
    <row r="1002">
      <c r="B1002" s="20"/>
      <c r="C1002" s="20"/>
      <c r="D1002" s="20"/>
    </row>
    <row r="1003">
      <c r="B1003" s="20"/>
      <c r="C1003" s="20"/>
      <c r="D1003" s="20"/>
    </row>
    <row r="1004">
      <c r="B1004" s="20"/>
      <c r="C1004" s="20"/>
      <c r="D1004" s="20"/>
    </row>
    <row r="1005">
      <c r="B1005" s="20"/>
      <c r="C1005" s="20"/>
      <c r="D1005" s="20"/>
    </row>
    <row r="1006">
      <c r="B1006" s="20"/>
      <c r="C1006" s="20"/>
      <c r="D1006" s="20"/>
    </row>
    <row r="1007">
      <c r="B1007" s="20"/>
      <c r="C1007" s="20"/>
      <c r="D1007" s="20"/>
    </row>
    <row r="1008">
      <c r="B1008" s="20"/>
      <c r="C1008" s="20"/>
      <c r="D1008" s="20"/>
    </row>
    <row r="1009">
      <c r="B1009" s="20"/>
      <c r="C1009" s="20"/>
      <c r="D1009" s="20"/>
    </row>
    <row r="1010">
      <c r="B1010" s="20"/>
      <c r="C1010" s="20"/>
      <c r="D1010" s="20"/>
    </row>
    <row r="1011">
      <c r="B1011" s="20"/>
      <c r="C1011" s="20"/>
      <c r="D1011" s="20"/>
    </row>
    <row r="1012">
      <c r="B1012" s="20"/>
      <c r="C1012" s="20"/>
      <c r="D1012" s="20"/>
    </row>
    <row r="1013">
      <c r="B1013" s="20"/>
      <c r="C1013" s="20"/>
      <c r="D1013" s="20"/>
    </row>
    <row r="1014">
      <c r="B1014" s="20"/>
      <c r="C1014" s="20"/>
      <c r="D1014" s="20"/>
    </row>
    <row r="1015">
      <c r="B1015" s="20"/>
      <c r="C1015" s="20"/>
      <c r="D1015" s="20"/>
    </row>
    <row r="1016">
      <c r="B1016" s="20"/>
      <c r="C1016" s="20"/>
      <c r="D1016" s="20"/>
    </row>
    <row r="1017">
      <c r="B1017" s="20"/>
      <c r="C1017" s="20"/>
      <c r="D1017" s="20"/>
    </row>
    <row r="1018">
      <c r="B1018" s="20"/>
      <c r="C1018" s="20"/>
      <c r="D1018" s="20"/>
    </row>
    <row r="1019">
      <c r="B1019" s="20"/>
      <c r="C1019" s="20"/>
      <c r="D1019" s="20"/>
    </row>
    <row r="1020">
      <c r="B1020" s="20"/>
      <c r="C1020" s="20"/>
      <c r="D1020" s="20"/>
    </row>
    <row r="1021">
      <c r="B1021" s="20"/>
      <c r="C1021" s="20"/>
      <c r="D1021" s="20"/>
    </row>
    <row r="1022">
      <c r="B1022" s="20"/>
      <c r="C1022" s="20"/>
      <c r="D1022" s="20"/>
    </row>
    <row r="1023">
      <c r="B1023" s="20"/>
      <c r="C1023" s="20"/>
      <c r="D1023" s="20"/>
    </row>
    <row r="1024">
      <c r="B1024" s="20"/>
      <c r="C1024" s="20"/>
      <c r="D1024" s="20"/>
    </row>
    <row r="1025">
      <c r="B1025" s="20"/>
      <c r="C1025" s="20"/>
      <c r="D1025" s="20"/>
    </row>
    <row r="1026">
      <c r="B1026" s="20"/>
      <c r="C1026" s="20"/>
      <c r="D1026" s="20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/>
      <c r="B1" s="12" t="s">
        <v>424</v>
      </c>
      <c r="C1" s="11"/>
      <c r="D1" s="11"/>
      <c r="E1" s="11"/>
      <c r="F1" s="11"/>
      <c r="G1" s="11"/>
      <c r="H1" s="11"/>
      <c r="I1" s="11"/>
    </row>
    <row r="2">
      <c r="A2" s="12" t="s">
        <v>0</v>
      </c>
      <c r="B2" s="12" t="s">
        <v>419</v>
      </c>
      <c r="C2" s="12" t="s">
        <v>420</v>
      </c>
      <c r="D2" s="12" t="s">
        <v>421</v>
      </c>
      <c r="E2" s="12" t="s">
        <v>422</v>
      </c>
      <c r="F2" s="11"/>
      <c r="G2" s="11"/>
      <c r="H2" s="11"/>
      <c r="I2" s="11"/>
    </row>
    <row r="3">
      <c r="A3" s="4">
        <v>6.0</v>
      </c>
      <c r="B3" s="21">
        <v>2.0</v>
      </c>
      <c r="C3" s="21">
        <v>2.0</v>
      </c>
      <c r="D3" s="21">
        <v>2.0</v>
      </c>
      <c r="E3" s="18">
        <f t="shared" ref="E3:E203" si="1">IFERROR(AVERAGE(B3:D3), "none")</f>
        <v>2</v>
      </c>
    </row>
    <row r="4">
      <c r="A4" s="4">
        <v>26.0</v>
      </c>
      <c r="B4" s="21">
        <v>11659.0</v>
      </c>
      <c r="C4" s="21">
        <v>11664.0</v>
      </c>
      <c r="D4" s="21">
        <v>11661.0</v>
      </c>
      <c r="E4" s="18">
        <f t="shared" si="1"/>
        <v>11661.33333</v>
      </c>
    </row>
    <row r="5">
      <c r="A5" s="4">
        <v>30.0</v>
      </c>
      <c r="B5" s="21">
        <v>296.0</v>
      </c>
      <c r="C5" s="21">
        <v>252.0</v>
      </c>
      <c r="D5" s="21">
        <v>298.0</v>
      </c>
      <c r="E5" s="18">
        <f t="shared" si="1"/>
        <v>282</v>
      </c>
    </row>
    <row r="6">
      <c r="A6" s="4">
        <v>31.0</v>
      </c>
      <c r="B6" s="21">
        <v>272.0</v>
      </c>
      <c r="C6" s="21">
        <v>299.0</v>
      </c>
      <c r="D6" s="21">
        <v>271.0</v>
      </c>
      <c r="E6" s="18">
        <f t="shared" si="1"/>
        <v>280.6666667</v>
      </c>
    </row>
    <row r="7">
      <c r="A7" s="4">
        <v>33.0</v>
      </c>
      <c r="B7" s="21">
        <v>1798.0</v>
      </c>
      <c r="C7" s="21">
        <v>1841.0</v>
      </c>
      <c r="D7" s="21">
        <v>1846.0</v>
      </c>
      <c r="E7" s="18">
        <f t="shared" si="1"/>
        <v>1828.333333</v>
      </c>
    </row>
    <row r="8">
      <c r="A8" s="4">
        <v>52.0</v>
      </c>
      <c r="B8" s="21">
        <v>43.0</v>
      </c>
      <c r="C8" s="21">
        <v>44.0</v>
      </c>
      <c r="D8" s="21">
        <v>44.0</v>
      </c>
      <c r="E8" s="18">
        <f t="shared" si="1"/>
        <v>43.66666667</v>
      </c>
    </row>
    <row r="9">
      <c r="A9" s="4">
        <v>75.0</v>
      </c>
      <c r="B9" s="21">
        <v>0.0</v>
      </c>
      <c r="C9" s="21">
        <v>0.0</v>
      </c>
      <c r="D9" s="21">
        <v>0.0</v>
      </c>
      <c r="E9" s="18">
        <f t="shared" si="1"/>
        <v>0</v>
      </c>
    </row>
    <row r="10">
      <c r="A10" s="4">
        <v>286.0</v>
      </c>
      <c r="B10" s="21">
        <v>100.0</v>
      </c>
      <c r="C10" s="21">
        <v>92.0</v>
      </c>
      <c r="D10" s="21">
        <v>103.0</v>
      </c>
      <c r="E10" s="18">
        <f t="shared" si="1"/>
        <v>98.33333333</v>
      </c>
    </row>
    <row r="11">
      <c r="A11" s="4">
        <v>296.0</v>
      </c>
      <c r="B11" s="21">
        <v>0.0</v>
      </c>
      <c r="C11" s="21">
        <v>0.0</v>
      </c>
      <c r="D11" s="21">
        <v>0.0</v>
      </c>
      <c r="E11" s="18">
        <f t="shared" si="1"/>
        <v>0</v>
      </c>
    </row>
    <row r="12">
      <c r="A12" s="4">
        <v>316.0</v>
      </c>
      <c r="B12" s="21">
        <v>0.0</v>
      </c>
      <c r="C12" s="21">
        <v>0.0</v>
      </c>
      <c r="D12" s="21">
        <v>0.0</v>
      </c>
      <c r="E12" s="18">
        <f t="shared" si="1"/>
        <v>0</v>
      </c>
    </row>
    <row r="13">
      <c r="A13" s="4">
        <v>347.0</v>
      </c>
      <c r="B13" s="21">
        <v>0.0</v>
      </c>
      <c r="C13" s="21">
        <v>0.0</v>
      </c>
      <c r="D13" s="21">
        <v>0.0</v>
      </c>
      <c r="E13" s="18">
        <f t="shared" si="1"/>
        <v>0</v>
      </c>
    </row>
    <row r="14">
      <c r="A14" s="4">
        <v>348.0</v>
      </c>
      <c r="B14" s="21">
        <v>0.0</v>
      </c>
      <c r="C14" s="21">
        <v>0.0</v>
      </c>
      <c r="D14" s="21">
        <v>0.0</v>
      </c>
      <c r="E14" s="18">
        <f t="shared" si="1"/>
        <v>0</v>
      </c>
    </row>
    <row r="15">
      <c r="A15" s="4">
        <v>356.0</v>
      </c>
      <c r="B15" s="21">
        <v>9.0</v>
      </c>
      <c r="C15" s="21">
        <v>9.0</v>
      </c>
      <c r="D15" s="21">
        <v>5.0</v>
      </c>
      <c r="E15" s="18">
        <f t="shared" si="1"/>
        <v>7.666666667</v>
      </c>
    </row>
    <row r="16">
      <c r="A16" s="4">
        <v>357.0</v>
      </c>
      <c r="B16" s="21">
        <v>11.0</v>
      </c>
      <c r="C16" s="21">
        <v>8.0</v>
      </c>
      <c r="D16" s="21">
        <v>11.0</v>
      </c>
      <c r="E16" s="18">
        <f t="shared" si="1"/>
        <v>10</v>
      </c>
    </row>
    <row r="17">
      <c r="A17" s="4">
        <v>358.0</v>
      </c>
      <c r="B17" s="21">
        <v>0.0</v>
      </c>
      <c r="C17" s="21">
        <v>0.0</v>
      </c>
      <c r="D17" s="21">
        <v>0.0</v>
      </c>
      <c r="E17" s="18">
        <f t="shared" si="1"/>
        <v>0</v>
      </c>
    </row>
    <row r="18">
      <c r="A18" s="4">
        <v>359.0</v>
      </c>
      <c r="B18" s="21">
        <v>1.0</v>
      </c>
      <c r="C18" s="21">
        <v>2.0</v>
      </c>
      <c r="D18" s="21">
        <v>2.0</v>
      </c>
      <c r="E18" s="18">
        <f t="shared" si="1"/>
        <v>1.666666667</v>
      </c>
    </row>
    <row r="19">
      <c r="A19" s="4">
        <v>360.0</v>
      </c>
      <c r="B19" s="21">
        <v>6.0</v>
      </c>
      <c r="C19" s="21">
        <v>4.0</v>
      </c>
      <c r="D19" s="21">
        <v>4.0</v>
      </c>
      <c r="E19" s="18">
        <f t="shared" si="1"/>
        <v>4.666666667</v>
      </c>
    </row>
    <row r="20">
      <c r="A20" s="4">
        <v>366.0</v>
      </c>
      <c r="B20" s="21">
        <v>0.0</v>
      </c>
      <c r="C20" s="21">
        <v>0.0</v>
      </c>
      <c r="D20" s="21">
        <v>0.0</v>
      </c>
      <c r="E20" s="18">
        <f t="shared" si="1"/>
        <v>0</v>
      </c>
    </row>
    <row r="21">
      <c r="A21" s="4">
        <v>367.0</v>
      </c>
      <c r="B21" s="21">
        <v>0.0</v>
      </c>
      <c r="C21" s="21">
        <v>0.0</v>
      </c>
      <c r="D21" s="21">
        <v>0.0</v>
      </c>
      <c r="E21" s="18">
        <f t="shared" si="1"/>
        <v>0</v>
      </c>
    </row>
    <row r="22">
      <c r="A22" s="4">
        <v>368.0</v>
      </c>
      <c r="B22" s="21">
        <v>62.0</v>
      </c>
      <c r="C22" s="21">
        <v>62.0</v>
      </c>
      <c r="D22" s="21">
        <v>63.0</v>
      </c>
      <c r="E22" s="18">
        <f t="shared" si="1"/>
        <v>62.33333333</v>
      </c>
    </row>
    <row r="23">
      <c r="A23" s="4">
        <v>369.0</v>
      </c>
      <c r="B23" s="21">
        <v>127.0</v>
      </c>
      <c r="C23" s="21">
        <v>127.0</v>
      </c>
      <c r="D23" s="21">
        <v>128.0</v>
      </c>
      <c r="E23" s="18">
        <f t="shared" si="1"/>
        <v>127.3333333</v>
      </c>
    </row>
    <row r="24">
      <c r="A24" s="4">
        <v>370.0</v>
      </c>
      <c r="B24" s="21">
        <v>162.0</v>
      </c>
      <c r="C24" s="21">
        <v>162.0</v>
      </c>
      <c r="D24" s="21">
        <v>148.0</v>
      </c>
      <c r="E24" s="18">
        <f t="shared" si="1"/>
        <v>157.3333333</v>
      </c>
    </row>
    <row r="25">
      <c r="A25" s="4">
        <v>372.0</v>
      </c>
      <c r="B25" s="21">
        <v>41.0</v>
      </c>
      <c r="C25" s="21">
        <v>79.0</v>
      </c>
      <c r="D25" s="21">
        <v>39.0</v>
      </c>
      <c r="E25" s="18">
        <f t="shared" si="1"/>
        <v>53</v>
      </c>
    </row>
    <row r="26">
      <c r="A26" s="4">
        <v>373.0</v>
      </c>
      <c r="B26" s="21">
        <v>117.0</v>
      </c>
      <c r="C26" s="21">
        <v>116.0</v>
      </c>
      <c r="D26" s="21">
        <v>62.0</v>
      </c>
      <c r="E26" s="18">
        <f t="shared" si="1"/>
        <v>98.33333333</v>
      </c>
    </row>
    <row r="27">
      <c r="A27" s="4">
        <v>376.0</v>
      </c>
      <c r="B27" s="21">
        <v>118.0</v>
      </c>
      <c r="C27" s="21">
        <v>80.0</v>
      </c>
      <c r="D27" s="21">
        <v>64.0</v>
      </c>
      <c r="E27" s="18">
        <f t="shared" si="1"/>
        <v>87.33333333</v>
      </c>
    </row>
    <row r="28">
      <c r="A28" s="4">
        <v>377.0</v>
      </c>
      <c r="B28" s="21">
        <v>89.0</v>
      </c>
      <c r="C28" s="21">
        <v>48.0</v>
      </c>
      <c r="D28" s="21">
        <v>44.0</v>
      </c>
      <c r="E28" s="18">
        <f t="shared" si="1"/>
        <v>60.33333333</v>
      </c>
    </row>
    <row r="29">
      <c r="A29" s="4">
        <v>380.0</v>
      </c>
      <c r="B29" s="21">
        <v>1810.0</v>
      </c>
      <c r="C29" s="21">
        <v>1814.0</v>
      </c>
      <c r="D29" s="21">
        <v>1729.0</v>
      </c>
      <c r="E29" s="18">
        <f t="shared" si="1"/>
        <v>1784.333333</v>
      </c>
    </row>
    <row r="30">
      <c r="A30" s="4">
        <v>381.0</v>
      </c>
      <c r="B30" s="21">
        <v>2125.0</v>
      </c>
      <c r="C30" s="21">
        <v>2208.0</v>
      </c>
      <c r="D30" s="21">
        <v>2131.0</v>
      </c>
      <c r="E30" s="18">
        <f t="shared" si="1"/>
        <v>2154.666667</v>
      </c>
    </row>
    <row r="31">
      <c r="A31" s="4">
        <v>382.0</v>
      </c>
      <c r="B31" s="21">
        <v>19709.0</v>
      </c>
      <c r="C31" s="21">
        <v>19729.0</v>
      </c>
      <c r="D31" s="21">
        <v>19702.0</v>
      </c>
      <c r="E31" s="18">
        <f t="shared" si="1"/>
        <v>19713.33333</v>
      </c>
    </row>
    <row r="32">
      <c r="A32" s="4">
        <v>383.0</v>
      </c>
      <c r="B32" s="21">
        <v>31373.0</v>
      </c>
      <c r="C32" s="21">
        <v>31347.0</v>
      </c>
      <c r="D32" s="21">
        <v>31310.0</v>
      </c>
      <c r="E32" s="18">
        <f t="shared" si="1"/>
        <v>31343.33333</v>
      </c>
    </row>
    <row r="33">
      <c r="A33" s="4">
        <v>384.0</v>
      </c>
      <c r="B33" s="21">
        <v>117.0</v>
      </c>
      <c r="C33" s="21">
        <v>115.0</v>
      </c>
      <c r="D33" s="21">
        <v>115.0</v>
      </c>
      <c r="E33" s="18">
        <f t="shared" si="1"/>
        <v>115.6666667</v>
      </c>
    </row>
    <row r="34">
      <c r="A34" s="4">
        <v>385.0</v>
      </c>
      <c r="B34" s="21">
        <v>160.0</v>
      </c>
      <c r="C34" s="21">
        <v>159.0</v>
      </c>
      <c r="D34" s="21">
        <v>160.0</v>
      </c>
      <c r="E34" s="18">
        <f t="shared" si="1"/>
        <v>159.6666667</v>
      </c>
    </row>
    <row r="35">
      <c r="A35" s="4">
        <v>388.0</v>
      </c>
      <c r="B35" s="21">
        <v>3.0</v>
      </c>
      <c r="C35" s="21">
        <v>8.0</v>
      </c>
      <c r="D35" s="21">
        <v>3.0</v>
      </c>
      <c r="E35" s="18">
        <f t="shared" si="1"/>
        <v>4.666666667</v>
      </c>
    </row>
    <row r="36">
      <c r="A36" s="4">
        <v>389.0</v>
      </c>
      <c r="B36" s="21">
        <v>4.0</v>
      </c>
      <c r="C36" s="21">
        <v>9.0</v>
      </c>
      <c r="D36" s="21">
        <v>9.0</v>
      </c>
      <c r="E36" s="18">
        <f t="shared" si="1"/>
        <v>7.333333333</v>
      </c>
    </row>
    <row r="37">
      <c r="A37" s="4">
        <v>392.0</v>
      </c>
      <c r="B37" s="21">
        <v>321.0</v>
      </c>
      <c r="C37" s="21">
        <v>390.0</v>
      </c>
      <c r="D37" s="21">
        <v>396.0</v>
      </c>
      <c r="E37" s="18">
        <f t="shared" si="1"/>
        <v>369</v>
      </c>
    </row>
    <row r="38">
      <c r="A38" s="4">
        <v>393.0</v>
      </c>
      <c r="B38" s="21">
        <v>574.0</v>
      </c>
      <c r="C38" s="21">
        <v>674.0</v>
      </c>
      <c r="D38" s="21">
        <v>603.0</v>
      </c>
      <c r="E38" s="18">
        <f t="shared" si="1"/>
        <v>617</v>
      </c>
    </row>
    <row r="39">
      <c r="A39" s="4">
        <v>396.0</v>
      </c>
      <c r="B39" s="21">
        <v>146.0</v>
      </c>
      <c r="C39" s="21">
        <v>150.0</v>
      </c>
      <c r="D39" s="21">
        <v>149.0</v>
      </c>
      <c r="E39" s="18">
        <f t="shared" si="1"/>
        <v>148.3333333</v>
      </c>
    </row>
    <row r="40">
      <c r="A40" s="4">
        <v>397.0</v>
      </c>
      <c r="B40" s="21">
        <v>580.0</v>
      </c>
      <c r="C40" s="21">
        <v>564.0</v>
      </c>
      <c r="D40" s="21">
        <v>533.0</v>
      </c>
      <c r="E40" s="18">
        <f t="shared" si="1"/>
        <v>559</v>
      </c>
    </row>
    <row r="41">
      <c r="A41" s="4">
        <v>399.0</v>
      </c>
      <c r="B41" s="21">
        <v>34.0</v>
      </c>
      <c r="C41" s="21">
        <v>69.0</v>
      </c>
      <c r="D41" s="21">
        <v>73.0</v>
      </c>
      <c r="E41" s="18">
        <f t="shared" si="1"/>
        <v>58.66666667</v>
      </c>
    </row>
    <row r="42">
      <c r="A42" s="4">
        <v>401.0</v>
      </c>
      <c r="B42" s="21">
        <v>66.0</v>
      </c>
      <c r="C42" s="21">
        <v>65.0</v>
      </c>
      <c r="D42" s="21">
        <v>41.0</v>
      </c>
      <c r="E42" s="18">
        <f t="shared" si="1"/>
        <v>57.33333333</v>
      </c>
    </row>
    <row r="43">
      <c r="A43" s="4">
        <v>402.0</v>
      </c>
      <c r="B43" s="21">
        <v>8.0</v>
      </c>
      <c r="C43" s="21">
        <v>8.0</v>
      </c>
      <c r="D43" s="21">
        <v>8.0</v>
      </c>
      <c r="E43" s="18">
        <f t="shared" si="1"/>
        <v>8</v>
      </c>
    </row>
    <row r="44">
      <c r="A44" s="4">
        <v>403.0</v>
      </c>
      <c r="B44" s="21">
        <v>12.0</v>
      </c>
      <c r="C44" s="21">
        <v>12.0</v>
      </c>
      <c r="D44" s="21">
        <v>10.0</v>
      </c>
      <c r="E44" s="18">
        <f t="shared" si="1"/>
        <v>11.33333333</v>
      </c>
    </row>
    <row r="45">
      <c r="A45" s="4">
        <v>404.0</v>
      </c>
      <c r="B45" s="21">
        <v>0.0</v>
      </c>
      <c r="C45" s="21">
        <v>0.0</v>
      </c>
      <c r="D45" s="21">
        <v>0.0</v>
      </c>
      <c r="E45" s="18">
        <f t="shared" si="1"/>
        <v>0</v>
      </c>
    </row>
    <row r="46">
      <c r="A46" s="4">
        <v>405.0</v>
      </c>
      <c r="B46" s="21">
        <v>0.0</v>
      </c>
      <c r="C46" s="21">
        <v>0.0</v>
      </c>
      <c r="D46" s="21">
        <v>0.0</v>
      </c>
      <c r="E46" s="18">
        <f t="shared" si="1"/>
        <v>0</v>
      </c>
    </row>
    <row r="47">
      <c r="A47" s="4">
        <v>411.0</v>
      </c>
      <c r="B47" s="21">
        <v>2.0</v>
      </c>
      <c r="C47" s="21">
        <v>3.0</v>
      </c>
      <c r="D47" s="21">
        <v>2.0</v>
      </c>
      <c r="E47" s="18">
        <f t="shared" si="1"/>
        <v>2.333333333</v>
      </c>
    </row>
    <row r="48">
      <c r="A48" s="4">
        <v>412.0</v>
      </c>
      <c r="B48" s="21">
        <v>12.0</v>
      </c>
      <c r="C48" s="21">
        <v>10.0</v>
      </c>
      <c r="D48" s="21">
        <v>8.0</v>
      </c>
      <c r="E48" s="18">
        <f t="shared" si="1"/>
        <v>10</v>
      </c>
    </row>
    <row r="49">
      <c r="A49" s="4">
        <v>413.0</v>
      </c>
      <c r="B49" s="21">
        <v>17.0</v>
      </c>
      <c r="C49" s="21">
        <v>18.0</v>
      </c>
      <c r="D49" s="21">
        <v>10.0</v>
      </c>
      <c r="E49" s="18">
        <f t="shared" si="1"/>
        <v>15</v>
      </c>
    </row>
    <row r="50">
      <c r="A50" s="4">
        <v>414.0</v>
      </c>
      <c r="B50" s="21">
        <v>2.0</v>
      </c>
      <c r="C50" s="21">
        <v>2.0</v>
      </c>
      <c r="D50" s="21">
        <v>2.0</v>
      </c>
      <c r="E50" s="18">
        <f t="shared" si="1"/>
        <v>2</v>
      </c>
    </row>
    <row r="51">
      <c r="A51" s="4">
        <v>415.0</v>
      </c>
      <c r="B51" s="21">
        <v>211.0</v>
      </c>
      <c r="C51" s="21">
        <v>214.0</v>
      </c>
      <c r="D51" s="21">
        <v>211.0</v>
      </c>
      <c r="E51" s="18">
        <f t="shared" si="1"/>
        <v>212</v>
      </c>
    </row>
    <row r="52">
      <c r="A52" s="4">
        <v>416.0</v>
      </c>
      <c r="B52" s="21">
        <v>324.0</v>
      </c>
      <c r="C52" s="21">
        <v>351.0</v>
      </c>
      <c r="D52" s="21">
        <v>352.0</v>
      </c>
      <c r="E52" s="18">
        <f t="shared" si="1"/>
        <v>342.3333333</v>
      </c>
    </row>
    <row r="53">
      <c r="A53" s="4">
        <v>417.0</v>
      </c>
      <c r="B53" s="21">
        <v>61.0</v>
      </c>
      <c r="C53" s="21">
        <v>62.0</v>
      </c>
      <c r="D53" s="21">
        <v>63.0</v>
      </c>
      <c r="E53" s="18">
        <f t="shared" si="1"/>
        <v>62</v>
      </c>
    </row>
    <row r="54">
      <c r="A54" s="4">
        <v>418.0</v>
      </c>
      <c r="B54" s="21">
        <v>86.0</v>
      </c>
      <c r="C54" s="21">
        <v>86.0</v>
      </c>
      <c r="D54" s="21">
        <v>86.0</v>
      </c>
      <c r="E54" s="18">
        <f t="shared" si="1"/>
        <v>86</v>
      </c>
    </row>
    <row r="55">
      <c r="A55" s="4">
        <v>419.0</v>
      </c>
      <c r="B55" s="21">
        <v>504.0</v>
      </c>
      <c r="C55" s="21">
        <v>527.0</v>
      </c>
      <c r="D55" s="21">
        <v>527.0</v>
      </c>
      <c r="E55" s="18">
        <f t="shared" si="1"/>
        <v>519.3333333</v>
      </c>
    </row>
    <row r="56">
      <c r="A56" s="4">
        <v>420.0</v>
      </c>
      <c r="B56" s="21">
        <v>172.0</v>
      </c>
      <c r="C56" s="21">
        <v>169.0</v>
      </c>
      <c r="D56" s="21">
        <v>169.0</v>
      </c>
      <c r="E56" s="18">
        <f t="shared" si="1"/>
        <v>170</v>
      </c>
    </row>
    <row r="57">
      <c r="A57" s="4">
        <v>421.0</v>
      </c>
      <c r="B57" s="21">
        <v>153.0</v>
      </c>
      <c r="C57" s="21">
        <v>220.0</v>
      </c>
      <c r="D57" s="21">
        <v>215.0</v>
      </c>
      <c r="E57" s="18">
        <f t="shared" si="1"/>
        <v>196</v>
      </c>
    </row>
    <row r="58">
      <c r="A58" s="4">
        <v>422.0</v>
      </c>
      <c r="B58" s="21">
        <v>81.0</v>
      </c>
      <c r="C58" s="21">
        <v>84.0</v>
      </c>
      <c r="D58" s="21">
        <v>84.0</v>
      </c>
      <c r="E58" s="18">
        <f t="shared" si="1"/>
        <v>83</v>
      </c>
    </row>
    <row r="59">
      <c r="A59" s="4">
        <v>423.0</v>
      </c>
      <c r="B59" s="21">
        <v>2.0</v>
      </c>
      <c r="C59" s="21">
        <v>3.0</v>
      </c>
      <c r="D59" s="21">
        <v>3.0</v>
      </c>
      <c r="E59" s="18">
        <f t="shared" si="1"/>
        <v>2.666666667</v>
      </c>
    </row>
    <row r="60">
      <c r="A60" s="4">
        <v>424.0</v>
      </c>
      <c r="B60" s="21">
        <v>65.0</v>
      </c>
      <c r="C60" s="21">
        <v>89.0</v>
      </c>
      <c r="D60" s="21">
        <v>82.0</v>
      </c>
      <c r="E60" s="18">
        <f t="shared" si="1"/>
        <v>78.66666667</v>
      </c>
    </row>
    <row r="61">
      <c r="A61" s="4">
        <v>425.0</v>
      </c>
      <c r="B61" s="21">
        <v>71.0</v>
      </c>
      <c r="C61" s="21">
        <v>71.0</v>
      </c>
      <c r="D61" s="21">
        <v>71.0</v>
      </c>
      <c r="E61" s="18">
        <f t="shared" si="1"/>
        <v>71</v>
      </c>
    </row>
    <row r="62">
      <c r="A62" s="4">
        <v>426.0</v>
      </c>
      <c r="B62" s="21">
        <v>138.0</v>
      </c>
      <c r="C62" s="21">
        <v>152.0</v>
      </c>
      <c r="D62" s="21">
        <v>152.0</v>
      </c>
      <c r="E62" s="18">
        <f t="shared" si="1"/>
        <v>147.3333333</v>
      </c>
    </row>
    <row r="63">
      <c r="A63" s="4">
        <v>432.0</v>
      </c>
      <c r="B63" s="21">
        <v>2.0</v>
      </c>
      <c r="C63" s="21">
        <v>2.0</v>
      </c>
      <c r="D63" s="21">
        <v>2.0</v>
      </c>
      <c r="E63" s="18">
        <f t="shared" si="1"/>
        <v>2</v>
      </c>
    </row>
    <row r="64">
      <c r="A64" s="4">
        <v>433.0</v>
      </c>
      <c r="B64" s="21">
        <v>2.0</v>
      </c>
      <c r="C64" s="21">
        <v>2.0</v>
      </c>
      <c r="D64" s="21">
        <v>0.0</v>
      </c>
      <c r="E64" s="18">
        <f t="shared" si="1"/>
        <v>1.333333333</v>
      </c>
    </row>
    <row r="65">
      <c r="A65" s="4">
        <v>435.0</v>
      </c>
      <c r="B65" s="21">
        <v>7.0</v>
      </c>
      <c r="C65" s="21">
        <v>7.0</v>
      </c>
      <c r="D65" s="21">
        <v>7.0</v>
      </c>
      <c r="E65" s="18">
        <f t="shared" si="1"/>
        <v>7</v>
      </c>
    </row>
    <row r="66">
      <c r="A66" s="4">
        <v>436.0</v>
      </c>
      <c r="B66" s="21">
        <v>2278.0</v>
      </c>
      <c r="C66" s="21">
        <v>2283.0</v>
      </c>
      <c r="D66" s="21">
        <v>2282.0</v>
      </c>
      <c r="E66" s="18">
        <f t="shared" si="1"/>
        <v>2281</v>
      </c>
    </row>
    <row r="67">
      <c r="A67" s="4">
        <v>438.0</v>
      </c>
      <c r="B67" s="21">
        <v>2378.0</v>
      </c>
      <c r="C67" s="21">
        <v>2299.0</v>
      </c>
      <c r="D67" s="21">
        <v>2370.0</v>
      </c>
      <c r="E67" s="18">
        <f t="shared" si="1"/>
        <v>2349</v>
      </c>
    </row>
    <row r="68">
      <c r="A68" s="4">
        <v>443.0</v>
      </c>
      <c r="B68" s="21">
        <v>15.0</v>
      </c>
      <c r="C68" s="21">
        <v>16.0</v>
      </c>
      <c r="D68" s="21">
        <v>15.0</v>
      </c>
      <c r="E68" s="18">
        <f t="shared" si="1"/>
        <v>15.33333333</v>
      </c>
    </row>
    <row r="69">
      <c r="A69" s="4">
        <v>444.0</v>
      </c>
      <c r="B69" s="21">
        <v>13.0</v>
      </c>
      <c r="C69" s="21">
        <v>15.0</v>
      </c>
      <c r="D69" s="21">
        <v>16.0</v>
      </c>
      <c r="E69" s="18">
        <f t="shared" si="1"/>
        <v>14.66666667</v>
      </c>
    </row>
    <row r="70">
      <c r="A70" s="4">
        <v>445.0</v>
      </c>
      <c r="B70" s="21">
        <v>2.0</v>
      </c>
      <c r="C70" s="21">
        <v>2.0</v>
      </c>
      <c r="D70" s="21">
        <v>2.0</v>
      </c>
      <c r="E70" s="18">
        <f t="shared" si="1"/>
        <v>2</v>
      </c>
    </row>
    <row r="71">
      <c r="A71" s="4">
        <v>446.0</v>
      </c>
      <c r="B71" s="21">
        <v>12.0</v>
      </c>
      <c r="C71" s="21">
        <v>15.0</v>
      </c>
      <c r="D71" s="21">
        <v>13.0</v>
      </c>
      <c r="E71" s="18">
        <f t="shared" si="1"/>
        <v>13.33333333</v>
      </c>
    </row>
    <row r="72">
      <c r="A72" s="4">
        <v>447.0</v>
      </c>
      <c r="B72" s="21">
        <v>11.0</v>
      </c>
      <c r="C72" s="21">
        <v>14.0</v>
      </c>
      <c r="D72" s="21">
        <v>11.0</v>
      </c>
      <c r="E72" s="18">
        <f t="shared" si="1"/>
        <v>12</v>
      </c>
    </row>
    <row r="73">
      <c r="A73" s="4">
        <v>449.0</v>
      </c>
      <c r="B73" s="21">
        <v>20.0</v>
      </c>
      <c r="C73" s="21">
        <v>19.0</v>
      </c>
      <c r="D73" s="21">
        <v>19.0</v>
      </c>
      <c r="E73" s="18">
        <f t="shared" si="1"/>
        <v>19.33333333</v>
      </c>
    </row>
    <row r="74">
      <c r="A74" s="4">
        <v>451.0</v>
      </c>
      <c r="B74" s="21">
        <v>16.0</v>
      </c>
      <c r="C74" s="21">
        <v>16.0</v>
      </c>
      <c r="D74" s="21">
        <v>13.0</v>
      </c>
      <c r="E74" s="18">
        <f t="shared" si="1"/>
        <v>15</v>
      </c>
    </row>
    <row r="75">
      <c r="A75" s="4">
        <v>452.0</v>
      </c>
      <c r="B75" s="21">
        <v>20.0</v>
      </c>
      <c r="C75" s="21">
        <v>21.0</v>
      </c>
      <c r="D75" s="21">
        <v>21.0</v>
      </c>
      <c r="E75" s="18">
        <f t="shared" si="1"/>
        <v>20.66666667</v>
      </c>
    </row>
    <row r="76">
      <c r="A76" s="4">
        <v>454.0</v>
      </c>
      <c r="B76" s="21">
        <v>7.0</v>
      </c>
      <c r="C76" s="21">
        <v>13.0</v>
      </c>
      <c r="D76" s="21">
        <v>14.0</v>
      </c>
      <c r="E76" s="18">
        <f t="shared" si="1"/>
        <v>11.33333333</v>
      </c>
    </row>
    <row r="77">
      <c r="A77" s="4">
        <v>457.0</v>
      </c>
      <c r="B77" s="21">
        <v>1.0</v>
      </c>
      <c r="C77" s="21">
        <v>3.0</v>
      </c>
      <c r="D77" s="21">
        <v>3.0</v>
      </c>
      <c r="E77" s="18">
        <f t="shared" si="1"/>
        <v>2.333333333</v>
      </c>
    </row>
    <row r="78">
      <c r="A78" s="4">
        <v>458.0</v>
      </c>
      <c r="B78" s="21">
        <v>3.0</v>
      </c>
      <c r="C78" s="21">
        <v>2.0</v>
      </c>
      <c r="D78" s="21">
        <v>3.0</v>
      </c>
      <c r="E78" s="18">
        <f t="shared" si="1"/>
        <v>2.666666667</v>
      </c>
    </row>
    <row r="79">
      <c r="A79" s="4">
        <v>459.0</v>
      </c>
      <c r="B79" s="21">
        <v>50.0</v>
      </c>
      <c r="C79" s="21">
        <v>51.0</v>
      </c>
      <c r="D79" s="21">
        <v>51.0</v>
      </c>
      <c r="E79" s="18">
        <f t="shared" si="1"/>
        <v>50.66666667</v>
      </c>
    </row>
    <row r="80">
      <c r="A80" s="4">
        <v>460.0</v>
      </c>
      <c r="B80" s="21">
        <v>94.0</v>
      </c>
      <c r="C80" s="21">
        <v>95.0</v>
      </c>
      <c r="D80" s="21">
        <v>95.0</v>
      </c>
      <c r="E80" s="18">
        <f t="shared" si="1"/>
        <v>94.66666667</v>
      </c>
    </row>
    <row r="81">
      <c r="A81" s="4">
        <v>461.0</v>
      </c>
      <c r="B81" s="21">
        <v>93.0</v>
      </c>
      <c r="C81" s="21">
        <v>95.0</v>
      </c>
      <c r="D81" s="21">
        <v>95.0</v>
      </c>
      <c r="E81" s="18">
        <f t="shared" si="1"/>
        <v>94.33333333</v>
      </c>
    </row>
    <row r="82">
      <c r="A82" s="4">
        <v>462.0</v>
      </c>
      <c r="B82" s="21">
        <v>12841.0</v>
      </c>
      <c r="C82" s="21">
        <v>12892.0</v>
      </c>
      <c r="D82" s="21">
        <v>12894.0</v>
      </c>
      <c r="E82" s="18">
        <f t="shared" si="1"/>
        <v>12875.66667</v>
      </c>
    </row>
    <row r="83">
      <c r="A83" s="4">
        <v>463.0</v>
      </c>
      <c r="B83" s="21">
        <v>9818.0</v>
      </c>
      <c r="C83" s="21">
        <v>9875.0</v>
      </c>
      <c r="D83" s="21">
        <v>9861.0</v>
      </c>
      <c r="E83" s="18">
        <f t="shared" si="1"/>
        <v>9851.333333</v>
      </c>
    </row>
    <row r="84">
      <c r="A84" s="4">
        <v>464.0</v>
      </c>
      <c r="B84" s="21">
        <v>1.0</v>
      </c>
      <c r="C84" s="21">
        <v>1.0</v>
      </c>
      <c r="D84" s="21">
        <v>1.0</v>
      </c>
      <c r="E84" s="18">
        <f t="shared" si="1"/>
        <v>1</v>
      </c>
    </row>
    <row r="85">
      <c r="A85" s="4">
        <v>465.0</v>
      </c>
      <c r="B85" s="21">
        <v>2.0</v>
      </c>
      <c r="C85" s="21">
        <v>3.0</v>
      </c>
      <c r="D85" s="21">
        <v>2.0</v>
      </c>
      <c r="E85" s="18">
        <f t="shared" si="1"/>
        <v>2.333333333</v>
      </c>
    </row>
    <row r="86">
      <c r="A86" s="4">
        <v>468.0</v>
      </c>
      <c r="B86" s="21">
        <v>1.0</v>
      </c>
      <c r="C86" s="21">
        <v>1.0</v>
      </c>
      <c r="D86" s="21">
        <v>1.0</v>
      </c>
      <c r="E86" s="18">
        <f t="shared" si="1"/>
        <v>1</v>
      </c>
    </row>
    <row r="87">
      <c r="A87" s="4">
        <v>469.0</v>
      </c>
      <c r="B87" s="21">
        <v>1.0</v>
      </c>
      <c r="C87" s="21">
        <v>1.0</v>
      </c>
      <c r="D87" s="21">
        <v>1.0</v>
      </c>
      <c r="E87" s="18">
        <f t="shared" si="1"/>
        <v>1</v>
      </c>
    </row>
    <row r="88">
      <c r="A88" s="4">
        <v>470.0</v>
      </c>
      <c r="B88" s="21">
        <v>597.0</v>
      </c>
      <c r="C88" s="21">
        <v>595.0</v>
      </c>
      <c r="D88" s="21">
        <v>597.0</v>
      </c>
      <c r="E88" s="18">
        <f t="shared" si="1"/>
        <v>596.3333333</v>
      </c>
    </row>
    <row r="89">
      <c r="A89" s="4">
        <v>471.0</v>
      </c>
      <c r="B89" s="21">
        <v>270.0</v>
      </c>
      <c r="C89" s="21">
        <v>269.0</v>
      </c>
      <c r="D89" s="21">
        <v>272.0</v>
      </c>
      <c r="E89" s="18">
        <f t="shared" si="1"/>
        <v>270.3333333</v>
      </c>
    </row>
    <row r="90">
      <c r="A90" s="4">
        <v>472.0</v>
      </c>
      <c r="B90" s="21">
        <v>596.0</v>
      </c>
      <c r="C90" s="21">
        <v>599.0</v>
      </c>
      <c r="D90" s="21">
        <v>599.0</v>
      </c>
      <c r="E90" s="18">
        <f t="shared" si="1"/>
        <v>598</v>
      </c>
    </row>
    <row r="91">
      <c r="A91" s="4">
        <v>473.0</v>
      </c>
      <c r="B91" s="21">
        <v>270.0</v>
      </c>
      <c r="C91" s="21">
        <v>270.0</v>
      </c>
      <c r="D91" s="21">
        <v>270.0</v>
      </c>
      <c r="E91" s="18">
        <f t="shared" si="1"/>
        <v>270</v>
      </c>
    </row>
    <row r="92">
      <c r="A92" s="4">
        <v>474.0</v>
      </c>
      <c r="B92" s="21">
        <v>0.0</v>
      </c>
      <c r="C92" s="21">
        <v>0.0</v>
      </c>
      <c r="D92" s="21">
        <v>0.0</v>
      </c>
      <c r="E92" s="18">
        <f t="shared" si="1"/>
        <v>0</v>
      </c>
    </row>
    <row r="93">
      <c r="A93" s="4">
        <v>475.0</v>
      </c>
      <c r="B93" s="21">
        <v>0.0</v>
      </c>
      <c r="C93" s="21">
        <v>0.0</v>
      </c>
      <c r="D93" s="21">
        <v>0.0</v>
      </c>
      <c r="E93" s="18">
        <f t="shared" si="1"/>
        <v>0</v>
      </c>
    </row>
    <row r="94">
      <c r="A94" s="4">
        <v>476.0</v>
      </c>
      <c r="B94" s="21">
        <v>1162.0</v>
      </c>
      <c r="C94" s="21">
        <v>1164.0</v>
      </c>
      <c r="D94" s="21">
        <v>1172.0</v>
      </c>
      <c r="E94" s="18">
        <f t="shared" si="1"/>
        <v>1166</v>
      </c>
    </row>
    <row r="95">
      <c r="A95" s="4">
        <v>477.0</v>
      </c>
      <c r="B95" s="21">
        <v>367.0</v>
      </c>
      <c r="C95" s="21">
        <v>367.0</v>
      </c>
      <c r="D95" s="21">
        <v>366.0</v>
      </c>
      <c r="E95" s="18">
        <f t="shared" si="1"/>
        <v>366.6666667</v>
      </c>
    </row>
    <row r="96">
      <c r="A96" s="4">
        <v>483.0</v>
      </c>
      <c r="B96" s="21">
        <v>70120.0</v>
      </c>
      <c r="C96" s="21">
        <v>70139.0</v>
      </c>
      <c r="D96" s="21">
        <v>70185.0</v>
      </c>
      <c r="E96" s="18">
        <f t="shared" si="1"/>
        <v>70148</v>
      </c>
    </row>
    <row r="97">
      <c r="A97" s="4">
        <v>486.0</v>
      </c>
      <c r="B97" s="21">
        <v>18017.0</v>
      </c>
      <c r="C97" s="21">
        <v>17987.0</v>
      </c>
      <c r="D97" s="21">
        <v>18005.0</v>
      </c>
      <c r="E97" s="18">
        <f t="shared" si="1"/>
        <v>18003</v>
      </c>
    </row>
    <row r="98">
      <c r="A98" s="4">
        <v>487.0</v>
      </c>
      <c r="B98" s="21">
        <v>27579.0</v>
      </c>
      <c r="C98" s="21">
        <v>27542.0</v>
      </c>
      <c r="D98" s="21">
        <v>27541.0</v>
      </c>
      <c r="E98" s="18">
        <f t="shared" si="1"/>
        <v>27554</v>
      </c>
    </row>
    <row r="99">
      <c r="A99" s="4">
        <v>488.0</v>
      </c>
      <c r="B99" s="21">
        <v>18095.0</v>
      </c>
      <c r="C99" s="21">
        <v>18059.0</v>
      </c>
      <c r="D99" s="21">
        <v>18060.0</v>
      </c>
      <c r="E99" s="18">
        <f t="shared" si="1"/>
        <v>18071.33333</v>
      </c>
    </row>
    <row r="100">
      <c r="A100" s="4">
        <v>489.0</v>
      </c>
      <c r="B100" s="21">
        <v>24531.0</v>
      </c>
      <c r="C100" s="21">
        <v>24493.0</v>
      </c>
      <c r="D100" s="21">
        <v>24525.0</v>
      </c>
      <c r="E100" s="18">
        <f t="shared" si="1"/>
        <v>24516.33333</v>
      </c>
    </row>
    <row r="101">
      <c r="A101" s="4">
        <v>494.0</v>
      </c>
      <c r="B101" s="21">
        <v>4.0</v>
      </c>
      <c r="C101" s="21">
        <v>4.0</v>
      </c>
      <c r="D101" s="21">
        <v>4.0</v>
      </c>
      <c r="E101" s="18">
        <f t="shared" si="1"/>
        <v>4</v>
      </c>
    </row>
    <row r="102">
      <c r="A102" s="4">
        <v>495.0</v>
      </c>
      <c r="B102" s="21">
        <v>4.0</v>
      </c>
      <c r="C102" s="21">
        <v>4.0</v>
      </c>
      <c r="D102" s="21">
        <v>4.0</v>
      </c>
      <c r="E102" s="18">
        <f t="shared" si="1"/>
        <v>4</v>
      </c>
    </row>
    <row r="103">
      <c r="A103" s="4">
        <v>496.0</v>
      </c>
      <c r="B103" s="21">
        <v>44.0</v>
      </c>
      <c r="C103" s="21">
        <v>41.0</v>
      </c>
      <c r="D103" s="21">
        <v>44.0</v>
      </c>
      <c r="E103" s="18">
        <f t="shared" si="1"/>
        <v>43</v>
      </c>
    </row>
    <row r="104">
      <c r="A104" s="4">
        <v>497.0</v>
      </c>
      <c r="B104" s="21">
        <v>10.0</v>
      </c>
      <c r="C104" s="21">
        <v>8.0</v>
      </c>
      <c r="D104" s="21">
        <v>7.0</v>
      </c>
      <c r="E104" s="18">
        <f t="shared" si="1"/>
        <v>8.333333333</v>
      </c>
    </row>
    <row r="105">
      <c r="A105" s="4">
        <v>498.0</v>
      </c>
      <c r="B105" s="21">
        <v>7.0</v>
      </c>
      <c r="C105" s="21">
        <v>7.0</v>
      </c>
      <c r="D105" s="21">
        <v>10.0</v>
      </c>
      <c r="E105" s="18">
        <f t="shared" si="1"/>
        <v>8</v>
      </c>
    </row>
    <row r="106">
      <c r="A106" s="4">
        <v>500.0</v>
      </c>
      <c r="B106" s="21">
        <v>1046.0</v>
      </c>
      <c r="C106" s="21">
        <v>970.0</v>
      </c>
      <c r="D106" s="21">
        <v>1051.0</v>
      </c>
      <c r="E106" s="18">
        <f t="shared" si="1"/>
        <v>1022.333333</v>
      </c>
    </row>
    <row r="107">
      <c r="A107" s="4">
        <v>502.0</v>
      </c>
      <c r="B107" s="21">
        <v>35.0</v>
      </c>
      <c r="C107" s="21">
        <v>22.0</v>
      </c>
      <c r="D107" s="21">
        <v>38.0</v>
      </c>
      <c r="E107" s="18">
        <f t="shared" si="1"/>
        <v>31.66666667</v>
      </c>
    </row>
    <row r="108">
      <c r="A108" s="4">
        <v>504.0</v>
      </c>
      <c r="B108" s="21">
        <v>3.0</v>
      </c>
      <c r="C108" s="21">
        <v>2.0</v>
      </c>
      <c r="D108" s="21">
        <v>3.0</v>
      </c>
      <c r="E108" s="18">
        <f t="shared" si="1"/>
        <v>2.666666667</v>
      </c>
    </row>
    <row r="109">
      <c r="A109" s="4">
        <v>505.0</v>
      </c>
      <c r="B109" s="21">
        <v>0.0</v>
      </c>
      <c r="C109" s="21">
        <v>0.0</v>
      </c>
      <c r="D109" s="21">
        <v>0.0</v>
      </c>
      <c r="E109" s="18">
        <f t="shared" si="1"/>
        <v>0</v>
      </c>
    </row>
    <row r="110">
      <c r="A110" s="4">
        <v>513.0</v>
      </c>
      <c r="B110" s="21">
        <v>0.0</v>
      </c>
      <c r="C110" s="21">
        <v>0.0</v>
      </c>
      <c r="D110" s="21">
        <v>0.0</v>
      </c>
      <c r="E110" s="18">
        <f t="shared" si="1"/>
        <v>0</v>
      </c>
    </row>
    <row r="111">
      <c r="A111" s="4">
        <v>514.0</v>
      </c>
      <c r="B111" s="21">
        <v>0.0</v>
      </c>
      <c r="C111" s="21">
        <v>0.0</v>
      </c>
      <c r="D111" s="21">
        <v>1.0</v>
      </c>
      <c r="E111" s="18">
        <f t="shared" si="1"/>
        <v>0.3333333333</v>
      </c>
    </row>
    <row r="112">
      <c r="A112" s="4">
        <v>515.0</v>
      </c>
      <c r="B112" s="21">
        <v>4.0</v>
      </c>
      <c r="C112" s="21">
        <v>7.0</v>
      </c>
      <c r="D112" s="21">
        <v>9.0</v>
      </c>
      <c r="E112" s="18">
        <f t="shared" si="1"/>
        <v>6.666666667</v>
      </c>
    </row>
    <row r="113">
      <c r="A113" s="4">
        <v>519.0</v>
      </c>
      <c r="B113" s="21">
        <v>0.0</v>
      </c>
      <c r="C113" s="21">
        <v>0.0</v>
      </c>
      <c r="D113" s="21">
        <v>0.0</v>
      </c>
      <c r="E113" s="18">
        <f t="shared" si="1"/>
        <v>0</v>
      </c>
    </row>
    <row r="114">
      <c r="A114" s="4">
        <v>520.0</v>
      </c>
      <c r="B114" s="21">
        <v>0.0</v>
      </c>
      <c r="C114" s="21">
        <v>0.0</v>
      </c>
      <c r="D114" s="21">
        <v>0.0</v>
      </c>
      <c r="E114" s="18">
        <f t="shared" si="1"/>
        <v>0</v>
      </c>
    </row>
    <row r="115">
      <c r="A115" s="4">
        <v>521.0</v>
      </c>
      <c r="B115" s="21">
        <v>8.0</v>
      </c>
      <c r="C115" s="21">
        <v>8.0</v>
      </c>
      <c r="D115" s="21">
        <v>9.0</v>
      </c>
      <c r="E115" s="18">
        <f t="shared" si="1"/>
        <v>8.333333333</v>
      </c>
    </row>
    <row r="116">
      <c r="A116" s="4">
        <v>522.0</v>
      </c>
      <c r="B116" s="21">
        <v>7.0</v>
      </c>
      <c r="C116" s="21">
        <v>7.0</v>
      </c>
      <c r="D116" s="21">
        <v>7.0</v>
      </c>
      <c r="E116" s="18">
        <f t="shared" si="1"/>
        <v>7</v>
      </c>
    </row>
    <row r="117">
      <c r="A117" s="4">
        <v>523.0</v>
      </c>
      <c r="B117" s="21">
        <v>6.0</v>
      </c>
      <c r="C117" s="21">
        <v>7.0</v>
      </c>
      <c r="D117" s="21">
        <v>7.0</v>
      </c>
      <c r="E117" s="18">
        <f t="shared" si="1"/>
        <v>6.666666667</v>
      </c>
    </row>
    <row r="118">
      <c r="A118" s="4">
        <v>527.0</v>
      </c>
      <c r="B118" s="21">
        <v>1.0</v>
      </c>
      <c r="C118" s="21">
        <v>1.0</v>
      </c>
      <c r="D118" s="21">
        <v>1.0</v>
      </c>
      <c r="E118" s="18">
        <f t="shared" si="1"/>
        <v>1</v>
      </c>
    </row>
    <row r="119">
      <c r="A119" s="4">
        <v>530.0</v>
      </c>
      <c r="B119" s="21">
        <v>12.0</v>
      </c>
      <c r="C119" s="21">
        <v>11.0</v>
      </c>
      <c r="D119" s="21">
        <v>12.0</v>
      </c>
      <c r="E119" s="18">
        <f t="shared" si="1"/>
        <v>11.66666667</v>
      </c>
    </row>
    <row r="120">
      <c r="A120" s="4">
        <v>531.0</v>
      </c>
      <c r="B120" s="21">
        <v>13.0</v>
      </c>
      <c r="C120" s="21">
        <v>13.0</v>
      </c>
      <c r="D120" s="21">
        <v>13.0</v>
      </c>
      <c r="E120" s="18">
        <f t="shared" si="1"/>
        <v>13</v>
      </c>
    </row>
    <row r="121">
      <c r="A121" s="4">
        <v>534.0</v>
      </c>
      <c r="B121" s="21">
        <v>139.0</v>
      </c>
      <c r="C121" s="21">
        <v>73.0</v>
      </c>
      <c r="D121" s="21">
        <v>85.0</v>
      </c>
      <c r="E121" s="18">
        <f t="shared" si="1"/>
        <v>99</v>
      </c>
    </row>
    <row r="122">
      <c r="A122" s="4">
        <v>535.0</v>
      </c>
      <c r="B122" s="21">
        <v>11737.0</v>
      </c>
      <c r="C122" s="21">
        <v>11676.0</v>
      </c>
      <c r="D122" s="21">
        <v>11740.0</v>
      </c>
      <c r="E122" s="18">
        <f t="shared" si="1"/>
        <v>11717.66667</v>
      </c>
    </row>
    <row r="123">
      <c r="A123" s="4">
        <v>536.0</v>
      </c>
      <c r="B123" s="21">
        <v>199.0</v>
      </c>
      <c r="C123" s="21">
        <v>214.0</v>
      </c>
      <c r="D123" s="21">
        <v>214.0</v>
      </c>
      <c r="E123" s="18">
        <f t="shared" si="1"/>
        <v>209</v>
      </c>
    </row>
    <row r="124">
      <c r="A124" s="4">
        <v>537.0</v>
      </c>
      <c r="B124" s="21">
        <v>374.0</v>
      </c>
      <c r="C124" s="21">
        <v>348.0</v>
      </c>
      <c r="D124" s="21">
        <v>349.0</v>
      </c>
      <c r="E124" s="18">
        <f t="shared" si="1"/>
        <v>357</v>
      </c>
    </row>
    <row r="125">
      <c r="A125" s="4">
        <v>538.0</v>
      </c>
      <c r="B125" s="21">
        <v>28.0</v>
      </c>
      <c r="C125" s="21">
        <v>10.0</v>
      </c>
      <c r="D125" s="21">
        <v>28.0</v>
      </c>
      <c r="E125" s="18">
        <f t="shared" si="1"/>
        <v>22</v>
      </c>
    </row>
    <row r="126">
      <c r="A126" s="4">
        <v>539.0</v>
      </c>
      <c r="B126" s="21">
        <v>29.0</v>
      </c>
      <c r="C126" s="21">
        <v>10.0</v>
      </c>
      <c r="D126" s="21">
        <v>28.0</v>
      </c>
      <c r="E126" s="18">
        <f t="shared" si="1"/>
        <v>22.33333333</v>
      </c>
    </row>
    <row r="127">
      <c r="A127" s="4">
        <v>542.0</v>
      </c>
      <c r="B127" s="21">
        <v>0.0</v>
      </c>
      <c r="C127" s="21">
        <v>0.0</v>
      </c>
      <c r="D127" s="21">
        <v>0.0</v>
      </c>
      <c r="E127" s="18">
        <f t="shared" si="1"/>
        <v>0</v>
      </c>
    </row>
    <row r="128">
      <c r="A128" s="4">
        <v>543.0</v>
      </c>
      <c r="B128" s="21">
        <v>0.0</v>
      </c>
      <c r="C128" s="21">
        <v>0.0</v>
      </c>
      <c r="D128" s="21">
        <v>0.0</v>
      </c>
      <c r="E128" s="18">
        <f t="shared" si="1"/>
        <v>0</v>
      </c>
    </row>
    <row r="129">
      <c r="A129" s="4">
        <v>544.0</v>
      </c>
      <c r="B129" s="21">
        <v>11.0</v>
      </c>
      <c r="C129" s="21">
        <v>8.0</v>
      </c>
      <c r="D129" s="21">
        <v>11.0</v>
      </c>
      <c r="E129" s="18">
        <f t="shared" si="1"/>
        <v>10</v>
      </c>
    </row>
    <row r="130">
      <c r="A130" s="4">
        <v>545.0</v>
      </c>
      <c r="B130" s="21">
        <v>18.0</v>
      </c>
      <c r="C130" s="21">
        <v>18.0</v>
      </c>
      <c r="D130" s="21">
        <v>13.0</v>
      </c>
      <c r="E130" s="18">
        <f t="shared" si="1"/>
        <v>16.33333333</v>
      </c>
    </row>
    <row r="131">
      <c r="A131" s="4">
        <v>546.0</v>
      </c>
      <c r="B131" s="21">
        <v>9.0</v>
      </c>
      <c r="C131" s="21">
        <v>9.0</v>
      </c>
      <c r="D131" s="21">
        <v>4.0</v>
      </c>
      <c r="E131" s="18">
        <f t="shared" si="1"/>
        <v>7.333333333</v>
      </c>
    </row>
    <row r="132">
      <c r="A132" s="4">
        <v>547.0</v>
      </c>
      <c r="B132" s="21">
        <v>7.0</v>
      </c>
      <c r="C132" s="21">
        <v>7.0</v>
      </c>
      <c r="D132" s="21">
        <v>4.0</v>
      </c>
      <c r="E132" s="18">
        <f t="shared" si="1"/>
        <v>6</v>
      </c>
    </row>
    <row r="133">
      <c r="A133" s="4">
        <v>548.0</v>
      </c>
      <c r="B133" s="21">
        <v>5.0</v>
      </c>
      <c r="C133" s="21">
        <v>4.0</v>
      </c>
      <c r="D133" s="21">
        <v>5.0</v>
      </c>
      <c r="E133" s="18">
        <f t="shared" si="1"/>
        <v>4.666666667</v>
      </c>
    </row>
    <row r="134">
      <c r="A134" s="4">
        <v>550.0</v>
      </c>
      <c r="B134" s="21">
        <v>1.0</v>
      </c>
      <c r="C134" s="21">
        <v>1.0</v>
      </c>
      <c r="D134" s="21">
        <v>1.0</v>
      </c>
      <c r="E134" s="18">
        <f t="shared" si="1"/>
        <v>1</v>
      </c>
    </row>
    <row r="135">
      <c r="A135" s="4">
        <v>555.0</v>
      </c>
      <c r="B135" s="21">
        <v>19.0</v>
      </c>
      <c r="C135" s="21">
        <v>18.0</v>
      </c>
      <c r="D135" s="21">
        <v>18.0</v>
      </c>
      <c r="E135" s="18">
        <f t="shared" si="1"/>
        <v>18.33333333</v>
      </c>
    </row>
    <row r="136">
      <c r="A136" s="4">
        <v>562.0</v>
      </c>
      <c r="B136" s="21">
        <v>1.0</v>
      </c>
      <c r="C136" s="21">
        <v>1.0</v>
      </c>
      <c r="D136" s="21">
        <v>1.0</v>
      </c>
      <c r="E136" s="18">
        <f t="shared" si="1"/>
        <v>1</v>
      </c>
    </row>
    <row r="137">
      <c r="A137" s="4">
        <v>563.0</v>
      </c>
      <c r="B137" s="21">
        <v>2.0</v>
      </c>
      <c r="C137" s="21">
        <v>1.0</v>
      </c>
      <c r="D137" s="21">
        <v>1.0</v>
      </c>
      <c r="E137" s="18">
        <f t="shared" si="1"/>
        <v>1.333333333</v>
      </c>
    </row>
    <row r="138">
      <c r="A138" s="4">
        <v>569.0</v>
      </c>
      <c r="B138" s="21">
        <v>91.0</v>
      </c>
      <c r="C138" s="21">
        <v>92.0</v>
      </c>
      <c r="D138" s="21">
        <v>92.0</v>
      </c>
      <c r="E138" s="18">
        <f t="shared" si="1"/>
        <v>91.66666667</v>
      </c>
    </row>
    <row r="139">
      <c r="A139" s="4">
        <v>570.0</v>
      </c>
      <c r="B139" s="21">
        <v>2.0</v>
      </c>
      <c r="C139" s="21">
        <v>2.0</v>
      </c>
      <c r="D139" s="21">
        <v>2.0</v>
      </c>
      <c r="E139" s="18">
        <f t="shared" si="1"/>
        <v>2</v>
      </c>
    </row>
    <row r="140">
      <c r="A140" s="4">
        <v>571.0</v>
      </c>
      <c r="B140" s="21">
        <v>2.0</v>
      </c>
      <c r="C140" s="21">
        <v>2.0</v>
      </c>
      <c r="D140" s="21">
        <v>2.0</v>
      </c>
      <c r="E140" s="18">
        <f t="shared" si="1"/>
        <v>2</v>
      </c>
    </row>
    <row r="141">
      <c r="A141" s="4">
        <v>574.0</v>
      </c>
      <c r="B141" s="21">
        <v>234.0</v>
      </c>
      <c r="C141" s="21">
        <v>243.0</v>
      </c>
      <c r="D141" s="21">
        <v>238.0</v>
      </c>
      <c r="E141" s="18">
        <f t="shared" si="1"/>
        <v>238.3333333</v>
      </c>
    </row>
    <row r="142">
      <c r="A142" s="4">
        <v>575.0</v>
      </c>
      <c r="B142" s="21">
        <v>214.0</v>
      </c>
      <c r="C142" s="21">
        <v>213.0</v>
      </c>
      <c r="D142" s="21">
        <v>214.0</v>
      </c>
      <c r="E142" s="18">
        <f t="shared" si="1"/>
        <v>213.6666667</v>
      </c>
    </row>
    <row r="143">
      <c r="A143" s="4">
        <v>576.0</v>
      </c>
      <c r="B143" s="21">
        <v>0.0</v>
      </c>
      <c r="C143" s="21">
        <v>0.0</v>
      </c>
      <c r="D143" s="21">
        <v>0.0</v>
      </c>
      <c r="E143" s="18">
        <f t="shared" si="1"/>
        <v>0</v>
      </c>
    </row>
    <row r="144">
      <c r="A144" s="4">
        <v>577.0</v>
      </c>
      <c r="B144" s="21">
        <v>0.0</v>
      </c>
      <c r="C144" s="21">
        <v>0.0</v>
      </c>
      <c r="D144" s="21">
        <v>0.0</v>
      </c>
      <c r="E144" s="18">
        <f t="shared" si="1"/>
        <v>0</v>
      </c>
    </row>
    <row r="145">
      <c r="A145" s="4">
        <v>578.0</v>
      </c>
      <c r="B145" s="21">
        <v>3.0</v>
      </c>
      <c r="C145" s="21">
        <v>3.0</v>
      </c>
      <c r="D145" s="21">
        <v>1.0</v>
      </c>
      <c r="E145" s="18">
        <f t="shared" si="1"/>
        <v>2.333333333</v>
      </c>
    </row>
    <row r="146">
      <c r="A146" s="4">
        <v>579.0</v>
      </c>
      <c r="B146" s="21">
        <v>91.0</v>
      </c>
      <c r="C146" s="21">
        <v>80.0</v>
      </c>
      <c r="D146" s="21">
        <v>51.0</v>
      </c>
      <c r="E146" s="18">
        <f t="shared" si="1"/>
        <v>74</v>
      </c>
    </row>
    <row r="147">
      <c r="A147" s="4">
        <v>580.0</v>
      </c>
      <c r="B147" s="21">
        <v>0.0</v>
      </c>
      <c r="C147" s="21">
        <v>0.0</v>
      </c>
      <c r="D147" s="21">
        <v>0.0</v>
      </c>
      <c r="E147" s="18">
        <f t="shared" si="1"/>
        <v>0</v>
      </c>
    </row>
    <row r="148">
      <c r="A148" s="4">
        <v>581.0</v>
      </c>
      <c r="B148" s="21">
        <v>0.0</v>
      </c>
      <c r="C148" s="21">
        <v>0.0</v>
      </c>
      <c r="D148" s="21">
        <v>0.0</v>
      </c>
      <c r="E148" s="18">
        <f t="shared" si="1"/>
        <v>0</v>
      </c>
    </row>
    <row r="149">
      <c r="A149" s="4">
        <v>589.0</v>
      </c>
      <c r="B149" s="21">
        <v>1.0</v>
      </c>
      <c r="C149" s="21">
        <v>2.0</v>
      </c>
      <c r="D149" s="21">
        <v>0.0</v>
      </c>
      <c r="E149" s="18">
        <f t="shared" si="1"/>
        <v>1</v>
      </c>
    </row>
    <row r="150">
      <c r="A150" s="4">
        <v>591.0</v>
      </c>
      <c r="B150" s="21">
        <v>5.0</v>
      </c>
      <c r="C150" s="21">
        <v>4.0</v>
      </c>
      <c r="D150" s="21">
        <v>4.0</v>
      </c>
      <c r="E150" s="18">
        <f t="shared" si="1"/>
        <v>4.333333333</v>
      </c>
    </row>
    <row r="151">
      <c r="A151" s="4">
        <v>592.0</v>
      </c>
      <c r="B151" s="21">
        <v>6.0</v>
      </c>
      <c r="C151" s="21">
        <v>6.0</v>
      </c>
      <c r="D151" s="21">
        <v>6.0</v>
      </c>
      <c r="E151" s="18">
        <f t="shared" si="1"/>
        <v>6</v>
      </c>
    </row>
    <row r="152">
      <c r="A152" s="4">
        <v>593.0</v>
      </c>
      <c r="B152" s="21">
        <v>3.0</v>
      </c>
      <c r="C152" s="21">
        <v>3.0</v>
      </c>
      <c r="D152" s="21">
        <v>2.0</v>
      </c>
      <c r="E152" s="18">
        <f t="shared" si="1"/>
        <v>2.666666667</v>
      </c>
    </row>
    <row r="153">
      <c r="A153" s="4">
        <v>594.0</v>
      </c>
      <c r="B153" s="21">
        <v>1.0</v>
      </c>
      <c r="C153" s="21">
        <v>1.0</v>
      </c>
      <c r="D153" s="21">
        <v>1.0</v>
      </c>
      <c r="E153" s="18">
        <f t="shared" si="1"/>
        <v>1</v>
      </c>
    </row>
    <row r="154">
      <c r="A154" s="4">
        <v>595.0</v>
      </c>
      <c r="B154" s="21">
        <v>55.0</v>
      </c>
      <c r="C154" s="21">
        <v>79.0</v>
      </c>
      <c r="D154" s="21">
        <v>78.0</v>
      </c>
      <c r="E154" s="18">
        <f t="shared" si="1"/>
        <v>70.66666667</v>
      </c>
    </row>
    <row r="155">
      <c r="A155" s="4">
        <v>600.0</v>
      </c>
      <c r="B155" s="21">
        <v>1.0</v>
      </c>
      <c r="C155" s="21">
        <v>2.0</v>
      </c>
      <c r="D155" s="21">
        <v>2.0</v>
      </c>
      <c r="E155" s="18">
        <f t="shared" si="1"/>
        <v>1.666666667</v>
      </c>
    </row>
    <row r="156">
      <c r="A156" s="4">
        <v>605.0</v>
      </c>
      <c r="B156" s="21">
        <v>1.0</v>
      </c>
      <c r="C156" s="21">
        <v>1.0</v>
      </c>
      <c r="D156" s="21">
        <v>1.0</v>
      </c>
      <c r="E156" s="18">
        <f t="shared" si="1"/>
        <v>1</v>
      </c>
    </row>
    <row r="157">
      <c r="A157" s="4">
        <v>606.0</v>
      </c>
      <c r="B157" s="21">
        <v>1.0</v>
      </c>
      <c r="C157" s="21">
        <v>1.0</v>
      </c>
      <c r="D157" s="21">
        <v>1.0</v>
      </c>
      <c r="E157" s="18">
        <f t="shared" si="1"/>
        <v>1</v>
      </c>
    </row>
    <row r="158">
      <c r="A158" s="4">
        <v>626.0</v>
      </c>
      <c r="B158" s="21">
        <v>86.0</v>
      </c>
      <c r="C158" s="21">
        <v>93.0</v>
      </c>
      <c r="D158" s="21">
        <v>85.0</v>
      </c>
      <c r="E158" s="18">
        <f t="shared" si="1"/>
        <v>88</v>
      </c>
    </row>
    <row r="159">
      <c r="A159" s="4">
        <v>627.0</v>
      </c>
      <c r="B159" s="21">
        <v>5.0</v>
      </c>
      <c r="C159" s="21">
        <v>5.0</v>
      </c>
      <c r="D159" s="21">
        <v>3.0</v>
      </c>
      <c r="E159" s="18">
        <f t="shared" si="1"/>
        <v>4.333333333</v>
      </c>
    </row>
    <row r="160">
      <c r="A160" s="4">
        <v>628.0</v>
      </c>
      <c r="B160" s="21">
        <v>76.0</v>
      </c>
      <c r="C160" s="21">
        <v>94.0</v>
      </c>
      <c r="D160" s="21">
        <v>85.0</v>
      </c>
      <c r="E160" s="18">
        <f t="shared" si="1"/>
        <v>85</v>
      </c>
    </row>
    <row r="161">
      <c r="A161" s="4">
        <v>629.0</v>
      </c>
      <c r="B161" s="21">
        <v>3.0</v>
      </c>
      <c r="C161" s="21">
        <v>5.0</v>
      </c>
      <c r="D161" s="21">
        <v>5.0</v>
      </c>
      <c r="E161" s="18">
        <f t="shared" si="1"/>
        <v>4.333333333</v>
      </c>
    </row>
    <row r="162">
      <c r="A162" s="4">
        <v>630.0</v>
      </c>
      <c r="B162" s="21">
        <v>93.0</v>
      </c>
      <c r="C162" s="21">
        <v>78.0</v>
      </c>
      <c r="D162" s="21">
        <v>92.0</v>
      </c>
      <c r="E162" s="18">
        <f t="shared" si="1"/>
        <v>87.66666667</v>
      </c>
    </row>
    <row r="163">
      <c r="A163" s="4">
        <v>631.0</v>
      </c>
      <c r="B163" s="21">
        <v>111.0</v>
      </c>
      <c r="C163" s="21">
        <v>74.0</v>
      </c>
      <c r="D163" s="21">
        <v>112.0</v>
      </c>
      <c r="E163" s="18">
        <f t="shared" si="1"/>
        <v>99</v>
      </c>
    </row>
    <row r="164">
      <c r="A164" s="4">
        <v>632.0</v>
      </c>
      <c r="B164" s="21">
        <v>58.0</v>
      </c>
      <c r="C164" s="21">
        <v>30.0</v>
      </c>
      <c r="D164" s="21">
        <v>35.0</v>
      </c>
      <c r="E164" s="18">
        <f t="shared" si="1"/>
        <v>41</v>
      </c>
    </row>
    <row r="165">
      <c r="A165" s="4">
        <v>633.0</v>
      </c>
      <c r="B165" s="21">
        <v>87.0</v>
      </c>
      <c r="C165" s="21">
        <v>108.0</v>
      </c>
      <c r="D165" s="21">
        <v>112.0</v>
      </c>
      <c r="E165" s="18">
        <f t="shared" si="1"/>
        <v>102.3333333</v>
      </c>
    </row>
    <row r="166">
      <c r="A166" s="4">
        <v>637.0</v>
      </c>
      <c r="B166" s="21">
        <v>8.0</v>
      </c>
      <c r="C166" s="21">
        <v>8.0</v>
      </c>
      <c r="D166" s="21">
        <v>8.0</v>
      </c>
      <c r="E166" s="18">
        <f t="shared" si="1"/>
        <v>8</v>
      </c>
    </row>
    <row r="167">
      <c r="A167" s="4">
        <v>638.0</v>
      </c>
      <c r="B167" s="21">
        <v>14.0</v>
      </c>
      <c r="C167" s="21">
        <v>13.0</v>
      </c>
      <c r="D167" s="21">
        <v>15.0</v>
      </c>
      <c r="E167" s="18">
        <f t="shared" si="1"/>
        <v>14</v>
      </c>
    </row>
    <row r="168">
      <c r="A168" s="4">
        <v>639.0</v>
      </c>
      <c r="B168" s="21">
        <v>1.0</v>
      </c>
      <c r="C168" s="21">
        <v>1.0</v>
      </c>
      <c r="D168" s="21">
        <v>1.0</v>
      </c>
      <c r="E168" s="18">
        <f t="shared" si="1"/>
        <v>1</v>
      </c>
    </row>
    <row r="169">
      <c r="A169" s="4">
        <v>640.0</v>
      </c>
      <c r="B169" s="21">
        <v>2.0</v>
      </c>
      <c r="C169" s="21">
        <v>2.0</v>
      </c>
      <c r="D169" s="21">
        <v>2.0</v>
      </c>
      <c r="E169" s="18">
        <f t="shared" si="1"/>
        <v>2</v>
      </c>
    </row>
    <row r="170">
      <c r="A170" s="4">
        <v>645.0</v>
      </c>
      <c r="B170" s="21">
        <v>10.0</v>
      </c>
      <c r="C170" s="21">
        <v>12.0</v>
      </c>
      <c r="D170" s="21">
        <v>12.0</v>
      </c>
      <c r="E170" s="18">
        <f t="shared" si="1"/>
        <v>11.33333333</v>
      </c>
    </row>
    <row r="171">
      <c r="A171" s="4">
        <v>646.0</v>
      </c>
      <c r="B171" s="21">
        <v>9.0</v>
      </c>
      <c r="C171" s="21">
        <v>15.0</v>
      </c>
      <c r="D171" s="21">
        <v>11.0</v>
      </c>
      <c r="E171" s="18">
        <f t="shared" si="1"/>
        <v>11.66666667</v>
      </c>
    </row>
    <row r="172">
      <c r="A172" s="4">
        <v>648.0</v>
      </c>
      <c r="B172" s="21">
        <v>0.0</v>
      </c>
      <c r="C172" s="21">
        <v>0.0</v>
      </c>
      <c r="D172" s="21">
        <v>0.0</v>
      </c>
      <c r="E172" s="18">
        <f t="shared" si="1"/>
        <v>0</v>
      </c>
    </row>
    <row r="173">
      <c r="A173" s="4">
        <v>649.0</v>
      </c>
      <c r="B173" s="21">
        <v>2.0</v>
      </c>
      <c r="C173" s="21">
        <v>3.0</v>
      </c>
      <c r="D173" s="21">
        <v>3.0</v>
      </c>
      <c r="E173" s="18">
        <f t="shared" si="1"/>
        <v>2.666666667</v>
      </c>
    </row>
    <row r="174">
      <c r="A174" s="4">
        <v>650.0</v>
      </c>
      <c r="B174" s="21">
        <v>1.0</v>
      </c>
      <c r="C174" s="21">
        <v>2.0</v>
      </c>
      <c r="D174" s="21">
        <v>3.0</v>
      </c>
      <c r="E174" s="18">
        <f t="shared" si="1"/>
        <v>2</v>
      </c>
    </row>
    <row r="175">
      <c r="A175" s="4">
        <v>657.0</v>
      </c>
      <c r="B175" s="21">
        <v>294.0</v>
      </c>
      <c r="C175" s="21">
        <v>297.0</v>
      </c>
      <c r="D175" s="21">
        <v>290.0</v>
      </c>
      <c r="E175" s="18">
        <f t="shared" si="1"/>
        <v>293.6666667</v>
      </c>
    </row>
    <row r="176">
      <c r="A176" s="4">
        <v>665.0</v>
      </c>
      <c r="B176" s="21">
        <v>81.0</v>
      </c>
      <c r="C176" s="21">
        <v>79.0</v>
      </c>
      <c r="D176" s="21">
        <v>78.0</v>
      </c>
      <c r="E176" s="18">
        <f t="shared" si="1"/>
        <v>79.33333333</v>
      </c>
    </row>
    <row r="177">
      <c r="A177" s="4">
        <v>666.0</v>
      </c>
      <c r="B177" s="21">
        <v>78.0</v>
      </c>
      <c r="C177" s="21">
        <v>82.0</v>
      </c>
      <c r="D177" s="21">
        <v>76.0</v>
      </c>
      <c r="E177" s="18">
        <f t="shared" si="1"/>
        <v>78.66666667</v>
      </c>
    </row>
    <row r="178">
      <c r="A178" s="4">
        <v>667.0</v>
      </c>
      <c r="B178" s="21">
        <v>7.0</v>
      </c>
      <c r="C178" s="21">
        <v>6.0</v>
      </c>
      <c r="D178" s="21">
        <v>6.0</v>
      </c>
      <c r="E178" s="18">
        <f t="shared" si="1"/>
        <v>6.333333333</v>
      </c>
    </row>
    <row r="179">
      <c r="A179" s="4">
        <v>669.0</v>
      </c>
      <c r="B179" s="21">
        <v>11.0</v>
      </c>
      <c r="C179" s="21">
        <v>10.0</v>
      </c>
      <c r="D179" s="21">
        <v>11.0</v>
      </c>
      <c r="E179" s="18">
        <f t="shared" si="1"/>
        <v>10.66666667</v>
      </c>
    </row>
    <row r="180">
      <c r="A180" s="4">
        <v>670.0</v>
      </c>
      <c r="B180" s="21">
        <v>20.0</v>
      </c>
      <c r="C180" s="21">
        <v>16.0</v>
      </c>
      <c r="D180" s="21">
        <v>16.0</v>
      </c>
      <c r="E180" s="18">
        <f t="shared" si="1"/>
        <v>17.33333333</v>
      </c>
    </row>
    <row r="181">
      <c r="A181" s="4">
        <v>673.0</v>
      </c>
      <c r="B181" s="21">
        <v>1.0</v>
      </c>
      <c r="C181" s="21">
        <v>3.0</v>
      </c>
      <c r="D181" s="21">
        <v>1.0</v>
      </c>
      <c r="E181" s="18">
        <f t="shared" si="1"/>
        <v>1.666666667</v>
      </c>
    </row>
    <row r="182">
      <c r="A182" s="4">
        <v>676.0</v>
      </c>
      <c r="B182" s="21">
        <v>1366.0</v>
      </c>
      <c r="C182" s="21">
        <v>1448.0</v>
      </c>
      <c r="D182" s="21">
        <v>1392.0</v>
      </c>
      <c r="E182" s="18">
        <f t="shared" si="1"/>
        <v>1402</v>
      </c>
    </row>
    <row r="183">
      <c r="A183" s="4">
        <v>677.0</v>
      </c>
      <c r="B183" s="21">
        <v>1158.0</v>
      </c>
      <c r="C183" s="21">
        <v>1156.0</v>
      </c>
      <c r="D183" s="21">
        <v>1151.0</v>
      </c>
      <c r="E183" s="18">
        <f t="shared" si="1"/>
        <v>1155</v>
      </c>
    </row>
    <row r="184">
      <c r="A184" s="4">
        <v>678.0</v>
      </c>
      <c r="B184" s="21">
        <v>163.0</v>
      </c>
      <c r="C184" s="21">
        <v>136.0</v>
      </c>
      <c r="D184" s="21">
        <v>147.0</v>
      </c>
      <c r="E184" s="18">
        <f t="shared" si="1"/>
        <v>148.6666667</v>
      </c>
    </row>
    <row r="185">
      <c r="A185" s="4">
        <v>679.0</v>
      </c>
      <c r="B185" s="21">
        <v>107.0</v>
      </c>
      <c r="C185" s="21">
        <v>110.0</v>
      </c>
      <c r="D185" s="21">
        <v>55.0</v>
      </c>
      <c r="E185" s="18">
        <f t="shared" si="1"/>
        <v>90.66666667</v>
      </c>
    </row>
    <row r="186">
      <c r="A186" s="4">
        <v>680.0</v>
      </c>
      <c r="B186" s="21">
        <v>82.0</v>
      </c>
      <c r="C186" s="21">
        <v>81.0</v>
      </c>
      <c r="D186" s="21">
        <v>80.0</v>
      </c>
      <c r="E186" s="18">
        <f t="shared" si="1"/>
        <v>81</v>
      </c>
    </row>
    <row r="187">
      <c r="A187" s="4">
        <v>681.0</v>
      </c>
      <c r="B187" s="21">
        <v>11.0</v>
      </c>
      <c r="C187" s="21">
        <v>11.0</v>
      </c>
      <c r="D187" s="21">
        <v>11.0</v>
      </c>
      <c r="E187" s="18">
        <f t="shared" si="1"/>
        <v>11</v>
      </c>
    </row>
    <row r="188">
      <c r="A188" s="4">
        <v>682.0</v>
      </c>
      <c r="B188" s="21">
        <v>214.0</v>
      </c>
      <c r="C188" s="21">
        <v>210.0</v>
      </c>
      <c r="D188" s="21">
        <v>215.0</v>
      </c>
      <c r="E188" s="18">
        <f t="shared" si="1"/>
        <v>213</v>
      </c>
    </row>
    <row r="189">
      <c r="A189" s="4">
        <v>683.0</v>
      </c>
      <c r="B189" s="21">
        <v>3.0</v>
      </c>
      <c r="C189" s="21">
        <v>4.0</v>
      </c>
      <c r="D189" s="21">
        <v>1.0</v>
      </c>
      <c r="E189" s="18">
        <f t="shared" si="1"/>
        <v>2.666666667</v>
      </c>
    </row>
    <row r="190">
      <c r="A190" s="4">
        <v>684.0</v>
      </c>
      <c r="B190" s="21">
        <v>383.0</v>
      </c>
      <c r="C190" s="21">
        <v>355.0</v>
      </c>
      <c r="D190" s="21">
        <v>355.0</v>
      </c>
      <c r="E190" s="18">
        <f t="shared" si="1"/>
        <v>364.3333333</v>
      </c>
    </row>
    <row r="191">
      <c r="A191" s="4">
        <v>685.0</v>
      </c>
      <c r="B191" s="21">
        <v>126.0</v>
      </c>
      <c r="C191" s="21">
        <v>206.0</v>
      </c>
      <c r="D191" s="21">
        <v>208.0</v>
      </c>
      <c r="E191" s="18">
        <f t="shared" si="1"/>
        <v>180</v>
      </c>
    </row>
    <row r="192">
      <c r="A192" s="4">
        <v>686.0</v>
      </c>
      <c r="B192" s="21">
        <v>389.0</v>
      </c>
      <c r="C192" s="21">
        <v>387.0</v>
      </c>
      <c r="D192" s="21">
        <v>390.0</v>
      </c>
      <c r="E192" s="18">
        <f t="shared" si="1"/>
        <v>388.6666667</v>
      </c>
    </row>
    <row r="193">
      <c r="A193" s="4">
        <v>687.0</v>
      </c>
      <c r="B193" s="21">
        <v>30.0</v>
      </c>
      <c r="C193" s="21">
        <v>30.0</v>
      </c>
      <c r="D193" s="21">
        <v>30.0</v>
      </c>
      <c r="E193" s="18">
        <f t="shared" si="1"/>
        <v>30</v>
      </c>
    </row>
    <row r="194">
      <c r="A194" s="4">
        <v>689.0</v>
      </c>
      <c r="B194" s="21">
        <v>7.0</v>
      </c>
      <c r="C194" s="21">
        <v>7.0</v>
      </c>
      <c r="D194" s="21">
        <v>7.0</v>
      </c>
      <c r="E194" s="18">
        <f t="shared" si="1"/>
        <v>7</v>
      </c>
    </row>
    <row r="195">
      <c r="A195" s="4">
        <v>690.0</v>
      </c>
      <c r="B195" s="21">
        <v>10.0</v>
      </c>
      <c r="C195" s="21">
        <v>10.0</v>
      </c>
      <c r="D195" s="21">
        <v>10.0</v>
      </c>
      <c r="E195" s="18">
        <f t="shared" si="1"/>
        <v>10</v>
      </c>
    </row>
    <row r="196">
      <c r="A196" s="4">
        <v>694.0</v>
      </c>
      <c r="B196" s="21">
        <v>22.0</v>
      </c>
      <c r="C196" s="21">
        <v>23.0</v>
      </c>
      <c r="D196" s="21">
        <v>23.0</v>
      </c>
      <c r="E196" s="18">
        <f t="shared" si="1"/>
        <v>22.66666667</v>
      </c>
    </row>
    <row r="197">
      <c r="A197" s="4">
        <v>695.0</v>
      </c>
      <c r="B197" s="21">
        <v>35.0</v>
      </c>
      <c r="C197" s="21">
        <v>34.0</v>
      </c>
      <c r="D197" s="21">
        <v>34.0</v>
      </c>
      <c r="E197" s="18">
        <f t="shared" si="1"/>
        <v>34.33333333</v>
      </c>
    </row>
    <row r="198">
      <c r="A198" s="4">
        <v>696.0</v>
      </c>
      <c r="B198" s="21">
        <v>23.0</v>
      </c>
      <c r="C198" s="21">
        <v>15.0</v>
      </c>
      <c r="D198" s="21">
        <v>16.0</v>
      </c>
      <c r="E198" s="18">
        <f t="shared" si="1"/>
        <v>18</v>
      </c>
    </row>
    <row r="199">
      <c r="A199" s="4">
        <v>697.0</v>
      </c>
      <c r="B199" s="21">
        <v>34.0</v>
      </c>
      <c r="C199" s="21">
        <v>35.0</v>
      </c>
      <c r="D199" s="21">
        <v>26.0</v>
      </c>
      <c r="E199" s="18">
        <f t="shared" si="1"/>
        <v>31.66666667</v>
      </c>
    </row>
    <row r="200">
      <c r="A200" s="4">
        <v>769.0</v>
      </c>
      <c r="B200" s="21">
        <v>9.0</v>
      </c>
      <c r="C200" s="21">
        <v>16.0</v>
      </c>
      <c r="D200" s="21">
        <v>16.0</v>
      </c>
      <c r="E200" s="18">
        <f t="shared" si="1"/>
        <v>13.66666667</v>
      </c>
    </row>
    <row r="201">
      <c r="A201" s="4">
        <v>787.0</v>
      </c>
      <c r="B201" s="21">
        <v>364892.0</v>
      </c>
      <c r="C201" s="21">
        <v>366468.0</v>
      </c>
      <c r="D201" s="21">
        <v>366672.0</v>
      </c>
      <c r="E201" s="18">
        <f t="shared" si="1"/>
        <v>366010.6667</v>
      </c>
    </row>
    <row r="202">
      <c r="A202" s="8">
        <v>794.0</v>
      </c>
      <c r="B202" s="21">
        <v>9871.0</v>
      </c>
      <c r="C202" s="21">
        <v>9794.0</v>
      </c>
      <c r="D202" s="21">
        <v>9879.0</v>
      </c>
      <c r="E202" s="18">
        <f t="shared" si="1"/>
        <v>9848</v>
      </c>
    </row>
    <row r="203">
      <c r="A203" s="8">
        <v>795.0</v>
      </c>
      <c r="B203" s="21">
        <v>344221.0</v>
      </c>
      <c r="C203" s="21">
        <v>344636.0</v>
      </c>
      <c r="D203" s="21">
        <v>344562.0</v>
      </c>
      <c r="E203" s="18">
        <f t="shared" si="1"/>
        <v>344473</v>
      </c>
    </row>
    <row r="204">
      <c r="B204" s="20"/>
      <c r="C204" s="20"/>
      <c r="D204" s="20"/>
    </row>
    <row r="205">
      <c r="B205" s="20"/>
      <c r="C205" s="20"/>
      <c r="D205" s="20"/>
    </row>
    <row r="206">
      <c r="B206" s="20"/>
      <c r="C206" s="20"/>
      <c r="D206" s="20"/>
    </row>
    <row r="207">
      <c r="B207" s="20"/>
      <c r="C207" s="20"/>
      <c r="D207" s="20"/>
    </row>
    <row r="208">
      <c r="B208" s="20"/>
      <c r="C208" s="20"/>
      <c r="D208" s="20"/>
    </row>
    <row r="209">
      <c r="B209" s="20"/>
      <c r="C209" s="20"/>
      <c r="D209" s="20"/>
    </row>
    <row r="210">
      <c r="B210" s="20"/>
      <c r="C210" s="20"/>
      <c r="D210" s="20"/>
    </row>
    <row r="211">
      <c r="B211" s="20"/>
      <c r="C211" s="20"/>
      <c r="D211" s="20"/>
    </row>
    <row r="212">
      <c r="B212" s="20"/>
      <c r="C212" s="20"/>
      <c r="D212" s="20"/>
    </row>
    <row r="213">
      <c r="B213" s="20"/>
      <c r="C213" s="20"/>
      <c r="D213" s="20"/>
    </row>
    <row r="214">
      <c r="B214" s="20"/>
      <c r="C214" s="20"/>
      <c r="D214" s="20"/>
    </row>
    <row r="215">
      <c r="B215" s="20"/>
      <c r="C215" s="20"/>
      <c r="D215" s="20"/>
    </row>
    <row r="216">
      <c r="B216" s="20"/>
      <c r="C216" s="20"/>
      <c r="D216" s="20"/>
    </row>
    <row r="217">
      <c r="B217" s="20"/>
      <c r="C217" s="20"/>
      <c r="D217" s="20"/>
    </row>
    <row r="218">
      <c r="B218" s="20"/>
      <c r="C218" s="20"/>
      <c r="D218" s="20"/>
    </row>
    <row r="219">
      <c r="B219" s="20"/>
      <c r="C219" s="20"/>
      <c r="D219" s="20"/>
    </row>
    <row r="220">
      <c r="B220" s="20"/>
      <c r="C220" s="20"/>
      <c r="D220" s="20"/>
    </row>
    <row r="221">
      <c r="B221" s="20"/>
      <c r="C221" s="20"/>
      <c r="D221" s="20"/>
    </row>
    <row r="222">
      <c r="B222" s="20"/>
      <c r="C222" s="20"/>
      <c r="D222" s="20"/>
    </row>
    <row r="223">
      <c r="B223" s="20"/>
      <c r="C223" s="20"/>
      <c r="D223" s="20"/>
    </row>
    <row r="224">
      <c r="B224" s="20"/>
      <c r="C224" s="20"/>
      <c r="D224" s="20"/>
    </row>
    <row r="225">
      <c r="B225" s="20"/>
      <c r="C225" s="20"/>
      <c r="D225" s="20"/>
    </row>
    <row r="226">
      <c r="B226" s="20"/>
      <c r="C226" s="20"/>
      <c r="D226" s="20"/>
    </row>
    <row r="227">
      <c r="B227" s="20"/>
      <c r="C227" s="20"/>
      <c r="D227" s="20"/>
    </row>
    <row r="228">
      <c r="B228" s="20"/>
      <c r="C228" s="20"/>
      <c r="D228" s="20"/>
    </row>
    <row r="229">
      <c r="B229" s="20"/>
      <c r="C229" s="20"/>
      <c r="D229" s="20"/>
    </row>
    <row r="230">
      <c r="B230" s="20"/>
      <c r="C230" s="20"/>
      <c r="D230" s="20"/>
    </row>
    <row r="231">
      <c r="B231" s="20"/>
      <c r="C231" s="20"/>
      <c r="D231" s="20"/>
    </row>
    <row r="232">
      <c r="B232" s="20"/>
      <c r="C232" s="20"/>
      <c r="D232" s="20"/>
    </row>
    <row r="233">
      <c r="B233" s="20"/>
      <c r="C233" s="20"/>
      <c r="D233" s="20"/>
    </row>
    <row r="234">
      <c r="B234" s="20"/>
      <c r="C234" s="20"/>
      <c r="D234" s="20"/>
    </row>
    <row r="235">
      <c r="B235" s="20"/>
      <c r="C235" s="20"/>
      <c r="D235" s="20"/>
    </row>
    <row r="236">
      <c r="B236" s="20"/>
      <c r="C236" s="20"/>
      <c r="D236" s="20"/>
    </row>
    <row r="237">
      <c r="B237" s="20"/>
      <c r="C237" s="20"/>
      <c r="D237" s="20"/>
    </row>
    <row r="238">
      <c r="B238" s="20"/>
      <c r="C238" s="20"/>
      <c r="D238" s="20"/>
    </row>
    <row r="239">
      <c r="B239" s="20"/>
      <c r="C239" s="20"/>
      <c r="D239" s="20"/>
    </row>
    <row r="240">
      <c r="B240" s="20"/>
      <c r="C240" s="20"/>
      <c r="D240" s="20"/>
    </row>
    <row r="241">
      <c r="B241" s="20"/>
      <c r="C241" s="20"/>
      <c r="D241" s="20"/>
    </row>
    <row r="242">
      <c r="B242" s="20"/>
      <c r="C242" s="20"/>
      <c r="D242" s="20"/>
    </row>
    <row r="243">
      <c r="B243" s="20"/>
      <c r="C243" s="20"/>
      <c r="D243" s="20"/>
    </row>
    <row r="244">
      <c r="B244" s="20"/>
      <c r="C244" s="20"/>
      <c r="D244" s="20"/>
    </row>
    <row r="245">
      <c r="B245" s="20"/>
      <c r="C245" s="20"/>
      <c r="D245" s="20"/>
    </row>
    <row r="246">
      <c r="B246" s="20"/>
      <c r="C246" s="20"/>
      <c r="D246" s="20"/>
    </row>
    <row r="247">
      <c r="B247" s="20"/>
      <c r="C247" s="20"/>
      <c r="D247" s="20"/>
    </row>
    <row r="248">
      <c r="B248" s="20"/>
      <c r="C248" s="20"/>
      <c r="D248" s="20"/>
    </row>
    <row r="249">
      <c r="B249" s="20"/>
      <c r="C249" s="20"/>
      <c r="D249" s="20"/>
    </row>
    <row r="250">
      <c r="B250" s="20"/>
      <c r="C250" s="20"/>
      <c r="D250" s="20"/>
    </row>
    <row r="251">
      <c r="B251" s="20"/>
      <c r="C251" s="20"/>
      <c r="D251" s="20"/>
    </row>
    <row r="252">
      <c r="B252" s="20"/>
      <c r="C252" s="20"/>
      <c r="D252" s="20"/>
    </row>
    <row r="253">
      <c r="B253" s="20"/>
      <c r="C253" s="20"/>
      <c r="D253" s="20"/>
    </row>
    <row r="254">
      <c r="B254" s="20"/>
      <c r="C254" s="20"/>
      <c r="D254" s="20"/>
    </row>
    <row r="255">
      <c r="B255" s="20"/>
      <c r="C255" s="20"/>
      <c r="D255" s="20"/>
    </row>
    <row r="256">
      <c r="B256" s="20"/>
      <c r="C256" s="20"/>
      <c r="D256" s="20"/>
    </row>
    <row r="257">
      <c r="B257" s="20"/>
      <c r="C257" s="20"/>
      <c r="D257" s="20"/>
    </row>
    <row r="258">
      <c r="B258" s="20"/>
      <c r="C258" s="20"/>
      <c r="D258" s="20"/>
    </row>
    <row r="259">
      <c r="B259" s="20"/>
      <c r="C259" s="20"/>
      <c r="D259" s="20"/>
    </row>
    <row r="260">
      <c r="B260" s="20"/>
      <c r="C260" s="20"/>
      <c r="D260" s="20"/>
    </row>
    <row r="261">
      <c r="B261" s="20"/>
      <c r="C261" s="20"/>
      <c r="D261" s="20"/>
    </row>
    <row r="262">
      <c r="B262" s="20"/>
      <c r="C262" s="20"/>
      <c r="D262" s="20"/>
    </row>
    <row r="263">
      <c r="B263" s="20"/>
      <c r="C263" s="20"/>
      <c r="D263" s="20"/>
    </row>
    <row r="264">
      <c r="B264" s="20"/>
      <c r="C264" s="20"/>
      <c r="D264" s="20"/>
    </row>
    <row r="265">
      <c r="B265" s="20"/>
      <c r="C265" s="20"/>
      <c r="D265" s="20"/>
    </row>
    <row r="266">
      <c r="B266" s="20"/>
      <c r="C266" s="20"/>
      <c r="D266" s="20"/>
    </row>
    <row r="267">
      <c r="B267" s="20"/>
      <c r="C267" s="20"/>
      <c r="D267" s="20"/>
    </row>
    <row r="268">
      <c r="B268" s="20"/>
      <c r="C268" s="20"/>
      <c r="D268" s="20"/>
    </row>
    <row r="269">
      <c r="B269" s="20"/>
      <c r="C269" s="20"/>
      <c r="D269" s="20"/>
    </row>
    <row r="270">
      <c r="B270" s="20"/>
      <c r="C270" s="20"/>
      <c r="D270" s="20"/>
    </row>
    <row r="271">
      <c r="B271" s="20"/>
      <c r="C271" s="20"/>
      <c r="D271" s="20"/>
    </row>
    <row r="272">
      <c r="B272" s="20"/>
      <c r="C272" s="20"/>
      <c r="D272" s="20"/>
    </row>
    <row r="273">
      <c r="B273" s="20"/>
      <c r="C273" s="20"/>
      <c r="D273" s="20"/>
    </row>
    <row r="274">
      <c r="B274" s="20"/>
      <c r="C274" s="20"/>
      <c r="D274" s="20"/>
    </row>
    <row r="275">
      <c r="B275" s="20"/>
      <c r="C275" s="20"/>
      <c r="D275" s="20"/>
    </row>
    <row r="276">
      <c r="B276" s="20"/>
      <c r="C276" s="20"/>
      <c r="D276" s="20"/>
    </row>
    <row r="277">
      <c r="B277" s="20"/>
      <c r="C277" s="20"/>
      <c r="D277" s="20"/>
    </row>
    <row r="278">
      <c r="B278" s="20"/>
      <c r="C278" s="20"/>
      <c r="D278" s="20"/>
    </row>
    <row r="279">
      <c r="B279" s="20"/>
      <c r="C279" s="20"/>
      <c r="D279" s="20"/>
    </row>
    <row r="280">
      <c r="B280" s="20"/>
      <c r="C280" s="20"/>
      <c r="D280" s="20"/>
    </row>
    <row r="281">
      <c r="B281" s="20"/>
      <c r="C281" s="20"/>
      <c r="D281" s="20"/>
    </row>
    <row r="282">
      <c r="B282" s="20"/>
      <c r="C282" s="20"/>
      <c r="D282" s="20"/>
    </row>
    <row r="283">
      <c r="B283" s="20"/>
      <c r="C283" s="20"/>
      <c r="D283" s="20"/>
    </row>
    <row r="284">
      <c r="B284" s="20"/>
      <c r="C284" s="20"/>
      <c r="D284" s="20"/>
    </row>
    <row r="285">
      <c r="B285" s="20"/>
      <c r="C285" s="20"/>
      <c r="D285" s="20"/>
    </row>
    <row r="286">
      <c r="B286" s="20"/>
      <c r="C286" s="20"/>
      <c r="D286" s="20"/>
    </row>
    <row r="287">
      <c r="B287" s="20"/>
      <c r="C287" s="20"/>
      <c r="D287" s="20"/>
    </row>
    <row r="288">
      <c r="B288" s="20"/>
      <c r="C288" s="20"/>
      <c r="D288" s="20"/>
    </row>
    <row r="289">
      <c r="B289" s="20"/>
      <c r="C289" s="20"/>
      <c r="D289" s="20"/>
    </row>
    <row r="290">
      <c r="B290" s="20"/>
      <c r="C290" s="20"/>
      <c r="D290" s="20"/>
    </row>
    <row r="291">
      <c r="B291" s="20"/>
      <c r="C291" s="20"/>
      <c r="D291" s="20"/>
    </row>
    <row r="292">
      <c r="B292" s="20"/>
      <c r="C292" s="20"/>
      <c r="D292" s="20"/>
    </row>
    <row r="293">
      <c r="B293" s="20"/>
      <c r="C293" s="20"/>
      <c r="D293" s="20"/>
    </row>
    <row r="294">
      <c r="B294" s="20"/>
      <c r="C294" s="20"/>
      <c r="D294" s="20"/>
    </row>
    <row r="295">
      <c r="B295" s="20"/>
      <c r="C295" s="20"/>
      <c r="D295" s="20"/>
    </row>
    <row r="296">
      <c r="B296" s="20"/>
      <c r="C296" s="20"/>
      <c r="D296" s="20"/>
    </row>
    <row r="297">
      <c r="B297" s="20"/>
      <c r="C297" s="20"/>
      <c r="D297" s="20"/>
    </row>
    <row r="298">
      <c r="B298" s="20"/>
      <c r="C298" s="20"/>
      <c r="D298" s="20"/>
    </row>
    <row r="299">
      <c r="B299" s="20"/>
      <c r="C299" s="20"/>
      <c r="D299" s="20"/>
    </row>
    <row r="300">
      <c r="B300" s="20"/>
      <c r="C300" s="20"/>
      <c r="D300" s="20"/>
    </row>
    <row r="301">
      <c r="B301" s="20"/>
      <c r="C301" s="20"/>
      <c r="D301" s="20"/>
    </row>
    <row r="302">
      <c r="B302" s="20"/>
      <c r="C302" s="20"/>
      <c r="D302" s="20"/>
    </row>
    <row r="303">
      <c r="B303" s="20"/>
      <c r="C303" s="20"/>
      <c r="D303" s="20"/>
    </row>
    <row r="304">
      <c r="B304" s="20"/>
      <c r="C304" s="20"/>
      <c r="D304" s="20"/>
    </row>
    <row r="305">
      <c r="B305" s="20"/>
      <c r="C305" s="20"/>
      <c r="D305" s="20"/>
    </row>
    <row r="306">
      <c r="B306" s="20"/>
      <c r="C306" s="20"/>
      <c r="D306" s="20"/>
    </row>
    <row r="307">
      <c r="B307" s="20"/>
      <c r="C307" s="20"/>
      <c r="D307" s="20"/>
    </row>
    <row r="308">
      <c r="B308" s="20"/>
      <c r="C308" s="20"/>
      <c r="D308" s="20"/>
    </row>
    <row r="309">
      <c r="B309" s="20"/>
      <c r="C309" s="20"/>
      <c r="D309" s="20"/>
    </row>
    <row r="310">
      <c r="B310" s="20"/>
      <c r="C310" s="20"/>
      <c r="D310" s="20"/>
    </row>
    <row r="311">
      <c r="B311" s="20"/>
      <c r="C311" s="20"/>
      <c r="D311" s="20"/>
    </row>
    <row r="312">
      <c r="B312" s="20"/>
      <c r="C312" s="20"/>
      <c r="D312" s="20"/>
    </row>
    <row r="313">
      <c r="B313" s="20"/>
      <c r="C313" s="20"/>
      <c r="D313" s="20"/>
    </row>
    <row r="314">
      <c r="B314" s="20"/>
      <c r="C314" s="20"/>
      <c r="D314" s="20"/>
    </row>
    <row r="315">
      <c r="B315" s="20"/>
      <c r="C315" s="20"/>
      <c r="D315" s="20"/>
    </row>
    <row r="316">
      <c r="B316" s="20"/>
      <c r="C316" s="20"/>
      <c r="D316" s="20"/>
    </row>
    <row r="317">
      <c r="B317" s="20"/>
      <c r="C317" s="20"/>
      <c r="D317" s="20"/>
    </row>
    <row r="318">
      <c r="B318" s="20"/>
      <c r="C318" s="20"/>
      <c r="D318" s="20"/>
    </row>
    <row r="319">
      <c r="B319" s="20"/>
      <c r="C319" s="20"/>
      <c r="D319" s="20"/>
    </row>
    <row r="320">
      <c r="B320" s="20"/>
      <c r="C320" s="20"/>
      <c r="D320" s="20"/>
    </row>
    <row r="321">
      <c r="B321" s="20"/>
      <c r="C321" s="20"/>
      <c r="D321" s="20"/>
    </row>
    <row r="322">
      <c r="B322" s="20"/>
      <c r="C322" s="20"/>
      <c r="D322" s="20"/>
    </row>
    <row r="323">
      <c r="B323" s="20"/>
      <c r="C323" s="20"/>
      <c r="D323" s="20"/>
    </row>
    <row r="324">
      <c r="B324" s="20"/>
      <c r="C324" s="20"/>
      <c r="D324" s="20"/>
    </row>
    <row r="325">
      <c r="B325" s="20"/>
      <c r="C325" s="20"/>
      <c r="D325" s="20"/>
    </row>
    <row r="326">
      <c r="B326" s="20"/>
      <c r="C326" s="20"/>
      <c r="D326" s="20"/>
    </row>
    <row r="327">
      <c r="B327" s="20"/>
      <c r="C327" s="20"/>
      <c r="D327" s="20"/>
    </row>
    <row r="328">
      <c r="B328" s="20"/>
      <c r="C328" s="20"/>
      <c r="D328" s="20"/>
    </row>
    <row r="329">
      <c r="B329" s="20"/>
      <c r="C329" s="20"/>
      <c r="D329" s="20"/>
    </row>
    <row r="330">
      <c r="B330" s="20"/>
      <c r="C330" s="20"/>
      <c r="D330" s="20"/>
    </row>
    <row r="331">
      <c r="B331" s="20"/>
      <c r="C331" s="20"/>
      <c r="D331" s="20"/>
    </row>
    <row r="332">
      <c r="B332" s="20"/>
      <c r="C332" s="20"/>
      <c r="D332" s="20"/>
    </row>
    <row r="333">
      <c r="B333" s="20"/>
      <c r="C333" s="20"/>
      <c r="D333" s="20"/>
    </row>
    <row r="334">
      <c r="B334" s="20"/>
      <c r="C334" s="20"/>
      <c r="D334" s="20"/>
    </row>
    <row r="335">
      <c r="B335" s="20"/>
      <c r="C335" s="20"/>
      <c r="D335" s="20"/>
    </row>
    <row r="336">
      <c r="B336" s="20"/>
      <c r="C336" s="20"/>
      <c r="D336" s="20"/>
    </row>
    <row r="337">
      <c r="B337" s="20"/>
      <c r="C337" s="20"/>
      <c r="D337" s="20"/>
    </row>
    <row r="338">
      <c r="B338" s="20"/>
      <c r="C338" s="20"/>
      <c r="D338" s="20"/>
    </row>
    <row r="339">
      <c r="B339" s="20"/>
      <c r="C339" s="20"/>
      <c r="D339" s="20"/>
    </row>
    <row r="340">
      <c r="B340" s="20"/>
      <c r="C340" s="20"/>
      <c r="D340" s="20"/>
    </row>
    <row r="341">
      <c r="B341" s="20"/>
      <c r="C341" s="20"/>
      <c r="D341" s="20"/>
    </row>
    <row r="342">
      <c r="B342" s="20"/>
      <c r="C342" s="20"/>
      <c r="D342" s="20"/>
    </row>
    <row r="343">
      <c r="B343" s="20"/>
      <c r="C343" s="20"/>
      <c r="D343" s="20"/>
    </row>
    <row r="344">
      <c r="B344" s="20"/>
      <c r="C344" s="20"/>
      <c r="D344" s="20"/>
    </row>
    <row r="345">
      <c r="B345" s="20"/>
      <c r="C345" s="20"/>
      <c r="D345" s="20"/>
    </row>
    <row r="346">
      <c r="B346" s="20"/>
      <c r="C346" s="20"/>
      <c r="D346" s="20"/>
    </row>
    <row r="347">
      <c r="B347" s="20"/>
      <c r="C347" s="20"/>
      <c r="D347" s="20"/>
    </row>
    <row r="348">
      <c r="B348" s="20"/>
      <c r="C348" s="20"/>
      <c r="D348" s="20"/>
    </row>
    <row r="349">
      <c r="B349" s="20"/>
      <c r="C349" s="20"/>
      <c r="D349" s="20"/>
    </row>
    <row r="350">
      <c r="B350" s="20"/>
      <c r="C350" s="20"/>
      <c r="D350" s="20"/>
    </row>
    <row r="351">
      <c r="B351" s="20"/>
      <c r="C351" s="20"/>
      <c r="D351" s="20"/>
    </row>
    <row r="352">
      <c r="B352" s="20"/>
      <c r="C352" s="20"/>
      <c r="D352" s="20"/>
    </row>
    <row r="353">
      <c r="B353" s="20"/>
      <c r="C353" s="20"/>
      <c r="D353" s="20"/>
    </row>
    <row r="354">
      <c r="B354" s="20"/>
      <c r="C354" s="20"/>
      <c r="D354" s="20"/>
    </row>
    <row r="355">
      <c r="B355" s="20"/>
      <c r="C355" s="20"/>
      <c r="D355" s="20"/>
    </row>
    <row r="356">
      <c r="B356" s="20"/>
      <c r="C356" s="20"/>
      <c r="D356" s="20"/>
    </row>
    <row r="357">
      <c r="B357" s="20"/>
      <c r="C357" s="20"/>
      <c r="D357" s="20"/>
    </row>
    <row r="358">
      <c r="B358" s="20"/>
      <c r="C358" s="20"/>
      <c r="D358" s="20"/>
    </row>
    <row r="359">
      <c r="B359" s="20"/>
      <c r="C359" s="20"/>
      <c r="D359" s="20"/>
    </row>
    <row r="360">
      <c r="B360" s="20"/>
      <c r="C360" s="20"/>
      <c r="D360" s="20"/>
    </row>
    <row r="361">
      <c r="B361" s="20"/>
      <c r="C361" s="20"/>
      <c r="D361" s="20"/>
    </row>
    <row r="362">
      <c r="B362" s="20"/>
      <c r="C362" s="20"/>
      <c r="D362" s="20"/>
    </row>
    <row r="363">
      <c r="B363" s="20"/>
      <c r="C363" s="20"/>
      <c r="D363" s="20"/>
    </row>
    <row r="364">
      <c r="B364" s="20"/>
      <c r="C364" s="20"/>
      <c r="D364" s="20"/>
    </row>
    <row r="365">
      <c r="B365" s="20"/>
      <c r="C365" s="20"/>
      <c r="D365" s="20"/>
    </row>
    <row r="366">
      <c r="B366" s="20"/>
      <c r="C366" s="20"/>
      <c r="D366" s="20"/>
    </row>
    <row r="367">
      <c r="B367" s="20"/>
      <c r="C367" s="20"/>
      <c r="D367" s="20"/>
    </row>
    <row r="368">
      <c r="B368" s="20"/>
      <c r="C368" s="20"/>
      <c r="D368" s="20"/>
    </row>
    <row r="369">
      <c r="B369" s="20"/>
      <c r="C369" s="20"/>
      <c r="D369" s="20"/>
    </row>
    <row r="370">
      <c r="B370" s="20"/>
      <c r="C370" s="20"/>
      <c r="D370" s="20"/>
    </row>
    <row r="371">
      <c r="B371" s="20"/>
      <c r="C371" s="20"/>
      <c r="D371" s="20"/>
    </row>
    <row r="372">
      <c r="B372" s="20"/>
      <c r="C372" s="20"/>
      <c r="D372" s="20"/>
    </row>
    <row r="373">
      <c r="B373" s="20"/>
      <c r="C373" s="20"/>
      <c r="D373" s="20"/>
    </row>
    <row r="374">
      <c r="B374" s="20"/>
      <c r="C374" s="20"/>
      <c r="D374" s="20"/>
    </row>
    <row r="375">
      <c r="B375" s="20"/>
      <c r="C375" s="20"/>
      <c r="D375" s="20"/>
    </row>
    <row r="376">
      <c r="B376" s="20"/>
      <c r="C376" s="20"/>
      <c r="D376" s="20"/>
    </row>
    <row r="377">
      <c r="B377" s="20"/>
      <c r="C377" s="20"/>
      <c r="D377" s="20"/>
    </row>
    <row r="378">
      <c r="B378" s="20"/>
      <c r="C378" s="20"/>
      <c r="D378" s="20"/>
    </row>
    <row r="379">
      <c r="B379" s="20"/>
      <c r="C379" s="20"/>
      <c r="D379" s="20"/>
    </row>
    <row r="380">
      <c r="B380" s="20"/>
      <c r="C380" s="20"/>
      <c r="D380" s="20"/>
    </row>
    <row r="381">
      <c r="B381" s="20"/>
      <c r="C381" s="20"/>
      <c r="D381" s="20"/>
    </row>
    <row r="382">
      <c r="B382" s="20"/>
      <c r="C382" s="20"/>
      <c r="D382" s="20"/>
    </row>
    <row r="383">
      <c r="B383" s="20"/>
      <c r="C383" s="20"/>
      <c r="D383" s="20"/>
    </row>
    <row r="384">
      <c r="B384" s="20"/>
      <c r="C384" s="20"/>
      <c r="D384" s="20"/>
    </row>
    <row r="385">
      <c r="B385" s="20"/>
      <c r="C385" s="20"/>
      <c r="D385" s="20"/>
    </row>
    <row r="386">
      <c r="B386" s="20"/>
      <c r="C386" s="20"/>
      <c r="D386" s="20"/>
    </row>
    <row r="387">
      <c r="B387" s="20"/>
      <c r="C387" s="20"/>
      <c r="D387" s="20"/>
    </row>
    <row r="388">
      <c r="B388" s="20"/>
      <c r="C388" s="20"/>
      <c r="D388" s="20"/>
    </row>
    <row r="389">
      <c r="B389" s="20"/>
      <c r="C389" s="20"/>
      <c r="D389" s="20"/>
    </row>
    <row r="390">
      <c r="B390" s="20"/>
      <c r="C390" s="20"/>
      <c r="D390" s="20"/>
    </row>
    <row r="391">
      <c r="B391" s="20"/>
      <c r="C391" s="20"/>
      <c r="D391" s="20"/>
    </row>
    <row r="392">
      <c r="B392" s="20"/>
      <c r="C392" s="20"/>
      <c r="D392" s="20"/>
    </row>
    <row r="393">
      <c r="B393" s="20"/>
      <c r="C393" s="20"/>
      <c r="D393" s="20"/>
    </row>
    <row r="394">
      <c r="B394" s="20"/>
      <c r="C394" s="20"/>
      <c r="D394" s="20"/>
    </row>
    <row r="395">
      <c r="B395" s="20"/>
      <c r="C395" s="20"/>
      <c r="D395" s="20"/>
    </row>
    <row r="396">
      <c r="B396" s="20"/>
      <c r="C396" s="20"/>
      <c r="D396" s="20"/>
    </row>
    <row r="397">
      <c r="B397" s="20"/>
      <c r="C397" s="20"/>
      <c r="D397" s="20"/>
    </row>
    <row r="398">
      <c r="B398" s="20"/>
      <c r="C398" s="20"/>
      <c r="D398" s="20"/>
    </row>
    <row r="399">
      <c r="B399" s="20"/>
      <c r="C399" s="20"/>
      <c r="D399" s="20"/>
    </row>
    <row r="400">
      <c r="B400" s="20"/>
      <c r="C400" s="20"/>
      <c r="D400" s="20"/>
    </row>
    <row r="401">
      <c r="B401" s="20"/>
      <c r="C401" s="20"/>
      <c r="D401" s="20"/>
    </row>
    <row r="402">
      <c r="B402" s="20"/>
      <c r="C402" s="20"/>
      <c r="D402" s="20"/>
    </row>
    <row r="403">
      <c r="B403" s="20"/>
      <c r="C403" s="20"/>
      <c r="D403" s="20"/>
    </row>
    <row r="404">
      <c r="B404" s="20"/>
      <c r="C404" s="20"/>
      <c r="D404" s="20"/>
    </row>
    <row r="405">
      <c r="B405" s="20"/>
      <c r="C405" s="20"/>
      <c r="D405" s="20"/>
    </row>
    <row r="406">
      <c r="B406" s="20"/>
      <c r="C406" s="20"/>
      <c r="D406" s="20"/>
    </row>
    <row r="407">
      <c r="B407" s="20"/>
      <c r="C407" s="20"/>
      <c r="D407" s="20"/>
    </row>
    <row r="408">
      <c r="B408" s="20"/>
      <c r="C408" s="20"/>
      <c r="D408" s="20"/>
    </row>
    <row r="409">
      <c r="B409" s="20"/>
      <c r="C409" s="20"/>
      <c r="D409" s="20"/>
    </row>
    <row r="410">
      <c r="B410" s="20"/>
      <c r="C410" s="20"/>
      <c r="D410" s="20"/>
    </row>
    <row r="411">
      <c r="B411" s="20"/>
      <c r="C411" s="20"/>
      <c r="D411" s="20"/>
    </row>
    <row r="412">
      <c r="B412" s="20"/>
      <c r="C412" s="20"/>
      <c r="D412" s="20"/>
    </row>
    <row r="413">
      <c r="B413" s="20"/>
      <c r="C413" s="20"/>
      <c r="D413" s="20"/>
    </row>
    <row r="414">
      <c r="B414" s="20"/>
      <c r="C414" s="20"/>
      <c r="D414" s="20"/>
    </row>
    <row r="415">
      <c r="B415" s="20"/>
      <c r="C415" s="20"/>
      <c r="D415" s="20"/>
    </row>
    <row r="416">
      <c r="B416" s="20"/>
      <c r="C416" s="20"/>
      <c r="D416" s="20"/>
    </row>
    <row r="417">
      <c r="B417" s="20"/>
      <c r="C417" s="20"/>
      <c r="D417" s="20"/>
    </row>
    <row r="418">
      <c r="B418" s="20"/>
      <c r="C418" s="20"/>
      <c r="D418" s="20"/>
    </row>
    <row r="419">
      <c r="B419" s="20"/>
      <c r="C419" s="20"/>
      <c r="D419" s="20"/>
    </row>
    <row r="420">
      <c r="B420" s="20"/>
      <c r="C420" s="20"/>
      <c r="D420" s="20"/>
    </row>
    <row r="421">
      <c r="B421" s="20"/>
      <c r="C421" s="20"/>
      <c r="D421" s="20"/>
    </row>
    <row r="422">
      <c r="B422" s="20"/>
      <c r="C422" s="20"/>
      <c r="D422" s="20"/>
    </row>
    <row r="423">
      <c r="B423" s="20"/>
      <c r="C423" s="20"/>
      <c r="D423" s="20"/>
    </row>
    <row r="424">
      <c r="B424" s="20"/>
      <c r="C424" s="20"/>
      <c r="D424" s="20"/>
    </row>
    <row r="425">
      <c r="B425" s="20"/>
      <c r="C425" s="20"/>
      <c r="D425" s="20"/>
    </row>
    <row r="426">
      <c r="B426" s="20"/>
      <c r="C426" s="20"/>
      <c r="D426" s="20"/>
    </row>
    <row r="427">
      <c r="B427" s="20"/>
      <c r="C427" s="20"/>
      <c r="D427" s="20"/>
    </row>
    <row r="428">
      <c r="B428" s="20"/>
      <c r="C428" s="20"/>
      <c r="D428" s="20"/>
    </row>
    <row r="429">
      <c r="B429" s="20"/>
      <c r="C429" s="20"/>
      <c r="D429" s="20"/>
    </row>
    <row r="430">
      <c r="B430" s="20"/>
      <c r="C430" s="20"/>
      <c r="D430" s="20"/>
    </row>
    <row r="431">
      <c r="B431" s="20"/>
      <c r="C431" s="20"/>
      <c r="D431" s="20"/>
    </row>
    <row r="432">
      <c r="B432" s="20"/>
      <c r="C432" s="20"/>
      <c r="D432" s="20"/>
    </row>
    <row r="433">
      <c r="B433" s="20"/>
      <c r="C433" s="20"/>
      <c r="D433" s="20"/>
    </row>
    <row r="434">
      <c r="B434" s="20"/>
      <c r="C434" s="20"/>
      <c r="D434" s="20"/>
    </row>
    <row r="435">
      <c r="B435" s="20"/>
      <c r="C435" s="20"/>
      <c r="D435" s="20"/>
    </row>
    <row r="436">
      <c r="B436" s="20"/>
      <c r="C436" s="20"/>
      <c r="D436" s="20"/>
    </row>
    <row r="437">
      <c r="B437" s="20"/>
      <c r="C437" s="20"/>
      <c r="D437" s="20"/>
    </row>
    <row r="438">
      <c r="B438" s="20"/>
      <c r="C438" s="20"/>
      <c r="D438" s="20"/>
    </row>
    <row r="439">
      <c r="B439" s="20"/>
      <c r="C439" s="20"/>
      <c r="D439" s="20"/>
    </row>
    <row r="440">
      <c r="B440" s="20"/>
      <c r="C440" s="20"/>
      <c r="D440" s="20"/>
    </row>
    <row r="441">
      <c r="B441" s="20"/>
      <c r="C441" s="20"/>
      <c r="D441" s="20"/>
    </row>
    <row r="442">
      <c r="B442" s="20"/>
      <c r="C442" s="20"/>
      <c r="D442" s="20"/>
    </row>
    <row r="443">
      <c r="B443" s="20"/>
      <c r="C443" s="20"/>
      <c r="D443" s="20"/>
    </row>
    <row r="444">
      <c r="B444" s="20"/>
      <c r="C444" s="20"/>
      <c r="D444" s="20"/>
    </row>
    <row r="445">
      <c r="B445" s="20"/>
      <c r="C445" s="20"/>
      <c r="D445" s="20"/>
    </row>
    <row r="446">
      <c r="B446" s="20"/>
      <c r="C446" s="20"/>
      <c r="D446" s="20"/>
    </row>
    <row r="447">
      <c r="B447" s="20"/>
      <c r="C447" s="20"/>
      <c r="D447" s="20"/>
    </row>
    <row r="448">
      <c r="B448" s="20"/>
      <c r="C448" s="20"/>
      <c r="D448" s="20"/>
    </row>
    <row r="449">
      <c r="B449" s="20"/>
      <c r="C449" s="20"/>
      <c r="D449" s="20"/>
    </row>
    <row r="450">
      <c r="B450" s="20"/>
      <c r="C450" s="20"/>
      <c r="D450" s="20"/>
    </row>
    <row r="451">
      <c r="B451" s="20"/>
      <c r="C451" s="20"/>
      <c r="D451" s="20"/>
    </row>
    <row r="452">
      <c r="B452" s="20"/>
      <c r="C452" s="20"/>
      <c r="D452" s="20"/>
    </row>
    <row r="453">
      <c r="B453" s="20"/>
      <c r="C453" s="20"/>
      <c r="D453" s="20"/>
    </row>
    <row r="454">
      <c r="B454" s="20"/>
      <c r="C454" s="20"/>
      <c r="D454" s="20"/>
    </row>
    <row r="455">
      <c r="B455" s="20"/>
      <c r="C455" s="20"/>
      <c r="D455" s="20"/>
    </row>
    <row r="456">
      <c r="B456" s="20"/>
      <c r="C456" s="20"/>
      <c r="D456" s="20"/>
    </row>
    <row r="457">
      <c r="B457" s="20"/>
      <c r="C457" s="20"/>
      <c r="D457" s="20"/>
    </row>
    <row r="458">
      <c r="B458" s="20"/>
      <c r="C458" s="20"/>
      <c r="D458" s="20"/>
    </row>
    <row r="459">
      <c r="B459" s="20"/>
      <c r="C459" s="20"/>
      <c r="D459" s="20"/>
    </row>
    <row r="460">
      <c r="B460" s="20"/>
      <c r="C460" s="20"/>
      <c r="D460" s="20"/>
    </row>
    <row r="461">
      <c r="B461" s="20"/>
      <c r="C461" s="20"/>
      <c r="D461" s="20"/>
    </row>
    <row r="462">
      <c r="B462" s="20"/>
      <c r="C462" s="20"/>
      <c r="D462" s="20"/>
    </row>
    <row r="463">
      <c r="B463" s="20"/>
      <c r="C463" s="20"/>
      <c r="D463" s="20"/>
    </row>
    <row r="464">
      <c r="B464" s="20"/>
      <c r="C464" s="20"/>
      <c r="D464" s="20"/>
    </row>
    <row r="465">
      <c r="B465" s="20"/>
      <c r="C465" s="20"/>
      <c r="D465" s="20"/>
    </row>
    <row r="466">
      <c r="B466" s="20"/>
      <c r="C466" s="20"/>
      <c r="D466" s="20"/>
    </row>
    <row r="467">
      <c r="B467" s="20"/>
      <c r="C467" s="20"/>
      <c r="D467" s="20"/>
    </row>
    <row r="468">
      <c r="B468" s="20"/>
      <c r="C468" s="20"/>
      <c r="D468" s="20"/>
    </row>
    <row r="469">
      <c r="B469" s="20"/>
      <c r="C469" s="20"/>
      <c r="D469" s="20"/>
    </row>
    <row r="470">
      <c r="B470" s="20"/>
      <c r="C470" s="20"/>
      <c r="D470" s="20"/>
    </row>
    <row r="471">
      <c r="B471" s="20"/>
      <c r="C471" s="20"/>
      <c r="D471" s="20"/>
    </row>
    <row r="472">
      <c r="B472" s="20"/>
      <c r="C472" s="20"/>
      <c r="D472" s="20"/>
    </row>
    <row r="473">
      <c r="B473" s="20"/>
      <c r="C473" s="20"/>
      <c r="D473" s="20"/>
    </row>
    <row r="474">
      <c r="B474" s="20"/>
      <c r="C474" s="20"/>
      <c r="D474" s="20"/>
    </row>
    <row r="475">
      <c r="B475" s="20"/>
      <c r="C475" s="20"/>
      <c r="D475" s="20"/>
    </row>
    <row r="476">
      <c r="B476" s="20"/>
      <c r="C476" s="20"/>
      <c r="D476" s="20"/>
    </row>
    <row r="477">
      <c r="B477" s="20"/>
      <c r="C477" s="20"/>
      <c r="D477" s="20"/>
    </row>
    <row r="478">
      <c r="B478" s="20"/>
      <c r="C478" s="20"/>
      <c r="D478" s="20"/>
    </row>
    <row r="479">
      <c r="B479" s="20"/>
      <c r="C479" s="20"/>
      <c r="D479" s="20"/>
    </row>
    <row r="480">
      <c r="B480" s="20"/>
      <c r="C480" s="20"/>
      <c r="D480" s="20"/>
    </row>
    <row r="481">
      <c r="B481" s="20"/>
      <c r="C481" s="20"/>
      <c r="D481" s="20"/>
    </row>
    <row r="482">
      <c r="B482" s="20"/>
      <c r="C482" s="20"/>
      <c r="D482" s="20"/>
    </row>
    <row r="483">
      <c r="B483" s="20"/>
      <c r="C483" s="20"/>
      <c r="D483" s="20"/>
    </row>
    <row r="484">
      <c r="B484" s="20"/>
      <c r="C484" s="20"/>
      <c r="D484" s="20"/>
    </row>
    <row r="485">
      <c r="B485" s="20"/>
      <c r="C485" s="20"/>
      <c r="D485" s="20"/>
    </row>
    <row r="486">
      <c r="B486" s="20"/>
      <c r="C486" s="20"/>
      <c r="D486" s="20"/>
    </row>
    <row r="487">
      <c r="B487" s="20"/>
      <c r="C487" s="20"/>
      <c r="D487" s="20"/>
    </row>
    <row r="488">
      <c r="B488" s="20"/>
      <c r="C488" s="20"/>
      <c r="D488" s="20"/>
    </row>
    <row r="489">
      <c r="B489" s="20"/>
      <c r="C489" s="20"/>
      <c r="D489" s="20"/>
    </row>
    <row r="490">
      <c r="B490" s="20"/>
      <c r="C490" s="20"/>
      <c r="D490" s="20"/>
    </row>
    <row r="491">
      <c r="B491" s="20"/>
      <c r="C491" s="20"/>
      <c r="D491" s="20"/>
    </row>
    <row r="492">
      <c r="B492" s="20"/>
      <c r="C492" s="20"/>
      <c r="D492" s="20"/>
    </row>
    <row r="493">
      <c r="B493" s="20"/>
      <c r="C493" s="20"/>
      <c r="D493" s="20"/>
    </row>
    <row r="494">
      <c r="B494" s="20"/>
      <c r="C494" s="20"/>
      <c r="D494" s="20"/>
    </row>
    <row r="495">
      <c r="B495" s="20"/>
      <c r="C495" s="20"/>
      <c r="D495" s="20"/>
    </row>
    <row r="496">
      <c r="B496" s="20"/>
      <c r="C496" s="20"/>
      <c r="D496" s="20"/>
    </row>
    <row r="497">
      <c r="B497" s="20"/>
      <c r="C497" s="20"/>
      <c r="D497" s="20"/>
    </row>
    <row r="498">
      <c r="B498" s="20"/>
      <c r="C498" s="20"/>
      <c r="D498" s="20"/>
    </row>
    <row r="499">
      <c r="B499" s="20"/>
      <c r="C499" s="20"/>
      <c r="D499" s="20"/>
    </row>
    <row r="500">
      <c r="B500" s="20"/>
      <c r="C500" s="20"/>
      <c r="D500" s="20"/>
    </row>
    <row r="501">
      <c r="B501" s="20"/>
      <c r="C501" s="20"/>
      <c r="D501" s="20"/>
    </row>
    <row r="502">
      <c r="B502" s="20"/>
      <c r="C502" s="20"/>
      <c r="D502" s="20"/>
    </row>
    <row r="503">
      <c r="B503" s="20"/>
      <c r="C503" s="20"/>
      <c r="D503" s="20"/>
    </row>
    <row r="504">
      <c r="B504" s="20"/>
      <c r="C504" s="20"/>
      <c r="D504" s="20"/>
    </row>
    <row r="505">
      <c r="B505" s="20"/>
      <c r="C505" s="20"/>
      <c r="D505" s="20"/>
    </row>
    <row r="506">
      <c r="B506" s="20"/>
      <c r="C506" s="20"/>
      <c r="D506" s="20"/>
    </row>
    <row r="507">
      <c r="B507" s="20"/>
      <c r="C507" s="20"/>
      <c r="D507" s="20"/>
    </row>
    <row r="508">
      <c r="B508" s="20"/>
      <c r="C508" s="20"/>
      <c r="D508" s="20"/>
    </row>
    <row r="509">
      <c r="B509" s="20"/>
      <c r="C509" s="20"/>
      <c r="D509" s="20"/>
    </row>
    <row r="510">
      <c r="B510" s="20"/>
      <c r="C510" s="20"/>
      <c r="D510" s="20"/>
    </row>
    <row r="511">
      <c r="B511" s="20"/>
      <c r="C511" s="20"/>
      <c r="D511" s="20"/>
    </row>
    <row r="512">
      <c r="B512" s="20"/>
      <c r="C512" s="20"/>
      <c r="D512" s="20"/>
    </row>
    <row r="513">
      <c r="B513" s="20"/>
      <c r="C513" s="20"/>
      <c r="D513" s="20"/>
    </row>
    <row r="514">
      <c r="B514" s="20"/>
      <c r="C514" s="20"/>
      <c r="D514" s="20"/>
    </row>
    <row r="515">
      <c r="B515" s="20"/>
      <c r="C515" s="20"/>
      <c r="D515" s="20"/>
    </row>
    <row r="516">
      <c r="B516" s="20"/>
      <c r="C516" s="20"/>
      <c r="D516" s="20"/>
    </row>
    <row r="517">
      <c r="B517" s="20"/>
      <c r="C517" s="20"/>
      <c r="D517" s="20"/>
    </row>
    <row r="518">
      <c r="B518" s="20"/>
      <c r="C518" s="20"/>
      <c r="D518" s="20"/>
    </row>
    <row r="519">
      <c r="B519" s="20"/>
      <c r="C519" s="20"/>
      <c r="D519" s="20"/>
    </row>
    <row r="520">
      <c r="B520" s="20"/>
      <c r="C520" s="20"/>
      <c r="D520" s="20"/>
    </row>
    <row r="521">
      <c r="B521" s="20"/>
      <c r="C521" s="20"/>
      <c r="D521" s="20"/>
    </row>
    <row r="522">
      <c r="B522" s="20"/>
      <c r="C522" s="20"/>
      <c r="D522" s="20"/>
    </row>
    <row r="523">
      <c r="B523" s="20"/>
      <c r="C523" s="20"/>
      <c r="D523" s="20"/>
    </row>
    <row r="524">
      <c r="B524" s="20"/>
      <c r="C524" s="20"/>
      <c r="D524" s="20"/>
    </row>
    <row r="525">
      <c r="B525" s="20"/>
      <c r="C525" s="20"/>
      <c r="D525" s="20"/>
    </row>
    <row r="526">
      <c r="B526" s="20"/>
      <c r="C526" s="20"/>
      <c r="D526" s="20"/>
    </row>
    <row r="527">
      <c r="B527" s="20"/>
      <c r="C527" s="20"/>
      <c r="D527" s="20"/>
    </row>
    <row r="528">
      <c r="B528" s="20"/>
      <c r="C528" s="20"/>
      <c r="D528" s="20"/>
    </row>
    <row r="529">
      <c r="B529" s="20"/>
      <c r="C529" s="20"/>
      <c r="D529" s="20"/>
    </row>
    <row r="530">
      <c r="B530" s="20"/>
      <c r="C530" s="20"/>
      <c r="D530" s="20"/>
    </row>
    <row r="531">
      <c r="B531" s="20"/>
      <c r="C531" s="20"/>
      <c r="D531" s="20"/>
    </row>
    <row r="532">
      <c r="B532" s="20"/>
      <c r="C532" s="20"/>
      <c r="D532" s="20"/>
    </row>
    <row r="533">
      <c r="B533" s="20"/>
      <c r="C533" s="20"/>
      <c r="D533" s="20"/>
    </row>
    <row r="534">
      <c r="B534" s="20"/>
      <c r="C534" s="20"/>
      <c r="D534" s="20"/>
    </row>
    <row r="535">
      <c r="B535" s="20"/>
      <c r="C535" s="20"/>
      <c r="D535" s="20"/>
    </row>
    <row r="536">
      <c r="B536" s="20"/>
      <c r="C536" s="20"/>
      <c r="D536" s="20"/>
    </row>
    <row r="537">
      <c r="B537" s="20"/>
      <c r="C537" s="20"/>
      <c r="D537" s="20"/>
    </row>
    <row r="538">
      <c r="B538" s="20"/>
      <c r="C538" s="20"/>
      <c r="D538" s="20"/>
    </row>
    <row r="539">
      <c r="B539" s="20"/>
      <c r="C539" s="20"/>
      <c r="D539" s="20"/>
    </row>
    <row r="540">
      <c r="B540" s="20"/>
      <c r="C540" s="20"/>
      <c r="D540" s="20"/>
    </row>
    <row r="541">
      <c r="B541" s="20"/>
      <c r="C541" s="20"/>
      <c r="D541" s="20"/>
    </row>
    <row r="542">
      <c r="B542" s="20"/>
      <c r="C542" s="20"/>
      <c r="D542" s="20"/>
    </row>
    <row r="543">
      <c r="B543" s="20"/>
      <c r="C543" s="20"/>
      <c r="D543" s="20"/>
    </row>
    <row r="544">
      <c r="B544" s="20"/>
      <c r="C544" s="20"/>
      <c r="D544" s="20"/>
    </row>
    <row r="545">
      <c r="B545" s="20"/>
      <c r="C545" s="20"/>
      <c r="D545" s="20"/>
    </row>
    <row r="546">
      <c r="B546" s="20"/>
      <c r="C546" s="20"/>
      <c r="D546" s="20"/>
    </row>
    <row r="547">
      <c r="B547" s="20"/>
      <c r="C547" s="20"/>
      <c r="D547" s="20"/>
    </row>
    <row r="548">
      <c r="B548" s="20"/>
      <c r="C548" s="20"/>
      <c r="D548" s="20"/>
    </row>
    <row r="549">
      <c r="B549" s="20"/>
      <c r="C549" s="20"/>
      <c r="D549" s="20"/>
    </row>
    <row r="550">
      <c r="B550" s="20"/>
      <c r="C550" s="20"/>
      <c r="D550" s="20"/>
    </row>
    <row r="551">
      <c r="B551" s="20"/>
      <c r="C551" s="20"/>
      <c r="D551" s="20"/>
    </row>
    <row r="552">
      <c r="B552" s="20"/>
      <c r="C552" s="20"/>
      <c r="D552" s="20"/>
    </row>
    <row r="553">
      <c r="B553" s="20"/>
      <c r="C553" s="20"/>
      <c r="D553" s="20"/>
    </row>
    <row r="554">
      <c r="B554" s="20"/>
      <c r="C554" s="20"/>
      <c r="D554" s="20"/>
    </row>
    <row r="555">
      <c r="B555" s="20"/>
      <c r="C555" s="20"/>
      <c r="D555" s="20"/>
    </row>
    <row r="556">
      <c r="B556" s="20"/>
      <c r="C556" s="20"/>
      <c r="D556" s="20"/>
    </row>
    <row r="557">
      <c r="B557" s="20"/>
      <c r="C557" s="20"/>
      <c r="D557" s="20"/>
    </row>
    <row r="558">
      <c r="B558" s="20"/>
      <c r="C558" s="20"/>
      <c r="D558" s="20"/>
    </row>
    <row r="559">
      <c r="B559" s="20"/>
      <c r="C559" s="20"/>
      <c r="D559" s="20"/>
    </row>
    <row r="560">
      <c r="B560" s="20"/>
      <c r="C560" s="20"/>
      <c r="D560" s="20"/>
    </row>
    <row r="561">
      <c r="B561" s="20"/>
      <c r="C561" s="20"/>
      <c r="D561" s="20"/>
    </row>
    <row r="562">
      <c r="B562" s="20"/>
      <c r="C562" s="20"/>
      <c r="D562" s="20"/>
    </row>
    <row r="563">
      <c r="B563" s="20"/>
      <c r="C563" s="20"/>
      <c r="D563" s="20"/>
    </row>
    <row r="564">
      <c r="B564" s="20"/>
      <c r="C564" s="20"/>
      <c r="D564" s="20"/>
    </row>
    <row r="565">
      <c r="B565" s="20"/>
      <c r="C565" s="20"/>
      <c r="D565" s="20"/>
    </row>
    <row r="566">
      <c r="B566" s="20"/>
      <c r="C566" s="20"/>
      <c r="D566" s="20"/>
    </row>
    <row r="567">
      <c r="B567" s="20"/>
      <c r="C567" s="20"/>
      <c r="D567" s="20"/>
    </row>
    <row r="568">
      <c r="B568" s="20"/>
      <c r="C568" s="20"/>
      <c r="D568" s="20"/>
    </row>
    <row r="569">
      <c r="B569" s="20"/>
      <c r="C569" s="20"/>
      <c r="D569" s="20"/>
    </row>
    <row r="570">
      <c r="B570" s="20"/>
      <c r="C570" s="20"/>
      <c r="D570" s="20"/>
    </row>
    <row r="571">
      <c r="B571" s="20"/>
      <c r="C571" s="20"/>
      <c r="D571" s="20"/>
    </row>
    <row r="572">
      <c r="B572" s="20"/>
      <c r="C572" s="20"/>
      <c r="D572" s="20"/>
    </row>
    <row r="573">
      <c r="B573" s="20"/>
      <c r="C573" s="20"/>
      <c r="D573" s="20"/>
    </row>
    <row r="574">
      <c r="B574" s="20"/>
      <c r="C574" s="20"/>
      <c r="D574" s="20"/>
    </row>
    <row r="575">
      <c r="B575" s="20"/>
      <c r="C575" s="20"/>
      <c r="D575" s="20"/>
    </row>
    <row r="576">
      <c r="B576" s="20"/>
      <c r="C576" s="20"/>
      <c r="D576" s="20"/>
    </row>
    <row r="577">
      <c r="B577" s="20"/>
      <c r="C577" s="20"/>
      <c r="D577" s="20"/>
    </row>
    <row r="578">
      <c r="B578" s="20"/>
      <c r="C578" s="20"/>
      <c r="D578" s="20"/>
    </row>
    <row r="579">
      <c r="B579" s="20"/>
      <c r="C579" s="20"/>
      <c r="D579" s="20"/>
    </row>
    <row r="580">
      <c r="B580" s="20"/>
      <c r="C580" s="20"/>
      <c r="D580" s="20"/>
    </row>
    <row r="581">
      <c r="B581" s="20"/>
      <c r="C581" s="20"/>
      <c r="D581" s="20"/>
    </row>
    <row r="582">
      <c r="B582" s="20"/>
      <c r="C582" s="20"/>
      <c r="D582" s="20"/>
    </row>
    <row r="583">
      <c r="B583" s="20"/>
      <c r="C583" s="20"/>
      <c r="D583" s="20"/>
    </row>
    <row r="584">
      <c r="B584" s="20"/>
      <c r="C584" s="20"/>
      <c r="D584" s="20"/>
    </row>
    <row r="585">
      <c r="B585" s="20"/>
      <c r="C585" s="20"/>
      <c r="D585" s="20"/>
    </row>
    <row r="586">
      <c r="B586" s="20"/>
      <c r="C586" s="20"/>
      <c r="D586" s="20"/>
    </row>
    <row r="587">
      <c r="B587" s="20"/>
      <c r="C587" s="20"/>
      <c r="D587" s="20"/>
    </row>
    <row r="588">
      <c r="B588" s="20"/>
      <c r="C588" s="20"/>
      <c r="D588" s="20"/>
    </row>
    <row r="589">
      <c r="B589" s="20"/>
      <c r="C589" s="20"/>
      <c r="D589" s="20"/>
    </row>
    <row r="590">
      <c r="B590" s="20"/>
      <c r="C590" s="20"/>
      <c r="D590" s="20"/>
    </row>
    <row r="591">
      <c r="B591" s="20"/>
      <c r="C591" s="20"/>
      <c r="D591" s="20"/>
    </row>
    <row r="592">
      <c r="B592" s="20"/>
      <c r="C592" s="20"/>
      <c r="D592" s="20"/>
    </row>
    <row r="593">
      <c r="B593" s="20"/>
      <c r="C593" s="20"/>
      <c r="D593" s="20"/>
    </row>
    <row r="594">
      <c r="B594" s="20"/>
      <c r="C594" s="20"/>
      <c r="D594" s="20"/>
    </row>
    <row r="595">
      <c r="B595" s="20"/>
      <c r="C595" s="20"/>
      <c r="D595" s="20"/>
    </row>
    <row r="596">
      <c r="B596" s="20"/>
      <c r="C596" s="20"/>
      <c r="D596" s="20"/>
    </row>
    <row r="597">
      <c r="B597" s="20"/>
      <c r="C597" s="20"/>
      <c r="D597" s="20"/>
    </row>
    <row r="598">
      <c r="B598" s="20"/>
      <c r="C598" s="20"/>
      <c r="D598" s="20"/>
    </row>
    <row r="599">
      <c r="B599" s="20"/>
      <c r="C599" s="20"/>
      <c r="D599" s="20"/>
    </row>
    <row r="600">
      <c r="B600" s="20"/>
      <c r="C600" s="20"/>
      <c r="D600" s="20"/>
    </row>
    <row r="601">
      <c r="B601" s="20"/>
      <c r="C601" s="20"/>
      <c r="D601" s="20"/>
    </row>
    <row r="602">
      <c r="B602" s="20"/>
      <c r="C602" s="20"/>
      <c r="D602" s="20"/>
    </row>
    <row r="603">
      <c r="B603" s="20"/>
      <c r="C603" s="20"/>
      <c r="D603" s="20"/>
    </row>
    <row r="604">
      <c r="B604" s="20"/>
      <c r="C604" s="20"/>
      <c r="D604" s="20"/>
    </row>
    <row r="605">
      <c r="B605" s="20"/>
      <c r="C605" s="20"/>
      <c r="D605" s="20"/>
    </row>
    <row r="606">
      <c r="B606" s="20"/>
      <c r="C606" s="20"/>
      <c r="D606" s="20"/>
    </row>
    <row r="607">
      <c r="B607" s="20"/>
      <c r="C607" s="20"/>
      <c r="D607" s="20"/>
    </row>
    <row r="608">
      <c r="B608" s="20"/>
      <c r="C608" s="20"/>
      <c r="D608" s="20"/>
    </row>
    <row r="609">
      <c r="B609" s="20"/>
      <c r="C609" s="20"/>
      <c r="D609" s="20"/>
    </row>
    <row r="610">
      <c r="B610" s="20"/>
      <c r="C610" s="20"/>
      <c r="D610" s="20"/>
    </row>
    <row r="611">
      <c r="B611" s="20"/>
      <c r="C611" s="20"/>
      <c r="D611" s="20"/>
    </row>
    <row r="612">
      <c r="B612" s="20"/>
      <c r="C612" s="20"/>
      <c r="D612" s="20"/>
    </row>
    <row r="613">
      <c r="B613" s="20"/>
      <c r="C613" s="20"/>
      <c r="D613" s="20"/>
    </row>
    <row r="614">
      <c r="B614" s="20"/>
      <c r="C614" s="20"/>
      <c r="D614" s="20"/>
    </row>
    <row r="615">
      <c r="B615" s="20"/>
      <c r="C615" s="20"/>
      <c r="D615" s="20"/>
    </row>
    <row r="616">
      <c r="B616" s="20"/>
      <c r="C616" s="20"/>
      <c r="D616" s="20"/>
    </row>
    <row r="617">
      <c r="B617" s="20"/>
      <c r="C617" s="20"/>
      <c r="D617" s="20"/>
    </row>
    <row r="618">
      <c r="B618" s="20"/>
      <c r="C618" s="20"/>
      <c r="D618" s="20"/>
    </row>
    <row r="619">
      <c r="B619" s="20"/>
      <c r="C619" s="20"/>
      <c r="D619" s="20"/>
    </row>
    <row r="620">
      <c r="B620" s="20"/>
      <c r="C620" s="20"/>
      <c r="D620" s="20"/>
    </row>
    <row r="621">
      <c r="B621" s="20"/>
      <c r="C621" s="20"/>
      <c r="D621" s="20"/>
    </row>
    <row r="622">
      <c r="B622" s="20"/>
      <c r="C622" s="20"/>
      <c r="D622" s="20"/>
    </row>
    <row r="623">
      <c r="B623" s="20"/>
      <c r="C623" s="20"/>
      <c r="D623" s="20"/>
    </row>
    <row r="624">
      <c r="B624" s="20"/>
      <c r="C624" s="20"/>
      <c r="D624" s="20"/>
    </row>
    <row r="625">
      <c r="B625" s="20"/>
      <c r="C625" s="20"/>
      <c r="D625" s="20"/>
    </row>
    <row r="626">
      <c r="B626" s="20"/>
      <c r="C626" s="20"/>
      <c r="D626" s="20"/>
    </row>
    <row r="627">
      <c r="B627" s="20"/>
      <c r="C627" s="20"/>
      <c r="D627" s="20"/>
    </row>
    <row r="628">
      <c r="B628" s="20"/>
      <c r="C628" s="20"/>
      <c r="D628" s="20"/>
    </row>
    <row r="629">
      <c r="B629" s="20"/>
      <c r="C629" s="20"/>
      <c r="D629" s="20"/>
    </row>
    <row r="630">
      <c r="B630" s="20"/>
      <c r="C630" s="20"/>
      <c r="D630" s="20"/>
    </row>
    <row r="631">
      <c r="B631" s="20"/>
      <c r="C631" s="20"/>
      <c r="D631" s="20"/>
    </row>
    <row r="632">
      <c r="B632" s="20"/>
      <c r="C632" s="20"/>
      <c r="D632" s="20"/>
    </row>
    <row r="633">
      <c r="B633" s="20"/>
      <c r="C633" s="20"/>
      <c r="D633" s="20"/>
    </row>
    <row r="634">
      <c r="B634" s="20"/>
      <c r="C634" s="20"/>
      <c r="D634" s="20"/>
    </row>
    <row r="635">
      <c r="B635" s="20"/>
      <c r="C635" s="20"/>
      <c r="D635" s="20"/>
    </row>
    <row r="636">
      <c r="B636" s="20"/>
      <c r="C636" s="20"/>
      <c r="D636" s="20"/>
    </row>
    <row r="637">
      <c r="B637" s="20"/>
      <c r="C637" s="20"/>
      <c r="D637" s="20"/>
    </row>
    <row r="638">
      <c r="B638" s="20"/>
      <c r="C638" s="20"/>
      <c r="D638" s="20"/>
    </row>
    <row r="639">
      <c r="B639" s="20"/>
      <c r="C639" s="20"/>
      <c r="D639" s="20"/>
    </row>
    <row r="640">
      <c r="B640" s="20"/>
      <c r="C640" s="20"/>
      <c r="D640" s="20"/>
    </row>
    <row r="641">
      <c r="B641" s="20"/>
      <c r="C641" s="20"/>
      <c r="D641" s="20"/>
    </row>
    <row r="642">
      <c r="B642" s="20"/>
      <c r="C642" s="20"/>
      <c r="D642" s="20"/>
    </row>
    <row r="643">
      <c r="B643" s="20"/>
      <c r="C643" s="20"/>
      <c r="D643" s="20"/>
    </row>
    <row r="644">
      <c r="B644" s="20"/>
      <c r="C644" s="20"/>
      <c r="D644" s="20"/>
    </row>
    <row r="645">
      <c r="B645" s="20"/>
      <c r="C645" s="20"/>
      <c r="D645" s="20"/>
    </row>
    <row r="646">
      <c r="B646" s="20"/>
      <c r="C646" s="20"/>
      <c r="D646" s="20"/>
    </row>
    <row r="647">
      <c r="B647" s="20"/>
      <c r="C647" s="20"/>
      <c r="D647" s="20"/>
    </row>
    <row r="648">
      <c r="B648" s="20"/>
      <c r="C648" s="20"/>
      <c r="D648" s="20"/>
    </row>
    <row r="649">
      <c r="B649" s="20"/>
      <c r="C649" s="20"/>
      <c r="D649" s="20"/>
    </row>
    <row r="650">
      <c r="B650" s="20"/>
      <c r="C650" s="20"/>
      <c r="D650" s="20"/>
    </row>
    <row r="651">
      <c r="B651" s="20"/>
      <c r="C651" s="20"/>
      <c r="D651" s="20"/>
    </row>
    <row r="652">
      <c r="B652" s="20"/>
      <c r="C652" s="20"/>
      <c r="D652" s="20"/>
    </row>
    <row r="653">
      <c r="B653" s="20"/>
      <c r="C653" s="20"/>
      <c r="D653" s="20"/>
    </row>
    <row r="654">
      <c r="B654" s="20"/>
      <c r="C654" s="20"/>
      <c r="D654" s="20"/>
    </row>
    <row r="655">
      <c r="B655" s="20"/>
      <c r="C655" s="20"/>
      <c r="D655" s="20"/>
    </row>
    <row r="656">
      <c r="B656" s="20"/>
      <c r="C656" s="20"/>
      <c r="D656" s="20"/>
    </row>
    <row r="657">
      <c r="B657" s="20"/>
      <c r="C657" s="20"/>
      <c r="D657" s="20"/>
    </row>
    <row r="658">
      <c r="B658" s="20"/>
      <c r="C658" s="20"/>
      <c r="D658" s="20"/>
    </row>
    <row r="659">
      <c r="B659" s="20"/>
      <c r="C659" s="20"/>
      <c r="D659" s="20"/>
    </row>
    <row r="660">
      <c r="B660" s="20"/>
      <c r="C660" s="20"/>
      <c r="D660" s="20"/>
    </row>
    <row r="661">
      <c r="B661" s="20"/>
      <c r="C661" s="20"/>
      <c r="D661" s="20"/>
    </row>
    <row r="662">
      <c r="B662" s="20"/>
      <c r="C662" s="20"/>
      <c r="D662" s="20"/>
    </row>
    <row r="663">
      <c r="B663" s="20"/>
      <c r="C663" s="20"/>
      <c r="D663" s="20"/>
    </row>
    <row r="664">
      <c r="B664" s="20"/>
      <c r="C664" s="20"/>
      <c r="D664" s="20"/>
    </row>
    <row r="665">
      <c r="B665" s="20"/>
      <c r="C665" s="20"/>
      <c r="D665" s="20"/>
    </row>
    <row r="666">
      <c r="B666" s="20"/>
      <c r="C666" s="20"/>
      <c r="D666" s="20"/>
    </row>
    <row r="667">
      <c r="B667" s="20"/>
      <c r="C667" s="20"/>
      <c r="D667" s="20"/>
    </row>
    <row r="668">
      <c r="B668" s="20"/>
      <c r="C668" s="20"/>
      <c r="D668" s="20"/>
    </row>
    <row r="669">
      <c r="B669" s="20"/>
      <c r="C669" s="20"/>
      <c r="D669" s="20"/>
    </row>
    <row r="670">
      <c r="B670" s="20"/>
      <c r="C670" s="20"/>
      <c r="D670" s="20"/>
    </row>
    <row r="671">
      <c r="B671" s="20"/>
      <c r="C671" s="20"/>
      <c r="D671" s="20"/>
    </row>
    <row r="672">
      <c r="B672" s="20"/>
      <c r="C672" s="20"/>
      <c r="D672" s="20"/>
    </row>
    <row r="673">
      <c r="B673" s="20"/>
      <c r="C673" s="20"/>
      <c r="D673" s="20"/>
    </row>
    <row r="674">
      <c r="B674" s="20"/>
      <c r="C674" s="20"/>
      <c r="D674" s="20"/>
    </row>
    <row r="675">
      <c r="B675" s="20"/>
      <c r="C675" s="20"/>
      <c r="D675" s="20"/>
    </row>
    <row r="676">
      <c r="B676" s="20"/>
      <c r="C676" s="20"/>
      <c r="D676" s="20"/>
    </row>
    <row r="677">
      <c r="B677" s="20"/>
      <c r="C677" s="20"/>
      <c r="D677" s="20"/>
    </row>
    <row r="678">
      <c r="B678" s="20"/>
      <c r="C678" s="20"/>
      <c r="D678" s="20"/>
    </row>
    <row r="679">
      <c r="B679" s="20"/>
      <c r="C679" s="20"/>
      <c r="D679" s="20"/>
    </row>
    <row r="680">
      <c r="B680" s="20"/>
      <c r="C680" s="20"/>
      <c r="D680" s="20"/>
    </row>
    <row r="681">
      <c r="B681" s="20"/>
      <c r="C681" s="20"/>
      <c r="D681" s="20"/>
    </row>
    <row r="682">
      <c r="B682" s="20"/>
      <c r="C682" s="20"/>
      <c r="D682" s="20"/>
    </row>
    <row r="683">
      <c r="B683" s="20"/>
      <c r="C683" s="20"/>
      <c r="D683" s="20"/>
    </row>
    <row r="684">
      <c r="B684" s="20"/>
      <c r="C684" s="20"/>
      <c r="D684" s="20"/>
    </row>
    <row r="685">
      <c r="B685" s="20"/>
      <c r="C685" s="20"/>
      <c r="D685" s="20"/>
    </row>
    <row r="686">
      <c r="B686" s="20"/>
      <c r="C686" s="20"/>
      <c r="D686" s="20"/>
    </row>
    <row r="687">
      <c r="B687" s="20"/>
      <c r="C687" s="20"/>
      <c r="D687" s="20"/>
    </row>
    <row r="688">
      <c r="B688" s="20"/>
      <c r="C688" s="20"/>
      <c r="D688" s="20"/>
    </row>
    <row r="689">
      <c r="B689" s="20"/>
      <c r="C689" s="20"/>
      <c r="D689" s="20"/>
    </row>
    <row r="690">
      <c r="B690" s="20"/>
      <c r="C690" s="20"/>
      <c r="D690" s="20"/>
    </row>
    <row r="691">
      <c r="B691" s="20"/>
      <c r="C691" s="20"/>
      <c r="D691" s="20"/>
    </row>
    <row r="692">
      <c r="B692" s="20"/>
      <c r="C692" s="20"/>
      <c r="D692" s="20"/>
    </row>
    <row r="693">
      <c r="B693" s="20"/>
      <c r="C693" s="20"/>
      <c r="D693" s="20"/>
    </row>
    <row r="694">
      <c r="B694" s="20"/>
      <c r="C694" s="20"/>
      <c r="D694" s="20"/>
    </row>
    <row r="695">
      <c r="B695" s="20"/>
      <c r="C695" s="20"/>
      <c r="D695" s="20"/>
    </row>
    <row r="696">
      <c r="B696" s="20"/>
      <c r="C696" s="20"/>
      <c r="D696" s="20"/>
    </row>
    <row r="697">
      <c r="B697" s="20"/>
      <c r="C697" s="20"/>
      <c r="D697" s="20"/>
    </row>
    <row r="698">
      <c r="B698" s="20"/>
      <c r="C698" s="20"/>
      <c r="D698" s="20"/>
    </row>
    <row r="699">
      <c r="B699" s="20"/>
      <c r="C699" s="20"/>
      <c r="D699" s="20"/>
    </row>
    <row r="700">
      <c r="B700" s="20"/>
      <c r="C700" s="20"/>
      <c r="D700" s="20"/>
    </row>
    <row r="701">
      <c r="B701" s="20"/>
      <c r="C701" s="20"/>
      <c r="D701" s="20"/>
    </row>
    <row r="702">
      <c r="B702" s="20"/>
      <c r="C702" s="20"/>
      <c r="D702" s="20"/>
    </row>
    <row r="703">
      <c r="B703" s="20"/>
      <c r="C703" s="20"/>
      <c r="D703" s="20"/>
    </row>
    <row r="704">
      <c r="B704" s="20"/>
      <c r="C704" s="20"/>
      <c r="D704" s="20"/>
    </row>
    <row r="705">
      <c r="B705" s="20"/>
      <c r="C705" s="20"/>
      <c r="D705" s="20"/>
    </row>
    <row r="706">
      <c r="B706" s="20"/>
      <c r="C706" s="20"/>
      <c r="D706" s="20"/>
    </row>
    <row r="707">
      <c r="B707" s="20"/>
      <c r="C707" s="20"/>
      <c r="D707" s="20"/>
    </row>
    <row r="708">
      <c r="B708" s="20"/>
      <c r="C708" s="20"/>
      <c r="D708" s="20"/>
    </row>
    <row r="709">
      <c r="B709" s="20"/>
      <c r="C709" s="20"/>
      <c r="D709" s="20"/>
    </row>
    <row r="710">
      <c r="B710" s="20"/>
      <c r="C710" s="20"/>
      <c r="D710" s="20"/>
    </row>
    <row r="711">
      <c r="B711" s="20"/>
      <c r="C711" s="20"/>
      <c r="D711" s="20"/>
    </row>
    <row r="712">
      <c r="B712" s="20"/>
      <c r="C712" s="20"/>
      <c r="D712" s="20"/>
    </row>
    <row r="713">
      <c r="B713" s="20"/>
      <c r="C713" s="20"/>
      <c r="D713" s="20"/>
    </row>
    <row r="714">
      <c r="B714" s="20"/>
      <c r="C714" s="20"/>
      <c r="D714" s="20"/>
    </row>
    <row r="715">
      <c r="B715" s="20"/>
      <c r="C715" s="20"/>
      <c r="D715" s="20"/>
    </row>
    <row r="716">
      <c r="B716" s="20"/>
      <c r="C716" s="20"/>
      <c r="D716" s="20"/>
    </row>
    <row r="717">
      <c r="B717" s="20"/>
      <c r="C717" s="20"/>
      <c r="D717" s="20"/>
    </row>
    <row r="718">
      <c r="B718" s="20"/>
      <c r="C718" s="20"/>
      <c r="D718" s="20"/>
    </row>
    <row r="719">
      <c r="B719" s="20"/>
      <c r="C719" s="20"/>
      <c r="D719" s="20"/>
    </row>
    <row r="720">
      <c r="B720" s="20"/>
      <c r="C720" s="20"/>
      <c r="D720" s="20"/>
    </row>
    <row r="721">
      <c r="B721" s="20"/>
      <c r="C721" s="20"/>
      <c r="D721" s="20"/>
    </row>
    <row r="722">
      <c r="B722" s="20"/>
      <c r="C722" s="20"/>
      <c r="D722" s="20"/>
    </row>
    <row r="723">
      <c r="B723" s="20"/>
      <c r="C723" s="20"/>
      <c r="D723" s="20"/>
    </row>
    <row r="724">
      <c r="B724" s="20"/>
      <c r="C724" s="20"/>
      <c r="D724" s="20"/>
    </row>
    <row r="725">
      <c r="B725" s="20"/>
      <c r="C725" s="20"/>
      <c r="D725" s="20"/>
    </row>
    <row r="726">
      <c r="B726" s="20"/>
      <c r="C726" s="20"/>
      <c r="D726" s="20"/>
    </row>
    <row r="727">
      <c r="B727" s="20"/>
      <c r="C727" s="20"/>
      <c r="D727" s="20"/>
    </row>
    <row r="728">
      <c r="B728" s="20"/>
      <c r="C728" s="20"/>
      <c r="D728" s="20"/>
    </row>
    <row r="729">
      <c r="B729" s="20"/>
      <c r="C729" s="20"/>
      <c r="D729" s="20"/>
    </row>
    <row r="730">
      <c r="B730" s="20"/>
      <c r="C730" s="20"/>
      <c r="D730" s="20"/>
    </row>
    <row r="731">
      <c r="B731" s="20"/>
      <c r="C731" s="20"/>
      <c r="D731" s="20"/>
    </row>
    <row r="732">
      <c r="B732" s="20"/>
      <c r="C732" s="20"/>
      <c r="D732" s="20"/>
    </row>
    <row r="733">
      <c r="B733" s="20"/>
      <c r="C733" s="20"/>
      <c r="D733" s="20"/>
    </row>
    <row r="734">
      <c r="B734" s="20"/>
      <c r="C734" s="20"/>
      <c r="D734" s="20"/>
    </row>
    <row r="735">
      <c r="B735" s="20"/>
      <c r="C735" s="20"/>
      <c r="D735" s="20"/>
    </row>
    <row r="736">
      <c r="B736" s="20"/>
      <c r="C736" s="20"/>
      <c r="D736" s="20"/>
    </row>
    <row r="737">
      <c r="B737" s="20"/>
      <c r="C737" s="20"/>
      <c r="D737" s="20"/>
    </row>
    <row r="738">
      <c r="B738" s="20"/>
      <c r="C738" s="20"/>
      <c r="D738" s="20"/>
    </row>
    <row r="739">
      <c r="B739" s="20"/>
      <c r="C739" s="20"/>
      <c r="D739" s="20"/>
    </row>
    <row r="740">
      <c r="B740" s="20"/>
      <c r="C740" s="20"/>
      <c r="D740" s="20"/>
    </row>
    <row r="741">
      <c r="B741" s="20"/>
      <c r="C741" s="20"/>
      <c r="D741" s="20"/>
    </row>
    <row r="742">
      <c r="B742" s="20"/>
      <c r="C742" s="20"/>
      <c r="D742" s="20"/>
    </row>
    <row r="743">
      <c r="B743" s="20"/>
      <c r="C743" s="20"/>
      <c r="D743" s="20"/>
    </row>
    <row r="744">
      <c r="B744" s="20"/>
      <c r="C744" s="20"/>
      <c r="D744" s="20"/>
    </row>
    <row r="745">
      <c r="B745" s="20"/>
      <c r="C745" s="20"/>
      <c r="D745" s="20"/>
    </row>
    <row r="746">
      <c r="B746" s="20"/>
      <c r="C746" s="20"/>
      <c r="D746" s="20"/>
    </row>
    <row r="747">
      <c r="B747" s="20"/>
      <c r="C747" s="20"/>
      <c r="D747" s="20"/>
    </row>
    <row r="748">
      <c r="B748" s="20"/>
      <c r="C748" s="20"/>
      <c r="D748" s="20"/>
    </row>
    <row r="749">
      <c r="B749" s="20"/>
      <c r="C749" s="20"/>
      <c r="D749" s="20"/>
    </row>
    <row r="750">
      <c r="B750" s="20"/>
      <c r="C750" s="20"/>
      <c r="D750" s="20"/>
    </row>
    <row r="751">
      <c r="B751" s="20"/>
      <c r="C751" s="20"/>
      <c r="D751" s="20"/>
    </row>
    <row r="752">
      <c r="B752" s="20"/>
      <c r="C752" s="20"/>
      <c r="D752" s="20"/>
    </row>
    <row r="753">
      <c r="B753" s="20"/>
      <c r="C753" s="20"/>
      <c r="D753" s="20"/>
    </row>
    <row r="754">
      <c r="B754" s="20"/>
      <c r="C754" s="20"/>
      <c r="D754" s="20"/>
    </row>
    <row r="755">
      <c r="B755" s="20"/>
      <c r="C755" s="20"/>
      <c r="D755" s="20"/>
    </row>
    <row r="756">
      <c r="B756" s="20"/>
      <c r="C756" s="20"/>
      <c r="D756" s="20"/>
    </row>
    <row r="757">
      <c r="B757" s="20"/>
      <c r="C757" s="20"/>
      <c r="D757" s="20"/>
    </row>
    <row r="758">
      <c r="B758" s="20"/>
      <c r="C758" s="20"/>
      <c r="D758" s="20"/>
    </row>
    <row r="759">
      <c r="B759" s="20"/>
      <c r="C759" s="20"/>
      <c r="D759" s="20"/>
    </row>
    <row r="760">
      <c r="B760" s="20"/>
      <c r="C760" s="20"/>
      <c r="D760" s="20"/>
    </row>
    <row r="761">
      <c r="B761" s="20"/>
      <c r="C761" s="20"/>
      <c r="D761" s="20"/>
    </row>
    <row r="762">
      <c r="B762" s="20"/>
      <c r="C762" s="20"/>
      <c r="D762" s="20"/>
    </row>
    <row r="763">
      <c r="B763" s="20"/>
      <c r="C763" s="20"/>
      <c r="D763" s="20"/>
    </row>
    <row r="764">
      <c r="B764" s="20"/>
      <c r="C764" s="20"/>
      <c r="D764" s="20"/>
    </row>
    <row r="765">
      <c r="B765" s="20"/>
      <c r="C765" s="20"/>
      <c r="D765" s="20"/>
    </row>
    <row r="766">
      <c r="B766" s="20"/>
      <c r="C766" s="20"/>
      <c r="D766" s="20"/>
    </row>
    <row r="767">
      <c r="B767" s="20"/>
      <c r="C767" s="20"/>
      <c r="D767" s="20"/>
    </row>
    <row r="768">
      <c r="B768" s="20"/>
      <c r="C768" s="20"/>
      <c r="D768" s="20"/>
    </row>
    <row r="769">
      <c r="B769" s="20"/>
      <c r="C769" s="20"/>
      <c r="D769" s="20"/>
    </row>
    <row r="770">
      <c r="B770" s="20"/>
      <c r="C770" s="20"/>
      <c r="D770" s="20"/>
    </row>
    <row r="771">
      <c r="B771" s="20"/>
      <c r="C771" s="20"/>
      <c r="D771" s="20"/>
    </row>
    <row r="772">
      <c r="B772" s="20"/>
      <c r="C772" s="20"/>
      <c r="D772" s="20"/>
    </row>
    <row r="773">
      <c r="B773" s="20"/>
      <c r="C773" s="20"/>
      <c r="D773" s="20"/>
    </row>
    <row r="774">
      <c r="B774" s="20"/>
      <c r="C774" s="20"/>
      <c r="D774" s="20"/>
    </row>
    <row r="775">
      <c r="B775" s="20"/>
      <c r="C775" s="20"/>
      <c r="D775" s="20"/>
    </row>
    <row r="776">
      <c r="B776" s="20"/>
      <c r="C776" s="20"/>
      <c r="D776" s="20"/>
    </row>
    <row r="777">
      <c r="B777" s="20"/>
      <c r="C777" s="20"/>
      <c r="D777" s="20"/>
    </row>
    <row r="778">
      <c r="B778" s="20"/>
      <c r="C778" s="20"/>
      <c r="D778" s="20"/>
    </row>
    <row r="779">
      <c r="B779" s="20"/>
      <c r="C779" s="20"/>
      <c r="D779" s="20"/>
    </row>
    <row r="780">
      <c r="B780" s="20"/>
      <c r="C780" s="20"/>
      <c r="D780" s="20"/>
    </row>
    <row r="781">
      <c r="B781" s="20"/>
      <c r="C781" s="20"/>
      <c r="D781" s="20"/>
    </row>
    <row r="782">
      <c r="B782" s="20"/>
      <c r="C782" s="20"/>
      <c r="D782" s="20"/>
    </row>
    <row r="783">
      <c r="B783" s="20"/>
      <c r="C783" s="20"/>
      <c r="D783" s="20"/>
    </row>
    <row r="784">
      <c r="B784" s="20"/>
      <c r="C784" s="20"/>
      <c r="D784" s="20"/>
    </row>
    <row r="785">
      <c r="B785" s="20"/>
      <c r="C785" s="20"/>
      <c r="D785" s="20"/>
    </row>
    <row r="786">
      <c r="B786" s="20"/>
      <c r="C786" s="20"/>
      <c r="D786" s="20"/>
    </row>
    <row r="787">
      <c r="B787" s="20"/>
      <c r="C787" s="20"/>
      <c r="D787" s="20"/>
    </row>
    <row r="788">
      <c r="B788" s="20"/>
      <c r="C788" s="20"/>
      <c r="D788" s="20"/>
    </row>
    <row r="789">
      <c r="B789" s="20"/>
      <c r="C789" s="20"/>
      <c r="D789" s="20"/>
    </row>
    <row r="790">
      <c r="B790" s="20"/>
      <c r="C790" s="20"/>
      <c r="D790" s="20"/>
    </row>
    <row r="791">
      <c r="B791" s="20"/>
      <c r="C791" s="20"/>
      <c r="D791" s="20"/>
    </row>
    <row r="792">
      <c r="B792" s="20"/>
      <c r="C792" s="20"/>
      <c r="D792" s="20"/>
    </row>
    <row r="793">
      <c r="B793" s="20"/>
      <c r="C793" s="20"/>
      <c r="D793" s="20"/>
    </row>
    <row r="794">
      <c r="B794" s="20"/>
      <c r="C794" s="20"/>
      <c r="D794" s="20"/>
    </row>
    <row r="795">
      <c r="B795" s="20"/>
      <c r="C795" s="20"/>
      <c r="D795" s="20"/>
    </row>
    <row r="796">
      <c r="B796" s="20"/>
      <c r="C796" s="20"/>
      <c r="D796" s="20"/>
    </row>
    <row r="797">
      <c r="B797" s="20"/>
      <c r="C797" s="20"/>
      <c r="D797" s="20"/>
    </row>
    <row r="798">
      <c r="B798" s="20"/>
      <c r="C798" s="20"/>
      <c r="D798" s="20"/>
    </row>
    <row r="799">
      <c r="B799" s="20"/>
      <c r="C799" s="20"/>
      <c r="D799" s="20"/>
    </row>
    <row r="800">
      <c r="B800" s="20"/>
      <c r="C800" s="20"/>
      <c r="D800" s="20"/>
    </row>
    <row r="801">
      <c r="B801" s="20"/>
      <c r="C801" s="20"/>
      <c r="D801" s="20"/>
    </row>
    <row r="802">
      <c r="B802" s="20"/>
      <c r="C802" s="20"/>
      <c r="D802" s="20"/>
    </row>
    <row r="803">
      <c r="B803" s="20"/>
      <c r="C803" s="20"/>
      <c r="D803" s="20"/>
    </row>
    <row r="804">
      <c r="B804" s="20"/>
      <c r="C804" s="20"/>
      <c r="D804" s="20"/>
    </row>
    <row r="805">
      <c r="B805" s="20"/>
      <c r="C805" s="20"/>
      <c r="D805" s="20"/>
    </row>
    <row r="806">
      <c r="B806" s="20"/>
      <c r="C806" s="20"/>
      <c r="D806" s="20"/>
    </row>
    <row r="807">
      <c r="B807" s="20"/>
      <c r="C807" s="20"/>
      <c r="D807" s="20"/>
    </row>
    <row r="808">
      <c r="B808" s="20"/>
      <c r="C808" s="20"/>
      <c r="D808" s="20"/>
    </row>
    <row r="809">
      <c r="B809" s="20"/>
      <c r="C809" s="20"/>
      <c r="D809" s="20"/>
    </row>
    <row r="810">
      <c r="B810" s="20"/>
      <c r="C810" s="20"/>
      <c r="D810" s="20"/>
    </row>
    <row r="811">
      <c r="B811" s="20"/>
      <c r="C811" s="20"/>
      <c r="D811" s="20"/>
    </row>
    <row r="812">
      <c r="B812" s="20"/>
      <c r="C812" s="20"/>
      <c r="D812" s="20"/>
    </row>
    <row r="813">
      <c r="B813" s="20"/>
      <c r="C813" s="20"/>
      <c r="D813" s="20"/>
    </row>
    <row r="814">
      <c r="B814" s="20"/>
      <c r="C814" s="20"/>
      <c r="D814" s="20"/>
    </row>
    <row r="815">
      <c r="B815" s="20"/>
      <c r="C815" s="20"/>
      <c r="D815" s="20"/>
    </row>
    <row r="816">
      <c r="B816" s="20"/>
      <c r="C816" s="20"/>
      <c r="D816" s="20"/>
    </row>
    <row r="817">
      <c r="B817" s="20"/>
      <c r="C817" s="20"/>
      <c r="D817" s="20"/>
    </row>
    <row r="818">
      <c r="B818" s="20"/>
      <c r="C818" s="20"/>
      <c r="D818" s="20"/>
    </row>
    <row r="819">
      <c r="B819" s="20"/>
      <c r="C819" s="20"/>
      <c r="D819" s="20"/>
    </row>
    <row r="820">
      <c r="B820" s="20"/>
      <c r="C820" s="20"/>
      <c r="D820" s="20"/>
    </row>
    <row r="821">
      <c r="B821" s="20"/>
      <c r="C821" s="20"/>
      <c r="D821" s="20"/>
    </row>
    <row r="822">
      <c r="B822" s="20"/>
      <c r="C822" s="20"/>
      <c r="D822" s="20"/>
    </row>
    <row r="823">
      <c r="B823" s="20"/>
      <c r="C823" s="20"/>
      <c r="D823" s="20"/>
    </row>
    <row r="824">
      <c r="B824" s="20"/>
      <c r="C824" s="20"/>
      <c r="D824" s="20"/>
    </row>
    <row r="825">
      <c r="B825" s="20"/>
      <c r="C825" s="20"/>
      <c r="D825" s="20"/>
    </row>
    <row r="826">
      <c r="B826" s="20"/>
      <c r="C826" s="20"/>
      <c r="D826" s="20"/>
    </row>
    <row r="827">
      <c r="B827" s="20"/>
      <c r="C827" s="20"/>
      <c r="D827" s="20"/>
    </row>
    <row r="828">
      <c r="B828" s="20"/>
      <c r="C828" s="20"/>
      <c r="D828" s="20"/>
    </row>
    <row r="829">
      <c r="B829" s="20"/>
      <c r="C829" s="20"/>
      <c r="D829" s="20"/>
    </row>
    <row r="830">
      <c r="B830" s="20"/>
      <c r="C830" s="20"/>
      <c r="D830" s="20"/>
    </row>
    <row r="831">
      <c r="B831" s="20"/>
      <c r="C831" s="20"/>
      <c r="D831" s="20"/>
    </row>
    <row r="832">
      <c r="B832" s="20"/>
      <c r="C832" s="20"/>
      <c r="D832" s="20"/>
    </row>
    <row r="833">
      <c r="B833" s="20"/>
      <c r="C833" s="20"/>
      <c r="D833" s="20"/>
    </row>
    <row r="834">
      <c r="B834" s="20"/>
      <c r="C834" s="20"/>
      <c r="D834" s="20"/>
    </row>
    <row r="835">
      <c r="B835" s="20"/>
      <c r="C835" s="20"/>
      <c r="D835" s="20"/>
    </row>
    <row r="836">
      <c r="B836" s="20"/>
      <c r="C836" s="20"/>
      <c r="D836" s="20"/>
    </row>
    <row r="837">
      <c r="B837" s="20"/>
      <c r="C837" s="20"/>
      <c r="D837" s="20"/>
    </row>
    <row r="838">
      <c r="B838" s="20"/>
      <c r="C838" s="20"/>
      <c r="D838" s="20"/>
    </row>
    <row r="839">
      <c r="B839" s="20"/>
      <c r="C839" s="20"/>
      <c r="D839" s="20"/>
    </row>
    <row r="840">
      <c r="B840" s="20"/>
      <c r="C840" s="20"/>
      <c r="D840" s="20"/>
    </row>
    <row r="841">
      <c r="B841" s="20"/>
      <c r="C841" s="20"/>
      <c r="D841" s="20"/>
    </row>
    <row r="842">
      <c r="B842" s="20"/>
      <c r="C842" s="20"/>
      <c r="D842" s="20"/>
    </row>
    <row r="843">
      <c r="B843" s="20"/>
      <c r="C843" s="20"/>
      <c r="D843" s="20"/>
    </row>
    <row r="844">
      <c r="B844" s="20"/>
      <c r="C844" s="20"/>
      <c r="D844" s="20"/>
    </row>
    <row r="845">
      <c r="B845" s="20"/>
      <c r="C845" s="20"/>
      <c r="D845" s="20"/>
    </row>
    <row r="846">
      <c r="B846" s="20"/>
      <c r="C846" s="20"/>
      <c r="D846" s="20"/>
    </row>
    <row r="847">
      <c r="B847" s="20"/>
      <c r="C847" s="20"/>
      <c r="D847" s="20"/>
    </row>
    <row r="848">
      <c r="B848" s="20"/>
      <c r="C848" s="20"/>
      <c r="D848" s="20"/>
    </row>
    <row r="849">
      <c r="B849" s="20"/>
      <c r="C849" s="20"/>
      <c r="D849" s="20"/>
    </row>
    <row r="850">
      <c r="B850" s="20"/>
      <c r="C850" s="20"/>
      <c r="D850" s="20"/>
    </row>
    <row r="851">
      <c r="B851" s="20"/>
      <c r="C851" s="20"/>
      <c r="D851" s="20"/>
    </row>
    <row r="852">
      <c r="B852" s="20"/>
      <c r="C852" s="20"/>
      <c r="D852" s="20"/>
    </row>
    <row r="853">
      <c r="B853" s="20"/>
      <c r="C853" s="20"/>
      <c r="D853" s="20"/>
    </row>
    <row r="854">
      <c r="B854" s="20"/>
      <c r="C854" s="20"/>
      <c r="D854" s="20"/>
    </row>
    <row r="855">
      <c r="B855" s="20"/>
      <c r="C855" s="20"/>
      <c r="D855" s="20"/>
    </row>
    <row r="856">
      <c r="B856" s="20"/>
      <c r="C856" s="20"/>
      <c r="D856" s="20"/>
    </row>
    <row r="857">
      <c r="B857" s="20"/>
      <c r="C857" s="20"/>
      <c r="D857" s="20"/>
    </row>
    <row r="858">
      <c r="B858" s="20"/>
      <c r="C858" s="20"/>
      <c r="D858" s="20"/>
    </row>
    <row r="859">
      <c r="B859" s="20"/>
      <c r="C859" s="20"/>
      <c r="D859" s="20"/>
    </row>
    <row r="860">
      <c r="B860" s="20"/>
      <c r="C860" s="20"/>
      <c r="D860" s="20"/>
    </row>
    <row r="861">
      <c r="B861" s="20"/>
      <c r="C861" s="20"/>
      <c r="D861" s="20"/>
    </row>
    <row r="862">
      <c r="B862" s="20"/>
      <c r="C862" s="20"/>
      <c r="D862" s="20"/>
    </row>
    <row r="863">
      <c r="B863" s="20"/>
      <c r="C863" s="20"/>
      <c r="D863" s="20"/>
    </row>
    <row r="864">
      <c r="B864" s="20"/>
      <c r="C864" s="20"/>
      <c r="D864" s="20"/>
    </row>
    <row r="865">
      <c r="B865" s="20"/>
      <c r="C865" s="20"/>
      <c r="D865" s="20"/>
    </row>
    <row r="866">
      <c r="B866" s="20"/>
      <c r="C866" s="20"/>
      <c r="D866" s="20"/>
    </row>
    <row r="867">
      <c r="B867" s="20"/>
      <c r="C867" s="20"/>
      <c r="D867" s="20"/>
    </row>
    <row r="868">
      <c r="B868" s="20"/>
      <c r="C868" s="20"/>
      <c r="D868" s="20"/>
    </row>
    <row r="869">
      <c r="B869" s="20"/>
      <c r="C869" s="20"/>
      <c r="D869" s="20"/>
    </row>
    <row r="870">
      <c r="B870" s="20"/>
      <c r="C870" s="20"/>
      <c r="D870" s="20"/>
    </row>
    <row r="871">
      <c r="B871" s="20"/>
      <c r="C871" s="20"/>
      <c r="D871" s="20"/>
    </row>
    <row r="872">
      <c r="B872" s="20"/>
      <c r="C872" s="20"/>
      <c r="D872" s="20"/>
    </row>
    <row r="873">
      <c r="B873" s="20"/>
      <c r="C873" s="20"/>
      <c r="D873" s="20"/>
    </row>
    <row r="874">
      <c r="B874" s="20"/>
      <c r="C874" s="20"/>
      <c r="D874" s="20"/>
    </row>
    <row r="875">
      <c r="B875" s="20"/>
      <c r="C875" s="20"/>
      <c r="D875" s="20"/>
    </row>
    <row r="876">
      <c r="B876" s="20"/>
      <c r="C876" s="20"/>
      <c r="D876" s="20"/>
    </row>
    <row r="877">
      <c r="B877" s="20"/>
      <c r="C877" s="20"/>
      <c r="D877" s="20"/>
    </row>
    <row r="878">
      <c r="B878" s="20"/>
      <c r="C878" s="20"/>
      <c r="D878" s="20"/>
    </row>
    <row r="879">
      <c r="B879" s="20"/>
      <c r="C879" s="20"/>
      <c r="D879" s="20"/>
    </row>
    <row r="880">
      <c r="B880" s="20"/>
      <c r="C880" s="20"/>
      <c r="D880" s="20"/>
    </row>
    <row r="881">
      <c r="B881" s="20"/>
      <c r="C881" s="20"/>
      <c r="D881" s="20"/>
    </row>
    <row r="882">
      <c r="B882" s="20"/>
      <c r="C882" s="20"/>
      <c r="D882" s="20"/>
    </row>
    <row r="883">
      <c r="B883" s="20"/>
      <c r="C883" s="20"/>
      <c r="D883" s="20"/>
    </row>
    <row r="884">
      <c r="B884" s="20"/>
      <c r="C884" s="20"/>
      <c r="D884" s="20"/>
    </row>
    <row r="885">
      <c r="B885" s="20"/>
      <c r="C885" s="20"/>
      <c r="D885" s="20"/>
    </row>
    <row r="886">
      <c r="B886" s="20"/>
      <c r="C886" s="20"/>
      <c r="D886" s="20"/>
    </row>
    <row r="887">
      <c r="B887" s="20"/>
      <c r="C887" s="20"/>
      <c r="D887" s="20"/>
    </row>
    <row r="888">
      <c r="B888" s="20"/>
      <c r="C888" s="20"/>
      <c r="D888" s="20"/>
    </row>
    <row r="889">
      <c r="B889" s="20"/>
      <c r="C889" s="20"/>
      <c r="D889" s="20"/>
    </row>
    <row r="890">
      <c r="B890" s="20"/>
      <c r="C890" s="20"/>
      <c r="D890" s="20"/>
    </row>
    <row r="891">
      <c r="B891" s="20"/>
      <c r="C891" s="20"/>
      <c r="D891" s="20"/>
    </row>
    <row r="892">
      <c r="B892" s="20"/>
      <c r="C892" s="20"/>
      <c r="D892" s="20"/>
    </row>
    <row r="893">
      <c r="B893" s="20"/>
      <c r="C893" s="20"/>
      <c r="D893" s="20"/>
    </row>
    <row r="894">
      <c r="B894" s="20"/>
      <c r="C894" s="20"/>
      <c r="D894" s="20"/>
    </row>
    <row r="895">
      <c r="B895" s="20"/>
      <c r="C895" s="20"/>
      <c r="D895" s="20"/>
    </row>
    <row r="896">
      <c r="B896" s="20"/>
      <c r="C896" s="20"/>
      <c r="D896" s="20"/>
    </row>
    <row r="897">
      <c r="B897" s="20"/>
      <c r="C897" s="20"/>
      <c r="D897" s="20"/>
    </row>
    <row r="898">
      <c r="B898" s="20"/>
      <c r="C898" s="20"/>
      <c r="D898" s="20"/>
    </row>
    <row r="899">
      <c r="B899" s="20"/>
      <c r="C899" s="20"/>
      <c r="D899" s="20"/>
    </row>
    <row r="900">
      <c r="B900" s="20"/>
      <c r="C900" s="20"/>
      <c r="D900" s="20"/>
    </row>
    <row r="901">
      <c r="B901" s="20"/>
      <c r="C901" s="20"/>
      <c r="D901" s="20"/>
    </row>
    <row r="902">
      <c r="B902" s="20"/>
      <c r="C902" s="20"/>
      <c r="D902" s="20"/>
    </row>
    <row r="903">
      <c r="B903" s="20"/>
      <c r="C903" s="20"/>
      <c r="D903" s="20"/>
    </row>
    <row r="904">
      <c r="B904" s="20"/>
      <c r="C904" s="20"/>
      <c r="D904" s="20"/>
    </row>
    <row r="905">
      <c r="B905" s="20"/>
      <c r="C905" s="20"/>
      <c r="D905" s="20"/>
    </row>
    <row r="906">
      <c r="B906" s="20"/>
      <c r="C906" s="20"/>
      <c r="D906" s="20"/>
    </row>
    <row r="907">
      <c r="B907" s="20"/>
      <c r="C907" s="20"/>
      <c r="D907" s="20"/>
    </row>
    <row r="908">
      <c r="B908" s="20"/>
      <c r="C908" s="20"/>
      <c r="D908" s="20"/>
    </row>
    <row r="909">
      <c r="B909" s="20"/>
      <c r="C909" s="20"/>
      <c r="D909" s="20"/>
    </row>
    <row r="910">
      <c r="B910" s="20"/>
      <c r="C910" s="20"/>
      <c r="D910" s="20"/>
    </row>
    <row r="911">
      <c r="B911" s="20"/>
      <c r="C911" s="20"/>
      <c r="D911" s="20"/>
    </row>
    <row r="912">
      <c r="B912" s="20"/>
      <c r="C912" s="20"/>
      <c r="D912" s="20"/>
    </row>
    <row r="913">
      <c r="B913" s="20"/>
      <c r="C913" s="20"/>
      <c r="D913" s="20"/>
    </row>
    <row r="914">
      <c r="B914" s="20"/>
      <c r="C914" s="20"/>
      <c r="D914" s="20"/>
    </row>
    <row r="915">
      <c r="B915" s="20"/>
      <c r="C915" s="20"/>
      <c r="D915" s="20"/>
    </row>
    <row r="916">
      <c r="B916" s="20"/>
      <c r="C916" s="20"/>
      <c r="D916" s="20"/>
    </row>
    <row r="917">
      <c r="B917" s="20"/>
      <c r="C917" s="20"/>
      <c r="D917" s="20"/>
    </row>
    <row r="918">
      <c r="B918" s="20"/>
      <c r="C918" s="20"/>
      <c r="D918" s="20"/>
    </row>
    <row r="919">
      <c r="B919" s="20"/>
      <c r="C919" s="20"/>
      <c r="D919" s="20"/>
    </row>
    <row r="920">
      <c r="B920" s="20"/>
      <c r="C920" s="20"/>
      <c r="D920" s="20"/>
    </row>
    <row r="921">
      <c r="B921" s="20"/>
      <c r="C921" s="20"/>
      <c r="D921" s="20"/>
    </row>
    <row r="922">
      <c r="B922" s="20"/>
      <c r="C922" s="20"/>
      <c r="D922" s="20"/>
    </row>
    <row r="923">
      <c r="B923" s="20"/>
      <c r="C923" s="20"/>
      <c r="D923" s="20"/>
    </row>
    <row r="924">
      <c r="B924" s="20"/>
      <c r="C924" s="20"/>
      <c r="D924" s="20"/>
    </row>
    <row r="925">
      <c r="B925" s="20"/>
      <c r="C925" s="20"/>
      <c r="D925" s="20"/>
    </row>
    <row r="926">
      <c r="B926" s="20"/>
      <c r="C926" s="20"/>
      <c r="D926" s="20"/>
    </row>
    <row r="927">
      <c r="B927" s="20"/>
      <c r="C927" s="20"/>
      <c r="D927" s="20"/>
    </row>
    <row r="928">
      <c r="B928" s="20"/>
      <c r="C928" s="20"/>
      <c r="D928" s="20"/>
    </row>
    <row r="929">
      <c r="B929" s="20"/>
      <c r="C929" s="20"/>
      <c r="D929" s="20"/>
    </row>
    <row r="930">
      <c r="B930" s="20"/>
      <c r="C930" s="20"/>
      <c r="D930" s="20"/>
    </row>
    <row r="931">
      <c r="B931" s="20"/>
      <c r="C931" s="20"/>
      <c r="D931" s="20"/>
    </row>
    <row r="932">
      <c r="B932" s="20"/>
      <c r="C932" s="20"/>
      <c r="D932" s="20"/>
    </row>
    <row r="933">
      <c r="B933" s="20"/>
      <c r="C933" s="20"/>
      <c r="D933" s="20"/>
    </row>
    <row r="934">
      <c r="B934" s="20"/>
      <c r="C934" s="20"/>
      <c r="D934" s="20"/>
    </row>
    <row r="935">
      <c r="B935" s="20"/>
      <c r="C935" s="20"/>
      <c r="D935" s="20"/>
    </row>
    <row r="936">
      <c r="B936" s="20"/>
      <c r="C936" s="20"/>
      <c r="D936" s="20"/>
    </row>
    <row r="937">
      <c r="B937" s="20"/>
      <c r="C937" s="20"/>
      <c r="D937" s="20"/>
    </row>
    <row r="938">
      <c r="B938" s="20"/>
      <c r="C938" s="20"/>
      <c r="D938" s="20"/>
    </row>
    <row r="939">
      <c r="B939" s="20"/>
      <c r="C939" s="20"/>
      <c r="D939" s="20"/>
    </row>
    <row r="940">
      <c r="B940" s="20"/>
      <c r="C940" s="20"/>
      <c r="D940" s="20"/>
    </row>
    <row r="941">
      <c r="B941" s="20"/>
      <c r="C941" s="20"/>
      <c r="D941" s="20"/>
    </row>
    <row r="942">
      <c r="B942" s="20"/>
      <c r="C942" s="20"/>
      <c r="D942" s="20"/>
    </row>
    <row r="943">
      <c r="B943" s="20"/>
      <c r="C943" s="20"/>
      <c r="D943" s="20"/>
    </row>
    <row r="944">
      <c r="B944" s="20"/>
      <c r="C944" s="20"/>
      <c r="D944" s="20"/>
    </row>
    <row r="945">
      <c r="B945" s="20"/>
      <c r="C945" s="20"/>
      <c r="D945" s="20"/>
    </row>
    <row r="946">
      <c r="B946" s="20"/>
      <c r="C946" s="20"/>
      <c r="D946" s="20"/>
    </row>
    <row r="947">
      <c r="B947" s="20"/>
      <c r="C947" s="20"/>
      <c r="D947" s="20"/>
    </row>
    <row r="948">
      <c r="B948" s="20"/>
      <c r="C948" s="20"/>
      <c r="D948" s="20"/>
    </row>
    <row r="949">
      <c r="B949" s="20"/>
      <c r="C949" s="20"/>
      <c r="D949" s="20"/>
    </row>
    <row r="950">
      <c r="B950" s="20"/>
      <c r="C950" s="20"/>
      <c r="D950" s="20"/>
    </row>
    <row r="951">
      <c r="B951" s="20"/>
      <c r="C951" s="20"/>
      <c r="D951" s="20"/>
    </row>
    <row r="952">
      <c r="B952" s="20"/>
      <c r="C952" s="20"/>
      <c r="D952" s="20"/>
    </row>
    <row r="953">
      <c r="B953" s="20"/>
      <c r="C953" s="20"/>
      <c r="D953" s="20"/>
    </row>
    <row r="954">
      <c r="B954" s="20"/>
      <c r="C954" s="20"/>
      <c r="D954" s="20"/>
    </row>
    <row r="955">
      <c r="B955" s="20"/>
      <c r="C955" s="20"/>
      <c r="D955" s="20"/>
    </row>
    <row r="956">
      <c r="B956" s="20"/>
      <c r="C956" s="20"/>
      <c r="D956" s="20"/>
    </row>
    <row r="957">
      <c r="B957" s="20"/>
      <c r="C957" s="20"/>
      <c r="D957" s="20"/>
    </row>
    <row r="958">
      <c r="B958" s="20"/>
      <c r="C958" s="20"/>
      <c r="D958" s="20"/>
    </row>
    <row r="959">
      <c r="B959" s="20"/>
      <c r="C959" s="20"/>
      <c r="D959" s="20"/>
    </row>
    <row r="960">
      <c r="B960" s="20"/>
      <c r="C960" s="20"/>
      <c r="D960" s="20"/>
    </row>
    <row r="961">
      <c r="B961" s="20"/>
      <c r="C961" s="20"/>
      <c r="D961" s="20"/>
    </row>
    <row r="962">
      <c r="B962" s="20"/>
      <c r="C962" s="20"/>
      <c r="D962" s="20"/>
    </row>
    <row r="963">
      <c r="B963" s="20"/>
      <c r="C963" s="20"/>
      <c r="D963" s="20"/>
    </row>
    <row r="964">
      <c r="B964" s="20"/>
      <c r="C964" s="20"/>
      <c r="D964" s="20"/>
    </row>
    <row r="965">
      <c r="B965" s="20"/>
      <c r="C965" s="20"/>
      <c r="D965" s="20"/>
    </row>
    <row r="966">
      <c r="B966" s="20"/>
      <c r="C966" s="20"/>
      <c r="D966" s="20"/>
    </row>
    <row r="967">
      <c r="B967" s="20"/>
      <c r="C967" s="20"/>
      <c r="D967" s="20"/>
    </row>
    <row r="968">
      <c r="B968" s="20"/>
      <c r="C968" s="20"/>
      <c r="D968" s="20"/>
    </row>
    <row r="969">
      <c r="B969" s="20"/>
      <c r="C969" s="20"/>
      <c r="D969" s="20"/>
    </row>
    <row r="970">
      <c r="B970" s="20"/>
      <c r="C970" s="20"/>
      <c r="D970" s="20"/>
    </row>
    <row r="971">
      <c r="B971" s="20"/>
      <c r="C971" s="20"/>
      <c r="D971" s="20"/>
    </row>
    <row r="972">
      <c r="B972" s="20"/>
      <c r="C972" s="20"/>
      <c r="D972" s="20"/>
    </row>
    <row r="973">
      <c r="B973" s="20"/>
      <c r="C973" s="20"/>
      <c r="D973" s="20"/>
    </row>
    <row r="974">
      <c r="B974" s="20"/>
      <c r="C974" s="20"/>
      <c r="D974" s="20"/>
    </row>
    <row r="975">
      <c r="B975" s="20"/>
      <c r="C975" s="20"/>
      <c r="D975" s="20"/>
    </row>
    <row r="976">
      <c r="B976" s="20"/>
      <c r="C976" s="20"/>
      <c r="D976" s="20"/>
    </row>
    <row r="977">
      <c r="B977" s="20"/>
      <c r="C977" s="20"/>
      <c r="D977" s="20"/>
    </row>
    <row r="978">
      <c r="B978" s="20"/>
      <c r="C978" s="20"/>
      <c r="D978" s="20"/>
    </row>
    <row r="979">
      <c r="B979" s="20"/>
      <c r="C979" s="20"/>
      <c r="D979" s="20"/>
    </row>
    <row r="980">
      <c r="B980" s="20"/>
      <c r="C980" s="20"/>
      <c r="D980" s="20"/>
    </row>
    <row r="981">
      <c r="B981" s="20"/>
      <c r="C981" s="20"/>
      <c r="D981" s="20"/>
    </row>
    <row r="982">
      <c r="B982" s="20"/>
      <c r="C982" s="20"/>
      <c r="D982" s="20"/>
    </row>
    <row r="983">
      <c r="B983" s="20"/>
      <c r="C983" s="20"/>
      <c r="D983" s="20"/>
    </row>
    <row r="984">
      <c r="B984" s="20"/>
      <c r="C984" s="20"/>
      <c r="D984" s="20"/>
    </row>
    <row r="985">
      <c r="B985" s="20"/>
      <c r="C985" s="20"/>
      <c r="D985" s="20"/>
    </row>
    <row r="986">
      <c r="B986" s="20"/>
      <c r="C986" s="20"/>
      <c r="D986" s="20"/>
    </row>
    <row r="987">
      <c r="B987" s="20"/>
      <c r="C987" s="20"/>
      <c r="D987" s="20"/>
    </row>
    <row r="988">
      <c r="B988" s="20"/>
      <c r="C988" s="20"/>
      <c r="D988" s="20"/>
    </row>
    <row r="989">
      <c r="B989" s="20"/>
      <c r="C989" s="20"/>
      <c r="D989" s="20"/>
    </row>
    <row r="990">
      <c r="B990" s="20"/>
      <c r="C990" s="20"/>
      <c r="D990" s="20"/>
    </row>
    <row r="991">
      <c r="B991" s="20"/>
      <c r="C991" s="20"/>
      <c r="D991" s="20"/>
    </row>
    <row r="992">
      <c r="B992" s="20"/>
      <c r="C992" s="20"/>
      <c r="D992" s="20"/>
    </row>
    <row r="993">
      <c r="B993" s="20"/>
      <c r="C993" s="20"/>
      <c r="D993" s="20"/>
    </row>
    <row r="994">
      <c r="B994" s="20"/>
      <c r="C994" s="20"/>
      <c r="D994" s="20"/>
    </row>
    <row r="995">
      <c r="B995" s="20"/>
      <c r="C995" s="20"/>
      <c r="D995" s="20"/>
    </row>
    <row r="996">
      <c r="B996" s="20"/>
      <c r="C996" s="20"/>
      <c r="D996" s="20"/>
    </row>
    <row r="997">
      <c r="B997" s="20"/>
      <c r="C997" s="20"/>
      <c r="D997" s="20"/>
    </row>
    <row r="998">
      <c r="B998" s="20"/>
      <c r="C998" s="20"/>
      <c r="D998" s="20"/>
    </row>
    <row r="999">
      <c r="B999" s="20"/>
      <c r="C999" s="20"/>
      <c r="D999" s="20"/>
    </row>
    <row r="1000">
      <c r="B1000" s="20"/>
      <c r="C1000" s="20"/>
      <c r="D1000" s="20"/>
    </row>
    <row r="1001">
      <c r="B1001" s="20"/>
      <c r="C1001" s="20"/>
      <c r="D1001" s="20"/>
    </row>
    <row r="1002">
      <c r="B1002" s="20"/>
      <c r="C1002" s="20"/>
      <c r="D1002" s="20"/>
    </row>
    <row r="1003">
      <c r="B1003" s="20"/>
      <c r="C1003" s="20"/>
      <c r="D1003" s="20"/>
    </row>
    <row r="1004">
      <c r="B1004" s="20"/>
      <c r="C1004" s="20"/>
      <c r="D1004" s="20"/>
    </row>
    <row r="1005">
      <c r="B1005" s="20"/>
      <c r="C1005" s="20"/>
      <c r="D1005" s="20"/>
    </row>
    <row r="1006">
      <c r="B1006" s="20"/>
      <c r="C1006" s="20"/>
      <c r="D1006" s="20"/>
    </row>
    <row r="1007">
      <c r="B1007" s="20"/>
      <c r="C1007" s="20"/>
      <c r="D1007" s="20"/>
    </row>
    <row r="1008">
      <c r="B1008" s="20"/>
      <c r="C1008" s="20"/>
      <c r="D1008" s="20"/>
    </row>
    <row r="1009">
      <c r="B1009" s="20"/>
      <c r="C1009" s="20"/>
      <c r="D1009" s="20"/>
    </row>
    <row r="1010">
      <c r="B1010" s="20"/>
      <c r="C1010" s="20"/>
      <c r="D1010" s="20"/>
    </row>
    <row r="1011">
      <c r="B1011" s="20"/>
      <c r="C1011" s="20"/>
      <c r="D1011" s="20"/>
    </row>
    <row r="1012">
      <c r="B1012" s="20"/>
      <c r="C1012" s="20"/>
      <c r="D1012" s="20"/>
    </row>
    <row r="1013">
      <c r="B1013" s="20"/>
      <c r="C1013" s="20"/>
      <c r="D1013" s="20"/>
    </row>
    <row r="1014">
      <c r="B1014" s="20"/>
      <c r="C1014" s="20"/>
      <c r="D1014" s="20"/>
    </row>
    <row r="1015">
      <c r="B1015" s="20"/>
      <c r="C1015" s="20"/>
      <c r="D1015" s="20"/>
    </row>
    <row r="1016">
      <c r="B1016" s="20"/>
      <c r="C1016" s="20"/>
      <c r="D1016" s="20"/>
    </row>
    <row r="1017">
      <c r="B1017" s="20"/>
      <c r="C1017" s="20"/>
      <c r="D1017" s="20"/>
    </row>
    <row r="1018">
      <c r="B1018" s="20"/>
      <c r="C1018" s="20"/>
      <c r="D1018" s="20"/>
    </row>
    <row r="1019">
      <c r="B1019" s="20"/>
      <c r="C1019" s="20"/>
      <c r="D1019" s="20"/>
    </row>
    <row r="1020">
      <c r="B1020" s="20"/>
      <c r="C1020" s="20"/>
      <c r="D1020" s="20"/>
    </row>
    <row r="1021">
      <c r="B1021" s="20"/>
      <c r="C1021" s="20"/>
      <c r="D1021" s="20"/>
    </row>
    <row r="1022">
      <c r="B1022" s="20"/>
      <c r="C1022" s="20"/>
      <c r="D1022" s="20"/>
    </row>
    <row r="1023">
      <c r="B1023" s="20"/>
      <c r="C1023" s="20"/>
      <c r="D1023" s="20"/>
    </row>
    <row r="1024">
      <c r="B1024" s="20"/>
      <c r="C1024" s="20"/>
      <c r="D1024" s="20"/>
    </row>
    <row r="1025">
      <c r="B1025" s="20"/>
      <c r="C1025" s="20"/>
      <c r="D1025" s="20"/>
    </row>
    <row r="1026">
      <c r="B1026" s="20"/>
      <c r="C1026" s="20"/>
      <c r="D1026" s="20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/>
      <c r="B1" s="12" t="s">
        <v>425</v>
      </c>
      <c r="C1" s="11"/>
      <c r="D1" s="11"/>
      <c r="E1" s="11"/>
      <c r="F1" s="11"/>
      <c r="G1" s="11"/>
      <c r="H1" s="11"/>
      <c r="I1" s="11"/>
    </row>
    <row r="2">
      <c r="A2" s="12" t="s">
        <v>0</v>
      </c>
      <c r="B2" s="12" t="s">
        <v>419</v>
      </c>
      <c r="C2" s="12" t="s">
        <v>420</v>
      </c>
      <c r="D2" s="12" t="s">
        <v>421</v>
      </c>
      <c r="E2" s="12" t="s">
        <v>422</v>
      </c>
      <c r="F2" s="11"/>
      <c r="G2" s="11"/>
      <c r="H2" s="11"/>
      <c r="I2" s="11"/>
    </row>
    <row r="3">
      <c r="A3" s="4">
        <v>6.0</v>
      </c>
      <c r="B3" s="22">
        <v>45.5694</v>
      </c>
      <c r="C3" s="22">
        <v>51.79284</v>
      </c>
      <c r="D3" s="22">
        <v>47.80909</v>
      </c>
      <c r="E3" s="18">
        <f t="shared" ref="E3:E203" si="1">IFERROR(AVERAGE(B3:D3), "none")</f>
        <v>48.39044333</v>
      </c>
    </row>
    <row r="4">
      <c r="A4" s="4">
        <v>26.0</v>
      </c>
      <c r="B4" s="23">
        <v>88940.14015</v>
      </c>
      <c r="C4" s="23">
        <v>89003.45937</v>
      </c>
      <c r="D4" s="23">
        <v>86843.1724</v>
      </c>
      <c r="E4" s="18">
        <f t="shared" si="1"/>
        <v>88262.25731</v>
      </c>
    </row>
    <row r="5">
      <c r="A5" s="4">
        <v>30.0</v>
      </c>
      <c r="B5" s="22">
        <v>2225.26857</v>
      </c>
      <c r="C5" s="22">
        <v>2047.08963</v>
      </c>
      <c r="D5" s="22">
        <v>2368.74893</v>
      </c>
      <c r="E5" s="18">
        <f t="shared" si="1"/>
        <v>2213.702377</v>
      </c>
    </row>
    <row r="6">
      <c r="A6" s="4">
        <v>31.0</v>
      </c>
      <c r="B6" s="22">
        <v>2359.66903</v>
      </c>
      <c r="C6" s="22">
        <v>2254.04397</v>
      </c>
      <c r="D6" s="22">
        <v>2421.57508</v>
      </c>
      <c r="E6" s="18">
        <f t="shared" si="1"/>
        <v>2345.096027</v>
      </c>
    </row>
    <row r="7">
      <c r="A7" s="4">
        <v>33.0</v>
      </c>
      <c r="B7" s="22">
        <v>14547.27357</v>
      </c>
      <c r="C7" s="22">
        <v>15011.98299</v>
      </c>
      <c r="D7" s="22">
        <v>15079.61037</v>
      </c>
      <c r="E7" s="18">
        <f t="shared" si="1"/>
        <v>14879.62231</v>
      </c>
    </row>
    <row r="8">
      <c r="A8" s="4">
        <v>52.0</v>
      </c>
      <c r="B8" s="22">
        <v>551.09037</v>
      </c>
      <c r="C8" s="22">
        <v>609.89821</v>
      </c>
      <c r="D8" s="22">
        <v>504.06605</v>
      </c>
      <c r="E8" s="18">
        <f t="shared" si="1"/>
        <v>555.01821</v>
      </c>
    </row>
    <row r="9">
      <c r="A9" s="4">
        <v>75.0</v>
      </c>
      <c r="B9" s="22">
        <v>37.53238</v>
      </c>
      <c r="C9" s="22">
        <v>16.65084</v>
      </c>
      <c r="D9" s="22">
        <v>23.14239</v>
      </c>
      <c r="E9" s="18">
        <f t="shared" si="1"/>
        <v>25.77520333</v>
      </c>
    </row>
    <row r="10">
      <c r="A10" s="4">
        <v>286.0</v>
      </c>
      <c r="B10" s="22">
        <v>886.24604</v>
      </c>
      <c r="C10" s="22">
        <v>847.22409</v>
      </c>
      <c r="D10" s="22">
        <v>1005.25198</v>
      </c>
      <c r="E10" s="18">
        <f t="shared" si="1"/>
        <v>912.90737</v>
      </c>
    </row>
    <row r="11">
      <c r="A11" s="4">
        <v>296.0</v>
      </c>
      <c r="B11" s="22">
        <v>21.78981</v>
      </c>
      <c r="C11" s="22">
        <v>16.84242</v>
      </c>
      <c r="D11" s="22">
        <v>17.67457</v>
      </c>
      <c r="E11" s="18">
        <f t="shared" si="1"/>
        <v>18.76893333</v>
      </c>
    </row>
    <row r="12">
      <c r="A12" s="4">
        <v>316.0</v>
      </c>
      <c r="B12" s="22">
        <v>15.99295</v>
      </c>
      <c r="C12" s="22">
        <v>12.2007</v>
      </c>
      <c r="D12" s="22">
        <v>17.9425</v>
      </c>
      <c r="E12" s="18">
        <f t="shared" si="1"/>
        <v>15.37871667</v>
      </c>
    </row>
    <row r="13">
      <c r="A13" s="4">
        <v>347.0</v>
      </c>
      <c r="B13" s="22">
        <v>33.27018</v>
      </c>
      <c r="C13" s="22">
        <v>32.82234</v>
      </c>
      <c r="D13" s="22">
        <v>25.86914</v>
      </c>
      <c r="E13" s="18">
        <f t="shared" si="1"/>
        <v>30.65388667</v>
      </c>
    </row>
    <row r="14">
      <c r="A14" s="4">
        <v>348.0</v>
      </c>
      <c r="B14" s="22">
        <v>30.57292</v>
      </c>
      <c r="C14" s="22">
        <v>20.89289</v>
      </c>
      <c r="D14" s="22">
        <v>22.39228</v>
      </c>
      <c r="E14" s="18">
        <f t="shared" si="1"/>
        <v>24.61936333</v>
      </c>
    </row>
    <row r="15">
      <c r="A15" s="4">
        <v>356.0</v>
      </c>
      <c r="B15" s="22">
        <v>126.99995</v>
      </c>
      <c r="C15" s="22">
        <v>119.43859</v>
      </c>
      <c r="D15" s="22">
        <v>128.20487</v>
      </c>
      <c r="E15" s="18">
        <f t="shared" si="1"/>
        <v>124.8811367</v>
      </c>
    </row>
    <row r="16">
      <c r="A16" s="4">
        <v>357.0</v>
      </c>
      <c r="B16" s="22">
        <v>140.17339</v>
      </c>
      <c r="C16" s="22">
        <v>135.48177</v>
      </c>
      <c r="D16" s="22">
        <v>120.22098</v>
      </c>
      <c r="E16" s="18">
        <f t="shared" si="1"/>
        <v>131.9587133</v>
      </c>
    </row>
    <row r="17">
      <c r="A17" s="4">
        <v>358.0</v>
      </c>
      <c r="B17" s="22">
        <v>31.16799</v>
      </c>
      <c r="C17" s="22">
        <v>25.20259</v>
      </c>
      <c r="D17" s="22">
        <v>33.94683</v>
      </c>
      <c r="E17" s="18">
        <f t="shared" si="1"/>
        <v>30.10580333</v>
      </c>
    </row>
    <row r="18">
      <c r="A18" s="4">
        <v>359.0</v>
      </c>
      <c r="B18" s="22">
        <v>41.40855</v>
      </c>
      <c r="C18" s="22">
        <v>56.5253</v>
      </c>
      <c r="D18" s="22">
        <v>48.04564</v>
      </c>
      <c r="E18" s="18">
        <f t="shared" si="1"/>
        <v>48.65983</v>
      </c>
    </row>
    <row r="19">
      <c r="A19" s="4">
        <v>360.0</v>
      </c>
      <c r="B19" s="22">
        <v>73.73446</v>
      </c>
      <c r="C19" s="22">
        <v>82.76822</v>
      </c>
      <c r="D19" s="22">
        <v>61.95502</v>
      </c>
      <c r="E19" s="18">
        <f t="shared" si="1"/>
        <v>72.81923333</v>
      </c>
    </row>
    <row r="20">
      <c r="A20" s="4">
        <v>366.0</v>
      </c>
      <c r="B20" s="22">
        <v>35.7396</v>
      </c>
      <c r="C20" s="22">
        <v>30.02806</v>
      </c>
      <c r="D20" s="22">
        <v>28.15685</v>
      </c>
      <c r="E20" s="18">
        <f t="shared" si="1"/>
        <v>31.30817</v>
      </c>
    </row>
    <row r="21">
      <c r="A21" s="4">
        <v>367.0</v>
      </c>
      <c r="B21" s="22">
        <v>21.94617</v>
      </c>
      <c r="C21" s="22">
        <v>29.17298</v>
      </c>
      <c r="D21" s="22">
        <v>28.05252</v>
      </c>
      <c r="E21" s="18">
        <f t="shared" si="1"/>
        <v>26.39055667</v>
      </c>
    </row>
    <row r="22">
      <c r="A22" s="4">
        <v>368.0</v>
      </c>
      <c r="B22" s="22">
        <v>619.55644</v>
      </c>
      <c r="C22" s="22">
        <v>615.89146</v>
      </c>
      <c r="D22" s="22">
        <v>723.49258</v>
      </c>
      <c r="E22" s="18">
        <f t="shared" si="1"/>
        <v>652.98016</v>
      </c>
    </row>
    <row r="23">
      <c r="A23" s="4">
        <v>369.0</v>
      </c>
      <c r="B23" s="22">
        <v>1084.10734</v>
      </c>
      <c r="C23" s="22">
        <v>1263.41586</v>
      </c>
      <c r="D23" s="22">
        <v>1048.90255</v>
      </c>
      <c r="E23" s="18">
        <f t="shared" si="1"/>
        <v>1132.141917</v>
      </c>
    </row>
    <row r="24">
      <c r="A24" s="4">
        <v>370.0</v>
      </c>
      <c r="B24" s="22">
        <v>1617.12346</v>
      </c>
      <c r="C24" s="22">
        <v>1477.60906</v>
      </c>
      <c r="D24" s="22">
        <v>1579.67305</v>
      </c>
      <c r="E24" s="18">
        <f t="shared" si="1"/>
        <v>1558.13519</v>
      </c>
    </row>
    <row r="25">
      <c r="A25" s="4">
        <v>372.0</v>
      </c>
      <c r="B25" s="22">
        <v>589.79259</v>
      </c>
      <c r="C25" s="22">
        <v>545.8205</v>
      </c>
      <c r="D25" s="22">
        <v>583.92411</v>
      </c>
      <c r="E25" s="18">
        <f t="shared" si="1"/>
        <v>573.1790667</v>
      </c>
    </row>
    <row r="26">
      <c r="A26" s="4">
        <v>373.0</v>
      </c>
      <c r="B26" s="22">
        <v>1004.52367</v>
      </c>
      <c r="C26" s="22">
        <v>946.21981</v>
      </c>
      <c r="D26" s="22">
        <v>1035.51225</v>
      </c>
      <c r="E26" s="18">
        <f t="shared" si="1"/>
        <v>995.4185767</v>
      </c>
    </row>
    <row r="27">
      <c r="A27" s="4">
        <v>376.0</v>
      </c>
      <c r="B27" s="22">
        <v>915.4871</v>
      </c>
      <c r="C27" s="22">
        <v>839.95044</v>
      </c>
      <c r="D27" s="22">
        <v>867.48105</v>
      </c>
      <c r="E27" s="18">
        <f t="shared" si="1"/>
        <v>874.3061967</v>
      </c>
    </row>
    <row r="28">
      <c r="A28" s="4">
        <v>377.0</v>
      </c>
      <c r="B28" s="22">
        <v>646.71368</v>
      </c>
      <c r="C28" s="22">
        <v>680.71209</v>
      </c>
      <c r="D28" s="22">
        <v>666.74751</v>
      </c>
      <c r="E28" s="18">
        <f t="shared" si="1"/>
        <v>664.7244267</v>
      </c>
    </row>
    <row r="29">
      <c r="A29" s="4">
        <v>380.0</v>
      </c>
      <c r="B29" s="22">
        <v>44436.91606</v>
      </c>
      <c r="C29" s="22">
        <v>46842.50502</v>
      </c>
      <c r="D29" s="22">
        <v>43643.90282</v>
      </c>
      <c r="E29" s="18">
        <f t="shared" si="1"/>
        <v>44974.4413</v>
      </c>
    </row>
    <row r="30">
      <c r="A30" s="4">
        <v>381.0</v>
      </c>
      <c r="B30" s="22">
        <v>51074.72078</v>
      </c>
      <c r="C30" s="22">
        <v>52055.12415</v>
      </c>
      <c r="D30" s="22">
        <v>52576.7369</v>
      </c>
      <c r="E30" s="18">
        <f t="shared" si="1"/>
        <v>51902.19394</v>
      </c>
    </row>
    <row r="31">
      <c r="A31" s="4">
        <v>382.0</v>
      </c>
      <c r="B31" s="24"/>
      <c r="C31" s="25" t="s">
        <v>416</v>
      </c>
      <c r="D31" s="24"/>
      <c r="E31" s="18" t="str">
        <f t="shared" si="1"/>
        <v>none</v>
      </c>
    </row>
    <row r="32">
      <c r="A32" s="4">
        <v>383.0</v>
      </c>
      <c r="B32" s="24"/>
      <c r="C32" s="25" t="s">
        <v>416</v>
      </c>
      <c r="D32" s="24"/>
      <c r="E32" s="18" t="str">
        <f t="shared" si="1"/>
        <v>none</v>
      </c>
    </row>
    <row r="33">
      <c r="A33" s="4">
        <v>384.0</v>
      </c>
      <c r="B33" s="22">
        <v>1392.56251</v>
      </c>
      <c r="C33" s="22">
        <v>1381.57698</v>
      </c>
      <c r="D33" s="22">
        <v>1333.84031</v>
      </c>
      <c r="E33" s="18">
        <f t="shared" si="1"/>
        <v>1369.3266</v>
      </c>
    </row>
    <row r="34">
      <c r="A34" s="4">
        <v>385.0</v>
      </c>
      <c r="B34" s="22">
        <v>2256.7922</v>
      </c>
      <c r="C34" s="22">
        <v>2112.37251</v>
      </c>
      <c r="D34" s="22">
        <v>2159.4711</v>
      </c>
      <c r="E34" s="18">
        <f t="shared" si="1"/>
        <v>2176.211937</v>
      </c>
    </row>
    <row r="35">
      <c r="A35" s="4">
        <v>388.0</v>
      </c>
      <c r="B35" s="22">
        <v>77.42586</v>
      </c>
      <c r="C35" s="22">
        <v>88.01929</v>
      </c>
      <c r="D35" s="22">
        <v>77.79312</v>
      </c>
      <c r="E35" s="18">
        <f t="shared" si="1"/>
        <v>81.07942333</v>
      </c>
    </row>
    <row r="36">
      <c r="A36" s="4">
        <v>389.0</v>
      </c>
      <c r="B36" s="22">
        <v>112.60859</v>
      </c>
      <c r="C36" s="22">
        <v>105.51356</v>
      </c>
      <c r="D36" s="22">
        <v>104.40298</v>
      </c>
      <c r="E36" s="18">
        <f t="shared" si="1"/>
        <v>107.5083767</v>
      </c>
    </row>
    <row r="37">
      <c r="A37" s="4">
        <v>392.0</v>
      </c>
      <c r="B37" s="22">
        <v>2474.96301</v>
      </c>
      <c r="C37" s="22">
        <v>2281.10186</v>
      </c>
      <c r="D37" s="22">
        <v>2383.41804</v>
      </c>
      <c r="E37" s="18">
        <f t="shared" si="1"/>
        <v>2379.827637</v>
      </c>
    </row>
    <row r="38">
      <c r="A38" s="4">
        <v>393.0</v>
      </c>
      <c r="B38" s="22">
        <v>3971.95037</v>
      </c>
      <c r="C38" s="22">
        <v>3416.27693</v>
      </c>
      <c r="D38" s="22">
        <v>3355.93554</v>
      </c>
      <c r="E38" s="18">
        <f t="shared" si="1"/>
        <v>3581.387613</v>
      </c>
    </row>
    <row r="39">
      <c r="A39" s="4">
        <v>396.0</v>
      </c>
      <c r="B39" s="22">
        <v>963.32922</v>
      </c>
      <c r="C39" s="22">
        <v>947.76817</v>
      </c>
      <c r="D39" s="22">
        <v>1009.6017</v>
      </c>
      <c r="E39" s="18">
        <f t="shared" si="1"/>
        <v>973.5663633</v>
      </c>
    </row>
    <row r="40">
      <c r="A40" s="4">
        <v>397.0</v>
      </c>
      <c r="B40" s="22">
        <v>7516.45403</v>
      </c>
      <c r="C40" s="22">
        <v>8153.1191</v>
      </c>
      <c r="D40" s="22">
        <v>8956.83254</v>
      </c>
      <c r="E40" s="18">
        <f t="shared" si="1"/>
        <v>8208.80189</v>
      </c>
    </row>
    <row r="41">
      <c r="A41" s="4">
        <v>399.0</v>
      </c>
      <c r="B41" s="22">
        <v>553.66415</v>
      </c>
      <c r="C41" s="22">
        <v>498.05429</v>
      </c>
      <c r="D41" s="22">
        <v>514.78648</v>
      </c>
      <c r="E41" s="18">
        <f t="shared" si="1"/>
        <v>522.1683067</v>
      </c>
    </row>
    <row r="42">
      <c r="A42" s="4">
        <v>401.0</v>
      </c>
      <c r="B42" s="22">
        <v>414.15694</v>
      </c>
      <c r="C42" s="22">
        <v>406.57038</v>
      </c>
      <c r="D42" s="22">
        <v>420.44238</v>
      </c>
      <c r="E42" s="18">
        <f t="shared" si="1"/>
        <v>413.7232333</v>
      </c>
    </row>
    <row r="43">
      <c r="A43" s="4">
        <v>402.0</v>
      </c>
      <c r="B43" s="22">
        <v>113.2775</v>
      </c>
      <c r="C43" s="22">
        <v>103.00064</v>
      </c>
      <c r="D43" s="22">
        <v>104.93188</v>
      </c>
      <c r="E43" s="18">
        <f t="shared" si="1"/>
        <v>107.0700067</v>
      </c>
    </row>
    <row r="44">
      <c r="A44" s="4">
        <v>403.0</v>
      </c>
      <c r="B44" s="22">
        <v>175.53334</v>
      </c>
      <c r="C44" s="22">
        <v>154.52889</v>
      </c>
      <c r="D44" s="22">
        <v>152.08644</v>
      </c>
      <c r="E44" s="18">
        <f t="shared" si="1"/>
        <v>160.7162233</v>
      </c>
    </row>
    <row r="45">
      <c r="A45" s="4">
        <v>404.0</v>
      </c>
      <c r="B45" s="22">
        <v>31.07657</v>
      </c>
      <c r="C45" s="22">
        <v>28.65771</v>
      </c>
      <c r="D45" s="22">
        <v>27.94757</v>
      </c>
      <c r="E45" s="18">
        <f t="shared" si="1"/>
        <v>29.22728333</v>
      </c>
    </row>
    <row r="46">
      <c r="A46" s="4">
        <v>405.0</v>
      </c>
      <c r="B46" s="22">
        <v>35.23553</v>
      </c>
      <c r="C46" s="22">
        <v>38.17864</v>
      </c>
      <c r="D46" s="22">
        <v>25.37102</v>
      </c>
      <c r="E46" s="18">
        <f t="shared" si="1"/>
        <v>32.92839667</v>
      </c>
    </row>
    <row r="47">
      <c r="A47" s="4">
        <v>411.0</v>
      </c>
      <c r="B47" s="22">
        <v>55.64201</v>
      </c>
      <c r="C47" s="22">
        <v>66.88021</v>
      </c>
      <c r="D47" s="22">
        <v>67.79735</v>
      </c>
      <c r="E47" s="18">
        <f t="shared" si="1"/>
        <v>63.43985667</v>
      </c>
    </row>
    <row r="48">
      <c r="A48" s="4">
        <v>412.0</v>
      </c>
      <c r="B48" s="22">
        <v>137.05278</v>
      </c>
      <c r="C48" s="22">
        <v>120.17407</v>
      </c>
      <c r="D48" s="22">
        <v>127.98409</v>
      </c>
      <c r="E48" s="18">
        <f t="shared" si="1"/>
        <v>128.4036467</v>
      </c>
    </row>
    <row r="49">
      <c r="A49" s="4">
        <v>413.0</v>
      </c>
      <c r="B49" s="22">
        <v>228.42049</v>
      </c>
      <c r="C49" s="22">
        <v>218.42543</v>
      </c>
      <c r="D49" s="22">
        <v>248.20819</v>
      </c>
      <c r="E49" s="18">
        <f t="shared" si="1"/>
        <v>231.6847033</v>
      </c>
    </row>
    <row r="50">
      <c r="A50" s="4">
        <v>414.0</v>
      </c>
      <c r="B50" s="22">
        <v>63.37137</v>
      </c>
      <c r="C50" s="22">
        <v>50.91468</v>
      </c>
      <c r="D50" s="22">
        <v>56.40686</v>
      </c>
      <c r="E50" s="18">
        <f t="shared" si="1"/>
        <v>56.89763667</v>
      </c>
    </row>
    <row r="51">
      <c r="A51" s="4">
        <v>415.0</v>
      </c>
      <c r="B51" s="22">
        <v>2089.70731</v>
      </c>
      <c r="C51" s="22">
        <v>2115.8743</v>
      </c>
      <c r="D51" s="22">
        <v>2068.40193</v>
      </c>
      <c r="E51" s="18">
        <f t="shared" si="1"/>
        <v>2091.327847</v>
      </c>
    </row>
    <row r="52">
      <c r="A52" s="4">
        <v>416.0</v>
      </c>
      <c r="B52" s="22">
        <v>2999.6352</v>
      </c>
      <c r="C52" s="22">
        <v>3063.97485</v>
      </c>
      <c r="D52" s="22">
        <v>3023.32337</v>
      </c>
      <c r="E52" s="18">
        <f t="shared" si="1"/>
        <v>3028.977807</v>
      </c>
    </row>
    <row r="53">
      <c r="A53" s="4">
        <v>417.0</v>
      </c>
      <c r="B53" s="22">
        <v>477.35114</v>
      </c>
      <c r="C53" s="22">
        <v>513.94617</v>
      </c>
      <c r="D53" s="22">
        <v>416.1519</v>
      </c>
      <c r="E53" s="18">
        <f t="shared" si="1"/>
        <v>469.1497367</v>
      </c>
    </row>
    <row r="54">
      <c r="A54" s="4">
        <v>418.0</v>
      </c>
      <c r="B54" s="22">
        <v>643.11086</v>
      </c>
      <c r="C54" s="22">
        <v>615.7892</v>
      </c>
      <c r="D54" s="22">
        <v>576.25403</v>
      </c>
      <c r="E54" s="18">
        <f t="shared" si="1"/>
        <v>611.71803</v>
      </c>
    </row>
    <row r="55">
      <c r="A55" s="4">
        <v>419.0</v>
      </c>
      <c r="B55" s="22">
        <v>2956.66966</v>
      </c>
      <c r="C55" s="22">
        <v>3133.49838</v>
      </c>
      <c r="D55" s="22">
        <v>3083.4479</v>
      </c>
      <c r="E55" s="18">
        <f t="shared" si="1"/>
        <v>3057.87198</v>
      </c>
    </row>
    <row r="56">
      <c r="A56" s="4">
        <v>420.0</v>
      </c>
      <c r="B56" s="22">
        <v>1152.21628</v>
      </c>
      <c r="C56" s="22">
        <v>1291.91999</v>
      </c>
      <c r="D56" s="22">
        <v>1102.85127</v>
      </c>
      <c r="E56" s="18">
        <f t="shared" si="1"/>
        <v>1182.32918</v>
      </c>
    </row>
    <row r="57">
      <c r="A57" s="4">
        <v>421.0</v>
      </c>
      <c r="B57" s="22">
        <v>1214.72941</v>
      </c>
      <c r="C57" s="22">
        <v>1341.17591</v>
      </c>
      <c r="D57" s="22">
        <v>1234.43784</v>
      </c>
      <c r="E57" s="18">
        <f t="shared" si="1"/>
        <v>1263.44772</v>
      </c>
    </row>
    <row r="58">
      <c r="A58" s="4">
        <v>422.0</v>
      </c>
      <c r="B58" s="22">
        <v>516.89498</v>
      </c>
      <c r="C58" s="22">
        <v>520.30972</v>
      </c>
      <c r="D58" s="22">
        <v>541.56022</v>
      </c>
      <c r="E58" s="18">
        <f t="shared" si="1"/>
        <v>526.2549733</v>
      </c>
    </row>
    <row r="59">
      <c r="A59" s="4">
        <v>423.0</v>
      </c>
      <c r="B59" s="22">
        <v>57.04243</v>
      </c>
      <c r="C59" s="22">
        <v>66.16102</v>
      </c>
      <c r="D59" s="22">
        <v>45.88467</v>
      </c>
      <c r="E59" s="18">
        <f t="shared" si="1"/>
        <v>56.36270667</v>
      </c>
    </row>
    <row r="60">
      <c r="A60" s="4">
        <v>424.0</v>
      </c>
      <c r="B60" s="22">
        <v>518.24212</v>
      </c>
      <c r="C60" s="22">
        <v>605.13942</v>
      </c>
      <c r="D60" s="22">
        <v>533.88276</v>
      </c>
      <c r="E60" s="18">
        <f t="shared" si="1"/>
        <v>552.4214333</v>
      </c>
    </row>
    <row r="61">
      <c r="A61" s="4">
        <v>425.0</v>
      </c>
      <c r="B61" s="22">
        <v>678.81381</v>
      </c>
      <c r="C61" s="22">
        <v>757.44768</v>
      </c>
      <c r="D61" s="22">
        <v>682.52693</v>
      </c>
      <c r="E61" s="18">
        <f t="shared" si="1"/>
        <v>706.2628067</v>
      </c>
    </row>
    <row r="62">
      <c r="A62" s="4">
        <v>426.0</v>
      </c>
      <c r="B62" s="22">
        <v>1407.97231</v>
      </c>
      <c r="C62" s="22">
        <v>1437.81461</v>
      </c>
      <c r="D62" s="22">
        <v>1156.45642</v>
      </c>
      <c r="E62" s="18">
        <f t="shared" si="1"/>
        <v>1334.081113</v>
      </c>
    </row>
    <row r="63">
      <c r="A63" s="4">
        <v>432.0</v>
      </c>
      <c r="B63" s="22">
        <v>39.90124</v>
      </c>
      <c r="C63" s="22">
        <v>36.32352</v>
      </c>
      <c r="D63" s="22">
        <v>52.10121</v>
      </c>
      <c r="E63" s="18">
        <f t="shared" si="1"/>
        <v>42.77532333</v>
      </c>
    </row>
    <row r="64">
      <c r="A64" s="4">
        <v>433.0</v>
      </c>
      <c r="B64" s="22">
        <v>50.99388</v>
      </c>
      <c r="C64" s="22">
        <v>52.63422</v>
      </c>
      <c r="D64" s="22">
        <v>43.70312</v>
      </c>
      <c r="E64" s="18">
        <f t="shared" si="1"/>
        <v>49.11040667</v>
      </c>
    </row>
    <row r="65">
      <c r="A65" s="4">
        <v>435.0</v>
      </c>
      <c r="B65" s="22">
        <v>170.59018</v>
      </c>
      <c r="C65" s="22">
        <v>129.96104</v>
      </c>
      <c r="D65" s="22">
        <v>166.99442</v>
      </c>
      <c r="E65" s="18">
        <f t="shared" si="1"/>
        <v>155.8485467</v>
      </c>
    </row>
    <row r="66">
      <c r="A66" s="4">
        <v>436.0</v>
      </c>
      <c r="B66" s="22">
        <v>13177.38691</v>
      </c>
      <c r="C66" s="22">
        <v>13081.29855</v>
      </c>
      <c r="D66" s="22">
        <v>12749.56147</v>
      </c>
      <c r="E66" s="18">
        <f t="shared" si="1"/>
        <v>13002.74898</v>
      </c>
    </row>
    <row r="67">
      <c r="A67" s="4">
        <v>438.0</v>
      </c>
      <c r="B67" s="22">
        <v>15167.04186</v>
      </c>
      <c r="C67" s="22">
        <v>13620.32789</v>
      </c>
      <c r="D67" s="22">
        <v>13055.54545</v>
      </c>
      <c r="E67" s="18">
        <f t="shared" si="1"/>
        <v>13947.6384</v>
      </c>
    </row>
    <row r="68">
      <c r="A68" s="4">
        <v>443.0</v>
      </c>
      <c r="B68" s="22">
        <v>272.40175</v>
      </c>
      <c r="C68" s="22">
        <v>232.33233</v>
      </c>
      <c r="D68" s="22">
        <v>201.08537</v>
      </c>
      <c r="E68" s="18">
        <f t="shared" si="1"/>
        <v>235.27315</v>
      </c>
    </row>
    <row r="69">
      <c r="A69" s="4">
        <v>444.0</v>
      </c>
      <c r="B69" s="22">
        <v>241.72805</v>
      </c>
      <c r="C69" s="22">
        <v>230.8379</v>
      </c>
      <c r="D69" s="22">
        <v>248.3908</v>
      </c>
      <c r="E69" s="18">
        <f t="shared" si="1"/>
        <v>240.3189167</v>
      </c>
    </row>
    <row r="70">
      <c r="A70" s="4">
        <v>445.0</v>
      </c>
      <c r="B70" s="22">
        <v>44.59372</v>
      </c>
      <c r="C70" s="22">
        <v>47.44343</v>
      </c>
      <c r="D70" s="22">
        <v>47.59891</v>
      </c>
      <c r="E70" s="18">
        <f t="shared" si="1"/>
        <v>46.54535333</v>
      </c>
    </row>
    <row r="71">
      <c r="A71" s="4">
        <v>446.0</v>
      </c>
      <c r="B71" s="22">
        <v>117.88803</v>
      </c>
      <c r="C71" s="22">
        <v>119.77237</v>
      </c>
      <c r="D71" s="22">
        <v>96.55481</v>
      </c>
      <c r="E71" s="18">
        <f t="shared" si="1"/>
        <v>111.40507</v>
      </c>
    </row>
    <row r="72">
      <c r="A72" s="4">
        <v>447.0</v>
      </c>
      <c r="B72" s="22">
        <v>142.94141</v>
      </c>
      <c r="C72" s="22">
        <v>115.77087</v>
      </c>
      <c r="D72" s="22">
        <v>104.92725</v>
      </c>
      <c r="E72" s="18">
        <f t="shared" si="1"/>
        <v>121.2131767</v>
      </c>
    </row>
    <row r="73">
      <c r="A73" s="4">
        <v>449.0</v>
      </c>
      <c r="B73" s="22">
        <v>118.10322</v>
      </c>
      <c r="C73" s="22">
        <v>128.49295</v>
      </c>
      <c r="D73" s="22">
        <v>129.05754</v>
      </c>
      <c r="E73" s="18">
        <f t="shared" si="1"/>
        <v>125.2179033</v>
      </c>
    </row>
    <row r="74">
      <c r="A74" s="4">
        <v>451.0</v>
      </c>
      <c r="B74" s="22">
        <v>159.09259</v>
      </c>
      <c r="C74" s="22">
        <v>198.71462</v>
      </c>
      <c r="D74" s="22">
        <v>210.50298</v>
      </c>
      <c r="E74" s="18">
        <f t="shared" si="1"/>
        <v>189.43673</v>
      </c>
    </row>
    <row r="75">
      <c r="A75" s="4">
        <v>452.0</v>
      </c>
      <c r="B75" s="22">
        <v>232.40858</v>
      </c>
      <c r="C75" s="22">
        <v>238.77844</v>
      </c>
      <c r="D75" s="22">
        <v>214.45126</v>
      </c>
      <c r="E75" s="18">
        <f t="shared" si="1"/>
        <v>228.5460933</v>
      </c>
    </row>
    <row r="76">
      <c r="A76" s="4">
        <v>454.0</v>
      </c>
      <c r="B76" s="22">
        <v>126.48929</v>
      </c>
      <c r="C76" s="22">
        <v>136.32351</v>
      </c>
      <c r="D76" s="22">
        <v>136.37624</v>
      </c>
      <c r="E76" s="18">
        <f t="shared" si="1"/>
        <v>133.0630133</v>
      </c>
    </row>
    <row r="77">
      <c r="A77" s="4">
        <v>457.0</v>
      </c>
      <c r="B77" s="22">
        <v>67.51297</v>
      </c>
      <c r="C77" s="22">
        <v>76.47609</v>
      </c>
      <c r="D77" s="22">
        <v>76.84257</v>
      </c>
      <c r="E77" s="18">
        <f t="shared" si="1"/>
        <v>73.61054333</v>
      </c>
    </row>
    <row r="78">
      <c r="A78" s="4">
        <v>458.0</v>
      </c>
      <c r="B78" s="22">
        <v>76.60811</v>
      </c>
      <c r="C78" s="22">
        <v>72.3268</v>
      </c>
      <c r="D78" s="22">
        <v>71.5351</v>
      </c>
      <c r="E78" s="18">
        <f t="shared" si="1"/>
        <v>73.49000333</v>
      </c>
    </row>
    <row r="79">
      <c r="A79" s="4">
        <v>459.0</v>
      </c>
      <c r="B79" s="22">
        <v>433.91973</v>
      </c>
      <c r="C79" s="22">
        <v>422.92595</v>
      </c>
      <c r="D79" s="22">
        <v>449.35061</v>
      </c>
      <c r="E79" s="18">
        <f t="shared" si="1"/>
        <v>435.3987633</v>
      </c>
    </row>
    <row r="80">
      <c r="A80" s="4">
        <v>460.0</v>
      </c>
      <c r="B80" s="22">
        <v>981.35686</v>
      </c>
      <c r="C80" s="22">
        <v>894.36474</v>
      </c>
      <c r="D80" s="22">
        <v>1012.39987</v>
      </c>
      <c r="E80" s="18">
        <f t="shared" si="1"/>
        <v>962.7071567</v>
      </c>
    </row>
    <row r="81">
      <c r="A81" s="4">
        <v>461.0</v>
      </c>
      <c r="B81" s="22">
        <v>1035.30154</v>
      </c>
      <c r="C81" s="22">
        <v>951.0829</v>
      </c>
      <c r="D81" s="22">
        <v>904.00078</v>
      </c>
      <c r="E81" s="18">
        <f t="shared" si="1"/>
        <v>963.46174</v>
      </c>
    </row>
    <row r="82">
      <c r="A82" s="4">
        <v>462.0</v>
      </c>
      <c r="B82" s="23">
        <v>72194.73435</v>
      </c>
      <c r="C82" s="23">
        <v>67461.62228</v>
      </c>
      <c r="D82" s="23">
        <v>62519.03794</v>
      </c>
      <c r="E82" s="18">
        <f t="shared" si="1"/>
        <v>67391.79819</v>
      </c>
    </row>
    <row r="83">
      <c r="A83" s="4">
        <v>463.0</v>
      </c>
      <c r="B83" s="22">
        <v>49429.58183</v>
      </c>
      <c r="C83" s="22">
        <v>51237.36183</v>
      </c>
      <c r="D83" s="22">
        <v>54232.73325</v>
      </c>
      <c r="E83" s="18">
        <f t="shared" si="1"/>
        <v>51633.22564</v>
      </c>
    </row>
    <row r="84">
      <c r="A84" s="4">
        <v>464.0</v>
      </c>
      <c r="B84" s="22">
        <v>35.29923</v>
      </c>
      <c r="C84" s="22">
        <v>35.69221</v>
      </c>
      <c r="D84" s="22">
        <v>40.43112</v>
      </c>
      <c r="E84" s="18">
        <f t="shared" si="1"/>
        <v>37.14085333</v>
      </c>
    </row>
    <row r="85">
      <c r="A85" s="4">
        <v>465.0</v>
      </c>
      <c r="B85" s="22">
        <v>44.65703</v>
      </c>
      <c r="C85" s="22">
        <v>53.41244</v>
      </c>
      <c r="D85" s="22">
        <v>59.37836</v>
      </c>
      <c r="E85" s="18">
        <f t="shared" si="1"/>
        <v>52.48261</v>
      </c>
    </row>
    <row r="86">
      <c r="A86" s="4">
        <v>468.0</v>
      </c>
      <c r="B86" s="22">
        <v>31.64684</v>
      </c>
      <c r="C86" s="22">
        <v>47.43496</v>
      </c>
      <c r="D86" s="22">
        <v>39.59362</v>
      </c>
      <c r="E86" s="18">
        <f t="shared" si="1"/>
        <v>39.55847333</v>
      </c>
    </row>
    <row r="87">
      <c r="A87" s="4">
        <v>469.0</v>
      </c>
      <c r="B87" s="22">
        <v>37.24293</v>
      </c>
      <c r="C87" s="22">
        <v>61.34617</v>
      </c>
      <c r="D87" s="22">
        <v>36.87663</v>
      </c>
      <c r="E87" s="18">
        <f t="shared" si="1"/>
        <v>45.15524333</v>
      </c>
    </row>
    <row r="88">
      <c r="A88" s="4">
        <v>470.0</v>
      </c>
      <c r="B88" s="22">
        <v>4671.17494</v>
      </c>
      <c r="C88" s="22">
        <v>4594.96367</v>
      </c>
      <c r="D88" s="22">
        <v>4652.68145</v>
      </c>
      <c r="E88" s="18">
        <f t="shared" si="1"/>
        <v>4639.606687</v>
      </c>
    </row>
    <row r="89">
      <c r="A89" s="4">
        <v>471.0</v>
      </c>
      <c r="B89" s="22">
        <v>2646.94377</v>
      </c>
      <c r="C89" s="22">
        <v>2532.06824</v>
      </c>
      <c r="D89" s="22">
        <v>2608.05798</v>
      </c>
      <c r="E89" s="18">
        <f t="shared" si="1"/>
        <v>2595.689997</v>
      </c>
    </row>
    <row r="90">
      <c r="A90" s="4">
        <v>472.0</v>
      </c>
      <c r="B90" s="22">
        <v>4756.12527</v>
      </c>
      <c r="C90" s="22">
        <v>4443.79622</v>
      </c>
      <c r="D90" s="22">
        <v>4671.53495</v>
      </c>
      <c r="E90" s="18">
        <f t="shared" si="1"/>
        <v>4623.818813</v>
      </c>
    </row>
    <row r="91">
      <c r="A91" s="4">
        <v>473.0</v>
      </c>
      <c r="B91" s="22">
        <v>2641.71177</v>
      </c>
      <c r="C91" s="22">
        <v>2659.96192</v>
      </c>
      <c r="D91" s="22">
        <v>2395.71777</v>
      </c>
      <c r="E91" s="18">
        <f t="shared" si="1"/>
        <v>2565.797153</v>
      </c>
    </row>
    <row r="92">
      <c r="A92" s="4">
        <v>474.0</v>
      </c>
      <c r="B92" s="22">
        <v>16.71778</v>
      </c>
      <c r="C92" s="22">
        <v>19.65058</v>
      </c>
      <c r="D92" s="22">
        <v>20.10299</v>
      </c>
      <c r="E92" s="18">
        <f t="shared" si="1"/>
        <v>18.82378333</v>
      </c>
    </row>
    <row r="93">
      <c r="A93" s="4">
        <v>475.0</v>
      </c>
      <c r="B93" s="22">
        <v>25.45738</v>
      </c>
      <c r="C93" s="22">
        <v>27.24258</v>
      </c>
      <c r="D93" s="22">
        <v>19.49306</v>
      </c>
      <c r="E93" s="18">
        <f t="shared" si="1"/>
        <v>24.06434</v>
      </c>
    </row>
    <row r="94">
      <c r="A94" s="4">
        <v>476.0</v>
      </c>
      <c r="B94" s="22">
        <v>10489.67889</v>
      </c>
      <c r="C94" s="22">
        <v>11880.40189</v>
      </c>
      <c r="D94" s="22">
        <v>11637.18999</v>
      </c>
      <c r="E94" s="18">
        <f t="shared" si="1"/>
        <v>11335.75692</v>
      </c>
    </row>
    <row r="95">
      <c r="A95" s="4">
        <v>477.0</v>
      </c>
      <c r="B95" s="22">
        <v>3829.40773</v>
      </c>
      <c r="C95" s="22">
        <v>3873.18759</v>
      </c>
      <c r="D95" s="22">
        <v>3544.12576</v>
      </c>
      <c r="E95" s="18">
        <f t="shared" si="1"/>
        <v>3748.907027</v>
      </c>
    </row>
    <row r="96">
      <c r="A96" s="4">
        <v>483.0</v>
      </c>
      <c r="B96" s="22"/>
      <c r="C96" s="25" t="s">
        <v>416</v>
      </c>
      <c r="D96" s="24"/>
      <c r="E96" s="18" t="str">
        <f t="shared" si="1"/>
        <v>none</v>
      </c>
    </row>
    <row r="97">
      <c r="A97" s="4">
        <v>486.0</v>
      </c>
      <c r="B97" s="24"/>
      <c r="C97" s="25" t="s">
        <v>416</v>
      </c>
      <c r="D97" s="24"/>
      <c r="E97" s="18" t="str">
        <f t="shared" si="1"/>
        <v>none</v>
      </c>
    </row>
    <row r="98">
      <c r="A98" s="4">
        <v>487.0</v>
      </c>
      <c r="B98" s="24"/>
      <c r="C98" s="25" t="s">
        <v>416</v>
      </c>
      <c r="D98" s="24"/>
      <c r="E98" s="18" t="str">
        <f t="shared" si="1"/>
        <v>none</v>
      </c>
    </row>
    <row r="99">
      <c r="A99" s="4">
        <v>488.0</v>
      </c>
      <c r="B99" s="24"/>
      <c r="C99" s="25" t="s">
        <v>416</v>
      </c>
      <c r="D99" s="24"/>
      <c r="E99" s="18" t="str">
        <f t="shared" si="1"/>
        <v>none</v>
      </c>
    </row>
    <row r="100">
      <c r="A100" s="4">
        <v>489.0</v>
      </c>
      <c r="B100" s="22"/>
      <c r="C100" s="25" t="s">
        <v>416</v>
      </c>
      <c r="D100" s="24"/>
      <c r="E100" s="18" t="str">
        <f t="shared" si="1"/>
        <v>none</v>
      </c>
    </row>
    <row r="101">
      <c r="A101" s="4">
        <v>494.0</v>
      </c>
      <c r="B101" s="22">
        <v>63.46488</v>
      </c>
      <c r="C101" s="22">
        <v>63.34788</v>
      </c>
      <c r="D101" s="22">
        <v>54.17483</v>
      </c>
      <c r="E101" s="18">
        <f t="shared" si="1"/>
        <v>60.32919667</v>
      </c>
    </row>
    <row r="102">
      <c r="A102" s="4">
        <v>495.0</v>
      </c>
      <c r="B102" s="22">
        <v>59.25494</v>
      </c>
      <c r="C102" s="22">
        <v>60.07474</v>
      </c>
      <c r="D102" s="22">
        <v>72.62783</v>
      </c>
      <c r="E102" s="18">
        <f t="shared" si="1"/>
        <v>63.98583667</v>
      </c>
    </row>
    <row r="103">
      <c r="A103" s="4">
        <v>496.0</v>
      </c>
      <c r="B103" s="22">
        <v>414.06441</v>
      </c>
      <c r="C103" s="22">
        <v>607.95969</v>
      </c>
      <c r="D103" s="22">
        <v>564.7214</v>
      </c>
      <c r="E103" s="18">
        <f t="shared" si="1"/>
        <v>528.9151667</v>
      </c>
    </row>
    <row r="104">
      <c r="A104" s="4">
        <v>497.0</v>
      </c>
      <c r="B104" s="22">
        <v>188.72497</v>
      </c>
      <c r="C104" s="22">
        <v>183.21601</v>
      </c>
      <c r="D104" s="22">
        <v>187.60952</v>
      </c>
      <c r="E104" s="18">
        <f t="shared" si="1"/>
        <v>186.5168333</v>
      </c>
    </row>
    <row r="105">
      <c r="A105" s="4">
        <v>498.0</v>
      </c>
      <c r="B105" s="22">
        <v>166.35571</v>
      </c>
      <c r="C105" s="22">
        <v>186.69936</v>
      </c>
      <c r="D105" s="22">
        <v>175.37997</v>
      </c>
      <c r="E105" s="18">
        <f t="shared" si="1"/>
        <v>176.1450133</v>
      </c>
    </row>
    <row r="106">
      <c r="A106" s="4">
        <v>500.0</v>
      </c>
      <c r="B106" s="22">
        <v>7343.34114</v>
      </c>
      <c r="C106" s="22">
        <v>7427.25992</v>
      </c>
      <c r="D106" s="22">
        <v>7605.01145</v>
      </c>
      <c r="E106" s="18">
        <f t="shared" si="1"/>
        <v>7458.537503</v>
      </c>
    </row>
    <row r="107">
      <c r="A107" s="4">
        <v>502.0</v>
      </c>
      <c r="B107" s="22">
        <v>223.6117</v>
      </c>
      <c r="C107" s="22">
        <v>212.91774</v>
      </c>
      <c r="D107" s="22">
        <v>224.81931</v>
      </c>
      <c r="E107" s="18">
        <f t="shared" si="1"/>
        <v>220.4495833</v>
      </c>
    </row>
    <row r="108">
      <c r="A108" s="4">
        <v>504.0</v>
      </c>
      <c r="B108" s="22">
        <v>60.70569</v>
      </c>
      <c r="C108" s="22">
        <v>67.83788</v>
      </c>
      <c r="D108" s="22">
        <v>59.30528</v>
      </c>
      <c r="E108" s="18">
        <f t="shared" si="1"/>
        <v>62.61628333</v>
      </c>
    </row>
    <row r="109">
      <c r="A109" s="4">
        <v>505.0</v>
      </c>
      <c r="B109" s="22">
        <v>25.14092</v>
      </c>
      <c r="C109" s="22">
        <v>30.66422</v>
      </c>
      <c r="D109" s="22">
        <v>22.3765</v>
      </c>
      <c r="E109" s="18">
        <f t="shared" si="1"/>
        <v>26.06054667</v>
      </c>
    </row>
    <row r="110">
      <c r="A110" s="4">
        <v>513.0</v>
      </c>
      <c r="B110" s="22">
        <v>34.67837</v>
      </c>
      <c r="C110" s="22">
        <v>23.18774</v>
      </c>
      <c r="D110" s="22">
        <v>25.51365</v>
      </c>
      <c r="E110" s="18">
        <f t="shared" si="1"/>
        <v>27.79325333</v>
      </c>
    </row>
    <row r="111">
      <c r="A111" s="4">
        <v>514.0</v>
      </c>
      <c r="B111" s="22">
        <v>28.73011</v>
      </c>
      <c r="C111" s="22">
        <v>33.06332</v>
      </c>
      <c r="D111" s="22">
        <v>24.99443</v>
      </c>
      <c r="E111" s="18">
        <f t="shared" si="1"/>
        <v>28.92928667</v>
      </c>
    </row>
    <row r="112">
      <c r="A112" s="4">
        <v>515.0</v>
      </c>
      <c r="B112" s="22">
        <v>109.32099</v>
      </c>
      <c r="C112" s="22">
        <v>89.57556</v>
      </c>
      <c r="D112" s="22">
        <v>86.32639</v>
      </c>
      <c r="E112" s="18">
        <f t="shared" si="1"/>
        <v>95.07431333</v>
      </c>
    </row>
    <row r="113">
      <c r="A113" s="4">
        <v>519.0</v>
      </c>
      <c r="B113" s="22">
        <v>26.91656</v>
      </c>
      <c r="C113" s="22">
        <v>25.15825</v>
      </c>
      <c r="D113" s="22">
        <v>32.30391</v>
      </c>
      <c r="E113" s="18">
        <f t="shared" si="1"/>
        <v>28.12624</v>
      </c>
    </row>
    <row r="114">
      <c r="A114" s="4">
        <v>520.0</v>
      </c>
      <c r="B114" s="22">
        <v>27.40936</v>
      </c>
      <c r="C114" s="22">
        <v>38.62574</v>
      </c>
      <c r="D114" s="22">
        <v>20.09023</v>
      </c>
      <c r="E114" s="18">
        <f t="shared" si="1"/>
        <v>28.70844333</v>
      </c>
    </row>
    <row r="115">
      <c r="A115" s="4">
        <v>521.0</v>
      </c>
      <c r="B115" s="22">
        <v>179.79639</v>
      </c>
      <c r="C115" s="22">
        <v>174.79825</v>
      </c>
      <c r="D115" s="22">
        <v>178.33204</v>
      </c>
      <c r="E115" s="18">
        <f t="shared" si="1"/>
        <v>177.6422267</v>
      </c>
    </row>
    <row r="116">
      <c r="A116" s="4">
        <v>522.0</v>
      </c>
      <c r="B116" s="22">
        <v>118.97983</v>
      </c>
      <c r="C116" s="22">
        <v>114.42848</v>
      </c>
      <c r="D116" s="22">
        <v>104.06731</v>
      </c>
      <c r="E116" s="18">
        <f t="shared" si="1"/>
        <v>112.4918733</v>
      </c>
    </row>
    <row r="117">
      <c r="A117" s="4">
        <v>523.0</v>
      </c>
      <c r="B117" s="22">
        <v>121.98188</v>
      </c>
      <c r="C117" s="22">
        <v>129.47368</v>
      </c>
      <c r="D117" s="22">
        <v>130.38479</v>
      </c>
      <c r="E117" s="18">
        <f t="shared" si="1"/>
        <v>127.2801167</v>
      </c>
    </row>
    <row r="118">
      <c r="A118" s="4">
        <v>527.0</v>
      </c>
      <c r="B118" s="22">
        <v>36.31053</v>
      </c>
      <c r="C118" s="22">
        <v>29.56758</v>
      </c>
      <c r="D118" s="22">
        <v>32.13512</v>
      </c>
      <c r="E118" s="18">
        <f t="shared" si="1"/>
        <v>32.67107667</v>
      </c>
    </row>
    <row r="119">
      <c r="A119" s="4">
        <v>530.0</v>
      </c>
      <c r="B119" s="22">
        <v>186.52441</v>
      </c>
      <c r="C119" s="22">
        <v>204.09717</v>
      </c>
      <c r="D119" s="22">
        <v>220.25381</v>
      </c>
      <c r="E119" s="18">
        <f t="shared" si="1"/>
        <v>203.62513</v>
      </c>
    </row>
    <row r="120">
      <c r="A120" s="4">
        <v>531.0</v>
      </c>
      <c r="B120" s="22">
        <v>229.41988</v>
      </c>
      <c r="C120" s="22">
        <v>243.0746</v>
      </c>
      <c r="D120" s="22">
        <v>224.98804</v>
      </c>
      <c r="E120" s="18">
        <f t="shared" si="1"/>
        <v>232.4941733</v>
      </c>
    </row>
    <row r="121">
      <c r="A121" s="4">
        <v>534.0</v>
      </c>
      <c r="B121" s="22">
        <v>1041.24445</v>
      </c>
      <c r="C121" s="22">
        <v>1153.89112</v>
      </c>
      <c r="D121" s="22">
        <v>1220.4651</v>
      </c>
      <c r="E121" s="18">
        <f t="shared" si="1"/>
        <v>1138.533557</v>
      </c>
    </row>
    <row r="122">
      <c r="A122" s="4">
        <v>535.0</v>
      </c>
      <c r="B122" s="23">
        <v>341513.19982</v>
      </c>
      <c r="C122" s="23">
        <v>376528.92953</v>
      </c>
      <c r="D122" s="23">
        <v>342111.61207</v>
      </c>
      <c r="E122" s="18">
        <f t="shared" si="1"/>
        <v>353384.5805</v>
      </c>
    </row>
    <row r="123">
      <c r="A123" s="4">
        <v>536.0</v>
      </c>
      <c r="B123" s="22">
        <v>1857.09874</v>
      </c>
      <c r="C123" s="22">
        <v>1796.17772</v>
      </c>
      <c r="D123" s="22">
        <v>1633.94028</v>
      </c>
      <c r="E123" s="18">
        <f t="shared" si="1"/>
        <v>1762.40558</v>
      </c>
    </row>
    <row r="124">
      <c r="A124" s="4">
        <v>537.0</v>
      </c>
      <c r="B124" s="22">
        <v>2651.48922</v>
      </c>
      <c r="C124" s="22">
        <v>2802.50441</v>
      </c>
      <c r="D124" s="22">
        <v>2817.54384</v>
      </c>
      <c r="E124" s="18">
        <f t="shared" si="1"/>
        <v>2757.179157</v>
      </c>
    </row>
    <row r="125">
      <c r="A125" s="4">
        <v>538.0</v>
      </c>
      <c r="B125" s="22">
        <v>213.73021</v>
      </c>
      <c r="C125" s="22">
        <v>170.12047</v>
      </c>
      <c r="D125" s="22">
        <v>178.1236</v>
      </c>
      <c r="E125" s="18">
        <f t="shared" si="1"/>
        <v>187.32476</v>
      </c>
    </row>
    <row r="126">
      <c r="A126" s="4">
        <v>539.0</v>
      </c>
      <c r="B126" s="22">
        <v>189.99428</v>
      </c>
      <c r="C126" s="22">
        <v>189.67375</v>
      </c>
      <c r="D126" s="22">
        <v>175.33121</v>
      </c>
      <c r="E126" s="18">
        <f t="shared" si="1"/>
        <v>184.9997467</v>
      </c>
    </row>
    <row r="127">
      <c r="A127" s="4">
        <v>542.0</v>
      </c>
      <c r="B127" s="22">
        <v>25.12947</v>
      </c>
      <c r="C127" s="22">
        <v>21.445</v>
      </c>
      <c r="D127" s="22">
        <v>18.86901</v>
      </c>
      <c r="E127" s="18">
        <f t="shared" si="1"/>
        <v>21.81449333</v>
      </c>
    </row>
    <row r="128">
      <c r="A128" s="4">
        <v>543.0</v>
      </c>
      <c r="B128" s="22">
        <v>22.43369</v>
      </c>
      <c r="C128" s="22">
        <v>23.12738</v>
      </c>
      <c r="D128" s="22">
        <v>24.00636</v>
      </c>
      <c r="E128" s="18">
        <f t="shared" si="1"/>
        <v>23.18914333</v>
      </c>
    </row>
    <row r="129">
      <c r="A129" s="4">
        <v>544.0</v>
      </c>
      <c r="B129" s="22">
        <v>226.51987</v>
      </c>
      <c r="C129" s="22">
        <v>205.82628</v>
      </c>
      <c r="D129" s="22">
        <v>194.2933</v>
      </c>
      <c r="E129" s="18">
        <f t="shared" si="1"/>
        <v>208.8798167</v>
      </c>
    </row>
    <row r="130">
      <c r="A130" s="4">
        <v>545.0</v>
      </c>
      <c r="B130" s="22">
        <v>282.00114</v>
      </c>
      <c r="C130" s="22">
        <v>289.24587</v>
      </c>
      <c r="D130" s="22">
        <v>279.45885</v>
      </c>
      <c r="E130" s="18">
        <f t="shared" si="1"/>
        <v>283.56862</v>
      </c>
    </row>
    <row r="131">
      <c r="A131" s="4">
        <v>546.0</v>
      </c>
      <c r="B131" s="22">
        <v>104.09663</v>
      </c>
      <c r="C131" s="22">
        <v>110.08794</v>
      </c>
      <c r="D131" s="22">
        <v>91.62762</v>
      </c>
      <c r="E131" s="18">
        <f t="shared" si="1"/>
        <v>101.9373967</v>
      </c>
    </row>
    <row r="132">
      <c r="A132" s="4">
        <v>547.0</v>
      </c>
      <c r="B132" s="22">
        <v>107.09511</v>
      </c>
      <c r="C132" s="22">
        <v>105.91307</v>
      </c>
      <c r="D132" s="22">
        <v>91.07355</v>
      </c>
      <c r="E132" s="18">
        <f t="shared" si="1"/>
        <v>101.3605767</v>
      </c>
    </row>
    <row r="133">
      <c r="A133" s="4">
        <v>548.0</v>
      </c>
      <c r="B133" s="22">
        <v>90.74703</v>
      </c>
      <c r="C133" s="22">
        <v>87.80154</v>
      </c>
      <c r="D133" s="22">
        <v>92.40169</v>
      </c>
      <c r="E133" s="18">
        <f t="shared" si="1"/>
        <v>90.31675333</v>
      </c>
    </row>
    <row r="134">
      <c r="A134" s="4">
        <v>550.0</v>
      </c>
      <c r="B134" s="22">
        <v>42.35412</v>
      </c>
      <c r="C134" s="22">
        <v>34.44378</v>
      </c>
      <c r="D134" s="22">
        <v>36.26221</v>
      </c>
      <c r="E134" s="18">
        <f t="shared" si="1"/>
        <v>37.68670333</v>
      </c>
    </row>
    <row r="135">
      <c r="A135" s="4">
        <v>555.0</v>
      </c>
      <c r="B135" s="22">
        <v>138.32492</v>
      </c>
      <c r="C135" s="22">
        <v>154.49118</v>
      </c>
      <c r="D135" s="22">
        <v>149.78754</v>
      </c>
      <c r="E135" s="18">
        <f t="shared" si="1"/>
        <v>147.5345467</v>
      </c>
    </row>
    <row r="136">
      <c r="A136" s="4">
        <v>562.0</v>
      </c>
      <c r="B136" s="22">
        <v>43.27679</v>
      </c>
      <c r="C136" s="22">
        <v>48.38045</v>
      </c>
      <c r="D136" s="22">
        <v>39.16993</v>
      </c>
      <c r="E136" s="18">
        <f t="shared" si="1"/>
        <v>43.60905667</v>
      </c>
    </row>
    <row r="137">
      <c r="A137" s="4">
        <v>563.0</v>
      </c>
      <c r="B137" s="22">
        <v>41.96054</v>
      </c>
      <c r="C137" s="22">
        <v>42.31454</v>
      </c>
      <c r="D137" s="22">
        <v>39.91487</v>
      </c>
      <c r="E137" s="18">
        <f t="shared" si="1"/>
        <v>41.39665</v>
      </c>
    </row>
    <row r="138">
      <c r="A138" s="4">
        <v>569.0</v>
      </c>
      <c r="B138" s="22">
        <v>525.50781</v>
      </c>
      <c r="C138" s="22">
        <v>496.68563</v>
      </c>
      <c r="D138" s="22">
        <v>453.76832</v>
      </c>
      <c r="E138" s="18">
        <f t="shared" si="1"/>
        <v>491.9872533</v>
      </c>
    </row>
    <row r="139">
      <c r="A139" s="4">
        <v>570.0</v>
      </c>
      <c r="B139" s="22">
        <v>44.3508</v>
      </c>
      <c r="C139" s="22">
        <v>43.70688</v>
      </c>
      <c r="D139" s="22">
        <v>47.75934</v>
      </c>
      <c r="E139" s="18">
        <f t="shared" si="1"/>
        <v>45.27234</v>
      </c>
    </row>
    <row r="140">
      <c r="A140" s="4">
        <v>571.0</v>
      </c>
      <c r="B140" s="22">
        <v>53.18385</v>
      </c>
      <c r="C140" s="22">
        <v>52.4257</v>
      </c>
      <c r="D140" s="22">
        <v>48.31532</v>
      </c>
      <c r="E140" s="18">
        <f t="shared" si="1"/>
        <v>51.30829</v>
      </c>
    </row>
    <row r="141">
      <c r="A141" s="4">
        <v>574.0</v>
      </c>
      <c r="B141" s="22">
        <v>1420.87771</v>
      </c>
      <c r="C141" s="22">
        <v>1356.16846</v>
      </c>
      <c r="D141" s="22">
        <v>1292.43539</v>
      </c>
      <c r="E141" s="18">
        <f t="shared" si="1"/>
        <v>1356.493853</v>
      </c>
    </row>
    <row r="142">
      <c r="A142" s="4">
        <v>575.0</v>
      </c>
      <c r="B142" s="22">
        <v>1129.15901</v>
      </c>
      <c r="C142" s="22">
        <v>1174.99297</v>
      </c>
      <c r="D142" s="22">
        <v>1086.93296</v>
      </c>
      <c r="E142" s="18">
        <f t="shared" si="1"/>
        <v>1130.361647</v>
      </c>
    </row>
    <row r="143">
      <c r="A143" s="4">
        <v>576.0</v>
      </c>
      <c r="B143" s="22">
        <v>20.21589</v>
      </c>
      <c r="C143" s="22">
        <v>24.34819</v>
      </c>
      <c r="D143" s="22">
        <v>23.40337</v>
      </c>
      <c r="E143" s="18">
        <f t="shared" si="1"/>
        <v>22.65581667</v>
      </c>
    </row>
    <row r="144">
      <c r="A144" s="4">
        <v>577.0</v>
      </c>
      <c r="B144" s="22">
        <v>15.90433</v>
      </c>
      <c r="C144" s="22">
        <v>12.42687</v>
      </c>
      <c r="D144" s="22">
        <v>10.37087</v>
      </c>
      <c r="E144" s="18">
        <f t="shared" si="1"/>
        <v>12.90069</v>
      </c>
    </row>
    <row r="145">
      <c r="A145" s="4">
        <v>578.0</v>
      </c>
      <c r="B145" s="22">
        <v>52.62009</v>
      </c>
      <c r="C145" s="22">
        <v>53.23104</v>
      </c>
      <c r="D145" s="22">
        <v>61.33622</v>
      </c>
      <c r="E145" s="18">
        <f t="shared" si="1"/>
        <v>55.72911667</v>
      </c>
    </row>
    <row r="146">
      <c r="A146" s="4">
        <v>579.0</v>
      </c>
      <c r="B146" s="22">
        <v>552.8565</v>
      </c>
      <c r="C146" s="22">
        <v>536.67728</v>
      </c>
      <c r="D146" s="22">
        <v>568.80864</v>
      </c>
      <c r="E146" s="18">
        <f t="shared" si="1"/>
        <v>552.7808067</v>
      </c>
    </row>
    <row r="147">
      <c r="A147" s="4">
        <v>580.0</v>
      </c>
      <c r="B147" s="22">
        <v>25.75055</v>
      </c>
      <c r="C147" s="22">
        <v>31.78599</v>
      </c>
      <c r="D147" s="22">
        <v>28.32574</v>
      </c>
      <c r="E147" s="18">
        <f t="shared" si="1"/>
        <v>28.62076</v>
      </c>
    </row>
    <row r="148">
      <c r="A148" s="4">
        <v>581.0</v>
      </c>
      <c r="B148" s="22">
        <v>41.73623</v>
      </c>
      <c r="C148" s="22">
        <v>25.82313</v>
      </c>
      <c r="D148" s="22">
        <v>21.03374</v>
      </c>
      <c r="E148" s="18">
        <f t="shared" si="1"/>
        <v>29.53103333</v>
      </c>
    </row>
    <row r="149">
      <c r="A149" s="4">
        <v>589.0</v>
      </c>
      <c r="B149" s="22">
        <v>45.78348</v>
      </c>
      <c r="C149" s="22">
        <v>38.47838</v>
      </c>
      <c r="D149" s="22">
        <v>41.35763</v>
      </c>
      <c r="E149" s="18">
        <f t="shared" si="1"/>
        <v>41.87316333</v>
      </c>
    </row>
    <row r="150">
      <c r="A150" s="4">
        <v>591.0</v>
      </c>
      <c r="B150" s="22">
        <v>116.62294</v>
      </c>
      <c r="C150" s="22">
        <v>61.18092</v>
      </c>
      <c r="D150" s="22">
        <v>66.97332</v>
      </c>
      <c r="E150" s="18">
        <f t="shared" si="1"/>
        <v>81.59239333</v>
      </c>
    </row>
    <row r="151">
      <c r="A151" s="4">
        <v>592.0</v>
      </c>
      <c r="B151" s="22">
        <v>102.83523</v>
      </c>
      <c r="C151" s="22">
        <v>115.1541</v>
      </c>
      <c r="D151" s="22">
        <v>104.07435</v>
      </c>
      <c r="E151" s="18">
        <f t="shared" si="1"/>
        <v>107.35456</v>
      </c>
    </row>
    <row r="152">
      <c r="A152" s="4">
        <v>593.0</v>
      </c>
      <c r="B152" s="22">
        <v>72.39842</v>
      </c>
      <c r="C152" s="22">
        <v>91.27936</v>
      </c>
      <c r="D152" s="22">
        <v>68.53334</v>
      </c>
      <c r="E152" s="18">
        <f t="shared" si="1"/>
        <v>77.40370667</v>
      </c>
    </row>
    <row r="153">
      <c r="A153" s="4">
        <v>594.0</v>
      </c>
      <c r="B153" s="22">
        <v>59.71623</v>
      </c>
      <c r="C153" s="22">
        <v>48.99882</v>
      </c>
      <c r="D153" s="22">
        <v>62.59953</v>
      </c>
      <c r="E153" s="18">
        <f t="shared" si="1"/>
        <v>57.10486</v>
      </c>
    </row>
    <row r="154">
      <c r="A154" s="4">
        <v>595.0</v>
      </c>
      <c r="B154" s="22">
        <v>650.61777</v>
      </c>
      <c r="C154" s="22">
        <v>631.72555</v>
      </c>
      <c r="D154" s="22">
        <v>635.67736</v>
      </c>
      <c r="E154" s="18">
        <f t="shared" si="1"/>
        <v>639.3402267</v>
      </c>
    </row>
    <row r="155">
      <c r="A155" s="4">
        <v>600.0</v>
      </c>
      <c r="B155" s="22">
        <v>57.43318</v>
      </c>
      <c r="C155" s="22">
        <v>68.10971</v>
      </c>
      <c r="D155" s="22">
        <v>46.33696</v>
      </c>
      <c r="E155" s="18">
        <f t="shared" si="1"/>
        <v>57.29328333</v>
      </c>
    </row>
    <row r="156">
      <c r="A156" s="4">
        <v>605.0</v>
      </c>
      <c r="B156" s="22">
        <v>38.55271</v>
      </c>
      <c r="C156" s="22">
        <v>35.47823</v>
      </c>
      <c r="D156" s="22">
        <v>39.24266</v>
      </c>
      <c r="E156" s="18">
        <f t="shared" si="1"/>
        <v>37.75786667</v>
      </c>
    </row>
    <row r="157">
      <c r="A157" s="4">
        <v>606.0</v>
      </c>
      <c r="B157" s="22">
        <v>42.59142</v>
      </c>
      <c r="C157" s="22">
        <v>46.88192</v>
      </c>
      <c r="D157" s="22">
        <v>48.97594</v>
      </c>
      <c r="E157" s="18">
        <f t="shared" si="1"/>
        <v>46.14976</v>
      </c>
    </row>
    <row r="158">
      <c r="A158" s="4">
        <v>626.0</v>
      </c>
      <c r="B158" s="22">
        <v>599.10305</v>
      </c>
      <c r="C158" s="22">
        <v>616.90681</v>
      </c>
      <c r="D158" s="22">
        <v>648.88757</v>
      </c>
      <c r="E158" s="18">
        <f t="shared" si="1"/>
        <v>621.6324767</v>
      </c>
    </row>
    <row r="159">
      <c r="A159" s="4">
        <v>627.0</v>
      </c>
      <c r="B159" s="22">
        <v>76.73899</v>
      </c>
      <c r="C159" s="22">
        <v>70.12075</v>
      </c>
      <c r="D159" s="22">
        <v>72.17186</v>
      </c>
      <c r="E159" s="18">
        <f t="shared" si="1"/>
        <v>73.01053333</v>
      </c>
    </row>
    <row r="160">
      <c r="A160" s="4">
        <v>628.0</v>
      </c>
      <c r="B160" s="22">
        <v>592.22917</v>
      </c>
      <c r="C160" s="22">
        <v>595.0918</v>
      </c>
      <c r="D160" s="22">
        <v>538.35351</v>
      </c>
      <c r="E160" s="18">
        <f t="shared" si="1"/>
        <v>575.2248267</v>
      </c>
    </row>
    <row r="161">
      <c r="A161" s="4">
        <v>629.0</v>
      </c>
      <c r="B161" s="22">
        <v>83.48248</v>
      </c>
      <c r="C161" s="22">
        <v>82.87469</v>
      </c>
      <c r="D161" s="22">
        <v>73.87556</v>
      </c>
      <c r="E161" s="18">
        <f t="shared" si="1"/>
        <v>80.07757667</v>
      </c>
    </row>
    <row r="162">
      <c r="A162" s="4">
        <v>630.0</v>
      </c>
      <c r="B162" s="22">
        <v>605.1303</v>
      </c>
      <c r="C162" s="22">
        <v>652.81008</v>
      </c>
      <c r="D162" s="22">
        <v>637.97516</v>
      </c>
      <c r="E162" s="18">
        <f t="shared" si="1"/>
        <v>631.9718467</v>
      </c>
    </row>
    <row r="163">
      <c r="A163" s="4">
        <v>631.0</v>
      </c>
      <c r="B163" s="22">
        <v>688.01915</v>
      </c>
      <c r="C163" s="22">
        <v>608.25423</v>
      </c>
      <c r="D163" s="22">
        <v>748.96513</v>
      </c>
      <c r="E163" s="18">
        <f t="shared" si="1"/>
        <v>681.74617</v>
      </c>
    </row>
    <row r="164">
      <c r="A164" s="4">
        <v>632.0</v>
      </c>
      <c r="B164" s="22">
        <v>298.05975</v>
      </c>
      <c r="C164" s="22">
        <v>338.10953</v>
      </c>
      <c r="D164" s="22">
        <v>357.5223</v>
      </c>
      <c r="E164" s="18">
        <f t="shared" si="1"/>
        <v>331.2305267</v>
      </c>
    </row>
    <row r="165">
      <c r="A165" s="4">
        <v>633.0</v>
      </c>
      <c r="B165" s="22">
        <v>691.64903</v>
      </c>
      <c r="C165" s="22">
        <v>631.13354</v>
      </c>
      <c r="D165" s="22">
        <v>706.89154</v>
      </c>
      <c r="E165" s="18">
        <f t="shared" si="1"/>
        <v>676.5580367</v>
      </c>
    </row>
    <row r="166">
      <c r="A166" s="4">
        <v>637.0</v>
      </c>
      <c r="B166" s="22">
        <v>79.88339</v>
      </c>
      <c r="C166" s="22">
        <v>79.66987</v>
      </c>
      <c r="D166" s="22">
        <v>81.36869</v>
      </c>
      <c r="E166" s="18">
        <f t="shared" si="1"/>
        <v>80.30731667</v>
      </c>
    </row>
    <row r="167">
      <c r="A167" s="4">
        <v>638.0</v>
      </c>
      <c r="B167" s="22">
        <v>124.93709</v>
      </c>
      <c r="C167" s="22">
        <v>125.42994</v>
      </c>
      <c r="D167" s="22">
        <v>116.21429</v>
      </c>
      <c r="E167" s="18">
        <f t="shared" si="1"/>
        <v>122.1937733</v>
      </c>
    </row>
    <row r="168">
      <c r="A168" s="4">
        <v>639.0</v>
      </c>
      <c r="B168" s="22">
        <v>34.5385</v>
      </c>
      <c r="C168" s="22">
        <v>39.15189</v>
      </c>
      <c r="D168" s="22">
        <v>35.12579</v>
      </c>
      <c r="E168" s="18">
        <f t="shared" si="1"/>
        <v>36.27206</v>
      </c>
    </row>
    <row r="169">
      <c r="A169" s="4">
        <v>640.0</v>
      </c>
      <c r="B169" s="22">
        <v>42.59172</v>
      </c>
      <c r="C169" s="22">
        <v>58.21696</v>
      </c>
      <c r="D169" s="22">
        <v>55.3066</v>
      </c>
      <c r="E169" s="18">
        <f t="shared" si="1"/>
        <v>52.03842667</v>
      </c>
    </row>
    <row r="170">
      <c r="A170" s="4">
        <v>645.0</v>
      </c>
      <c r="B170" s="22">
        <v>138.10403</v>
      </c>
      <c r="C170" s="22">
        <v>145.18521</v>
      </c>
      <c r="D170" s="22">
        <v>149.99944</v>
      </c>
      <c r="E170" s="18">
        <f t="shared" si="1"/>
        <v>144.42956</v>
      </c>
    </row>
    <row r="171">
      <c r="A171" s="4">
        <v>646.0</v>
      </c>
      <c r="B171" s="22">
        <v>147.92894</v>
      </c>
      <c r="C171" s="22">
        <v>135.15256</v>
      </c>
      <c r="D171" s="22">
        <v>134.14072</v>
      </c>
      <c r="E171" s="18">
        <f t="shared" si="1"/>
        <v>139.0740733</v>
      </c>
    </row>
    <row r="172">
      <c r="A172" s="4">
        <v>648.0</v>
      </c>
      <c r="B172" s="22">
        <v>25.14463</v>
      </c>
      <c r="C172" s="22">
        <v>18.82372</v>
      </c>
      <c r="D172" s="22">
        <v>18.67031</v>
      </c>
      <c r="E172" s="18">
        <f t="shared" si="1"/>
        <v>20.87955333</v>
      </c>
    </row>
    <row r="173">
      <c r="A173" s="4">
        <v>649.0</v>
      </c>
      <c r="B173" s="22">
        <v>65.94967</v>
      </c>
      <c r="C173" s="22">
        <v>50.59653</v>
      </c>
      <c r="D173" s="22">
        <v>55.67786</v>
      </c>
      <c r="E173" s="18">
        <f t="shared" si="1"/>
        <v>57.40802</v>
      </c>
    </row>
    <row r="174">
      <c r="A174" s="4">
        <v>650.0</v>
      </c>
      <c r="B174" s="22">
        <v>55.20989</v>
      </c>
      <c r="C174" s="22">
        <v>58.32512</v>
      </c>
      <c r="D174" s="22">
        <v>55.13552</v>
      </c>
      <c r="E174" s="18">
        <f t="shared" si="1"/>
        <v>56.22351</v>
      </c>
    </row>
    <row r="175">
      <c r="A175" s="4">
        <v>657.0</v>
      </c>
      <c r="B175" s="22">
        <v>2030.91581</v>
      </c>
      <c r="C175" s="22">
        <v>1941.57011</v>
      </c>
      <c r="D175" s="22">
        <v>1845.6761</v>
      </c>
      <c r="E175" s="18">
        <f t="shared" si="1"/>
        <v>1939.38734</v>
      </c>
    </row>
    <row r="176">
      <c r="A176" s="4">
        <v>665.0</v>
      </c>
      <c r="B176" s="22">
        <v>667.51735</v>
      </c>
      <c r="C176" s="22">
        <v>660.50193</v>
      </c>
      <c r="D176" s="22">
        <v>665.78574</v>
      </c>
      <c r="E176" s="18">
        <f t="shared" si="1"/>
        <v>664.6016733</v>
      </c>
    </row>
    <row r="177">
      <c r="A177" s="4">
        <v>666.0</v>
      </c>
      <c r="B177" s="22">
        <v>721.65873</v>
      </c>
      <c r="C177" s="22">
        <v>601.28065</v>
      </c>
      <c r="D177" s="22">
        <v>676.3261</v>
      </c>
      <c r="E177" s="18">
        <f t="shared" si="1"/>
        <v>666.4218267</v>
      </c>
    </row>
    <row r="178">
      <c r="A178" s="4">
        <v>667.0</v>
      </c>
      <c r="B178" s="22">
        <v>94.89341</v>
      </c>
      <c r="C178" s="22">
        <v>87.55799</v>
      </c>
      <c r="D178" s="22">
        <v>91.47171</v>
      </c>
      <c r="E178" s="18">
        <f t="shared" si="1"/>
        <v>91.30770333</v>
      </c>
    </row>
    <row r="179">
      <c r="A179" s="4">
        <v>669.0</v>
      </c>
      <c r="B179" s="22">
        <v>191.33578</v>
      </c>
      <c r="C179" s="22">
        <v>181.31284</v>
      </c>
      <c r="D179" s="22">
        <v>193.78941</v>
      </c>
      <c r="E179" s="18">
        <f t="shared" si="1"/>
        <v>188.8126767</v>
      </c>
    </row>
    <row r="180">
      <c r="A180" s="4">
        <v>670.0</v>
      </c>
      <c r="B180" s="22">
        <v>251.50341</v>
      </c>
      <c r="C180" s="22">
        <v>269.49981</v>
      </c>
      <c r="D180" s="22">
        <v>253.9899</v>
      </c>
      <c r="E180" s="18">
        <f t="shared" si="1"/>
        <v>258.33104</v>
      </c>
    </row>
    <row r="181">
      <c r="A181" s="4">
        <v>673.0</v>
      </c>
      <c r="B181" s="22">
        <v>62.0691</v>
      </c>
      <c r="C181" s="22">
        <v>57.3664</v>
      </c>
      <c r="D181" s="22">
        <v>58.15317</v>
      </c>
      <c r="E181" s="18">
        <f t="shared" si="1"/>
        <v>59.19622333</v>
      </c>
    </row>
    <row r="182">
      <c r="A182" s="4">
        <v>676.0</v>
      </c>
      <c r="B182" s="22">
        <v>14784.30612</v>
      </c>
      <c r="C182" s="22">
        <v>16086.50636</v>
      </c>
      <c r="D182" s="22">
        <v>16113.05265</v>
      </c>
      <c r="E182" s="18">
        <f t="shared" si="1"/>
        <v>15661.28838</v>
      </c>
    </row>
    <row r="183">
      <c r="A183" s="4">
        <v>677.0</v>
      </c>
      <c r="B183" s="22">
        <v>12551.94825</v>
      </c>
      <c r="C183" s="22">
        <v>11888.57154</v>
      </c>
      <c r="D183" s="22">
        <v>12396.78717</v>
      </c>
      <c r="E183" s="18">
        <f t="shared" si="1"/>
        <v>12279.10232</v>
      </c>
    </row>
    <row r="184">
      <c r="A184" s="4">
        <v>678.0</v>
      </c>
      <c r="B184" s="22">
        <v>1574.12205</v>
      </c>
      <c r="C184" s="22">
        <v>1680.00175</v>
      </c>
      <c r="D184" s="22">
        <v>1765.82005</v>
      </c>
      <c r="E184" s="18">
        <f t="shared" si="1"/>
        <v>1673.314617</v>
      </c>
    </row>
    <row r="185">
      <c r="A185" s="4">
        <v>679.0</v>
      </c>
      <c r="B185" s="22">
        <v>694.19114</v>
      </c>
      <c r="C185" s="22">
        <v>596.00465</v>
      </c>
      <c r="D185" s="22">
        <v>658.95889</v>
      </c>
      <c r="E185" s="18">
        <f t="shared" si="1"/>
        <v>649.7182267</v>
      </c>
    </row>
    <row r="186">
      <c r="A186" s="4">
        <v>680.0</v>
      </c>
      <c r="B186" s="22">
        <v>1208.37983</v>
      </c>
      <c r="C186" s="22">
        <v>948.57525</v>
      </c>
      <c r="D186" s="22">
        <v>1137.84939</v>
      </c>
      <c r="E186" s="18">
        <f t="shared" si="1"/>
        <v>1098.268157</v>
      </c>
    </row>
    <row r="187">
      <c r="A187" s="4">
        <v>681.0</v>
      </c>
      <c r="B187" s="22">
        <v>130.66391</v>
      </c>
      <c r="C187" s="22">
        <v>191.08093</v>
      </c>
      <c r="D187" s="22">
        <v>173.3894</v>
      </c>
      <c r="E187" s="18">
        <f t="shared" si="1"/>
        <v>165.0447467</v>
      </c>
    </row>
    <row r="188">
      <c r="A188" s="4">
        <v>682.0</v>
      </c>
      <c r="B188" s="22">
        <v>2012.81966</v>
      </c>
      <c r="C188" s="22">
        <v>2216.47181</v>
      </c>
      <c r="D188" s="22">
        <v>1844.0445</v>
      </c>
      <c r="E188" s="18">
        <f t="shared" si="1"/>
        <v>2024.445323</v>
      </c>
    </row>
    <row r="189">
      <c r="A189" s="4">
        <v>683.0</v>
      </c>
      <c r="B189" s="22">
        <v>65.73006</v>
      </c>
      <c r="C189" s="22">
        <v>75.21846</v>
      </c>
      <c r="D189" s="22">
        <v>81.74312</v>
      </c>
      <c r="E189" s="18">
        <f t="shared" si="1"/>
        <v>74.23054667</v>
      </c>
    </row>
    <row r="190">
      <c r="A190" s="4">
        <v>684.0</v>
      </c>
      <c r="B190" s="22">
        <v>3135.35634</v>
      </c>
      <c r="C190" s="22">
        <v>3243.03647</v>
      </c>
      <c r="D190" s="22">
        <v>3107.89233</v>
      </c>
      <c r="E190" s="18">
        <f t="shared" si="1"/>
        <v>3162.095047</v>
      </c>
    </row>
    <row r="191">
      <c r="A191" s="4">
        <v>685.0</v>
      </c>
      <c r="B191" s="22">
        <v>1134.21458</v>
      </c>
      <c r="C191" s="22">
        <v>1199.56065</v>
      </c>
      <c r="D191" s="22">
        <v>1105.03701</v>
      </c>
      <c r="E191" s="18">
        <f t="shared" si="1"/>
        <v>1146.270747</v>
      </c>
    </row>
    <row r="192">
      <c r="A192" s="4">
        <v>686.0</v>
      </c>
      <c r="B192" s="22">
        <v>3460.99696</v>
      </c>
      <c r="C192" s="22">
        <v>3371.49633</v>
      </c>
      <c r="D192" s="22">
        <v>3476.87433</v>
      </c>
      <c r="E192" s="18">
        <f t="shared" si="1"/>
        <v>3436.455873</v>
      </c>
    </row>
    <row r="193">
      <c r="A193" s="4">
        <v>687.0</v>
      </c>
      <c r="B193" s="22">
        <v>245.21935</v>
      </c>
      <c r="C193" s="22">
        <v>217.28322</v>
      </c>
      <c r="D193" s="22">
        <v>238.84545</v>
      </c>
      <c r="E193" s="18">
        <f t="shared" si="1"/>
        <v>233.7826733</v>
      </c>
    </row>
    <row r="194">
      <c r="A194" s="4">
        <v>689.0</v>
      </c>
      <c r="B194" s="22">
        <v>110.75246</v>
      </c>
      <c r="C194" s="22">
        <v>104.92558</v>
      </c>
      <c r="D194" s="22">
        <v>79.83985</v>
      </c>
      <c r="E194" s="18">
        <f t="shared" si="1"/>
        <v>98.50596333</v>
      </c>
    </row>
    <row r="195">
      <c r="A195" s="4">
        <v>690.0</v>
      </c>
      <c r="B195" s="22">
        <v>91.01257</v>
      </c>
      <c r="C195" s="22">
        <v>100.43161</v>
      </c>
      <c r="D195" s="22">
        <v>100.32846</v>
      </c>
      <c r="E195" s="18">
        <f t="shared" si="1"/>
        <v>97.25754667</v>
      </c>
    </row>
    <row r="196">
      <c r="A196" s="4">
        <v>694.0</v>
      </c>
      <c r="B196" s="22">
        <v>234.92879</v>
      </c>
      <c r="C196" s="22">
        <v>276.86</v>
      </c>
      <c r="D196" s="22">
        <v>241.37214</v>
      </c>
      <c r="E196" s="18">
        <f t="shared" si="1"/>
        <v>251.0536433</v>
      </c>
    </row>
    <row r="197">
      <c r="A197" s="4">
        <v>695.0</v>
      </c>
      <c r="B197" s="22">
        <v>365.66834</v>
      </c>
      <c r="C197" s="22">
        <v>387.54039</v>
      </c>
      <c r="D197" s="22">
        <v>391.25509</v>
      </c>
      <c r="E197" s="18">
        <f t="shared" si="1"/>
        <v>381.48794</v>
      </c>
    </row>
    <row r="198">
      <c r="A198" s="4">
        <v>696.0</v>
      </c>
      <c r="B198" s="22">
        <v>269.32226</v>
      </c>
      <c r="C198" s="22">
        <v>255.37841</v>
      </c>
      <c r="D198" s="22">
        <v>267.58622</v>
      </c>
      <c r="E198" s="18">
        <f t="shared" si="1"/>
        <v>264.09563</v>
      </c>
    </row>
    <row r="199">
      <c r="A199" s="4">
        <v>697.0</v>
      </c>
      <c r="B199" s="22">
        <v>375.82863</v>
      </c>
      <c r="C199" s="22">
        <v>360.80447</v>
      </c>
      <c r="D199" s="22">
        <v>402.80291</v>
      </c>
      <c r="E199" s="18">
        <f t="shared" si="1"/>
        <v>379.8120033</v>
      </c>
    </row>
    <row r="200">
      <c r="A200" s="4">
        <v>769.0</v>
      </c>
      <c r="B200" s="22">
        <v>212.631</v>
      </c>
      <c r="C200" s="22">
        <v>196.19583</v>
      </c>
      <c r="D200" s="22">
        <v>178.26488</v>
      </c>
      <c r="E200" s="18">
        <f t="shared" si="1"/>
        <v>195.6972367</v>
      </c>
    </row>
    <row r="201">
      <c r="A201" s="4">
        <v>787.0</v>
      </c>
      <c r="B201" s="24"/>
      <c r="C201" s="25" t="s">
        <v>416</v>
      </c>
      <c r="D201" s="24"/>
      <c r="E201" s="18" t="str">
        <f t="shared" si="1"/>
        <v>none</v>
      </c>
    </row>
    <row r="202">
      <c r="A202" s="8">
        <v>794.0</v>
      </c>
      <c r="B202" s="22">
        <v>46611.13813</v>
      </c>
      <c r="C202" s="22">
        <v>48026.56372</v>
      </c>
      <c r="D202" s="22">
        <v>50131.97466</v>
      </c>
      <c r="E202" s="18">
        <f t="shared" si="1"/>
        <v>48256.55884</v>
      </c>
    </row>
    <row r="203">
      <c r="A203" s="8">
        <v>795.0</v>
      </c>
      <c r="B203" s="24"/>
      <c r="C203" s="25" t="s">
        <v>416</v>
      </c>
      <c r="D203" s="24"/>
      <c r="E203" s="18" t="str">
        <f t="shared" si="1"/>
        <v>none</v>
      </c>
    </row>
    <row r="204">
      <c r="C204" s="20"/>
      <c r="D204" s="20"/>
    </row>
    <row r="205">
      <c r="C205" s="20"/>
      <c r="D205" s="20"/>
    </row>
    <row r="206">
      <c r="C206" s="20"/>
      <c r="D206" s="20"/>
    </row>
    <row r="207">
      <c r="C207" s="20"/>
      <c r="D207" s="20"/>
    </row>
    <row r="208">
      <c r="C208" s="20"/>
      <c r="D208" s="20"/>
    </row>
    <row r="209">
      <c r="C209" s="20"/>
      <c r="D209" s="20"/>
    </row>
    <row r="210">
      <c r="C210" s="20"/>
      <c r="D210" s="20"/>
    </row>
    <row r="211">
      <c r="C211" s="20"/>
      <c r="D211" s="20"/>
    </row>
    <row r="212">
      <c r="C212" s="20"/>
      <c r="D212" s="20"/>
    </row>
    <row r="213">
      <c r="C213" s="20"/>
      <c r="D213" s="20"/>
    </row>
    <row r="214">
      <c r="C214" s="20"/>
      <c r="D214" s="20"/>
    </row>
    <row r="215">
      <c r="C215" s="20"/>
      <c r="D215" s="20"/>
    </row>
    <row r="216">
      <c r="C216" s="20"/>
      <c r="D216" s="20"/>
    </row>
    <row r="217">
      <c r="C217" s="20"/>
      <c r="D217" s="20"/>
    </row>
    <row r="218">
      <c r="C218" s="20"/>
      <c r="D218" s="20"/>
    </row>
    <row r="219">
      <c r="C219" s="20"/>
      <c r="D219" s="20"/>
    </row>
    <row r="220">
      <c r="C220" s="20"/>
      <c r="D220" s="20"/>
    </row>
    <row r="221">
      <c r="C221" s="20"/>
      <c r="D221" s="20"/>
    </row>
    <row r="222">
      <c r="C222" s="20"/>
      <c r="D222" s="20"/>
    </row>
    <row r="223">
      <c r="C223" s="20"/>
      <c r="D223" s="20"/>
    </row>
    <row r="224">
      <c r="C224" s="20"/>
      <c r="D224" s="20"/>
    </row>
    <row r="225">
      <c r="C225" s="20"/>
      <c r="D225" s="20"/>
    </row>
    <row r="226">
      <c r="C226" s="20"/>
      <c r="D226" s="20"/>
    </row>
    <row r="227">
      <c r="C227" s="20"/>
      <c r="D227" s="20"/>
    </row>
    <row r="228">
      <c r="C228" s="20"/>
      <c r="D228" s="20"/>
    </row>
    <row r="229">
      <c r="C229" s="20"/>
      <c r="D229" s="20"/>
    </row>
    <row r="230">
      <c r="C230" s="20"/>
      <c r="D230" s="20"/>
    </row>
    <row r="231">
      <c r="C231" s="20"/>
      <c r="D231" s="20"/>
    </row>
    <row r="232">
      <c r="C232" s="20"/>
      <c r="D232" s="20"/>
    </row>
    <row r="233">
      <c r="C233" s="20"/>
      <c r="D233" s="20"/>
    </row>
    <row r="234">
      <c r="C234" s="20"/>
      <c r="D234" s="20"/>
    </row>
    <row r="235">
      <c r="C235" s="20"/>
      <c r="D235" s="20"/>
    </row>
    <row r="236">
      <c r="C236" s="20"/>
      <c r="D236" s="20"/>
    </row>
    <row r="237">
      <c r="C237" s="20"/>
      <c r="D237" s="20"/>
    </row>
    <row r="238">
      <c r="C238" s="20"/>
      <c r="D238" s="20"/>
    </row>
    <row r="239">
      <c r="C239" s="20"/>
      <c r="D239" s="20"/>
    </row>
    <row r="240">
      <c r="C240" s="20"/>
      <c r="D240" s="20"/>
    </row>
    <row r="241">
      <c r="C241" s="20"/>
      <c r="D241" s="20"/>
    </row>
    <row r="242">
      <c r="C242" s="20"/>
      <c r="D242" s="20"/>
    </row>
    <row r="243">
      <c r="C243" s="20"/>
      <c r="D243" s="20"/>
    </row>
    <row r="244">
      <c r="C244" s="20"/>
      <c r="D244" s="20"/>
    </row>
    <row r="245">
      <c r="C245" s="20"/>
      <c r="D245" s="20"/>
    </row>
    <row r="246">
      <c r="C246" s="20"/>
      <c r="D246" s="20"/>
    </row>
    <row r="247">
      <c r="C247" s="20"/>
      <c r="D247" s="20"/>
    </row>
    <row r="248">
      <c r="C248" s="20"/>
      <c r="D248" s="20"/>
    </row>
    <row r="249">
      <c r="C249" s="20"/>
      <c r="D249" s="20"/>
    </row>
    <row r="250">
      <c r="C250" s="20"/>
      <c r="D250" s="20"/>
    </row>
    <row r="251">
      <c r="C251" s="20"/>
      <c r="D251" s="20"/>
    </row>
    <row r="252">
      <c r="C252" s="20"/>
      <c r="D252" s="20"/>
    </row>
    <row r="253">
      <c r="C253" s="20"/>
      <c r="D253" s="20"/>
    </row>
    <row r="254">
      <c r="C254" s="20"/>
      <c r="D254" s="20"/>
    </row>
    <row r="255">
      <c r="C255" s="20"/>
      <c r="D255" s="20"/>
    </row>
    <row r="256">
      <c r="C256" s="20"/>
      <c r="D256" s="20"/>
    </row>
    <row r="257">
      <c r="C257" s="20"/>
      <c r="D257" s="20"/>
    </row>
    <row r="258">
      <c r="C258" s="20"/>
      <c r="D258" s="20"/>
    </row>
    <row r="259">
      <c r="C259" s="20"/>
      <c r="D259" s="20"/>
    </row>
    <row r="260">
      <c r="C260" s="20"/>
      <c r="D260" s="20"/>
    </row>
    <row r="261">
      <c r="C261" s="20"/>
      <c r="D261" s="20"/>
    </row>
    <row r="262">
      <c r="C262" s="20"/>
      <c r="D262" s="20"/>
    </row>
    <row r="263">
      <c r="C263" s="20"/>
      <c r="D263" s="20"/>
    </row>
    <row r="264">
      <c r="C264" s="20"/>
      <c r="D264" s="20"/>
    </row>
    <row r="265">
      <c r="C265" s="20"/>
      <c r="D265" s="20"/>
    </row>
    <row r="266">
      <c r="C266" s="20"/>
      <c r="D266" s="20"/>
    </row>
    <row r="267">
      <c r="C267" s="20"/>
      <c r="D267" s="20"/>
    </row>
    <row r="268">
      <c r="C268" s="20"/>
      <c r="D268" s="20"/>
    </row>
    <row r="269">
      <c r="C269" s="20"/>
      <c r="D269" s="20"/>
    </row>
    <row r="270">
      <c r="C270" s="20"/>
      <c r="D270" s="20"/>
    </row>
    <row r="271">
      <c r="C271" s="20"/>
      <c r="D271" s="20"/>
    </row>
    <row r="272">
      <c r="C272" s="20"/>
      <c r="D272" s="20"/>
    </row>
    <row r="273">
      <c r="C273" s="20"/>
      <c r="D273" s="20"/>
    </row>
    <row r="274">
      <c r="C274" s="20"/>
      <c r="D274" s="20"/>
    </row>
    <row r="275">
      <c r="C275" s="20"/>
      <c r="D275" s="20"/>
    </row>
    <row r="276">
      <c r="C276" s="20"/>
      <c r="D276" s="20"/>
    </row>
    <row r="277">
      <c r="C277" s="20"/>
      <c r="D277" s="20"/>
    </row>
    <row r="278">
      <c r="C278" s="20"/>
      <c r="D278" s="20"/>
    </row>
    <row r="279">
      <c r="C279" s="20"/>
      <c r="D279" s="20"/>
    </row>
    <row r="280">
      <c r="C280" s="20"/>
      <c r="D280" s="20"/>
    </row>
    <row r="281">
      <c r="C281" s="20"/>
      <c r="D281" s="20"/>
    </row>
    <row r="282">
      <c r="C282" s="20"/>
      <c r="D282" s="20"/>
    </row>
    <row r="283">
      <c r="C283" s="20"/>
      <c r="D283" s="20"/>
    </row>
    <row r="284">
      <c r="C284" s="20"/>
      <c r="D284" s="20"/>
    </row>
    <row r="285">
      <c r="C285" s="20"/>
      <c r="D285" s="20"/>
    </row>
    <row r="286">
      <c r="C286" s="20"/>
      <c r="D286" s="20"/>
    </row>
    <row r="287">
      <c r="C287" s="20"/>
      <c r="D287" s="20"/>
    </row>
    <row r="288">
      <c r="C288" s="20"/>
      <c r="D288" s="20"/>
    </row>
    <row r="289">
      <c r="C289" s="20"/>
      <c r="D289" s="20"/>
    </row>
    <row r="290">
      <c r="C290" s="20"/>
      <c r="D290" s="20"/>
    </row>
    <row r="291">
      <c r="C291" s="20"/>
      <c r="D291" s="20"/>
    </row>
    <row r="292">
      <c r="C292" s="20"/>
      <c r="D292" s="20"/>
    </row>
    <row r="293">
      <c r="C293" s="20"/>
      <c r="D293" s="20"/>
    </row>
    <row r="294">
      <c r="C294" s="20"/>
      <c r="D294" s="20"/>
    </row>
    <row r="295">
      <c r="C295" s="20"/>
      <c r="D295" s="20"/>
    </row>
    <row r="296">
      <c r="C296" s="20"/>
      <c r="D296" s="20"/>
    </row>
    <row r="297">
      <c r="C297" s="20"/>
      <c r="D297" s="20"/>
    </row>
    <row r="298">
      <c r="C298" s="20"/>
      <c r="D298" s="20"/>
    </row>
    <row r="299">
      <c r="C299" s="20"/>
      <c r="D299" s="20"/>
    </row>
    <row r="300">
      <c r="C300" s="20"/>
      <c r="D300" s="20"/>
    </row>
    <row r="301">
      <c r="C301" s="20"/>
      <c r="D301" s="20"/>
    </row>
    <row r="302">
      <c r="C302" s="20"/>
      <c r="D302" s="20"/>
    </row>
    <row r="303">
      <c r="C303" s="20"/>
      <c r="D303" s="20"/>
    </row>
    <row r="304">
      <c r="C304" s="20"/>
      <c r="D304" s="20"/>
    </row>
    <row r="305">
      <c r="C305" s="20"/>
      <c r="D305" s="20"/>
    </row>
    <row r="306">
      <c r="C306" s="20"/>
      <c r="D306" s="20"/>
    </row>
    <row r="307">
      <c r="C307" s="20"/>
      <c r="D307" s="20"/>
    </row>
    <row r="308">
      <c r="C308" s="20"/>
      <c r="D308" s="20"/>
    </row>
    <row r="309">
      <c r="C309" s="20"/>
      <c r="D309" s="20"/>
    </row>
    <row r="310">
      <c r="C310" s="20"/>
      <c r="D310" s="20"/>
    </row>
    <row r="311">
      <c r="C311" s="20"/>
      <c r="D311" s="20"/>
    </row>
    <row r="312">
      <c r="C312" s="20"/>
      <c r="D312" s="20"/>
    </row>
    <row r="313">
      <c r="C313" s="20"/>
      <c r="D313" s="20"/>
    </row>
    <row r="314">
      <c r="C314" s="20"/>
      <c r="D314" s="20"/>
    </row>
    <row r="315">
      <c r="C315" s="20"/>
      <c r="D315" s="20"/>
    </row>
    <row r="316">
      <c r="C316" s="20"/>
      <c r="D316" s="20"/>
    </row>
    <row r="317">
      <c r="C317" s="20"/>
      <c r="D317" s="20"/>
    </row>
    <row r="318">
      <c r="C318" s="20"/>
      <c r="D318" s="20"/>
    </row>
    <row r="319">
      <c r="C319" s="20"/>
      <c r="D319" s="20"/>
    </row>
    <row r="320">
      <c r="C320" s="20"/>
      <c r="D320" s="20"/>
    </row>
    <row r="321">
      <c r="C321" s="20"/>
      <c r="D321" s="20"/>
    </row>
    <row r="322">
      <c r="C322" s="20"/>
      <c r="D322" s="20"/>
    </row>
    <row r="323">
      <c r="C323" s="20"/>
      <c r="D323" s="20"/>
    </row>
    <row r="324">
      <c r="C324" s="20"/>
      <c r="D324" s="20"/>
    </row>
    <row r="325">
      <c r="C325" s="20"/>
      <c r="D325" s="20"/>
    </row>
    <row r="326">
      <c r="C326" s="20"/>
      <c r="D326" s="20"/>
    </row>
    <row r="327">
      <c r="C327" s="20"/>
      <c r="D327" s="20"/>
    </row>
    <row r="328">
      <c r="C328" s="20"/>
      <c r="D328" s="20"/>
    </row>
    <row r="329">
      <c r="C329" s="20"/>
      <c r="D329" s="20"/>
    </row>
    <row r="330">
      <c r="C330" s="20"/>
      <c r="D330" s="20"/>
    </row>
    <row r="331">
      <c r="C331" s="20"/>
      <c r="D331" s="20"/>
    </row>
    <row r="332">
      <c r="C332" s="20"/>
      <c r="D332" s="20"/>
    </row>
    <row r="333">
      <c r="C333" s="20"/>
      <c r="D333" s="20"/>
    </row>
    <row r="334">
      <c r="C334" s="20"/>
      <c r="D334" s="20"/>
    </row>
    <row r="335">
      <c r="C335" s="20"/>
      <c r="D335" s="20"/>
    </row>
    <row r="336">
      <c r="C336" s="20"/>
      <c r="D336" s="20"/>
    </row>
    <row r="337">
      <c r="C337" s="20"/>
      <c r="D337" s="20"/>
    </row>
    <row r="338">
      <c r="C338" s="20"/>
      <c r="D338" s="20"/>
    </row>
    <row r="339">
      <c r="C339" s="20"/>
      <c r="D339" s="20"/>
    </row>
    <row r="340">
      <c r="C340" s="20"/>
      <c r="D340" s="20"/>
    </row>
    <row r="341">
      <c r="C341" s="20"/>
      <c r="D341" s="20"/>
    </row>
    <row r="342">
      <c r="C342" s="20"/>
      <c r="D342" s="20"/>
    </row>
    <row r="343">
      <c r="C343" s="20"/>
      <c r="D343" s="20"/>
    </row>
    <row r="344">
      <c r="C344" s="20"/>
      <c r="D344" s="20"/>
    </row>
    <row r="345">
      <c r="C345" s="20"/>
      <c r="D345" s="20"/>
    </row>
    <row r="346">
      <c r="C346" s="20"/>
      <c r="D346" s="20"/>
    </row>
    <row r="347">
      <c r="C347" s="20"/>
      <c r="D347" s="20"/>
    </row>
    <row r="348">
      <c r="C348" s="20"/>
      <c r="D348" s="20"/>
    </row>
    <row r="349">
      <c r="C349" s="20"/>
      <c r="D349" s="20"/>
    </row>
    <row r="350">
      <c r="C350" s="20"/>
      <c r="D350" s="20"/>
    </row>
    <row r="351">
      <c r="C351" s="20"/>
      <c r="D351" s="20"/>
    </row>
    <row r="352">
      <c r="C352" s="20"/>
      <c r="D352" s="20"/>
    </row>
    <row r="353">
      <c r="C353" s="20"/>
      <c r="D353" s="20"/>
    </row>
    <row r="354">
      <c r="C354" s="20"/>
      <c r="D354" s="20"/>
    </row>
    <row r="355">
      <c r="C355" s="20"/>
      <c r="D355" s="20"/>
    </row>
    <row r="356">
      <c r="C356" s="20"/>
      <c r="D356" s="20"/>
    </row>
    <row r="357">
      <c r="C357" s="20"/>
      <c r="D357" s="20"/>
    </row>
    <row r="358">
      <c r="C358" s="20"/>
      <c r="D358" s="20"/>
    </row>
    <row r="359">
      <c r="C359" s="20"/>
      <c r="D359" s="20"/>
    </row>
    <row r="360">
      <c r="C360" s="20"/>
      <c r="D360" s="20"/>
    </row>
    <row r="361">
      <c r="C361" s="20"/>
      <c r="D361" s="20"/>
    </row>
    <row r="362">
      <c r="C362" s="20"/>
      <c r="D362" s="20"/>
    </row>
    <row r="363">
      <c r="C363" s="20"/>
      <c r="D363" s="20"/>
    </row>
    <row r="364">
      <c r="C364" s="20"/>
      <c r="D364" s="20"/>
    </row>
    <row r="365">
      <c r="C365" s="20"/>
      <c r="D365" s="20"/>
    </row>
    <row r="366">
      <c r="C366" s="20"/>
      <c r="D366" s="20"/>
    </row>
    <row r="367">
      <c r="C367" s="20"/>
      <c r="D367" s="20"/>
    </row>
    <row r="368">
      <c r="C368" s="20"/>
      <c r="D368" s="20"/>
    </row>
    <row r="369">
      <c r="C369" s="20"/>
      <c r="D369" s="20"/>
    </row>
    <row r="370">
      <c r="C370" s="20"/>
      <c r="D370" s="20"/>
    </row>
    <row r="371">
      <c r="C371" s="20"/>
      <c r="D371" s="20"/>
    </row>
    <row r="372">
      <c r="C372" s="20"/>
      <c r="D372" s="20"/>
    </row>
    <row r="373">
      <c r="C373" s="20"/>
      <c r="D373" s="20"/>
    </row>
    <row r="374">
      <c r="C374" s="20"/>
      <c r="D374" s="20"/>
    </row>
    <row r="375">
      <c r="C375" s="20"/>
      <c r="D375" s="20"/>
    </row>
    <row r="376">
      <c r="C376" s="20"/>
      <c r="D376" s="20"/>
    </row>
    <row r="377">
      <c r="C377" s="20"/>
      <c r="D377" s="20"/>
    </row>
    <row r="378">
      <c r="C378" s="20"/>
      <c r="D378" s="20"/>
    </row>
    <row r="379">
      <c r="C379" s="20"/>
      <c r="D379" s="20"/>
    </row>
    <row r="380">
      <c r="C380" s="20"/>
      <c r="D380" s="20"/>
    </row>
    <row r="381">
      <c r="C381" s="20"/>
      <c r="D381" s="20"/>
    </row>
    <row r="382">
      <c r="C382" s="20"/>
      <c r="D382" s="20"/>
    </row>
    <row r="383">
      <c r="C383" s="20"/>
      <c r="D383" s="20"/>
    </row>
    <row r="384">
      <c r="C384" s="20"/>
      <c r="D384" s="20"/>
    </row>
    <row r="385">
      <c r="C385" s="20"/>
      <c r="D385" s="20"/>
    </row>
    <row r="386">
      <c r="C386" s="20"/>
      <c r="D386" s="20"/>
    </row>
    <row r="387">
      <c r="C387" s="20"/>
      <c r="D387" s="20"/>
    </row>
    <row r="388">
      <c r="C388" s="20"/>
      <c r="D388" s="20"/>
    </row>
    <row r="389">
      <c r="C389" s="20"/>
      <c r="D389" s="20"/>
    </row>
    <row r="390">
      <c r="C390" s="20"/>
      <c r="D390" s="20"/>
    </row>
    <row r="391">
      <c r="C391" s="20"/>
      <c r="D391" s="20"/>
    </row>
    <row r="392">
      <c r="C392" s="20"/>
      <c r="D392" s="20"/>
    </row>
    <row r="393">
      <c r="C393" s="20"/>
      <c r="D393" s="20"/>
    </row>
    <row r="394">
      <c r="C394" s="20"/>
      <c r="D394" s="20"/>
    </row>
    <row r="395">
      <c r="C395" s="20"/>
      <c r="D395" s="20"/>
    </row>
    <row r="396">
      <c r="C396" s="20"/>
      <c r="D396" s="20"/>
    </row>
    <row r="397">
      <c r="C397" s="20"/>
      <c r="D397" s="20"/>
    </row>
    <row r="398">
      <c r="C398" s="20"/>
      <c r="D398" s="20"/>
    </row>
    <row r="399">
      <c r="C399" s="20"/>
      <c r="D399" s="20"/>
    </row>
    <row r="400">
      <c r="C400" s="20"/>
      <c r="D400" s="20"/>
    </row>
    <row r="401">
      <c r="C401" s="20"/>
      <c r="D401" s="20"/>
    </row>
    <row r="402">
      <c r="C402" s="20"/>
      <c r="D402" s="20"/>
    </row>
    <row r="403">
      <c r="C403" s="20"/>
      <c r="D403" s="20"/>
    </row>
    <row r="404">
      <c r="C404" s="20"/>
      <c r="D404" s="20"/>
    </row>
    <row r="405">
      <c r="C405" s="20"/>
      <c r="D405" s="20"/>
    </row>
    <row r="406">
      <c r="C406" s="20"/>
      <c r="D406" s="20"/>
    </row>
    <row r="407">
      <c r="C407" s="20"/>
      <c r="D407" s="20"/>
    </row>
    <row r="408">
      <c r="C408" s="20"/>
      <c r="D408" s="20"/>
    </row>
    <row r="409">
      <c r="C409" s="20"/>
      <c r="D409" s="20"/>
    </row>
    <row r="410">
      <c r="C410" s="20"/>
      <c r="D410" s="20"/>
    </row>
    <row r="411">
      <c r="C411" s="20"/>
      <c r="D411" s="20"/>
    </row>
    <row r="412">
      <c r="C412" s="20"/>
      <c r="D412" s="20"/>
    </row>
    <row r="413">
      <c r="C413" s="20"/>
      <c r="D413" s="20"/>
    </row>
    <row r="414">
      <c r="C414" s="20"/>
      <c r="D414" s="20"/>
    </row>
    <row r="415">
      <c r="C415" s="20"/>
      <c r="D415" s="20"/>
    </row>
    <row r="416">
      <c r="C416" s="20"/>
      <c r="D416" s="20"/>
    </row>
    <row r="417">
      <c r="C417" s="20"/>
      <c r="D417" s="20"/>
    </row>
    <row r="418">
      <c r="C418" s="20"/>
      <c r="D418" s="20"/>
    </row>
    <row r="419">
      <c r="C419" s="20"/>
      <c r="D419" s="20"/>
    </row>
    <row r="420">
      <c r="C420" s="20"/>
      <c r="D420" s="20"/>
    </row>
    <row r="421">
      <c r="C421" s="20"/>
      <c r="D421" s="20"/>
    </row>
    <row r="422">
      <c r="C422" s="20"/>
      <c r="D422" s="20"/>
    </row>
    <row r="423">
      <c r="C423" s="20"/>
      <c r="D423" s="20"/>
    </row>
    <row r="424">
      <c r="C424" s="20"/>
      <c r="D424" s="20"/>
    </row>
    <row r="425">
      <c r="C425" s="20"/>
      <c r="D425" s="20"/>
    </row>
    <row r="426">
      <c r="C426" s="20"/>
      <c r="D426" s="20"/>
    </row>
    <row r="427">
      <c r="C427" s="20"/>
      <c r="D427" s="20"/>
    </row>
    <row r="428">
      <c r="C428" s="20"/>
      <c r="D428" s="20"/>
    </row>
    <row r="429">
      <c r="C429" s="20"/>
      <c r="D429" s="20"/>
    </row>
    <row r="430">
      <c r="C430" s="20"/>
      <c r="D430" s="20"/>
    </row>
    <row r="431">
      <c r="C431" s="20"/>
      <c r="D431" s="20"/>
    </row>
    <row r="432">
      <c r="C432" s="20"/>
      <c r="D432" s="20"/>
    </row>
    <row r="433">
      <c r="C433" s="20"/>
      <c r="D433" s="20"/>
    </row>
    <row r="434">
      <c r="C434" s="20"/>
      <c r="D434" s="20"/>
    </row>
    <row r="435">
      <c r="C435" s="20"/>
      <c r="D435" s="20"/>
    </row>
    <row r="436">
      <c r="C436" s="20"/>
      <c r="D436" s="20"/>
    </row>
    <row r="437">
      <c r="C437" s="20"/>
      <c r="D437" s="20"/>
    </row>
    <row r="438">
      <c r="C438" s="20"/>
      <c r="D438" s="20"/>
    </row>
    <row r="439">
      <c r="C439" s="20"/>
      <c r="D439" s="20"/>
    </row>
    <row r="440">
      <c r="C440" s="20"/>
      <c r="D440" s="20"/>
    </row>
    <row r="441">
      <c r="C441" s="20"/>
      <c r="D441" s="20"/>
    </row>
    <row r="442">
      <c r="C442" s="20"/>
      <c r="D442" s="20"/>
    </row>
    <row r="443">
      <c r="C443" s="20"/>
      <c r="D443" s="20"/>
    </row>
    <row r="444">
      <c r="C444" s="20"/>
      <c r="D444" s="20"/>
    </row>
    <row r="445">
      <c r="C445" s="20"/>
      <c r="D445" s="20"/>
    </row>
    <row r="446">
      <c r="C446" s="20"/>
      <c r="D446" s="20"/>
    </row>
    <row r="447">
      <c r="C447" s="20"/>
      <c r="D447" s="20"/>
    </row>
    <row r="448">
      <c r="C448" s="20"/>
      <c r="D448" s="20"/>
    </row>
    <row r="449">
      <c r="C449" s="20"/>
      <c r="D449" s="20"/>
    </row>
    <row r="450">
      <c r="C450" s="20"/>
      <c r="D450" s="20"/>
    </row>
    <row r="451">
      <c r="C451" s="20"/>
      <c r="D451" s="20"/>
    </row>
    <row r="452">
      <c r="C452" s="20"/>
      <c r="D452" s="20"/>
    </row>
    <row r="453">
      <c r="C453" s="20"/>
      <c r="D453" s="20"/>
    </row>
    <row r="454">
      <c r="C454" s="20"/>
      <c r="D454" s="20"/>
    </row>
    <row r="455">
      <c r="C455" s="20"/>
      <c r="D455" s="20"/>
    </row>
    <row r="456">
      <c r="C456" s="20"/>
      <c r="D456" s="20"/>
    </row>
    <row r="457">
      <c r="C457" s="20"/>
      <c r="D457" s="20"/>
    </row>
    <row r="458">
      <c r="C458" s="20"/>
      <c r="D458" s="20"/>
    </row>
    <row r="459">
      <c r="C459" s="20"/>
      <c r="D459" s="20"/>
    </row>
    <row r="460">
      <c r="C460" s="20"/>
      <c r="D460" s="20"/>
    </row>
    <row r="461">
      <c r="C461" s="20"/>
      <c r="D461" s="20"/>
    </row>
    <row r="462">
      <c r="C462" s="20"/>
      <c r="D462" s="20"/>
    </row>
    <row r="463">
      <c r="C463" s="20"/>
      <c r="D463" s="20"/>
    </row>
    <row r="464">
      <c r="C464" s="20"/>
      <c r="D464" s="20"/>
    </row>
    <row r="465">
      <c r="C465" s="20"/>
      <c r="D465" s="20"/>
    </row>
    <row r="466">
      <c r="C466" s="20"/>
      <c r="D466" s="20"/>
    </row>
    <row r="467">
      <c r="C467" s="20"/>
      <c r="D467" s="20"/>
    </row>
    <row r="468">
      <c r="C468" s="20"/>
      <c r="D468" s="20"/>
    </row>
    <row r="469">
      <c r="C469" s="20"/>
      <c r="D469" s="20"/>
    </row>
    <row r="470">
      <c r="C470" s="20"/>
      <c r="D470" s="20"/>
    </row>
    <row r="471">
      <c r="C471" s="20"/>
      <c r="D471" s="20"/>
    </row>
    <row r="472">
      <c r="C472" s="20"/>
      <c r="D472" s="20"/>
    </row>
    <row r="473">
      <c r="C473" s="20"/>
      <c r="D473" s="20"/>
    </row>
    <row r="474">
      <c r="C474" s="20"/>
      <c r="D474" s="20"/>
    </row>
    <row r="475">
      <c r="C475" s="20"/>
      <c r="D475" s="20"/>
    </row>
    <row r="476">
      <c r="C476" s="20"/>
      <c r="D476" s="20"/>
    </row>
    <row r="477">
      <c r="C477" s="20"/>
      <c r="D477" s="20"/>
    </row>
    <row r="478">
      <c r="C478" s="20"/>
      <c r="D478" s="20"/>
    </row>
    <row r="479">
      <c r="C479" s="20"/>
      <c r="D479" s="20"/>
    </row>
    <row r="480">
      <c r="C480" s="20"/>
      <c r="D480" s="20"/>
    </row>
    <row r="481">
      <c r="C481" s="20"/>
      <c r="D481" s="20"/>
    </row>
    <row r="482">
      <c r="C482" s="20"/>
      <c r="D482" s="20"/>
    </row>
    <row r="483">
      <c r="C483" s="20"/>
      <c r="D483" s="20"/>
    </row>
    <row r="484">
      <c r="C484" s="20"/>
      <c r="D484" s="20"/>
    </row>
    <row r="485">
      <c r="C485" s="20"/>
      <c r="D485" s="20"/>
    </row>
    <row r="486">
      <c r="C486" s="20"/>
      <c r="D486" s="20"/>
    </row>
    <row r="487">
      <c r="C487" s="20"/>
      <c r="D487" s="20"/>
    </row>
    <row r="488">
      <c r="C488" s="20"/>
      <c r="D488" s="20"/>
    </row>
    <row r="489">
      <c r="C489" s="20"/>
      <c r="D489" s="20"/>
    </row>
    <row r="490">
      <c r="C490" s="20"/>
      <c r="D490" s="20"/>
    </row>
    <row r="491">
      <c r="C491" s="20"/>
      <c r="D491" s="20"/>
    </row>
    <row r="492">
      <c r="C492" s="20"/>
      <c r="D492" s="20"/>
    </row>
    <row r="493">
      <c r="C493" s="20"/>
      <c r="D493" s="20"/>
    </row>
    <row r="494">
      <c r="C494" s="20"/>
      <c r="D494" s="20"/>
    </row>
    <row r="495">
      <c r="C495" s="20"/>
      <c r="D495" s="20"/>
    </row>
    <row r="496">
      <c r="C496" s="20"/>
      <c r="D496" s="20"/>
    </row>
    <row r="497">
      <c r="C497" s="20"/>
      <c r="D497" s="20"/>
    </row>
    <row r="498">
      <c r="C498" s="20"/>
      <c r="D498" s="20"/>
    </row>
    <row r="499">
      <c r="C499" s="20"/>
      <c r="D499" s="20"/>
    </row>
    <row r="500">
      <c r="C500" s="20"/>
      <c r="D500" s="20"/>
    </row>
    <row r="501">
      <c r="C501" s="20"/>
      <c r="D501" s="20"/>
    </row>
    <row r="502">
      <c r="C502" s="20"/>
      <c r="D502" s="20"/>
    </row>
    <row r="503">
      <c r="C503" s="20"/>
      <c r="D503" s="20"/>
    </row>
    <row r="504">
      <c r="C504" s="20"/>
      <c r="D504" s="20"/>
    </row>
    <row r="505">
      <c r="C505" s="20"/>
      <c r="D505" s="20"/>
    </row>
    <row r="506">
      <c r="C506" s="20"/>
      <c r="D506" s="20"/>
    </row>
    <row r="507">
      <c r="C507" s="20"/>
      <c r="D507" s="20"/>
    </row>
    <row r="508">
      <c r="C508" s="20"/>
      <c r="D508" s="20"/>
    </row>
    <row r="509">
      <c r="C509" s="20"/>
      <c r="D509" s="20"/>
    </row>
    <row r="510">
      <c r="C510" s="20"/>
      <c r="D510" s="20"/>
    </row>
    <row r="511">
      <c r="C511" s="20"/>
      <c r="D511" s="20"/>
    </row>
    <row r="512">
      <c r="C512" s="20"/>
      <c r="D512" s="20"/>
    </row>
    <row r="513">
      <c r="C513" s="20"/>
      <c r="D513" s="20"/>
    </row>
    <row r="514">
      <c r="C514" s="20"/>
      <c r="D514" s="20"/>
    </row>
    <row r="515">
      <c r="C515" s="20"/>
      <c r="D515" s="20"/>
    </row>
    <row r="516">
      <c r="C516" s="20"/>
      <c r="D516" s="20"/>
    </row>
    <row r="517">
      <c r="C517" s="20"/>
      <c r="D517" s="20"/>
    </row>
    <row r="518">
      <c r="C518" s="20"/>
      <c r="D518" s="20"/>
    </row>
    <row r="519">
      <c r="C519" s="20"/>
      <c r="D519" s="20"/>
    </row>
    <row r="520">
      <c r="C520" s="20"/>
      <c r="D520" s="20"/>
    </row>
    <row r="521">
      <c r="C521" s="20"/>
      <c r="D521" s="20"/>
    </row>
    <row r="522">
      <c r="C522" s="20"/>
      <c r="D522" s="20"/>
    </row>
    <row r="523">
      <c r="C523" s="20"/>
      <c r="D523" s="20"/>
    </row>
    <row r="524">
      <c r="C524" s="20"/>
      <c r="D524" s="20"/>
    </row>
    <row r="525">
      <c r="C525" s="20"/>
      <c r="D525" s="20"/>
    </row>
    <row r="526">
      <c r="C526" s="20"/>
      <c r="D526" s="20"/>
    </row>
    <row r="527">
      <c r="C527" s="20"/>
      <c r="D527" s="20"/>
    </row>
    <row r="528">
      <c r="C528" s="20"/>
      <c r="D528" s="20"/>
    </row>
    <row r="529">
      <c r="C529" s="20"/>
      <c r="D529" s="20"/>
    </row>
    <row r="530">
      <c r="C530" s="20"/>
      <c r="D530" s="20"/>
    </row>
    <row r="531">
      <c r="C531" s="20"/>
      <c r="D531" s="20"/>
    </row>
    <row r="532">
      <c r="C532" s="20"/>
      <c r="D532" s="20"/>
    </row>
    <row r="533">
      <c r="C533" s="20"/>
      <c r="D533" s="20"/>
    </row>
    <row r="534">
      <c r="C534" s="20"/>
      <c r="D534" s="20"/>
    </row>
    <row r="535">
      <c r="C535" s="20"/>
      <c r="D535" s="20"/>
    </row>
    <row r="536">
      <c r="C536" s="20"/>
      <c r="D536" s="20"/>
    </row>
    <row r="537">
      <c r="C537" s="20"/>
      <c r="D537" s="20"/>
    </row>
    <row r="538">
      <c r="C538" s="20"/>
      <c r="D538" s="20"/>
    </row>
    <row r="539">
      <c r="C539" s="20"/>
      <c r="D539" s="20"/>
    </row>
    <row r="540">
      <c r="C540" s="20"/>
      <c r="D540" s="20"/>
    </row>
    <row r="541">
      <c r="C541" s="20"/>
      <c r="D541" s="20"/>
    </row>
    <row r="542">
      <c r="C542" s="20"/>
      <c r="D542" s="20"/>
    </row>
    <row r="543">
      <c r="C543" s="20"/>
      <c r="D543" s="20"/>
    </row>
    <row r="544">
      <c r="C544" s="20"/>
      <c r="D544" s="20"/>
    </row>
    <row r="545">
      <c r="C545" s="20"/>
      <c r="D545" s="20"/>
    </row>
    <row r="546">
      <c r="C546" s="20"/>
      <c r="D546" s="20"/>
    </row>
    <row r="547">
      <c r="C547" s="20"/>
      <c r="D547" s="20"/>
    </row>
    <row r="548">
      <c r="C548" s="20"/>
      <c r="D548" s="20"/>
    </row>
    <row r="549">
      <c r="C549" s="20"/>
      <c r="D549" s="20"/>
    </row>
    <row r="550">
      <c r="C550" s="20"/>
      <c r="D550" s="20"/>
    </row>
    <row r="551">
      <c r="C551" s="20"/>
      <c r="D551" s="20"/>
    </row>
    <row r="552">
      <c r="C552" s="20"/>
      <c r="D552" s="20"/>
    </row>
    <row r="553">
      <c r="C553" s="20"/>
      <c r="D553" s="20"/>
    </row>
    <row r="554">
      <c r="C554" s="20"/>
      <c r="D554" s="20"/>
    </row>
    <row r="555">
      <c r="C555" s="20"/>
      <c r="D555" s="20"/>
    </row>
    <row r="556">
      <c r="C556" s="20"/>
      <c r="D556" s="20"/>
    </row>
    <row r="557">
      <c r="C557" s="20"/>
      <c r="D557" s="20"/>
    </row>
    <row r="558">
      <c r="C558" s="20"/>
      <c r="D558" s="20"/>
    </row>
    <row r="559">
      <c r="C559" s="20"/>
      <c r="D559" s="20"/>
    </row>
    <row r="560">
      <c r="C560" s="20"/>
      <c r="D560" s="20"/>
    </row>
    <row r="561">
      <c r="C561" s="20"/>
      <c r="D561" s="20"/>
    </row>
    <row r="562">
      <c r="C562" s="20"/>
      <c r="D562" s="20"/>
    </row>
    <row r="563">
      <c r="C563" s="20"/>
      <c r="D563" s="20"/>
    </row>
    <row r="564">
      <c r="C564" s="20"/>
      <c r="D564" s="20"/>
    </row>
    <row r="565">
      <c r="C565" s="20"/>
      <c r="D565" s="20"/>
    </row>
    <row r="566">
      <c r="C566" s="20"/>
      <c r="D566" s="20"/>
    </row>
    <row r="567">
      <c r="C567" s="20"/>
      <c r="D567" s="20"/>
    </row>
    <row r="568">
      <c r="C568" s="20"/>
      <c r="D568" s="20"/>
    </row>
    <row r="569">
      <c r="C569" s="20"/>
      <c r="D569" s="20"/>
    </row>
    <row r="570">
      <c r="C570" s="20"/>
      <c r="D570" s="20"/>
    </row>
    <row r="571">
      <c r="C571" s="20"/>
      <c r="D571" s="20"/>
    </row>
    <row r="572">
      <c r="C572" s="20"/>
      <c r="D572" s="20"/>
    </row>
    <row r="573">
      <c r="C573" s="20"/>
      <c r="D573" s="20"/>
    </row>
    <row r="574">
      <c r="C574" s="20"/>
      <c r="D574" s="20"/>
    </row>
    <row r="575">
      <c r="C575" s="20"/>
      <c r="D575" s="20"/>
    </row>
    <row r="576">
      <c r="C576" s="20"/>
      <c r="D576" s="20"/>
    </row>
    <row r="577">
      <c r="C577" s="20"/>
      <c r="D577" s="20"/>
    </row>
    <row r="578">
      <c r="C578" s="20"/>
      <c r="D578" s="20"/>
    </row>
    <row r="579">
      <c r="C579" s="20"/>
      <c r="D579" s="20"/>
    </row>
    <row r="580">
      <c r="C580" s="20"/>
      <c r="D580" s="20"/>
    </row>
    <row r="581">
      <c r="C581" s="20"/>
      <c r="D581" s="20"/>
    </row>
    <row r="582">
      <c r="C582" s="20"/>
      <c r="D582" s="20"/>
    </row>
    <row r="583">
      <c r="C583" s="20"/>
      <c r="D583" s="20"/>
    </row>
    <row r="584">
      <c r="C584" s="20"/>
      <c r="D584" s="20"/>
    </row>
    <row r="585">
      <c r="C585" s="20"/>
      <c r="D585" s="20"/>
    </row>
    <row r="586">
      <c r="C586" s="20"/>
      <c r="D586" s="20"/>
    </row>
    <row r="587">
      <c r="C587" s="20"/>
      <c r="D587" s="20"/>
    </row>
    <row r="588">
      <c r="C588" s="20"/>
      <c r="D588" s="20"/>
    </row>
    <row r="589">
      <c r="C589" s="20"/>
      <c r="D589" s="20"/>
    </row>
    <row r="590">
      <c r="C590" s="20"/>
      <c r="D590" s="20"/>
    </row>
    <row r="591">
      <c r="C591" s="20"/>
      <c r="D591" s="20"/>
    </row>
    <row r="592">
      <c r="C592" s="20"/>
      <c r="D592" s="20"/>
    </row>
    <row r="593">
      <c r="C593" s="20"/>
      <c r="D593" s="20"/>
    </row>
    <row r="594">
      <c r="C594" s="20"/>
      <c r="D594" s="20"/>
    </row>
    <row r="595">
      <c r="C595" s="20"/>
      <c r="D595" s="20"/>
    </row>
    <row r="596">
      <c r="C596" s="20"/>
      <c r="D596" s="20"/>
    </row>
    <row r="597">
      <c r="C597" s="20"/>
      <c r="D597" s="20"/>
    </row>
    <row r="598">
      <c r="C598" s="20"/>
      <c r="D598" s="20"/>
    </row>
    <row r="599">
      <c r="C599" s="20"/>
      <c r="D599" s="20"/>
    </row>
    <row r="600">
      <c r="C600" s="20"/>
      <c r="D600" s="20"/>
    </row>
    <row r="601">
      <c r="C601" s="20"/>
      <c r="D601" s="20"/>
    </row>
    <row r="602">
      <c r="C602" s="20"/>
      <c r="D602" s="20"/>
    </row>
    <row r="603">
      <c r="C603" s="20"/>
      <c r="D603" s="20"/>
    </row>
    <row r="604">
      <c r="C604" s="20"/>
      <c r="D604" s="20"/>
    </row>
    <row r="605">
      <c r="C605" s="20"/>
      <c r="D605" s="20"/>
    </row>
    <row r="606">
      <c r="C606" s="20"/>
      <c r="D606" s="20"/>
    </row>
    <row r="607">
      <c r="C607" s="20"/>
      <c r="D607" s="20"/>
    </row>
    <row r="608">
      <c r="C608" s="20"/>
      <c r="D608" s="20"/>
    </row>
    <row r="609">
      <c r="C609" s="20"/>
      <c r="D609" s="20"/>
    </row>
    <row r="610">
      <c r="C610" s="20"/>
      <c r="D610" s="20"/>
    </row>
    <row r="611">
      <c r="C611" s="20"/>
      <c r="D611" s="20"/>
    </row>
    <row r="612">
      <c r="C612" s="20"/>
      <c r="D612" s="20"/>
    </row>
    <row r="613">
      <c r="C613" s="20"/>
      <c r="D613" s="20"/>
    </row>
    <row r="614">
      <c r="C614" s="20"/>
      <c r="D614" s="20"/>
    </row>
    <row r="615">
      <c r="C615" s="20"/>
      <c r="D615" s="20"/>
    </row>
    <row r="616">
      <c r="C616" s="20"/>
      <c r="D616" s="20"/>
    </row>
    <row r="617">
      <c r="C617" s="20"/>
      <c r="D617" s="20"/>
    </row>
    <row r="618">
      <c r="C618" s="20"/>
      <c r="D618" s="20"/>
    </row>
    <row r="619">
      <c r="C619" s="20"/>
      <c r="D619" s="20"/>
    </row>
    <row r="620">
      <c r="C620" s="20"/>
      <c r="D620" s="20"/>
    </row>
    <row r="621">
      <c r="C621" s="20"/>
      <c r="D621" s="20"/>
    </row>
    <row r="622">
      <c r="C622" s="20"/>
      <c r="D622" s="20"/>
    </row>
    <row r="623">
      <c r="C623" s="20"/>
      <c r="D623" s="20"/>
    </row>
    <row r="624">
      <c r="C624" s="20"/>
      <c r="D624" s="20"/>
    </row>
    <row r="625">
      <c r="C625" s="20"/>
      <c r="D625" s="20"/>
    </row>
    <row r="626">
      <c r="C626" s="20"/>
      <c r="D626" s="20"/>
    </row>
    <row r="627">
      <c r="C627" s="20"/>
      <c r="D627" s="20"/>
    </row>
    <row r="628">
      <c r="C628" s="20"/>
      <c r="D628" s="20"/>
    </row>
    <row r="629">
      <c r="C629" s="20"/>
      <c r="D629" s="20"/>
    </row>
    <row r="630">
      <c r="C630" s="20"/>
      <c r="D630" s="20"/>
    </row>
    <row r="631">
      <c r="C631" s="20"/>
      <c r="D631" s="20"/>
    </row>
    <row r="632">
      <c r="C632" s="20"/>
      <c r="D632" s="20"/>
    </row>
    <row r="633">
      <c r="C633" s="20"/>
      <c r="D633" s="20"/>
    </row>
    <row r="634">
      <c r="C634" s="20"/>
      <c r="D634" s="20"/>
    </row>
    <row r="635">
      <c r="C635" s="20"/>
      <c r="D635" s="20"/>
    </row>
    <row r="636">
      <c r="C636" s="20"/>
      <c r="D636" s="20"/>
    </row>
    <row r="637">
      <c r="C637" s="20"/>
      <c r="D637" s="20"/>
    </row>
    <row r="638">
      <c r="C638" s="20"/>
      <c r="D638" s="20"/>
    </row>
    <row r="639">
      <c r="C639" s="20"/>
      <c r="D639" s="20"/>
    </row>
    <row r="640">
      <c r="C640" s="20"/>
      <c r="D640" s="20"/>
    </row>
    <row r="641">
      <c r="C641" s="20"/>
      <c r="D641" s="20"/>
    </row>
    <row r="642">
      <c r="C642" s="20"/>
      <c r="D642" s="20"/>
    </row>
    <row r="643">
      <c r="C643" s="20"/>
      <c r="D643" s="20"/>
    </row>
    <row r="644">
      <c r="C644" s="20"/>
      <c r="D644" s="20"/>
    </row>
    <row r="645">
      <c r="C645" s="20"/>
      <c r="D645" s="20"/>
    </row>
    <row r="646">
      <c r="C646" s="20"/>
      <c r="D646" s="20"/>
    </row>
    <row r="647">
      <c r="C647" s="20"/>
      <c r="D647" s="20"/>
    </row>
    <row r="648">
      <c r="C648" s="20"/>
      <c r="D648" s="20"/>
    </row>
    <row r="649">
      <c r="C649" s="20"/>
      <c r="D649" s="20"/>
    </row>
    <row r="650">
      <c r="C650" s="20"/>
      <c r="D650" s="20"/>
    </row>
    <row r="651">
      <c r="C651" s="20"/>
      <c r="D651" s="20"/>
    </row>
    <row r="652">
      <c r="C652" s="20"/>
      <c r="D652" s="20"/>
    </row>
    <row r="653">
      <c r="C653" s="20"/>
      <c r="D653" s="20"/>
    </row>
    <row r="654">
      <c r="C654" s="20"/>
      <c r="D654" s="20"/>
    </row>
    <row r="655">
      <c r="C655" s="20"/>
      <c r="D655" s="20"/>
    </row>
    <row r="656">
      <c r="C656" s="20"/>
      <c r="D656" s="20"/>
    </row>
    <row r="657">
      <c r="C657" s="20"/>
      <c r="D657" s="20"/>
    </row>
    <row r="658">
      <c r="C658" s="20"/>
      <c r="D658" s="20"/>
    </row>
    <row r="659">
      <c r="C659" s="20"/>
      <c r="D659" s="20"/>
    </row>
    <row r="660">
      <c r="C660" s="20"/>
      <c r="D660" s="20"/>
    </row>
    <row r="661">
      <c r="C661" s="20"/>
      <c r="D661" s="20"/>
    </row>
    <row r="662">
      <c r="C662" s="20"/>
      <c r="D662" s="20"/>
    </row>
    <row r="663">
      <c r="C663" s="20"/>
      <c r="D663" s="20"/>
    </row>
    <row r="664">
      <c r="C664" s="20"/>
      <c r="D664" s="20"/>
    </row>
    <row r="665">
      <c r="C665" s="20"/>
      <c r="D665" s="20"/>
    </row>
    <row r="666">
      <c r="C666" s="20"/>
      <c r="D666" s="20"/>
    </row>
    <row r="667">
      <c r="C667" s="20"/>
      <c r="D667" s="20"/>
    </row>
    <row r="668">
      <c r="C668" s="20"/>
      <c r="D668" s="20"/>
    </row>
    <row r="669">
      <c r="C669" s="20"/>
      <c r="D669" s="20"/>
    </row>
    <row r="670">
      <c r="C670" s="20"/>
      <c r="D670" s="20"/>
    </row>
    <row r="671">
      <c r="C671" s="20"/>
      <c r="D671" s="20"/>
    </row>
    <row r="672">
      <c r="C672" s="20"/>
      <c r="D672" s="20"/>
    </row>
    <row r="673">
      <c r="C673" s="20"/>
      <c r="D673" s="20"/>
    </row>
    <row r="674">
      <c r="C674" s="20"/>
      <c r="D674" s="20"/>
    </row>
    <row r="675">
      <c r="C675" s="20"/>
      <c r="D675" s="20"/>
    </row>
    <row r="676">
      <c r="C676" s="20"/>
      <c r="D676" s="20"/>
    </row>
    <row r="677">
      <c r="C677" s="20"/>
      <c r="D677" s="20"/>
    </row>
    <row r="678">
      <c r="C678" s="20"/>
      <c r="D678" s="20"/>
    </row>
    <row r="679">
      <c r="C679" s="20"/>
      <c r="D679" s="20"/>
    </row>
    <row r="680">
      <c r="C680" s="20"/>
      <c r="D680" s="20"/>
    </row>
    <row r="681">
      <c r="C681" s="20"/>
      <c r="D681" s="20"/>
    </row>
    <row r="682">
      <c r="C682" s="20"/>
      <c r="D682" s="20"/>
    </row>
    <row r="683">
      <c r="C683" s="20"/>
      <c r="D683" s="20"/>
    </row>
    <row r="684">
      <c r="C684" s="20"/>
      <c r="D684" s="20"/>
    </row>
    <row r="685">
      <c r="C685" s="20"/>
      <c r="D685" s="20"/>
    </row>
    <row r="686">
      <c r="C686" s="20"/>
      <c r="D686" s="20"/>
    </row>
    <row r="687">
      <c r="C687" s="20"/>
      <c r="D687" s="20"/>
    </row>
    <row r="688">
      <c r="C688" s="20"/>
      <c r="D688" s="20"/>
    </row>
    <row r="689">
      <c r="C689" s="20"/>
      <c r="D689" s="20"/>
    </row>
    <row r="690">
      <c r="C690" s="20"/>
      <c r="D690" s="20"/>
    </row>
    <row r="691">
      <c r="C691" s="20"/>
      <c r="D691" s="20"/>
    </row>
    <row r="692">
      <c r="C692" s="20"/>
      <c r="D692" s="20"/>
    </row>
    <row r="693">
      <c r="C693" s="20"/>
      <c r="D693" s="20"/>
    </row>
    <row r="694">
      <c r="C694" s="20"/>
      <c r="D694" s="20"/>
    </row>
    <row r="695">
      <c r="C695" s="20"/>
      <c r="D695" s="20"/>
    </row>
    <row r="696">
      <c r="C696" s="20"/>
      <c r="D696" s="20"/>
    </row>
    <row r="697">
      <c r="C697" s="20"/>
      <c r="D697" s="20"/>
    </row>
    <row r="698">
      <c r="C698" s="20"/>
      <c r="D698" s="20"/>
    </row>
    <row r="699">
      <c r="C699" s="20"/>
      <c r="D699" s="20"/>
    </row>
    <row r="700">
      <c r="C700" s="20"/>
      <c r="D700" s="20"/>
    </row>
    <row r="701">
      <c r="C701" s="20"/>
      <c r="D701" s="20"/>
    </row>
    <row r="702">
      <c r="C702" s="20"/>
      <c r="D702" s="20"/>
    </row>
    <row r="703">
      <c r="C703" s="20"/>
      <c r="D703" s="20"/>
    </row>
    <row r="704">
      <c r="C704" s="20"/>
      <c r="D704" s="20"/>
    </row>
    <row r="705">
      <c r="C705" s="20"/>
      <c r="D705" s="20"/>
    </row>
    <row r="706">
      <c r="C706" s="20"/>
      <c r="D706" s="20"/>
    </row>
    <row r="707">
      <c r="C707" s="20"/>
      <c r="D707" s="20"/>
    </row>
    <row r="708">
      <c r="C708" s="20"/>
      <c r="D708" s="20"/>
    </row>
    <row r="709">
      <c r="C709" s="20"/>
      <c r="D709" s="20"/>
    </row>
    <row r="710">
      <c r="C710" s="20"/>
      <c r="D710" s="20"/>
    </row>
    <row r="711">
      <c r="C711" s="20"/>
      <c r="D711" s="20"/>
    </row>
    <row r="712">
      <c r="C712" s="20"/>
      <c r="D712" s="20"/>
    </row>
    <row r="713">
      <c r="C713" s="20"/>
      <c r="D713" s="20"/>
    </row>
    <row r="714">
      <c r="C714" s="20"/>
      <c r="D714" s="20"/>
    </row>
    <row r="715">
      <c r="C715" s="20"/>
      <c r="D715" s="20"/>
    </row>
    <row r="716">
      <c r="C716" s="20"/>
      <c r="D716" s="20"/>
    </row>
    <row r="717">
      <c r="C717" s="20"/>
      <c r="D717" s="20"/>
    </row>
    <row r="718">
      <c r="C718" s="20"/>
      <c r="D718" s="20"/>
    </row>
    <row r="719">
      <c r="C719" s="20"/>
      <c r="D719" s="20"/>
    </row>
    <row r="720">
      <c r="C720" s="20"/>
      <c r="D720" s="20"/>
    </row>
    <row r="721">
      <c r="C721" s="20"/>
      <c r="D721" s="20"/>
    </row>
    <row r="722">
      <c r="C722" s="20"/>
      <c r="D722" s="20"/>
    </row>
    <row r="723">
      <c r="C723" s="20"/>
      <c r="D723" s="20"/>
    </row>
    <row r="724">
      <c r="C724" s="20"/>
      <c r="D724" s="20"/>
    </row>
    <row r="725">
      <c r="C725" s="20"/>
      <c r="D725" s="20"/>
    </row>
    <row r="726">
      <c r="C726" s="20"/>
      <c r="D726" s="20"/>
    </row>
    <row r="727">
      <c r="C727" s="20"/>
      <c r="D727" s="20"/>
    </row>
    <row r="728">
      <c r="C728" s="20"/>
      <c r="D728" s="20"/>
    </row>
    <row r="729">
      <c r="C729" s="20"/>
      <c r="D729" s="20"/>
    </row>
    <row r="730">
      <c r="C730" s="20"/>
      <c r="D730" s="20"/>
    </row>
    <row r="731">
      <c r="C731" s="20"/>
      <c r="D731" s="20"/>
    </row>
    <row r="732">
      <c r="C732" s="20"/>
      <c r="D732" s="20"/>
    </row>
    <row r="733">
      <c r="C733" s="20"/>
      <c r="D733" s="20"/>
    </row>
    <row r="734">
      <c r="C734" s="20"/>
      <c r="D734" s="20"/>
    </row>
    <row r="735">
      <c r="C735" s="20"/>
      <c r="D735" s="20"/>
    </row>
    <row r="736">
      <c r="C736" s="20"/>
      <c r="D736" s="20"/>
    </row>
    <row r="737">
      <c r="C737" s="20"/>
      <c r="D737" s="20"/>
    </row>
    <row r="738">
      <c r="C738" s="20"/>
      <c r="D738" s="20"/>
    </row>
    <row r="739">
      <c r="C739" s="20"/>
      <c r="D739" s="20"/>
    </row>
    <row r="740">
      <c r="C740" s="20"/>
      <c r="D740" s="20"/>
    </row>
    <row r="741">
      <c r="C741" s="20"/>
      <c r="D741" s="20"/>
    </row>
    <row r="742">
      <c r="C742" s="20"/>
      <c r="D742" s="20"/>
    </row>
    <row r="743">
      <c r="C743" s="20"/>
      <c r="D743" s="20"/>
    </row>
    <row r="744">
      <c r="C744" s="20"/>
      <c r="D744" s="20"/>
    </row>
    <row r="745">
      <c r="C745" s="20"/>
      <c r="D745" s="20"/>
    </row>
    <row r="746">
      <c r="C746" s="20"/>
      <c r="D746" s="20"/>
    </row>
    <row r="747">
      <c r="C747" s="20"/>
      <c r="D747" s="20"/>
    </row>
    <row r="748">
      <c r="C748" s="20"/>
      <c r="D748" s="20"/>
    </row>
    <row r="749">
      <c r="C749" s="20"/>
      <c r="D749" s="20"/>
    </row>
    <row r="750">
      <c r="C750" s="20"/>
      <c r="D750" s="20"/>
    </row>
    <row r="751">
      <c r="C751" s="20"/>
      <c r="D751" s="20"/>
    </row>
    <row r="752">
      <c r="C752" s="20"/>
      <c r="D752" s="20"/>
    </row>
    <row r="753">
      <c r="C753" s="20"/>
      <c r="D753" s="20"/>
    </row>
    <row r="754">
      <c r="C754" s="20"/>
      <c r="D754" s="20"/>
    </row>
    <row r="755">
      <c r="C755" s="20"/>
      <c r="D755" s="20"/>
    </row>
    <row r="756">
      <c r="C756" s="20"/>
      <c r="D756" s="20"/>
    </row>
    <row r="757">
      <c r="C757" s="20"/>
      <c r="D757" s="20"/>
    </row>
    <row r="758">
      <c r="C758" s="20"/>
      <c r="D758" s="20"/>
    </row>
    <row r="759">
      <c r="C759" s="20"/>
      <c r="D759" s="20"/>
    </row>
    <row r="760">
      <c r="C760" s="20"/>
      <c r="D760" s="20"/>
    </row>
    <row r="761">
      <c r="C761" s="20"/>
      <c r="D761" s="20"/>
    </row>
    <row r="762">
      <c r="C762" s="20"/>
      <c r="D762" s="20"/>
    </row>
    <row r="763">
      <c r="C763" s="20"/>
      <c r="D763" s="20"/>
    </row>
    <row r="764">
      <c r="C764" s="20"/>
      <c r="D764" s="20"/>
    </row>
    <row r="765">
      <c r="C765" s="20"/>
      <c r="D765" s="20"/>
    </row>
    <row r="766">
      <c r="C766" s="20"/>
      <c r="D766" s="20"/>
    </row>
    <row r="767">
      <c r="C767" s="20"/>
      <c r="D767" s="20"/>
    </row>
    <row r="768">
      <c r="C768" s="20"/>
      <c r="D768" s="20"/>
    </row>
    <row r="769">
      <c r="C769" s="20"/>
      <c r="D769" s="20"/>
    </row>
    <row r="770">
      <c r="C770" s="20"/>
      <c r="D770" s="20"/>
    </row>
    <row r="771">
      <c r="C771" s="20"/>
      <c r="D771" s="20"/>
    </row>
    <row r="772">
      <c r="C772" s="20"/>
      <c r="D772" s="20"/>
    </row>
    <row r="773">
      <c r="C773" s="20"/>
      <c r="D773" s="20"/>
    </row>
    <row r="774">
      <c r="C774" s="20"/>
      <c r="D774" s="20"/>
    </row>
    <row r="775">
      <c r="C775" s="20"/>
      <c r="D775" s="20"/>
    </row>
    <row r="776">
      <c r="C776" s="20"/>
      <c r="D776" s="20"/>
    </row>
    <row r="777">
      <c r="C777" s="20"/>
      <c r="D777" s="20"/>
    </row>
    <row r="778">
      <c r="C778" s="20"/>
      <c r="D778" s="20"/>
    </row>
    <row r="779">
      <c r="C779" s="20"/>
      <c r="D779" s="20"/>
    </row>
    <row r="780">
      <c r="C780" s="20"/>
      <c r="D780" s="20"/>
    </row>
    <row r="781">
      <c r="C781" s="20"/>
      <c r="D781" s="20"/>
    </row>
    <row r="782">
      <c r="C782" s="20"/>
      <c r="D782" s="20"/>
    </row>
    <row r="783">
      <c r="C783" s="20"/>
      <c r="D783" s="20"/>
    </row>
    <row r="784">
      <c r="C784" s="20"/>
      <c r="D784" s="20"/>
    </row>
    <row r="785">
      <c r="C785" s="20"/>
      <c r="D785" s="20"/>
    </row>
    <row r="786">
      <c r="C786" s="20"/>
      <c r="D786" s="20"/>
    </row>
    <row r="787">
      <c r="C787" s="20"/>
      <c r="D787" s="20"/>
    </row>
    <row r="788">
      <c r="C788" s="20"/>
      <c r="D788" s="20"/>
    </row>
    <row r="789">
      <c r="C789" s="20"/>
      <c r="D789" s="20"/>
    </row>
    <row r="790">
      <c r="C790" s="20"/>
      <c r="D790" s="20"/>
    </row>
    <row r="791">
      <c r="C791" s="20"/>
      <c r="D791" s="20"/>
    </row>
    <row r="792">
      <c r="C792" s="20"/>
      <c r="D792" s="20"/>
    </row>
    <row r="793">
      <c r="C793" s="20"/>
      <c r="D793" s="20"/>
    </row>
    <row r="794">
      <c r="C794" s="20"/>
      <c r="D794" s="20"/>
    </row>
    <row r="795">
      <c r="C795" s="20"/>
      <c r="D795" s="20"/>
    </row>
    <row r="796">
      <c r="C796" s="20"/>
      <c r="D796" s="20"/>
    </row>
    <row r="797">
      <c r="C797" s="20"/>
      <c r="D797" s="20"/>
    </row>
    <row r="798">
      <c r="C798" s="20"/>
      <c r="D798" s="20"/>
    </row>
    <row r="799">
      <c r="C799" s="20"/>
      <c r="D799" s="20"/>
    </row>
    <row r="800">
      <c r="C800" s="20"/>
      <c r="D800" s="20"/>
    </row>
    <row r="801">
      <c r="C801" s="20"/>
      <c r="D801" s="20"/>
    </row>
    <row r="802">
      <c r="C802" s="20"/>
      <c r="D802" s="20"/>
    </row>
    <row r="803">
      <c r="C803" s="20"/>
      <c r="D803" s="20"/>
    </row>
    <row r="804">
      <c r="C804" s="20"/>
      <c r="D804" s="20"/>
    </row>
    <row r="805">
      <c r="C805" s="20"/>
      <c r="D805" s="20"/>
    </row>
    <row r="806">
      <c r="C806" s="20"/>
      <c r="D806" s="20"/>
    </row>
    <row r="807">
      <c r="C807" s="20"/>
      <c r="D807" s="20"/>
    </row>
    <row r="808">
      <c r="C808" s="20"/>
      <c r="D808" s="20"/>
    </row>
    <row r="809">
      <c r="C809" s="20"/>
      <c r="D809" s="20"/>
    </row>
    <row r="810">
      <c r="C810" s="20"/>
      <c r="D810" s="20"/>
    </row>
    <row r="811">
      <c r="C811" s="20"/>
      <c r="D811" s="20"/>
    </row>
    <row r="812">
      <c r="C812" s="20"/>
      <c r="D812" s="20"/>
    </row>
    <row r="813">
      <c r="C813" s="20"/>
      <c r="D813" s="20"/>
    </row>
    <row r="814">
      <c r="C814" s="20"/>
      <c r="D814" s="20"/>
    </row>
    <row r="815">
      <c r="C815" s="20"/>
      <c r="D815" s="20"/>
    </row>
    <row r="816">
      <c r="C816" s="20"/>
      <c r="D816" s="20"/>
    </row>
    <row r="817">
      <c r="C817" s="20"/>
      <c r="D817" s="20"/>
    </row>
    <row r="818">
      <c r="C818" s="20"/>
      <c r="D818" s="20"/>
    </row>
    <row r="819">
      <c r="C819" s="20"/>
      <c r="D819" s="20"/>
    </row>
    <row r="820">
      <c r="C820" s="20"/>
      <c r="D820" s="20"/>
    </row>
    <row r="821">
      <c r="C821" s="20"/>
      <c r="D821" s="20"/>
    </row>
    <row r="822">
      <c r="C822" s="20"/>
      <c r="D822" s="20"/>
    </row>
    <row r="823">
      <c r="C823" s="20"/>
      <c r="D823" s="20"/>
    </row>
    <row r="824">
      <c r="C824" s="20"/>
      <c r="D824" s="20"/>
    </row>
    <row r="825">
      <c r="C825" s="20"/>
      <c r="D825" s="20"/>
    </row>
    <row r="826">
      <c r="C826" s="20"/>
      <c r="D826" s="20"/>
    </row>
    <row r="827">
      <c r="C827" s="20"/>
      <c r="D827" s="20"/>
    </row>
    <row r="828">
      <c r="C828" s="20"/>
      <c r="D828" s="20"/>
    </row>
    <row r="829">
      <c r="C829" s="20"/>
      <c r="D829" s="20"/>
    </row>
    <row r="830">
      <c r="C830" s="20"/>
      <c r="D830" s="20"/>
    </row>
    <row r="831">
      <c r="C831" s="20"/>
      <c r="D831" s="20"/>
    </row>
    <row r="832">
      <c r="C832" s="20"/>
      <c r="D832" s="20"/>
    </row>
    <row r="833">
      <c r="C833" s="20"/>
      <c r="D833" s="20"/>
    </row>
    <row r="834">
      <c r="C834" s="20"/>
      <c r="D834" s="20"/>
    </row>
    <row r="835">
      <c r="C835" s="20"/>
      <c r="D835" s="20"/>
    </row>
    <row r="836">
      <c r="C836" s="20"/>
      <c r="D836" s="20"/>
    </row>
    <row r="837">
      <c r="C837" s="20"/>
      <c r="D837" s="20"/>
    </row>
    <row r="838">
      <c r="C838" s="20"/>
      <c r="D838" s="20"/>
    </row>
    <row r="839">
      <c r="C839" s="20"/>
      <c r="D839" s="20"/>
    </row>
    <row r="840">
      <c r="C840" s="20"/>
      <c r="D840" s="20"/>
    </row>
    <row r="841">
      <c r="C841" s="20"/>
      <c r="D841" s="20"/>
    </row>
    <row r="842">
      <c r="C842" s="20"/>
      <c r="D842" s="20"/>
    </row>
    <row r="843">
      <c r="C843" s="20"/>
      <c r="D843" s="20"/>
    </row>
    <row r="844">
      <c r="C844" s="20"/>
      <c r="D844" s="20"/>
    </row>
    <row r="845">
      <c r="C845" s="20"/>
      <c r="D845" s="20"/>
    </row>
    <row r="846">
      <c r="C846" s="20"/>
      <c r="D846" s="20"/>
    </row>
    <row r="847">
      <c r="C847" s="20"/>
      <c r="D847" s="20"/>
    </row>
    <row r="848">
      <c r="C848" s="20"/>
      <c r="D848" s="20"/>
    </row>
    <row r="849">
      <c r="C849" s="20"/>
      <c r="D849" s="20"/>
    </row>
    <row r="850">
      <c r="C850" s="20"/>
      <c r="D850" s="20"/>
    </row>
    <row r="851">
      <c r="C851" s="20"/>
      <c r="D851" s="20"/>
    </row>
    <row r="852">
      <c r="C852" s="20"/>
      <c r="D852" s="20"/>
    </row>
    <row r="853">
      <c r="C853" s="20"/>
      <c r="D853" s="20"/>
    </row>
    <row r="854">
      <c r="C854" s="20"/>
      <c r="D854" s="20"/>
    </row>
    <row r="855">
      <c r="C855" s="20"/>
      <c r="D855" s="20"/>
    </row>
    <row r="856">
      <c r="C856" s="20"/>
      <c r="D856" s="20"/>
    </row>
    <row r="857">
      <c r="C857" s="20"/>
      <c r="D857" s="20"/>
    </row>
    <row r="858">
      <c r="C858" s="20"/>
      <c r="D858" s="20"/>
    </row>
    <row r="859">
      <c r="C859" s="20"/>
      <c r="D859" s="20"/>
    </row>
    <row r="860">
      <c r="C860" s="20"/>
      <c r="D860" s="20"/>
    </row>
    <row r="861">
      <c r="C861" s="20"/>
      <c r="D861" s="20"/>
    </row>
    <row r="862">
      <c r="C862" s="20"/>
      <c r="D862" s="20"/>
    </row>
    <row r="863">
      <c r="C863" s="20"/>
      <c r="D863" s="20"/>
    </row>
    <row r="864">
      <c r="C864" s="20"/>
      <c r="D864" s="20"/>
    </row>
    <row r="865">
      <c r="C865" s="20"/>
      <c r="D865" s="20"/>
    </row>
    <row r="866">
      <c r="C866" s="20"/>
      <c r="D866" s="20"/>
    </row>
    <row r="867">
      <c r="C867" s="20"/>
      <c r="D867" s="20"/>
    </row>
    <row r="868">
      <c r="C868" s="20"/>
      <c r="D868" s="20"/>
    </row>
    <row r="869">
      <c r="C869" s="20"/>
      <c r="D869" s="20"/>
    </row>
    <row r="870">
      <c r="C870" s="20"/>
      <c r="D870" s="20"/>
    </row>
    <row r="871">
      <c r="C871" s="20"/>
      <c r="D871" s="20"/>
    </row>
    <row r="872">
      <c r="C872" s="20"/>
      <c r="D872" s="20"/>
    </row>
    <row r="873">
      <c r="C873" s="20"/>
      <c r="D873" s="20"/>
    </row>
    <row r="874">
      <c r="C874" s="20"/>
      <c r="D874" s="20"/>
    </row>
    <row r="875">
      <c r="C875" s="20"/>
      <c r="D875" s="20"/>
    </row>
    <row r="876">
      <c r="C876" s="20"/>
      <c r="D876" s="20"/>
    </row>
    <row r="877">
      <c r="C877" s="20"/>
      <c r="D877" s="20"/>
    </row>
    <row r="878">
      <c r="C878" s="20"/>
      <c r="D878" s="20"/>
    </row>
    <row r="879">
      <c r="C879" s="20"/>
      <c r="D879" s="20"/>
    </row>
    <row r="880">
      <c r="C880" s="20"/>
      <c r="D880" s="20"/>
    </row>
    <row r="881">
      <c r="C881" s="20"/>
      <c r="D881" s="20"/>
    </row>
    <row r="882">
      <c r="C882" s="20"/>
      <c r="D882" s="20"/>
    </row>
    <row r="883">
      <c r="C883" s="20"/>
      <c r="D883" s="20"/>
    </row>
    <row r="884">
      <c r="C884" s="20"/>
      <c r="D884" s="20"/>
    </row>
    <row r="885">
      <c r="C885" s="20"/>
      <c r="D885" s="20"/>
    </row>
    <row r="886">
      <c r="C886" s="20"/>
      <c r="D886" s="20"/>
    </row>
    <row r="887">
      <c r="C887" s="20"/>
      <c r="D887" s="20"/>
    </row>
    <row r="888">
      <c r="C888" s="20"/>
      <c r="D888" s="20"/>
    </row>
    <row r="889">
      <c r="C889" s="20"/>
      <c r="D889" s="20"/>
    </row>
    <row r="890">
      <c r="C890" s="20"/>
      <c r="D890" s="20"/>
    </row>
    <row r="891">
      <c r="C891" s="20"/>
      <c r="D891" s="20"/>
    </row>
    <row r="892">
      <c r="C892" s="20"/>
      <c r="D892" s="20"/>
    </row>
    <row r="893">
      <c r="C893" s="20"/>
      <c r="D893" s="20"/>
    </row>
    <row r="894">
      <c r="C894" s="20"/>
      <c r="D894" s="20"/>
    </row>
    <row r="895">
      <c r="C895" s="20"/>
      <c r="D895" s="20"/>
    </row>
    <row r="896">
      <c r="C896" s="20"/>
      <c r="D896" s="20"/>
    </row>
    <row r="897">
      <c r="C897" s="20"/>
      <c r="D897" s="20"/>
    </row>
    <row r="898">
      <c r="C898" s="20"/>
      <c r="D898" s="20"/>
    </row>
    <row r="899">
      <c r="C899" s="20"/>
      <c r="D899" s="20"/>
    </row>
    <row r="900">
      <c r="C900" s="20"/>
      <c r="D900" s="20"/>
    </row>
    <row r="901">
      <c r="C901" s="20"/>
      <c r="D901" s="20"/>
    </row>
    <row r="902">
      <c r="C902" s="20"/>
      <c r="D902" s="20"/>
    </row>
    <row r="903">
      <c r="C903" s="20"/>
      <c r="D903" s="20"/>
    </row>
    <row r="904">
      <c r="C904" s="20"/>
      <c r="D904" s="20"/>
    </row>
    <row r="905">
      <c r="C905" s="20"/>
      <c r="D905" s="20"/>
    </row>
    <row r="906">
      <c r="C906" s="20"/>
      <c r="D906" s="20"/>
    </row>
    <row r="907">
      <c r="C907" s="20"/>
      <c r="D907" s="20"/>
    </row>
    <row r="908">
      <c r="C908" s="20"/>
      <c r="D908" s="20"/>
    </row>
    <row r="909">
      <c r="C909" s="20"/>
      <c r="D909" s="20"/>
    </row>
    <row r="910">
      <c r="C910" s="20"/>
      <c r="D910" s="20"/>
    </row>
    <row r="911">
      <c r="C911" s="20"/>
      <c r="D911" s="20"/>
    </row>
    <row r="912">
      <c r="C912" s="20"/>
      <c r="D912" s="20"/>
    </row>
    <row r="913">
      <c r="C913" s="20"/>
      <c r="D913" s="20"/>
    </row>
    <row r="914">
      <c r="C914" s="20"/>
      <c r="D914" s="20"/>
    </row>
    <row r="915">
      <c r="C915" s="20"/>
      <c r="D915" s="20"/>
    </row>
    <row r="916">
      <c r="C916" s="20"/>
      <c r="D916" s="20"/>
    </row>
    <row r="917">
      <c r="C917" s="20"/>
      <c r="D917" s="20"/>
    </row>
    <row r="918">
      <c r="C918" s="20"/>
      <c r="D918" s="20"/>
    </row>
    <row r="919">
      <c r="C919" s="20"/>
      <c r="D919" s="20"/>
    </row>
    <row r="920">
      <c r="C920" s="20"/>
      <c r="D920" s="20"/>
    </row>
    <row r="921">
      <c r="C921" s="20"/>
      <c r="D921" s="20"/>
    </row>
    <row r="922">
      <c r="C922" s="20"/>
      <c r="D922" s="20"/>
    </row>
    <row r="923">
      <c r="C923" s="20"/>
      <c r="D923" s="20"/>
    </row>
    <row r="924">
      <c r="C924" s="20"/>
      <c r="D924" s="20"/>
    </row>
    <row r="925">
      <c r="C925" s="20"/>
      <c r="D925" s="20"/>
    </row>
    <row r="926">
      <c r="C926" s="20"/>
      <c r="D926" s="20"/>
    </row>
    <row r="927">
      <c r="C927" s="20"/>
      <c r="D927" s="20"/>
    </row>
    <row r="928">
      <c r="C928" s="20"/>
      <c r="D928" s="20"/>
    </row>
    <row r="929">
      <c r="C929" s="20"/>
      <c r="D929" s="20"/>
    </row>
    <row r="930">
      <c r="C930" s="20"/>
      <c r="D930" s="20"/>
    </row>
    <row r="931">
      <c r="C931" s="20"/>
      <c r="D931" s="20"/>
    </row>
    <row r="932">
      <c r="C932" s="20"/>
      <c r="D932" s="20"/>
    </row>
    <row r="933">
      <c r="C933" s="20"/>
      <c r="D933" s="20"/>
    </row>
    <row r="934">
      <c r="C934" s="20"/>
      <c r="D934" s="20"/>
    </row>
    <row r="935">
      <c r="C935" s="20"/>
      <c r="D935" s="20"/>
    </row>
    <row r="936">
      <c r="C936" s="20"/>
      <c r="D936" s="20"/>
    </row>
    <row r="937">
      <c r="C937" s="20"/>
      <c r="D937" s="20"/>
    </row>
    <row r="938">
      <c r="C938" s="20"/>
      <c r="D938" s="20"/>
    </row>
    <row r="939">
      <c r="C939" s="20"/>
      <c r="D939" s="20"/>
    </row>
    <row r="940">
      <c r="C940" s="20"/>
      <c r="D940" s="20"/>
    </row>
    <row r="941">
      <c r="C941" s="20"/>
      <c r="D941" s="20"/>
    </row>
    <row r="942">
      <c r="C942" s="20"/>
      <c r="D942" s="20"/>
    </row>
    <row r="943">
      <c r="C943" s="20"/>
      <c r="D943" s="20"/>
    </row>
    <row r="944">
      <c r="C944" s="20"/>
      <c r="D944" s="20"/>
    </row>
    <row r="945">
      <c r="C945" s="20"/>
      <c r="D945" s="20"/>
    </row>
    <row r="946">
      <c r="C946" s="20"/>
      <c r="D946" s="20"/>
    </row>
    <row r="947">
      <c r="C947" s="20"/>
      <c r="D947" s="20"/>
    </row>
    <row r="948">
      <c r="C948" s="20"/>
      <c r="D948" s="20"/>
    </row>
    <row r="949">
      <c r="C949" s="20"/>
      <c r="D949" s="20"/>
    </row>
    <row r="950">
      <c r="C950" s="20"/>
      <c r="D950" s="20"/>
    </row>
    <row r="951">
      <c r="C951" s="20"/>
      <c r="D951" s="20"/>
    </row>
    <row r="952">
      <c r="C952" s="20"/>
      <c r="D952" s="20"/>
    </row>
    <row r="953">
      <c r="C953" s="20"/>
      <c r="D953" s="20"/>
    </row>
    <row r="954">
      <c r="C954" s="20"/>
      <c r="D954" s="20"/>
    </row>
    <row r="955">
      <c r="C955" s="20"/>
      <c r="D955" s="20"/>
    </row>
    <row r="956">
      <c r="C956" s="20"/>
      <c r="D956" s="20"/>
    </row>
    <row r="957">
      <c r="C957" s="20"/>
      <c r="D957" s="20"/>
    </row>
    <row r="958">
      <c r="C958" s="20"/>
      <c r="D958" s="20"/>
    </row>
    <row r="959">
      <c r="C959" s="20"/>
      <c r="D959" s="20"/>
    </row>
    <row r="960">
      <c r="C960" s="20"/>
      <c r="D960" s="20"/>
    </row>
    <row r="961">
      <c r="C961" s="20"/>
      <c r="D961" s="20"/>
    </row>
    <row r="962">
      <c r="C962" s="20"/>
      <c r="D962" s="20"/>
    </row>
    <row r="963">
      <c r="C963" s="20"/>
      <c r="D963" s="20"/>
    </row>
    <row r="964">
      <c r="C964" s="20"/>
      <c r="D964" s="20"/>
    </row>
    <row r="965">
      <c r="C965" s="20"/>
      <c r="D965" s="20"/>
    </row>
    <row r="966">
      <c r="C966" s="20"/>
      <c r="D966" s="20"/>
    </row>
    <row r="967">
      <c r="C967" s="20"/>
      <c r="D967" s="20"/>
    </row>
    <row r="968">
      <c r="C968" s="20"/>
      <c r="D968" s="20"/>
    </row>
    <row r="969">
      <c r="C969" s="20"/>
      <c r="D969" s="20"/>
    </row>
    <row r="970">
      <c r="C970" s="20"/>
      <c r="D970" s="20"/>
    </row>
    <row r="971">
      <c r="C971" s="20"/>
      <c r="D971" s="20"/>
    </row>
    <row r="972">
      <c r="C972" s="20"/>
      <c r="D972" s="20"/>
    </row>
    <row r="973">
      <c r="C973" s="20"/>
      <c r="D973" s="20"/>
    </row>
    <row r="974">
      <c r="C974" s="20"/>
      <c r="D974" s="20"/>
    </row>
    <row r="975">
      <c r="C975" s="20"/>
      <c r="D975" s="20"/>
    </row>
    <row r="976">
      <c r="C976" s="20"/>
      <c r="D976" s="20"/>
    </row>
    <row r="977">
      <c r="C977" s="20"/>
      <c r="D977" s="20"/>
    </row>
    <row r="978">
      <c r="C978" s="20"/>
      <c r="D978" s="20"/>
    </row>
    <row r="979">
      <c r="C979" s="20"/>
      <c r="D979" s="20"/>
    </row>
    <row r="980">
      <c r="C980" s="20"/>
      <c r="D980" s="20"/>
    </row>
    <row r="981">
      <c r="C981" s="20"/>
      <c r="D981" s="20"/>
    </row>
    <row r="982">
      <c r="C982" s="20"/>
      <c r="D982" s="20"/>
    </row>
    <row r="983">
      <c r="C983" s="20"/>
      <c r="D983" s="20"/>
    </row>
    <row r="984">
      <c r="C984" s="20"/>
      <c r="D984" s="20"/>
    </row>
    <row r="985">
      <c r="C985" s="20"/>
      <c r="D985" s="20"/>
    </row>
    <row r="986">
      <c r="C986" s="20"/>
      <c r="D986" s="20"/>
    </row>
    <row r="987">
      <c r="C987" s="20"/>
      <c r="D987" s="20"/>
    </row>
    <row r="988">
      <c r="C988" s="20"/>
      <c r="D988" s="20"/>
    </row>
    <row r="989">
      <c r="C989" s="20"/>
      <c r="D989" s="20"/>
    </row>
    <row r="990">
      <c r="C990" s="20"/>
      <c r="D990" s="20"/>
    </row>
    <row r="991">
      <c r="C991" s="20"/>
      <c r="D991" s="20"/>
    </row>
    <row r="992">
      <c r="C992" s="20"/>
      <c r="D992" s="20"/>
    </row>
    <row r="993">
      <c r="C993" s="20"/>
      <c r="D993" s="20"/>
    </row>
    <row r="994">
      <c r="C994" s="20"/>
      <c r="D994" s="20"/>
    </row>
    <row r="995">
      <c r="C995" s="20"/>
      <c r="D995" s="20"/>
    </row>
    <row r="996">
      <c r="C996" s="20"/>
      <c r="D996" s="20"/>
    </row>
    <row r="997">
      <c r="C997" s="20"/>
      <c r="D997" s="20"/>
    </row>
    <row r="998">
      <c r="C998" s="20"/>
      <c r="D998" s="20"/>
    </row>
    <row r="999">
      <c r="C999" s="20"/>
      <c r="D999" s="20"/>
    </row>
    <row r="1000">
      <c r="C1000" s="20"/>
      <c r="D1000" s="20"/>
    </row>
    <row r="1001">
      <c r="C1001" s="20"/>
      <c r="D1001" s="20"/>
    </row>
    <row r="1002">
      <c r="C1002" s="20"/>
      <c r="D1002" s="20"/>
    </row>
    <row r="1003">
      <c r="C1003" s="20"/>
      <c r="D1003" s="20"/>
    </row>
    <row r="1004">
      <c r="C1004" s="20"/>
      <c r="D1004" s="20"/>
    </row>
    <row r="1005">
      <c r="C1005" s="20"/>
      <c r="D1005" s="20"/>
    </row>
    <row r="1006">
      <c r="C1006" s="20"/>
      <c r="D1006" s="20"/>
    </row>
    <row r="1007">
      <c r="C1007" s="20"/>
      <c r="D1007" s="20"/>
    </row>
    <row r="1008">
      <c r="C1008" s="20"/>
      <c r="D1008" s="20"/>
    </row>
    <row r="1009">
      <c r="C1009" s="20"/>
      <c r="D1009" s="20"/>
    </row>
    <row r="1010">
      <c r="C1010" s="20"/>
      <c r="D1010" s="20"/>
    </row>
    <row r="1011">
      <c r="C1011" s="20"/>
      <c r="D1011" s="20"/>
    </row>
    <row r="1012">
      <c r="C1012" s="20"/>
      <c r="D1012" s="20"/>
    </row>
    <row r="1013">
      <c r="C1013" s="20"/>
      <c r="D1013" s="20"/>
    </row>
    <row r="1014">
      <c r="C1014" s="20"/>
      <c r="D1014" s="20"/>
    </row>
    <row r="1015">
      <c r="C1015" s="20"/>
      <c r="D1015" s="20"/>
    </row>
    <row r="1016">
      <c r="C1016" s="20"/>
      <c r="D1016" s="20"/>
    </row>
    <row r="1017">
      <c r="C1017" s="20"/>
      <c r="D1017" s="20"/>
    </row>
    <row r="1018">
      <c r="C1018" s="20"/>
      <c r="D1018" s="20"/>
    </row>
    <row r="1019">
      <c r="C1019" s="20"/>
      <c r="D1019" s="20"/>
    </row>
    <row r="1020">
      <c r="C1020" s="20"/>
      <c r="D1020" s="20"/>
    </row>
    <row r="1021">
      <c r="C1021" s="20"/>
      <c r="D1021" s="20"/>
    </row>
    <row r="1022">
      <c r="C1022" s="20"/>
      <c r="D1022" s="20"/>
    </row>
    <row r="1023">
      <c r="C1023" s="20"/>
      <c r="D1023" s="20"/>
    </row>
    <row r="1024">
      <c r="C1024" s="20"/>
      <c r="D1024" s="20"/>
    </row>
    <row r="1025">
      <c r="C1025" s="20"/>
      <c r="D1025" s="20"/>
    </row>
    <row r="1026">
      <c r="C1026" s="20"/>
      <c r="D1026" s="20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/>
      <c r="B1" s="12" t="s">
        <v>426</v>
      </c>
      <c r="C1" s="11"/>
      <c r="D1" s="11"/>
      <c r="E1" s="11"/>
      <c r="F1" s="11"/>
      <c r="G1" s="11"/>
      <c r="H1" s="11"/>
      <c r="I1" s="11"/>
    </row>
    <row r="2">
      <c r="A2" s="12" t="s">
        <v>0</v>
      </c>
      <c r="B2" s="12" t="s">
        <v>419</v>
      </c>
      <c r="C2" s="12" t="s">
        <v>420</v>
      </c>
      <c r="D2" s="12" t="s">
        <v>421</v>
      </c>
      <c r="E2" s="12" t="s">
        <v>422</v>
      </c>
      <c r="F2" s="11"/>
      <c r="G2" s="11"/>
      <c r="H2" s="11"/>
      <c r="I2" s="11"/>
    </row>
    <row r="3">
      <c r="A3" s="4">
        <v>6.0</v>
      </c>
      <c r="B3" s="26">
        <v>1197.13</v>
      </c>
      <c r="C3" s="27">
        <v>1211.55</v>
      </c>
      <c r="D3" s="27">
        <v>1203.67</v>
      </c>
      <c r="E3" s="18">
        <f t="shared" ref="E3:E203" si="1">IFERROR(AVERAGE(B3:D3), "none")</f>
        <v>1204.116667</v>
      </c>
    </row>
    <row r="4">
      <c r="A4" s="4">
        <v>26.0</v>
      </c>
      <c r="B4" s="26">
        <v>1111450.0</v>
      </c>
      <c r="C4" s="27">
        <v>1123820.0</v>
      </c>
      <c r="D4" s="27">
        <v>1123530.0</v>
      </c>
      <c r="E4" s="18">
        <f t="shared" si="1"/>
        <v>1119600</v>
      </c>
    </row>
    <row r="5">
      <c r="A5" s="4">
        <v>30.0</v>
      </c>
      <c r="B5" s="26">
        <v>877.019</v>
      </c>
      <c r="C5" s="27">
        <v>777.675</v>
      </c>
      <c r="D5" s="27">
        <v>868.328</v>
      </c>
      <c r="E5" s="18">
        <f t="shared" si="1"/>
        <v>841.0073333</v>
      </c>
    </row>
    <row r="6">
      <c r="A6" s="4">
        <v>31.0</v>
      </c>
      <c r="B6" s="26">
        <v>794.645</v>
      </c>
      <c r="C6" s="27">
        <v>794.9</v>
      </c>
      <c r="D6" s="27">
        <v>888.226</v>
      </c>
      <c r="E6" s="18">
        <f t="shared" si="1"/>
        <v>825.9236667</v>
      </c>
    </row>
    <row r="7">
      <c r="A7" s="4">
        <v>33.0</v>
      </c>
      <c r="B7" s="26">
        <v>79866.7</v>
      </c>
      <c r="C7" s="27">
        <v>79438.8</v>
      </c>
      <c r="D7" s="27">
        <v>79508.8</v>
      </c>
      <c r="E7" s="18">
        <f t="shared" si="1"/>
        <v>79604.76667</v>
      </c>
    </row>
    <row r="8">
      <c r="A8" s="4">
        <v>52.0</v>
      </c>
      <c r="B8" s="26">
        <v>29650.8</v>
      </c>
      <c r="C8" s="27">
        <v>29320.9</v>
      </c>
      <c r="D8" s="27">
        <v>29242.9</v>
      </c>
      <c r="E8" s="18">
        <f t="shared" si="1"/>
        <v>29404.86667</v>
      </c>
    </row>
    <row r="9">
      <c r="A9" s="4">
        <v>75.0</v>
      </c>
      <c r="B9" s="26">
        <v>11.5</v>
      </c>
      <c r="C9" s="27">
        <v>11.87</v>
      </c>
      <c r="D9" s="27">
        <v>11.175</v>
      </c>
      <c r="E9" s="18">
        <f t="shared" si="1"/>
        <v>11.515</v>
      </c>
    </row>
    <row r="10">
      <c r="A10" s="4">
        <v>286.0</v>
      </c>
      <c r="B10" s="26">
        <v>15796.6</v>
      </c>
      <c r="C10" s="27">
        <v>15696.1</v>
      </c>
      <c r="D10" s="27">
        <v>15750.6</v>
      </c>
      <c r="E10" s="18">
        <f t="shared" si="1"/>
        <v>15747.76667</v>
      </c>
    </row>
    <row r="11">
      <c r="A11" s="4">
        <v>296.0</v>
      </c>
      <c r="B11" s="26">
        <v>8.105</v>
      </c>
      <c r="C11" s="27">
        <v>2.783</v>
      </c>
      <c r="D11" s="27">
        <v>8.117</v>
      </c>
      <c r="E11" s="18">
        <f t="shared" si="1"/>
        <v>6.335</v>
      </c>
    </row>
    <row r="12">
      <c r="A12" s="4">
        <v>316.0</v>
      </c>
      <c r="B12" s="26">
        <v>4.422</v>
      </c>
      <c r="C12" s="27">
        <v>4.392</v>
      </c>
      <c r="D12" s="27">
        <v>4.288</v>
      </c>
      <c r="E12" s="18">
        <f t="shared" si="1"/>
        <v>4.367333333</v>
      </c>
    </row>
    <row r="13">
      <c r="A13" s="4">
        <v>347.0</v>
      </c>
      <c r="B13" s="26">
        <v>9.994</v>
      </c>
      <c r="C13" s="27">
        <v>9.947</v>
      </c>
      <c r="D13" s="27">
        <v>9.768</v>
      </c>
      <c r="E13" s="18">
        <f t="shared" si="1"/>
        <v>9.903</v>
      </c>
    </row>
    <row r="14">
      <c r="A14" s="4">
        <v>348.0</v>
      </c>
      <c r="B14" s="26">
        <v>9.393</v>
      </c>
      <c r="C14" s="27">
        <v>9.297</v>
      </c>
      <c r="D14" s="27">
        <v>9.281</v>
      </c>
      <c r="E14" s="18">
        <f t="shared" si="1"/>
        <v>9.323666667</v>
      </c>
    </row>
    <row r="15">
      <c r="A15" s="4">
        <v>356.0</v>
      </c>
      <c r="B15" s="26">
        <v>9215.49</v>
      </c>
      <c r="C15" s="27">
        <v>8926.57</v>
      </c>
      <c r="D15" s="27">
        <v>8869.69</v>
      </c>
      <c r="E15" s="18">
        <f t="shared" si="1"/>
        <v>9003.916667</v>
      </c>
    </row>
    <row r="16">
      <c r="A16" s="4">
        <v>357.0</v>
      </c>
      <c r="B16" s="26">
        <v>8719.48</v>
      </c>
      <c r="C16" s="27">
        <v>8669.95</v>
      </c>
      <c r="D16" s="27">
        <v>8660.29</v>
      </c>
      <c r="E16" s="18">
        <f t="shared" si="1"/>
        <v>8683.24</v>
      </c>
    </row>
    <row r="17">
      <c r="A17" s="4">
        <v>358.0</v>
      </c>
      <c r="B17" s="26">
        <v>15.138</v>
      </c>
      <c r="C17" s="27">
        <v>15.117</v>
      </c>
      <c r="D17" s="27">
        <v>37.59</v>
      </c>
      <c r="E17" s="18">
        <f t="shared" si="1"/>
        <v>22.615</v>
      </c>
    </row>
    <row r="18">
      <c r="A18" s="4">
        <v>359.0</v>
      </c>
      <c r="B18" s="26">
        <v>224.135</v>
      </c>
      <c r="C18" s="27">
        <v>301.553</v>
      </c>
      <c r="D18" s="27">
        <v>322.513</v>
      </c>
      <c r="E18" s="18">
        <f t="shared" si="1"/>
        <v>282.7336667</v>
      </c>
    </row>
    <row r="19">
      <c r="A19" s="4">
        <v>360.0</v>
      </c>
      <c r="B19" s="26">
        <v>378.748</v>
      </c>
      <c r="C19" s="27">
        <v>481.424</v>
      </c>
      <c r="D19" s="27">
        <v>479.658</v>
      </c>
      <c r="E19" s="18">
        <f t="shared" si="1"/>
        <v>446.61</v>
      </c>
    </row>
    <row r="20">
      <c r="A20" s="4">
        <v>366.0</v>
      </c>
      <c r="B20" s="26">
        <v>32.428</v>
      </c>
      <c r="C20" s="27">
        <v>30.751</v>
      </c>
      <c r="D20" s="27">
        <v>13.004</v>
      </c>
      <c r="E20" s="18">
        <f t="shared" si="1"/>
        <v>25.39433333</v>
      </c>
    </row>
    <row r="21">
      <c r="A21" s="4">
        <v>367.0</v>
      </c>
      <c r="B21" s="26">
        <v>26.772</v>
      </c>
      <c r="C21" s="27">
        <v>25.315</v>
      </c>
      <c r="D21" s="27">
        <v>31.668</v>
      </c>
      <c r="E21" s="18">
        <f t="shared" si="1"/>
        <v>27.91833333</v>
      </c>
    </row>
    <row r="22">
      <c r="A22" s="4">
        <v>368.0</v>
      </c>
      <c r="B22" s="26">
        <v>31892.0</v>
      </c>
      <c r="C22" s="27">
        <v>31596.1</v>
      </c>
      <c r="D22" s="27">
        <v>31618.2</v>
      </c>
      <c r="E22" s="18">
        <f t="shared" si="1"/>
        <v>31702.1</v>
      </c>
    </row>
    <row r="23">
      <c r="A23" s="4">
        <v>369.0</v>
      </c>
      <c r="B23" s="26">
        <v>144097.0</v>
      </c>
      <c r="C23" s="27">
        <v>142035.0</v>
      </c>
      <c r="D23" s="27">
        <v>141423.0</v>
      </c>
      <c r="E23" s="18">
        <f t="shared" si="1"/>
        <v>142518.3333</v>
      </c>
    </row>
    <row r="24">
      <c r="A24" s="4">
        <v>370.0</v>
      </c>
      <c r="B24" s="26">
        <v>196938.0</v>
      </c>
      <c r="C24" s="27">
        <v>193927.0</v>
      </c>
      <c r="D24" s="27">
        <v>194992.0</v>
      </c>
      <c r="E24" s="18">
        <f t="shared" si="1"/>
        <v>195285.6667</v>
      </c>
    </row>
    <row r="25">
      <c r="A25" s="4">
        <v>372.0</v>
      </c>
      <c r="B25" s="26">
        <v>146.357</v>
      </c>
      <c r="C25" s="27">
        <v>151.368</v>
      </c>
      <c r="D25" s="27">
        <v>233.171</v>
      </c>
      <c r="E25" s="18">
        <f t="shared" si="1"/>
        <v>176.9653333</v>
      </c>
    </row>
    <row r="26">
      <c r="A26" s="4">
        <v>373.0</v>
      </c>
      <c r="B26" s="26">
        <v>291.337</v>
      </c>
      <c r="C26" s="27">
        <v>197.13</v>
      </c>
      <c r="D26" s="27">
        <v>284.142</v>
      </c>
      <c r="E26" s="18">
        <f t="shared" si="1"/>
        <v>257.5363333</v>
      </c>
    </row>
    <row r="27">
      <c r="A27" s="4">
        <v>376.0</v>
      </c>
      <c r="B27" s="26">
        <v>245.349</v>
      </c>
      <c r="C27" s="27">
        <v>228.581</v>
      </c>
      <c r="D27" s="27">
        <v>317.345</v>
      </c>
      <c r="E27" s="18">
        <f t="shared" si="1"/>
        <v>263.7583333</v>
      </c>
    </row>
    <row r="28">
      <c r="A28" s="4">
        <v>377.0</v>
      </c>
      <c r="B28" s="26">
        <v>206.722</v>
      </c>
      <c r="C28" s="27">
        <v>202.354</v>
      </c>
      <c r="D28" s="27">
        <v>204.81</v>
      </c>
      <c r="E28" s="18">
        <f t="shared" si="1"/>
        <v>204.6286667</v>
      </c>
    </row>
    <row r="29">
      <c r="A29" s="4">
        <v>380.0</v>
      </c>
      <c r="B29" s="26">
        <v>2461.73</v>
      </c>
      <c r="C29" s="27">
        <v>2532.98</v>
      </c>
      <c r="D29" s="27">
        <v>2499.83</v>
      </c>
      <c r="E29" s="18">
        <f t="shared" si="1"/>
        <v>2498.18</v>
      </c>
    </row>
    <row r="30">
      <c r="A30" s="4">
        <v>381.0</v>
      </c>
      <c r="B30" s="26">
        <v>2876.62</v>
      </c>
      <c r="C30" s="27">
        <v>2884.08</v>
      </c>
      <c r="D30" s="27">
        <v>2899.38</v>
      </c>
      <c r="E30" s="18">
        <f t="shared" si="1"/>
        <v>2886.693333</v>
      </c>
    </row>
    <row r="31">
      <c r="A31" s="4">
        <v>382.0</v>
      </c>
      <c r="B31" s="28" t="s">
        <v>416</v>
      </c>
      <c r="C31" s="29" t="s">
        <v>416</v>
      </c>
      <c r="D31" s="29" t="s">
        <v>416</v>
      </c>
      <c r="E31" s="18" t="str">
        <f t="shared" si="1"/>
        <v>none</v>
      </c>
    </row>
    <row r="32">
      <c r="A32" s="4">
        <v>383.0</v>
      </c>
      <c r="B32" s="28" t="s">
        <v>416</v>
      </c>
      <c r="C32" s="29" t="s">
        <v>416</v>
      </c>
      <c r="D32" s="29" t="s">
        <v>416</v>
      </c>
      <c r="E32" s="18" t="str">
        <f t="shared" si="1"/>
        <v>none</v>
      </c>
    </row>
    <row r="33">
      <c r="A33" s="4">
        <v>384.0</v>
      </c>
      <c r="B33" s="26">
        <v>1245150.0</v>
      </c>
      <c r="C33" s="27">
        <v>1256330.0</v>
      </c>
      <c r="D33" s="27">
        <v>1258870.0</v>
      </c>
      <c r="E33" s="18">
        <f t="shared" si="1"/>
        <v>1253450</v>
      </c>
    </row>
    <row r="34">
      <c r="A34" s="4">
        <v>385.0</v>
      </c>
      <c r="B34" s="30" t="s">
        <v>416</v>
      </c>
      <c r="C34" s="29" t="s">
        <v>416</v>
      </c>
      <c r="D34" s="29" t="s">
        <v>416</v>
      </c>
      <c r="E34" s="18" t="str">
        <f t="shared" si="1"/>
        <v>none</v>
      </c>
    </row>
    <row r="35">
      <c r="A35" s="4">
        <v>388.0</v>
      </c>
      <c r="B35" s="26">
        <v>53.38</v>
      </c>
      <c r="C35" s="27">
        <v>54.363</v>
      </c>
      <c r="D35" s="27">
        <v>53.768</v>
      </c>
      <c r="E35" s="18">
        <f t="shared" si="1"/>
        <v>53.837</v>
      </c>
    </row>
    <row r="36">
      <c r="A36" s="4">
        <v>389.0</v>
      </c>
      <c r="B36" s="26">
        <v>55.249</v>
      </c>
      <c r="C36" s="27">
        <v>53.301</v>
      </c>
      <c r="D36" s="27">
        <v>53.794</v>
      </c>
      <c r="E36" s="18">
        <f t="shared" si="1"/>
        <v>54.11466667</v>
      </c>
    </row>
    <row r="37">
      <c r="A37" s="4">
        <v>392.0</v>
      </c>
      <c r="B37" s="26">
        <v>693.548</v>
      </c>
      <c r="C37" s="27">
        <v>730.795</v>
      </c>
      <c r="D37" s="27">
        <v>737.422</v>
      </c>
      <c r="E37" s="18">
        <f t="shared" si="1"/>
        <v>720.5883333</v>
      </c>
    </row>
    <row r="38">
      <c r="A38" s="4">
        <v>393.0</v>
      </c>
      <c r="B38" s="26">
        <v>1072.86</v>
      </c>
      <c r="C38" s="27">
        <v>1069.82</v>
      </c>
      <c r="D38" s="27">
        <v>1002.33</v>
      </c>
      <c r="E38" s="18">
        <f t="shared" si="1"/>
        <v>1048.336667</v>
      </c>
    </row>
    <row r="39">
      <c r="A39" s="4">
        <v>396.0</v>
      </c>
      <c r="B39" s="26">
        <v>297.221</v>
      </c>
      <c r="C39" s="27">
        <v>296.912</v>
      </c>
      <c r="D39" s="27">
        <v>208.583</v>
      </c>
      <c r="E39" s="18">
        <f t="shared" si="1"/>
        <v>267.572</v>
      </c>
    </row>
    <row r="40">
      <c r="A40" s="4">
        <v>397.0</v>
      </c>
      <c r="B40" s="26">
        <v>922.413</v>
      </c>
      <c r="C40" s="27">
        <v>1046.37</v>
      </c>
      <c r="D40" s="27">
        <v>1050.39</v>
      </c>
      <c r="E40" s="18">
        <f t="shared" si="1"/>
        <v>1006.391</v>
      </c>
    </row>
    <row r="41">
      <c r="A41" s="4">
        <v>399.0</v>
      </c>
      <c r="B41" s="26">
        <v>217.869</v>
      </c>
      <c r="C41" s="27">
        <v>217.544</v>
      </c>
      <c r="D41" s="27">
        <v>209.612</v>
      </c>
      <c r="E41" s="18">
        <f t="shared" si="1"/>
        <v>215.0083333</v>
      </c>
    </row>
    <row r="42">
      <c r="A42" s="4">
        <v>401.0</v>
      </c>
      <c r="B42" s="26">
        <v>194.034</v>
      </c>
      <c r="C42" s="27">
        <v>184.488</v>
      </c>
      <c r="D42" s="27">
        <v>191.005</v>
      </c>
      <c r="E42" s="18">
        <f t="shared" si="1"/>
        <v>189.8423333</v>
      </c>
    </row>
    <row r="43">
      <c r="A43" s="4">
        <v>402.0</v>
      </c>
      <c r="B43" s="26">
        <v>2197.96</v>
      </c>
      <c r="C43" s="27">
        <v>2204.47</v>
      </c>
      <c r="D43" s="27">
        <v>2211.63</v>
      </c>
      <c r="E43" s="18">
        <f t="shared" si="1"/>
        <v>2204.686667</v>
      </c>
    </row>
    <row r="44">
      <c r="A44" s="4">
        <v>403.0</v>
      </c>
      <c r="B44" s="26">
        <v>4677.64</v>
      </c>
      <c r="C44" s="27">
        <v>4654.67</v>
      </c>
      <c r="D44" s="27">
        <v>4640.86</v>
      </c>
      <c r="E44" s="18">
        <f t="shared" si="1"/>
        <v>4657.723333</v>
      </c>
    </row>
    <row r="45">
      <c r="A45" s="4">
        <v>404.0</v>
      </c>
      <c r="B45" s="26">
        <v>10.872</v>
      </c>
      <c r="C45" s="27">
        <v>10.809</v>
      </c>
      <c r="D45" s="27">
        <v>10.882</v>
      </c>
      <c r="E45" s="18">
        <f t="shared" si="1"/>
        <v>10.85433333</v>
      </c>
    </row>
    <row r="46">
      <c r="A46" s="4">
        <v>405.0</v>
      </c>
      <c r="B46" s="26">
        <v>11.788</v>
      </c>
      <c r="C46" s="27">
        <v>11.839</v>
      </c>
      <c r="D46" s="27">
        <v>11.781</v>
      </c>
      <c r="E46" s="18">
        <f t="shared" si="1"/>
        <v>11.80266667</v>
      </c>
    </row>
    <row r="47">
      <c r="A47" s="4">
        <v>411.0</v>
      </c>
      <c r="B47" s="26">
        <v>2410.77</v>
      </c>
      <c r="C47" s="27">
        <v>2344.53</v>
      </c>
      <c r="D47" s="27">
        <v>2347.51</v>
      </c>
      <c r="E47" s="18">
        <f t="shared" si="1"/>
        <v>2367.603333</v>
      </c>
    </row>
    <row r="48">
      <c r="A48" s="4">
        <v>412.0</v>
      </c>
      <c r="B48" s="26">
        <v>2082.92</v>
      </c>
      <c r="C48" s="27">
        <v>1997.25</v>
      </c>
      <c r="D48" s="27">
        <v>2019.19</v>
      </c>
      <c r="E48" s="18">
        <f t="shared" si="1"/>
        <v>2033.12</v>
      </c>
    </row>
    <row r="49">
      <c r="A49" s="4">
        <v>413.0</v>
      </c>
      <c r="B49" s="26">
        <v>3145.14</v>
      </c>
      <c r="C49" s="27">
        <v>3114.67</v>
      </c>
      <c r="D49" s="27">
        <v>3052.12</v>
      </c>
      <c r="E49" s="18">
        <f t="shared" si="1"/>
        <v>3103.976667</v>
      </c>
    </row>
    <row r="50">
      <c r="A50" s="4">
        <v>414.0</v>
      </c>
      <c r="B50" s="26">
        <v>14.543</v>
      </c>
      <c r="C50" s="27">
        <v>14.522</v>
      </c>
      <c r="D50" s="27">
        <v>5.248</v>
      </c>
      <c r="E50" s="18">
        <f t="shared" si="1"/>
        <v>11.43766667</v>
      </c>
    </row>
    <row r="51">
      <c r="A51" s="4">
        <v>415.0</v>
      </c>
      <c r="B51" s="26">
        <v>58654.4</v>
      </c>
      <c r="C51" s="27">
        <v>57590.5</v>
      </c>
      <c r="D51" s="27">
        <v>57742.1</v>
      </c>
      <c r="E51" s="18">
        <f t="shared" si="1"/>
        <v>57995.66667</v>
      </c>
    </row>
    <row r="52">
      <c r="A52" s="4">
        <v>416.0</v>
      </c>
      <c r="B52" s="26">
        <v>197833.0</v>
      </c>
      <c r="C52" s="27">
        <v>194017.0</v>
      </c>
      <c r="D52" s="27">
        <v>194213.0</v>
      </c>
      <c r="E52" s="18">
        <f t="shared" si="1"/>
        <v>195354.3333</v>
      </c>
    </row>
    <row r="53">
      <c r="A53" s="4">
        <v>417.0</v>
      </c>
      <c r="B53" s="26">
        <v>54.272</v>
      </c>
      <c r="C53" s="27">
        <v>111.775</v>
      </c>
      <c r="D53" s="27">
        <v>104.389</v>
      </c>
      <c r="E53" s="18">
        <f t="shared" si="1"/>
        <v>90.14533333</v>
      </c>
    </row>
    <row r="54">
      <c r="A54" s="4">
        <v>418.0</v>
      </c>
      <c r="B54" s="26">
        <v>146.731</v>
      </c>
      <c r="C54" s="27">
        <v>152.323</v>
      </c>
      <c r="D54" s="27">
        <v>152.457</v>
      </c>
      <c r="E54" s="18">
        <f t="shared" si="1"/>
        <v>150.5036667</v>
      </c>
    </row>
    <row r="55">
      <c r="A55" s="4">
        <v>419.0</v>
      </c>
      <c r="B55" s="26">
        <v>1046.77</v>
      </c>
      <c r="C55" s="27">
        <v>1027.53</v>
      </c>
      <c r="D55" s="27">
        <v>1035.17</v>
      </c>
      <c r="E55" s="18">
        <f t="shared" si="1"/>
        <v>1036.49</v>
      </c>
    </row>
    <row r="56">
      <c r="A56" s="4">
        <v>420.0</v>
      </c>
      <c r="B56" s="26">
        <v>625.642</v>
      </c>
      <c r="C56" s="27">
        <v>680.743</v>
      </c>
      <c r="D56" s="27">
        <v>675.146</v>
      </c>
      <c r="E56" s="18">
        <f t="shared" si="1"/>
        <v>660.5103333</v>
      </c>
    </row>
    <row r="57">
      <c r="A57" s="4">
        <v>421.0</v>
      </c>
      <c r="B57" s="26">
        <v>323.734</v>
      </c>
      <c r="C57" s="27">
        <v>322.23</v>
      </c>
      <c r="D57" s="27">
        <v>319.617</v>
      </c>
      <c r="E57" s="18">
        <f t="shared" si="1"/>
        <v>321.8603333</v>
      </c>
    </row>
    <row r="58">
      <c r="A58" s="4">
        <v>422.0</v>
      </c>
      <c r="B58" s="26">
        <v>152.923</v>
      </c>
      <c r="C58" s="27">
        <v>153.641</v>
      </c>
      <c r="D58" s="27">
        <v>87.365</v>
      </c>
      <c r="E58" s="18">
        <f t="shared" si="1"/>
        <v>131.3096667</v>
      </c>
    </row>
    <row r="59">
      <c r="A59" s="4">
        <v>423.0</v>
      </c>
      <c r="B59" s="26">
        <v>662.313</v>
      </c>
      <c r="C59" s="27">
        <v>643.129</v>
      </c>
      <c r="D59" s="27">
        <v>570.294</v>
      </c>
      <c r="E59" s="18">
        <f t="shared" si="1"/>
        <v>625.2453333</v>
      </c>
    </row>
    <row r="60">
      <c r="A60" s="4">
        <v>424.0</v>
      </c>
      <c r="B60" s="26">
        <v>876.458</v>
      </c>
      <c r="C60" s="27">
        <v>874.587</v>
      </c>
      <c r="D60" s="27">
        <v>743.673</v>
      </c>
      <c r="E60" s="18">
        <f t="shared" si="1"/>
        <v>831.5726667</v>
      </c>
    </row>
    <row r="61">
      <c r="A61" s="4">
        <v>425.0</v>
      </c>
      <c r="B61" s="26">
        <v>8242.32</v>
      </c>
      <c r="C61" s="27">
        <v>8338.85</v>
      </c>
      <c r="D61" s="27">
        <v>8230.5</v>
      </c>
      <c r="E61" s="18">
        <f t="shared" si="1"/>
        <v>8270.556667</v>
      </c>
    </row>
    <row r="62">
      <c r="A62" s="4">
        <v>426.0</v>
      </c>
      <c r="B62" s="26">
        <v>37540.1</v>
      </c>
      <c r="C62" s="27">
        <v>37754.4</v>
      </c>
      <c r="D62" s="27">
        <v>37874.5</v>
      </c>
      <c r="E62" s="18">
        <f t="shared" si="1"/>
        <v>37723</v>
      </c>
    </row>
    <row r="63">
      <c r="A63" s="4">
        <v>432.0</v>
      </c>
      <c r="B63" s="26">
        <v>143.082</v>
      </c>
      <c r="C63" s="27">
        <v>145.143</v>
      </c>
      <c r="D63" s="27">
        <v>143.154</v>
      </c>
      <c r="E63" s="18">
        <f t="shared" si="1"/>
        <v>143.793</v>
      </c>
    </row>
    <row r="64">
      <c r="A64" s="4">
        <v>433.0</v>
      </c>
      <c r="B64" s="26">
        <v>236.38</v>
      </c>
      <c r="C64" s="27">
        <v>230.459</v>
      </c>
      <c r="D64" s="27">
        <v>163.819</v>
      </c>
      <c r="E64" s="18">
        <f t="shared" si="1"/>
        <v>210.2193333</v>
      </c>
    </row>
    <row r="65">
      <c r="A65" s="4">
        <v>435.0</v>
      </c>
      <c r="B65" s="26">
        <v>349.46</v>
      </c>
      <c r="C65" s="27">
        <v>331.293</v>
      </c>
      <c r="D65" s="27">
        <v>329.954</v>
      </c>
      <c r="E65" s="18">
        <f t="shared" si="1"/>
        <v>336.9023333</v>
      </c>
    </row>
    <row r="66">
      <c r="A66" s="4">
        <v>436.0</v>
      </c>
      <c r="B66" s="26">
        <v>24927.1</v>
      </c>
      <c r="C66" s="27">
        <v>24150.8</v>
      </c>
      <c r="D66" s="27">
        <v>24179.1</v>
      </c>
      <c r="E66" s="18">
        <f t="shared" si="1"/>
        <v>24419</v>
      </c>
    </row>
    <row r="67">
      <c r="A67" s="4">
        <v>438.0</v>
      </c>
      <c r="B67" s="26">
        <v>3529.61</v>
      </c>
      <c r="C67" s="27">
        <v>3411.06</v>
      </c>
      <c r="D67" s="27">
        <v>3558.65</v>
      </c>
      <c r="E67" s="18">
        <f t="shared" si="1"/>
        <v>3499.773333</v>
      </c>
    </row>
    <row r="68">
      <c r="A68" s="4">
        <v>443.0</v>
      </c>
      <c r="B68" s="26">
        <v>960438.0</v>
      </c>
      <c r="C68" s="27">
        <v>964945.0</v>
      </c>
      <c r="D68" s="27">
        <v>960714.0</v>
      </c>
      <c r="E68" s="18">
        <f t="shared" si="1"/>
        <v>962032.3333</v>
      </c>
    </row>
    <row r="69">
      <c r="A69" s="4">
        <v>444.0</v>
      </c>
      <c r="B69" s="26">
        <v>949985.0</v>
      </c>
      <c r="C69" s="27">
        <v>949315.0</v>
      </c>
      <c r="D69" s="27">
        <v>947482.0</v>
      </c>
      <c r="E69" s="18">
        <f t="shared" si="1"/>
        <v>948927.3333</v>
      </c>
    </row>
    <row r="70">
      <c r="A70" s="4">
        <v>445.0</v>
      </c>
      <c r="B70" s="26">
        <v>100.173</v>
      </c>
      <c r="C70" s="27">
        <v>100.969</v>
      </c>
      <c r="D70" s="27">
        <v>99.632</v>
      </c>
      <c r="E70" s="18">
        <f t="shared" si="1"/>
        <v>100.258</v>
      </c>
    </row>
    <row r="71">
      <c r="A71" s="4">
        <v>446.0</v>
      </c>
      <c r="B71" s="26">
        <v>164.154</v>
      </c>
      <c r="C71" s="27">
        <v>163.232</v>
      </c>
      <c r="D71" s="27">
        <v>165.189</v>
      </c>
      <c r="E71" s="18">
        <f t="shared" si="1"/>
        <v>164.1916667</v>
      </c>
    </row>
    <row r="72">
      <c r="A72" s="4">
        <v>447.0</v>
      </c>
      <c r="B72" s="26">
        <v>165.158</v>
      </c>
      <c r="C72" s="27">
        <v>164.019</v>
      </c>
      <c r="D72" s="27">
        <v>161.825</v>
      </c>
      <c r="E72" s="18">
        <f t="shared" si="1"/>
        <v>163.6673333</v>
      </c>
    </row>
    <row r="73">
      <c r="A73" s="4">
        <v>449.0</v>
      </c>
      <c r="B73" s="26">
        <v>188.418</v>
      </c>
      <c r="C73" s="27">
        <v>186.954</v>
      </c>
      <c r="D73" s="27">
        <v>186.741</v>
      </c>
      <c r="E73" s="18">
        <f t="shared" si="1"/>
        <v>187.371</v>
      </c>
    </row>
    <row r="74">
      <c r="A74" s="4">
        <v>451.0</v>
      </c>
      <c r="B74" s="26">
        <v>11553.9</v>
      </c>
      <c r="C74" s="27">
        <v>11505.4</v>
      </c>
      <c r="D74" s="27">
        <v>11489.6</v>
      </c>
      <c r="E74" s="18">
        <f t="shared" si="1"/>
        <v>11516.3</v>
      </c>
    </row>
    <row r="75">
      <c r="A75" s="4">
        <v>452.0</v>
      </c>
      <c r="B75" s="26">
        <v>20433.6</v>
      </c>
      <c r="C75" s="27">
        <v>20397.1</v>
      </c>
      <c r="D75" s="27">
        <v>20402.9</v>
      </c>
      <c r="E75" s="18">
        <f t="shared" si="1"/>
        <v>20411.2</v>
      </c>
    </row>
    <row r="76">
      <c r="A76" s="4">
        <v>454.0</v>
      </c>
      <c r="B76" s="26">
        <v>75.719</v>
      </c>
      <c r="C76" s="27">
        <v>75.089</v>
      </c>
      <c r="D76" s="27">
        <v>77.048</v>
      </c>
      <c r="E76" s="18">
        <f t="shared" si="1"/>
        <v>75.952</v>
      </c>
    </row>
    <row r="77">
      <c r="A77" s="4">
        <v>457.0</v>
      </c>
      <c r="B77" s="26">
        <v>106.048</v>
      </c>
      <c r="C77" s="27">
        <v>80.386</v>
      </c>
      <c r="D77" s="27">
        <v>107.808</v>
      </c>
      <c r="E77" s="18">
        <f t="shared" si="1"/>
        <v>98.08066667</v>
      </c>
    </row>
    <row r="78">
      <c r="A78" s="4">
        <v>458.0</v>
      </c>
      <c r="B78" s="26">
        <v>105.133</v>
      </c>
      <c r="C78" s="27">
        <v>64.746</v>
      </c>
      <c r="D78" s="27">
        <v>105.177</v>
      </c>
      <c r="E78" s="18">
        <f t="shared" si="1"/>
        <v>91.68533333</v>
      </c>
    </row>
    <row r="79">
      <c r="A79" s="4">
        <v>459.0</v>
      </c>
      <c r="B79" s="26">
        <v>10426.4</v>
      </c>
      <c r="C79" s="27">
        <v>10235.3</v>
      </c>
      <c r="D79" s="27">
        <v>10324.1</v>
      </c>
      <c r="E79" s="18">
        <f t="shared" si="1"/>
        <v>10328.6</v>
      </c>
    </row>
    <row r="80">
      <c r="A80" s="4">
        <v>460.0</v>
      </c>
      <c r="B80" s="26">
        <v>21752.8</v>
      </c>
      <c r="C80" s="27">
        <v>21661.6</v>
      </c>
      <c r="D80" s="27">
        <v>21658.4</v>
      </c>
      <c r="E80" s="18">
        <f t="shared" si="1"/>
        <v>21690.93333</v>
      </c>
    </row>
    <row r="81">
      <c r="A81" s="4">
        <v>461.0</v>
      </c>
      <c r="B81" s="26">
        <v>13044.0</v>
      </c>
      <c r="C81" s="27">
        <v>13163.1</v>
      </c>
      <c r="D81" s="27">
        <v>13142.3</v>
      </c>
      <c r="E81" s="18">
        <f t="shared" si="1"/>
        <v>13116.46667</v>
      </c>
    </row>
    <row r="82">
      <c r="A82" s="4">
        <v>462.0</v>
      </c>
      <c r="B82" s="26">
        <v>220055.0</v>
      </c>
      <c r="C82" s="27">
        <v>217164.0</v>
      </c>
      <c r="D82" s="27">
        <v>218036.0</v>
      </c>
      <c r="E82" s="18">
        <f t="shared" si="1"/>
        <v>218418.3333</v>
      </c>
    </row>
    <row r="83">
      <c r="A83" s="4">
        <v>463.0</v>
      </c>
      <c r="B83" s="26">
        <v>33764.0</v>
      </c>
      <c r="C83" s="27">
        <v>34325.8</v>
      </c>
      <c r="D83" s="27">
        <v>33954.5</v>
      </c>
      <c r="E83" s="18">
        <f t="shared" si="1"/>
        <v>34014.76667</v>
      </c>
    </row>
    <row r="84">
      <c r="A84" s="4">
        <v>464.0</v>
      </c>
      <c r="B84" s="30" t="s">
        <v>416</v>
      </c>
      <c r="C84" s="29" t="s">
        <v>416</v>
      </c>
      <c r="D84" s="29" t="s">
        <v>416</v>
      </c>
      <c r="E84" s="18" t="str">
        <f t="shared" si="1"/>
        <v>none</v>
      </c>
    </row>
    <row r="85">
      <c r="A85" s="4">
        <v>465.0</v>
      </c>
      <c r="B85" s="28" t="s">
        <v>416</v>
      </c>
      <c r="C85" s="29" t="s">
        <v>416</v>
      </c>
      <c r="D85" s="29" t="s">
        <v>416</v>
      </c>
      <c r="E85" s="18" t="str">
        <f t="shared" si="1"/>
        <v>none</v>
      </c>
    </row>
    <row r="86">
      <c r="A86" s="4">
        <v>468.0</v>
      </c>
      <c r="B86" s="26">
        <v>34.374</v>
      </c>
      <c r="C86" s="27">
        <v>22.257</v>
      </c>
      <c r="D86" s="27">
        <v>22.135</v>
      </c>
      <c r="E86" s="18">
        <f t="shared" si="1"/>
        <v>26.25533333</v>
      </c>
    </row>
    <row r="87">
      <c r="A87" s="4">
        <v>469.0</v>
      </c>
      <c r="B87" s="26">
        <v>62.673</v>
      </c>
      <c r="C87" s="27">
        <v>60.412</v>
      </c>
      <c r="D87" s="27">
        <v>27.681</v>
      </c>
      <c r="E87" s="18">
        <f t="shared" si="1"/>
        <v>50.25533333</v>
      </c>
    </row>
    <row r="88">
      <c r="A88" s="4">
        <v>470.0</v>
      </c>
      <c r="B88" s="28" t="s">
        <v>416</v>
      </c>
      <c r="C88" s="29" t="s">
        <v>416</v>
      </c>
      <c r="D88" s="29" t="s">
        <v>416</v>
      </c>
      <c r="E88" s="18" t="str">
        <f t="shared" si="1"/>
        <v>none</v>
      </c>
    </row>
    <row r="89">
      <c r="A89" s="4">
        <v>471.0</v>
      </c>
      <c r="B89" s="26">
        <v>255444.0</v>
      </c>
      <c r="C89" s="27">
        <v>255459.0</v>
      </c>
      <c r="D89" s="27">
        <v>261744.0</v>
      </c>
      <c r="E89" s="18">
        <f t="shared" si="1"/>
        <v>257549</v>
      </c>
    </row>
    <row r="90">
      <c r="A90" s="4">
        <v>472.0</v>
      </c>
      <c r="B90" s="28" t="s">
        <v>416</v>
      </c>
      <c r="C90" s="29" t="s">
        <v>416</v>
      </c>
      <c r="D90" s="29" t="s">
        <v>416</v>
      </c>
      <c r="E90" s="18" t="str">
        <f t="shared" si="1"/>
        <v>none</v>
      </c>
    </row>
    <row r="91">
      <c r="A91" s="4">
        <v>473.0</v>
      </c>
      <c r="B91" s="26">
        <v>255736.0</v>
      </c>
      <c r="C91" s="27">
        <v>253680.0</v>
      </c>
      <c r="D91" s="27">
        <v>257209.0</v>
      </c>
      <c r="E91" s="18">
        <f t="shared" si="1"/>
        <v>255541.6667</v>
      </c>
    </row>
    <row r="92">
      <c r="A92" s="4">
        <v>474.0</v>
      </c>
      <c r="B92" s="26">
        <v>9.829</v>
      </c>
      <c r="C92" s="27">
        <v>9.21</v>
      </c>
      <c r="D92" s="27">
        <v>9.458</v>
      </c>
      <c r="E92" s="18">
        <f t="shared" si="1"/>
        <v>9.499</v>
      </c>
    </row>
    <row r="93">
      <c r="A93" s="4">
        <v>475.0</v>
      </c>
      <c r="B93" s="26">
        <v>18.634</v>
      </c>
      <c r="C93" s="27">
        <v>22.991</v>
      </c>
      <c r="D93" s="27">
        <v>25.756</v>
      </c>
      <c r="E93" s="18">
        <f t="shared" si="1"/>
        <v>22.46033333</v>
      </c>
    </row>
    <row r="94">
      <c r="A94" s="4">
        <v>476.0</v>
      </c>
      <c r="B94" s="26">
        <v>60932.0</v>
      </c>
      <c r="C94" s="27">
        <v>61019.9</v>
      </c>
      <c r="D94" s="27">
        <v>61296.9</v>
      </c>
      <c r="E94" s="18">
        <f t="shared" si="1"/>
        <v>61082.93333</v>
      </c>
    </row>
    <row r="95">
      <c r="A95" s="4">
        <v>477.0</v>
      </c>
      <c r="B95" s="28" t="s">
        <v>416</v>
      </c>
      <c r="C95" s="29" t="s">
        <v>416</v>
      </c>
      <c r="D95" s="29" t="s">
        <v>416</v>
      </c>
      <c r="E95" s="18" t="str">
        <f t="shared" si="1"/>
        <v>none</v>
      </c>
    </row>
    <row r="96">
      <c r="A96" s="4">
        <v>483.0</v>
      </c>
      <c r="B96" s="28" t="s">
        <v>416</v>
      </c>
      <c r="C96" s="29" t="s">
        <v>416</v>
      </c>
      <c r="D96" s="29" t="s">
        <v>416</v>
      </c>
      <c r="E96" s="18" t="str">
        <f t="shared" si="1"/>
        <v>none</v>
      </c>
    </row>
    <row r="97">
      <c r="A97" s="4">
        <v>486.0</v>
      </c>
      <c r="B97" s="26">
        <v>130017.0</v>
      </c>
      <c r="C97" s="27">
        <v>129595.0</v>
      </c>
      <c r="D97" s="27">
        <v>131740.0</v>
      </c>
      <c r="E97" s="18">
        <f t="shared" si="1"/>
        <v>130450.6667</v>
      </c>
    </row>
    <row r="98">
      <c r="A98" s="4">
        <v>487.0</v>
      </c>
      <c r="B98" s="26">
        <v>39780.8</v>
      </c>
      <c r="C98" s="27">
        <v>39836.2</v>
      </c>
      <c r="D98" s="27">
        <v>40972.7</v>
      </c>
      <c r="E98" s="18">
        <f t="shared" si="1"/>
        <v>40196.56667</v>
      </c>
    </row>
    <row r="99">
      <c r="A99" s="4">
        <v>488.0</v>
      </c>
      <c r="B99" s="26">
        <v>133608.0</v>
      </c>
      <c r="C99" s="27">
        <v>133055.0</v>
      </c>
      <c r="D99" s="27">
        <v>135568.0</v>
      </c>
      <c r="E99" s="18">
        <f t="shared" si="1"/>
        <v>134077</v>
      </c>
    </row>
    <row r="100">
      <c r="A100" s="4">
        <v>489.0</v>
      </c>
      <c r="B100" s="26">
        <v>233344.0</v>
      </c>
      <c r="C100" s="27">
        <v>233068.0</v>
      </c>
      <c r="D100" s="27">
        <v>236851.0</v>
      </c>
      <c r="E100" s="18">
        <f t="shared" si="1"/>
        <v>234421</v>
      </c>
    </row>
    <row r="101">
      <c r="A101" s="4">
        <v>494.0</v>
      </c>
      <c r="B101" s="26">
        <v>6075.01</v>
      </c>
      <c r="C101" s="27">
        <v>5972.47</v>
      </c>
      <c r="D101" s="27">
        <v>5846.0</v>
      </c>
      <c r="E101" s="18">
        <f t="shared" si="1"/>
        <v>5964.493333</v>
      </c>
    </row>
    <row r="102">
      <c r="A102" s="4">
        <v>495.0</v>
      </c>
      <c r="B102" s="26">
        <v>6325.24</v>
      </c>
      <c r="C102" s="27">
        <v>6272.24</v>
      </c>
      <c r="D102" s="27">
        <v>6057.0</v>
      </c>
      <c r="E102" s="18">
        <f t="shared" si="1"/>
        <v>6218.16</v>
      </c>
    </row>
    <row r="103">
      <c r="A103" s="4">
        <v>496.0</v>
      </c>
      <c r="B103" s="26">
        <v>311204.0</v>
      </c>
      <c r="C103" s="27">
        <v>300660.0</v>
      </c>
      <c r="D103" s="27">
        <v>301482.0</v>
      </c>
      <c r="E103" s="18">
        <f t="shared" si="1"/>
        <v>304448.6667</v>
      </c>
    </row>
    <row r="104">
      <c r="A104" s="4">
        <v>497.0</v>
      </c>
      <c r="B104" s="26">
        <v>257302.0</v>
      </c>
      <c r="C104" s="27">
        <v>254643.0</v>
      </c>
      <c r="D104" s="27">
        <v>262278.0</v>
      </c>
      <c r="E104" s="18">
        <f t="shared" si="1"/>
        <v>258074.3333</v>
      </c>
    </row>
    <row r="105">
      <c r="A105" s="4">
        <v>498.0</v>
      </c>
      <c r="B105" s="26">
        <v>249127.0</v>
      </c>
      <c r="C105" s="27">
        <v>249039.0</v>
      </c>
      <c r="D105" s="27">
        <v>255606.0</v>
      </c>
      <c r="E105" s="18">
        <f t="shared" si="1"/>
        <v>251257.3333</v>
      </c>
    </row>
    <row r="106">
      <c r="A106" s="4">
        <v>500.0</v>
      </c>
      <c r="B106" s="26">
        <v>3130.63</v>
      </c>
      <c r="C106" s="27">
        <v>3144.49</v>
      </c>
      <c r="D106" s="27">
        <v>3160.21</v>
      </c>
      <c r="E106" s="18">
        <f t="shared" si="1"/>
        <v>3145.11</v>
      </c>
    </row>
    <row r="107">
      <c r="A107" s="4">
        <v>502.0</v>
      </c>
      <c r="B107" s="26">
        <v>2951.01</v>
      </c>
      <c r="C107" s="27">
        <v>3013.4</v>
      </c>
      <c r="D107" s="27">
        <v>2987.94</v>
      </c>
      <c r="E107" s="18">
        <f t="shared" si="1"/>
        <v>2984.116667</v>
      </c>
    </row>
    <row r="108">
      <c r="A108" s="4">
        <v>504.0</v>
      </c>
      <c r="B108" s="26">
        <v>40.617</v>
      </c>
      <c r="C108" s="27">
        <v>88.768</v>
      </c>
      <c r="D108" s="27">
        <v>82.63</v>
      </c>
      <c r="E108" s="18">
        <f t="shared" si="1"/>
        <v>70.67166667</v>
      </c>
    </row>
    <row r="109">
      <c r="A109" s="4">
        <v>505.0</v>
      </c>
      <c r="B109" s="26">
        <v>12.194</v>
      </c>
      <c r="C109" s="27">
        <v>8.07</v>
      </c>
      <c r="D109" s="27">
        <v>14.171</v>
      </c>
      <c r="E109" s="18">
        <f t="shared" si="1"/>
        <v>11.47833333</v>
      </c>
    </row>
    <row r="110">
      <c r="A110" s="4">
        <v>513.0</v>
      </c>
      <c r="B110" s="26">
        <v>32.144</v>
      </c>
      <c r="C110" s="27">
        <v>19.23</v>
      </c>
      <c r="D110" s="27">
        <v>36.022</v>
      </c>
      <c r="E110" s="18">
        <f t="shared" si="1"/>
        <v>29.132</v>
      </c>
    </row>
    <row r="111">
      <c r="A111" s="4">
        <v>514.0</v>
      </c>
      <c r="B111" s="26">
        <v>37.156</v>
      </c>
      <c r="C111" s="27">
        <v>18.104</v>
      </c>
      <c r="D111" s="27">
        <v>27.831</v>
      </c>
      <c r="E111" s="18">
        <f t="shared" si="1"/>
        <v>27.697</v>
      </c>
    </row>
    <row r="112">
      <c r="A112" s="4">
        <v>515.0</v>
      </c>
      <c r="B112" s="26">
        <v>445.374</v>
      </c>
      <c r="C112" s="27">
        <v>384.225</v>
      </c>
      <c r="D112" s="27">
        <v>425.6</v>
      </c>
      <c r="E112" s="18">
        <f t="shared" si="1"/>
        <v>418.3996667</v>
      </c>
    </row>
    <row r="113">
      <c r="A113" s="4">
        <v>519.0</v>
      </c>
      <c r="B113" s="26">
        <v>30.626</v>
      </c>
      <c r="C113" s="27">
        <v>12.38</v>
      </c>
      <c r="D113" s="27">
        <v>30.85</v>
      </c>
      <c r="E113" s="18">
        <f t="shared" si="1"/>
        <v>24.61866667</v>
      </c>
    </row>
    <row r="114">
      <c r="A114" s="4">
        <v>520.0</v>
      </c>
      <c r="B114" s="26">
        <v>31.277</v>
      </c>
      <c r="C114" s="27">
        <v>13.186</v>
      </c>
      <c r="D114" s="27">
        <v>24.978</v>
      </c>
      <c r="E114" s="18">
        <f t="shared" si="1"/>
        <v>23.147</v>
      </c>
    </row>
    <row r="115">
      <c r="A115" s="4">
        <v>521.0</v>
      </c>
      <c r="B115" s="26">
        <v>18926.0</v>
      </c>
      <c r="C115" s="27">
        <v>18884.1</v>
      </c>
      <c r="D115" s="27">
        <v>19122.0</v>
      </c>
      <c r="E115" s="18">
        <f t="shared" si="1"/>
        <v>18977.36667</v>
      </c>
    </row>
    <row r="116">
      <c r="A116" s="4">
        <v>522.0</v>
      </c>
      <c r="B116" s="26">
        <v>30903.8</v>
      </c>
      <c r="C116" s="27">
        <v>30951.0</v>
      </c>
      <c r="D116" s="27">
        <v>30955.2</v>
      </c>
      <c r="E116" s="18">
        <f t="shared" si="1"/>
        <v>30936.66667</v>
      </c>
    </row>
    <row r="117">
      <c r="A117" s="4">
        <v>523.0</v>
      </c>
      <c r="B117" s="26">
        <v>30217.7</v>
      </c>
      <c r="C117" s="27">
        <v>30230.5</v>
      </c>
      <c r="D117" s="27">
        <v>30058.2</v>
      </c>
      <c r="E117" s="18">
        <f t="shared" si="1"/>
        <v>30168.8</v>
      </c>
    </row>
    <row r="118">
      <c r="A118" s="4">
        <v>527.0</v>
      </c>
      <c r="B118" s="26">
        <v>247.123</v>
      </c>
      <c r="C118" s="27">
        <v>246.525</v>
      </c>
      <c r="D118" s="27">
        <v>154.959</v>
      </c>
      <c r="E118" s="18">
        <f t="shared" si="1"/>
        <v>216.2023333</v>
      </c>
    </row>
    <row r="119">
      <c r="A119" s="4">
        <v>530.0</v>
      </c>
      <c r="B119" s="26">
        <v>380.618</v>
      </c>
      <c r="C119" s="27">
        <v>377.021</v>
      </c>
      <c r="D119" s="27">
        <v>378.202</v>
      </c>
      <c r="E119" s="18">
        <f t="shared" si="1"/>
        <v>378.6136667</v>
      </c>
    </row>
    <row r="120">
      <c r="A120" s="4">
        <v>531.0</v>
      </c>
      <c r="B120" s="26">
        <v>419.977</v>
      </c>
      <c r="C120" s="27">
        <v>379.487</v>
      </c>
      <c r="D120" s="27">
        <v>397.762</v>
      </c>
      <c r="E120" s="18">
        <f t="shared" si="1"/>
        <v>399.0753333</v>
      </c>
    </row>
    <row r="121">
      <c r="A121" s="4">
        <v>534.0</v>
      </c>
      <c r="B121" s="26">
        <v>175.71</v>
      </c>
      <c r="C121" s="27">
        <v>174.652</v>
      </c>
      <c r="D121" s="27">
        <v>96.091</v>
      </c>
      <c r="E121" s="18">
        <f t="shared" si="1"/>
        <v>148.8176667</v>
      </c>
    </row>
    <row r="122">
      <c r="A122" s="4">
        <v>535.0</v>
      </c>
      <c r="B122" s="28" t="s">
        <v>416</v>
      </c>
      <c r="C122" s="29" t="s">
        <v>416</v>
      </c>
      <c r="D122" s="29" t="s">
        <v>416</v>
      </c>
      <c r="E122" s="18" t="str">
        <f t="shared" si="1"/>
        <v>none</v>
      </c>
    </row>
    <row r="123">
      <c r="A123" s="4">
        <v>536.0</v>
      </c>
      <c r="B123" s="26">
        <v>33441.0</v>
      </c>
      <c r="C123" s="27">
        <v>33131.8</v>
      </c>
      <c r="D123" s="27">
        <v>33100.0</v>
      </c>
      <c r="E123" s="18">
        <f t="shared" si="1"/>
        <v>33224.26667</v>
      </c>
    </row>
    <row r="124">
      <c r="A124" s="4">
        <v>537.0</v>
      </c>
      <c r="B124" s="26">
        <v>138141.0</v>
      </c>
      <c r="C124" s="27">
        <v>136880.0</v>
      </c>
      <c r="D124" s="27">
        <v>135671.0</v>
      </c>
      <c r="E124" s="18">
        <f t="shared" si="1"/>
        <v>136897.3333</v>
      </c>
    </row>
    <row r="125">
      <c r="A125" s="4">
        <v>538.0</v>
      </c>
      <c r="B125" s="26">
        <v>21.369</v>
      </c>
      <c r="C125" s="27">
        <v>21.476</v>
      </c>
      <c r="D125" s="27">
        <v>52.657</v>
      </c>
      <c r="E125" s="18">
        <f t="shared" si="1"/>
        <v>31.834</v>
      </c>
    </row>
    <row r="126">
      <c r="A126" s="4">
        <v>539.0</v>
      </c>
      <c r="B126" s="26">
        <v>22.075</v>
      </c>
      <c r="C126" s="27">
        <v>52.147</v>
      </c>
      <c r="D126" s="27">
        <v>53.574</v>
      </c>
      <c r="E126" s="18">
        <f t="shared" si="1"/>
        <v>42.59866667</v>
      </c>
    </row>
    <row r="127">
      <c r="A127" s="4">
        <v>542.0</v>
      </c>
      <c r="B127" s="26">
        <v>5.19</v>
      </c>
      <c r="C127" s="27">
        <v>5.594</v>
      </c>
      <c r="D127" s="27">
        <v>5.768</v>
      </c>
      <c r="E127" s="18">
        <f t="shared" si="1"/>
        <v>5.517333333</v>
      </c>
    </row>
    <row r="128">
      <c r="A128" s="4">
        <v>543.0</v>
      </c>
      <c r="B128" s="26">
        <v>4.798</v>
      </c>
      <c r="C128" s="27">
        <v>4.897</v>
      </c>
      <c r="D128" s="27">
        <v>5.636</v>
      </c>
      <c r="E128" s="18">
        <f t="shared" si="1"/>
        <v>5.110333333</v>
      </c>
    </row>
    <row r="129">
      <c r="A129" s="4">
        <v>544.0</v>
      </c>
      <c r="B129" s="26">
        <v>5644.67</v>
      </c>
      <c r="C129" s="27">
        <v>5592.93</v>
      </c>
      <c r="D129" s="27">
        <v>5671.62</v>
      </c>
      <c r="E129" s="18">
        <f t="shared" si="1"/>
        <v>5636.406667</v>
      </c>
    </row>
    <row r="130">
      <c r="A130" s="4">
        <v>545.0</v>
      </c>
      <c r="B130" s="26">
        <v>6509.71</v>
      </c>
      <c r="C130" s="27">
        <v>6393.62</v>
      </c>
      <c r="D130" s="27">
        <v>6510.74</v>
      </c>
      <c r="E130" s="18">
        <f t="shared" si="1"/>
        <v>6471.356667</v>
      </c>
    </row>
    <row r="131">
      <c r="A131" s="4">
        <v>546.0</v>
      </c>
      <c r="B131" s="26">
        <v>3975.58</v>
      </c>
      <c r="C131" s="27">
        <v>4073.93</v>
      </c>
      <c r="D131" s="27">
        <v>3981.19</v>
      </c>
      <c r="E131" s="18">
        <f t="shared" si="1"/>
        <v>4010.233333</v>
      </c>
    </row>
    <row r="132">
      <c r="A132" s="4">
        <v>547.0</v>
      </c>
      <c r="B132" s="26">
        <v>4117.65</v>
      </c>
      <c r="C132" s="27">
        <v>4067.17</v>
      </c>
      <c r="D132" s="27">
        <v>3997.55</v>
      </c>
      <c r="E132" s="18">
        <f t="shared" si="1"/>
        <v>4060.79</v>
      </c>
    </row>
    <row r="133">
      <c r="A133" s="4">
        <v>548.0</v>
      </c>
      <c r="B133" s="26">
        <v>146.994</v>
      </c>
      <c r="C133" s="27">
        <v>211.616</v>
      </c>
      <c r="D133" s="27">
        <v>215.989</v>
      </c>
      <c r="E133" s="18">
        <f t="shared" si="1"/>
        <v>191.533</v>
      </c>
    </row>
    <row r="134">
      <c r="A134" s="4">
        <v>550.0</v>
      </c>
      <c r="B134" s="26">
        <v>24.031</v>
      </c>
      <c r="C134" s="27">
        <v>25.465</v>
      </c>
      <c r="D134" s="27">
        <v>56.665</v>
      </c>
      <c r="E134" s="18">
        <f t="shared" si="1"/>
        <v>35.387</v>
      </c>
    </row>
    <row r="135">
      <c r="A135" s="4">
        <v>555.0</v>
      </c>
      <c r="B135" s="26">
        <v>93.942</v>
      </c>
      <c r="C135" s="27">
        <v>99.129</v>
      </c>
      <c r="D135" s="27">
        <v>76.846</v>
      </c>
      <c r="E135" s="18">
        <f t="shared" si="1"/>
        <v>89.97233333</v>
      </c>
    </row>
    <row r="136">
      <c r="A136" s="4">
        <v>562.0</v>
      </c>
      <c r="B136" s="26">
        <v>56.852</v>
      </c>
      <c r="C136" s="27">
        <v>57.153</v>
      </c>
      <c r="D136" s="27">
        <v>57.48</v>
      </c>
      <c r="E136" s="18">
        <f t="shared" si="1"/>
        <v>57.16166667</v>
      </c>
    </row>
    <row r="137">
      <c r="A137" s="4">
        <v>563.0</v>
      </c>
      <c r="B137" s="26">
        <v>73.68</v>
      </c>
      <c r="C137" s="27">
        <v>55.635</v>
      </c>
      <c r="D137" s="27">
        <v>54.41</v>
      </c>
      <c r="E137" s="18">
        <f t="shared" si="1"/>
        <v>61.24166667</v>
      </c>
    </row>
    <row r="138">
      <c r="A138" s="4">
        <v>569.0</v>
      </c>
      <c r="B138" s="26">
        <v>1536.88</v>
      </c>
      <c r="C138" s="27">
        <v>1649.56</v>
      </c>
      <c r="D138" s="27">
        <v>1644.74</v>
      </c>
      <c r="E138" s="18">
        <f t="shared" si="1"/>
        <v>1610.393333</v>
      </c>
    </row>
    <row r="139">
      <c r="A139" s="4">
        <v>570.0</v>
      </c>
      <c r="B139" s="26">
        <v>74.63</v>
      </c>
      <c r="C139" s="27">
        <v>74.639</v>
      </c>
      <c r="D139" s="27">
        <v>72.457</v>
      </c>
      <c r="E139" s="18">
        <f t="shared" si="1"/>
        <v>73.90866667</v>
      </c>
    </row>
    <row r="140">
      <c r="A140" s="4">
        <v>571.0</v>
      </c>
      <c r="B140" s="26">
        <v>90.469</v>
      </c>
      <c r="C140" s="27">
        <v>88.486</v>
      </c>
      <c r="D140" s="27">
        <v>91.633</v>
      </c>
      <c r="E140" s="18">
        <f t="shared" si="1"/>
        <v>90.196</v>
      </c>
    </row>
    <row r="141">
      <c r="A141" s="4">
        <v>574.0</v>
      </c>
      <c r="B141" s="26">
        <v>477.762</v>
      </c>
      <c r="C141" s="27">
        <v>536.173</v>
      </c>
      <c r="D141" s="27">
        <v>458.242</v>
      </c>
      <c r="E141" s="18">
        <f t="shared" si="1"/>
        <v>490.7256667</v>
      </c>
    </row>
    <row r="142">
      <c r="A142" s="4">
        <v>575.0</v>
      </c>
      <c r="B142" s="26">
        <v>316.051</v>
      </c>
      <c r="C142" s="27">
        <v>397.515</v>
      </c>
      <c r="D142" s="27">
        <v>414.585</v>
      </c>
      <c r="E142" s="18">
        <f t="shared" si="1"/>
        <v>376.0503333</v>
      </c>
    </row>
    <row r="143">
      <c r="A143" s="4">
        <v>576.0</v>
      </c>
      <c r="B143" s="26">
        <v>5.389</v>
      </c>
      <c r="C143" s="27">
        <v>15.348</v>
      </c>
      <c r="D143" s="27">
        <v>5.775</v>
      </c>
      <c r="E143" s="18">
        <f t="shared" si="1"/>
        <v>8.837333333</v>
      </c>
    </row>
    <row r="144">
      <c r="A144" s="4">
        <v>577.0</v>
      </c>
      <c r="B144" s="26">
        <v>17.527</v>
      </c>
      <c r="C144" s="27">
        <v>10.179</v>
      </c>
      <c r="D144" s="27">
        <v>16.615</v>
      </c>
      <c r="E144" s="18">
        <f t="shared" si="1"/>
        <v>14.77366667</v>
      </c>
    </row>
    <row r="145">
      <c r="A145" s="4">
        <v>578.0</v>
      </c>
      <c r="B145" s="26">
        <v>606.402</v>
      </c>
      <c r="C145" s="27">
        <v>670.42</v>
      </c>
      <c r="D145" s="27">
        <v>627.721</v>
      </c>
      <c r="E145" s="18">
        <f t="shared" si="1"/>
        <v>634.8476667</v>
      </c>
    </row>
    <row r="146">
      <c r="A146" s="4">
        <v>579.0</v>
      </c>
      <c r="B146" s="26">
        <v>879.684</v>
      </c>
      <c r="C146" s="27">
        <v>871.039</v>
      </c>
      <c r="D146" s="27">
        <v>742.209</v>
      </c>
      <c r="E146" s="18">
        <f t="shared" si="1"/>
        <v>830.9773333</v>
      </c>
    </row>
    <row r="147">
      <c r="A147" s="4">
        <v>580.0</v>
      </c>
      <c r="B147" s="26">
        <v>23.295</v>
      </c>
      <c r="C147" s="27">
        <v>9.37</v>
      </c>
      <c r="D147" s="27">
        <v>9.104</v>
      </c>
      <c r="E147" s="18">
        <f t="shared" si="1"/>
        <v>13.923</v>
      </c>
    </row>
    <row r="148">
      <c r="A148" s="4">
        <v>581.0</v>
      </c>
      <c r="B148" s="26">
        <v>27.181</v>
      </c>
      <c r="C148" s="27">
        <v>25.4</v>
      </c>
      <c r="D148" s="27">
        <v>11.337</v>
      </c>
      <c r="E148" s="18">
        <f t="shared" si="1"/>
        <v>21.306</v>
      </c>
    </row>
    <row r="149">
      <c r="A149" s="4">
        <v>589.0</v>
      </c>
      <c r="B149" s="26">
        <v>74.25</v>
      </c>
      <c r="C149" s="27">
        <v>86.582</v>
      </c>
      <c r="D149" s="27">
        <v>39.618</v>
      </c>
      <c r="E149" s="18">
        <f t="shared" si="1"/>
        <v>66.81666667</v>
      </c>
    </row>
    <row r="150">
      <c r="A150" s="4">
        <v>591.0</v>
      </c>
      <c r="B150" s="26">
        <v>138.45</v>
      </c>
      <c r="C150" s="27">
        <v>138.868</v>
      </c>
      <c r="D150" s="27">
        <v>77.911</v>
      </c>
      <c r="E150" s="18">
        <f t="shared" si="1"/>
        <v>118.4096667</v>
      </c>
    </row>
    <row r="151">
      <c r="A151" s="4">
        <v>592.0</v>
      </c>
      <c r="B151" s="26">
        <v>164.775</v>
      </c>
      <c r="C151" s="27">
        <v>159.873</v>
      </c>
      <c r="D151" s="27">
        <v>160.322</v>
      </c>
      <c r="E151" s="18">
        <f t="shared" si="1"/>
        <v>161.6566667</v>
      </c>
    </row>
    <row r="152">
      <c r="A152" s="4">
        <v>593.0</v>
      </c>
      <c r="B152" s="26">
        <v>87.898</v>
      </c>
      <c r="C152" s="27">
        <v>146.403</v>
      </c>
      <c r="D152" s="27">
        <v>148.087</v>
      </c>
      <c r="E152" s="18">
        <f t="shared" si="1"/>
        <v>127.4626667</v>
      </c>
    </row>
    <row r="153">
      <c r="A153" s="4">
        <v>594.0</v>
      </c>
      <c r="B153" s="26">
        <v>141.533</v>
      </c>
      <c r="C153" s="27">
        <v>132.147</v>
      </c>
      <c r="D153" s="27">
        <v>138.738</v>
      </c>
      <c r="E153" s="18">
        <f t="shared" si="1"/>
        <v>137.4726667</v>
      </c>
    </row>
    <row r="154">
      <c r="A154" s="4">
        <v>595.0</v>
      </c>
      <c r="B154" s="26">
        <v>357.384</v>
      </c>
      <c r="C154" s="27">
        <v>300.895</v>
      </c>
      <c r="D154" s="27">
        <v>355.866</v>
      </c>
      <c r="E154" s="18">
        <f t="shared" si="1"/>
        <v>338.0483333</v>
      </c>
    </row>
    <row r="155">
      <c r="A155" s="4">
        <v>600.0</v>
      </c>
      <c r="B155" s="26">
        <v>79.94</v>
      </c>
      <c r="C155" s="27">
        <v>135.629</v>
      </c>
      <c r="D155" s="27">
        <v>138.216</v>
      </c>
      <c r="E155" s="18">
        <f t="shared" si="1"/>
        <v>117.9283333</v>
      </c>
    </row>
    <row r="156">
      <c r="A156" s="4">
        <v>605.0</v>
      </c>
      <c r="B156" s="26">
        <v>63.292</v>
      </c>
      <c r="C156" s="27">
        <v>63.938</v>
      </c>
      <c r="D156" s="27">
        <v>64.365</v>
      </c>
      <c r="E156" s="18">
        <f t="shared" si="1"/>
        <v>63.865</v>
      </c>
    </row>
    <row r="157">
      <c r="A157" s="4">
        <v>606.0</v>
      </c>
      <c r="B157" s="26">
        <v>65.194</v>
      </c>
      <c r="C157" s="27">
        <v>61.842</v>
      </c>
      <c r="D157" s="27">
        <v>62.621</v>
      </c>
      <c r="E157" s="18">
        <f t="shared" si="1"/>
        <v>63.219</v>
      </c>
    </row>
    <row r="158">
      <c r="A158" s="4">
        <v>626.0</v>
      </c>
      <c r="B158" s="26">
        <v>421.698</v>
      </c>
      <c r="C158" s="27">
        <v>420.334</v>
      </c>
      <c r="D158" s="27">
        <v>378.649</v>
      </c>
      <c r="E158" s="18">
        <f t="shared" si="1"/>
        <v>406.8936667</v>
      </c>
    </row>
    <row r="159">
      <c r="A159" s="4">
        <v>627.0</v>
      </c>
      <c r="B159" s="26">
        <v>237.516</v>
      </c>
      <c r="C159" s="27">
        <v>235.586</v>
      </c>
      <c r="D159" s="27">
        <v>236.807</v>
      </c>
      <c r="E159" s="18">
        <f t="shared" si="1"/>
        <v>236.6363333</v>
      </c>
    </row>
    <row r="160">
      <c r="A160" s="4">
        <v>628.0</v>
      </c>
      <c r="B160" s="26">
        <v>419.253</v>
      </c>
      <c r="C160" s="27">
        <v>357.316</v>
      </c>
      <c r="D160" s="27">
        <v>425.109</v>
      </c>
      <c r="E160" s="18">
        <f t="shared" si="1"/>
        <v>400.5593333</v>
      </c>
    </row>
    <row r="161">
      <c r="A161" s="4">
        <v>629.0</v>
      </c>
      <c r="B161" s="26">
        <v>236.73</v>
      </c>
      <c r="C161" s="27">
        <v>167.254</v>
      </c>
      <c r="D161" s="27">
        <v>233.075</v>
      </c>
      <c r="E161" s="18">
        <f t="shared" si="1"/>
        <v>212.353</v>
      </c>
    </row>
    <row r="162">
      <c r="A162" s="4">
        <v>630.0</v>
      </c>
      <c r="B162" s="26">
        <v>337.435</v>
      </c>
      <c r="C162" s="27">
        <v>423.619</v>
      </c>
      <c r="D162" s="27">
        <v>423.492</v>
      </c>
      <c r="E162" s="18">
        <f t="shared" si="1"/>
        <v>394.8486667</v>
      </c>
    </row>
    <row r="163">
      <c r="A163" s="4">
        <v>631.0</v>
      </c>
      <c r="B163" s="26">
        <v>466.884</v>
      </c>
      <c r="C163" s="27">
        <v>573.102</v>
      </c>
      <c r="D163" s="27">
        <v>568.417</v>
      </c>
      <c r="E163" s="18">
        <f t="shared" si="1"/>
        <v>536.1343333</v>
      </c>
    </row>
    <row r="164">
      <c r="A164" s="4">
        <v>632.0</v>
      </c>
      <c r="B164" s="26">
        <v>321.972</v>
      </c>
      <c r="C164" s="27">
        <v>323.692</v>
      </c>
      <c r="D164" s="27">
        <v>324.196</v>
      </c>
      <c r="E164" s="18">
        <f t="shared" si="1"/>
        <v>323.2866667</v>
      </c>
    </row>
    <row r="165">
      <c r="A165" s="4">
        <v>633.0</v>
      </c>
      <c r="B165" s="26">
        <v>522.764</v>
      </c>
      <c r="C165" s="27">
        <v>547.26</v>
      </c>
      <c r="D165" s="27">
        <v>546.152</v>
      </c>
      <c r="E165" s="18">
        <f t="shared" si="1"/>
        <v>538.7253333</v>
      </c>
    </row>
    <row r="166">
      <c r="A166" s="4">
        <v>637.0</v>
      </c>
      <c r="B166" s="26">
        <v>39.082</v>
      </c>
      <c r="C166" s="27">
        <v>16.487</v>
      </c>
      <c r="D166" s="27">
        <v>38.812</v>
      </c>
      <c r="E166" s="18">
        <f t="shared" si="1"/>
        <v>31.46033333</v>
      </c>
    </row>
    <row r="167">
      <c r="A167" s="4">
        <v>638.0</v>
      </c>
      <c r="B167" s="26">
        <v>54.758</v>
      </c>
      <c r="C167" s="27">
        <v>32.054</v>
      </c>
      <c r="D167" s="27">
        <v>71.806</v>
      </c>
      <c r="E167" s="18">
        <f t="shared" si="1"/>
        <v>52.87266667</v>
      </c>
    </row>
    <row r="168">
      <c r="A168" s="4">
        <v>639.0</v>
      </c>
      <c r="B168" s="26">
        <v>222.381</v>
      </c>
      <c r="C168" s="27">
        <v>137.073</v>
      </c>
      <c r="D168" s="27">
        <v>182.819</v>
      </c>
      <c r="E168" s="18">
        <f t="shared" si="1"/>
        <v>180.7576667</v>
      </c>
    </row>
    <row r="169">
      <c r="A169" s="4">
        <v>640.0</v>
      </c>
      <c r="B169" s="26">
        <v>418.878</v>
      </c>
      <c r="C169" s="27">
        <v>338.803</v>
      </c>
      <c r="D169" s="27">
        <v>426.522</v>
      </c>
      <c r="E169" s="18">
        <f t="shared" si="1"/>
        <v>394.7343333</v>
      </c>
    </row>
    <row r="170">
      <c r="A170" s="4">
        <v>645.0</v>
      </c>
      <c r="B170" s="26">
        <v>7704.84</v>
      </c>
      <c r="C170" s="27">
        <v>7645.9</v>
      </c>
      <c r="D170" s="27">
        <v>7672.68</v>
      </c>
      <c r="E170" s="18">
        <f t="shared" si="1"/>
        <v>7674.473333</v>
      </c>
    </row>
    <row r="171">
      <c r="A171" s="4">
        <v>646.0</v>
      </c>
      <c r="B171" s="26">
        <v>11662.6</v>
      </c>
      <c r="C171" s="27">
        <v>11668.8</v>
      </c>
      <c r="D171" s="27">
        <v>11393.7</v>
      </c>
      <c r="E171" s="18">
        <f t="shared" si="1"/>
        <v>11575.03333</v>
      </c>
    </row>
    <row r="172">
      <c r="A172" s="4">
        <v>648.0</v>
      </c>
      <c r="B172" s="26">
        <v>19.682</v>
      </c>
      <c r="C172" s="27">
        <v>19.666</v>
      </c>
      <c r="D172" s="27">
        <v>7.295</v>
      </c>
      <c r="E172" s="18">
        <f t="shared" si="1"/>
        <v>15.54766667</v>
      </c>
    </row>
    <row r="173">
      <c r="A173" s="4">
        <v>649.0</v>
      </c>
      <c r="B173" s="26">
        <v>467.59</v>
      </c>
      <c r="C173" s="27">
        <v>453.751</v>
      </c>
      <c r="D173" s="27">
        <v>362.582</v>
      </c>
      <c r="E173" s="18">
        <f t="shared" si="1"/>
        <v>427.9743333</v>
      </c>
    </row>
    <row r="174">
      <c r="A174" s="4">
        <v>650.0</v>
      </c>
      <c r="B174" s="26">
        <v>480.513</v>
      </c>
      <c r="C174" s="27">
        <v>372.794</v>
      </c>
      <c r="D174" s="27">
        <v>367.12</v>
      </c>
      <c r="E174" s="18">
        <f t="shared" si="1"/>
        <v>406.809</v>
      </c>
    </row>
    <row r="175">
      <c r="A175" s="4">
        <v>657.0</v>
      </c>
      <c r="B175" s="26">
        <v>1272.35</v>
      </c>
      <c r="C175" s="27">
        <v>1126.65</v>
      </c>
      <c r="D175" s="27">
        <v>1261.99</v>
      </c>
      <c r="E175" s="18">
        <f t="shared" si="1"/>
        <v>1220.33</v>
      </c>
    </row>
    <row r="176">
      <c r="A176" s="4">
        <v>665.0</v>
      </c>
      <c r="B176" s="26">
        <v>380.343</v>
      </c>
      <c r="C176" s="27">
        <v>377.72</v>
      </c>
      <c r="D176" s="27">
        <v>378.554</v>
      </c>
      <c r="E176" s="18">
        <f t="shared" si="1"/>
        <v>378.8723333</v>
      </c>
    </row>
    <row r="177">
      <c r="A177" s="4">
        <v>666.0</v>
      </c>
      <c r="B177" s="26">
        <v>351.327</v>
      </c>
      <c r="C177" s="27">
        <v>351.832</v>
      </c>
      <c r="D177" s="27">
        <v>353.602</v>
      </c>
      <c r="E177" s="18">
        <f t="shared" si="1"/>
        <v>352.2536667</v>
      </c>
    </row>
    <row r="178">
      <c r="A178" s="4">
        <v>667.0</v>
      </c>
      <c r="B178" s="26">
        <v>3056.32</v>
      </c>
      <c r="C178" s="27">
        <v>2847.22</v>
      </c>
      <c r="D178" s="27">
        <v>3006.62</v>
      </c>
      <c r="E178" s="18">
        <f t="shared" si="1"/>
        <v>2970.053333</v>
      </c>
    </row>
    <row r="179">
      <c r="A179" s="4">
        <v>669.0</v>
      </c>
      <c r="B179" s="26">
        <v>15572.9</v>
      </c>
      <c r="C179" s="27">
        <v>15327.7</v>
      </c>
      <c r="D179" s="27">
        <v>15198.1</v>
      </c>
      <c r="E179" s="18">
        <f t="shared" si="1"/>
        <v>15366.23333</v>
      </c>
    </row>
    <row r="180">
      <c r="A180" s="4">
        <v>670.0</v>
      </c>
      <c r="B180" s="26">
        <v>98280.6</v>
      </c>
      <c r="C180" s="27">
        <v>98224.7</v>
      </c>
      <c r="D180" s="27">
        <v>99312.4</v>
      </c>
      <c r="E180" s="18">
        <f t="shared" si="1"/>
        <v>98605.9</v>
      </c>
    </row>
    <row r="181">
      <c r="A181" s="4">
        <v>673.0</v>
      </c>
      <c r="B181" s="26">
        <v>135.51</v>
      </c>
      <c r="C181" s="27">
        <v>131.802</v>
      </c>
      <c r="D181" s="27">
        <v>71.793</v>
      </c>
      <c r="E181" s="18">
        <f t="shared" si="1"/>
        <v>113.035</v>
      </c>
    </row>
    <row r="182">
      <c r="A182" s="4">
        <v>676.0</v>
      </c>
      <c r="B182" s="26">
        <v>167405.0</v>
      </c>
      <c r="C182" s="27">
        <v>168401.0</v>
      </c>
      <c r="D182" s="27">
        <v>169555.0</v>
      </c>
      <c r="E182" s="18">
        <f t="shared" si="1"/>
        <v>168453.6667</v>
      </c>
    </row>
    <row r="183">
      <c r="A183" s="4">
        <v>677.0</v>
      </c>
      <c r="B183" s="26">
        <v>126677.0</v>
      </c>
      <c r="C183" s="27">
        <v>125993.0</v>
      </c>
      <c r="D183" s="27">
        <v>126597.0</v>
      </c>
      <c r="E183" s="18">
        <f t="shared" si="1"/>
        <v>126422.3333</v>
      </c>
    </row>
    <row r="184">
      <c r="A184" s="4">
        <v>678.0</v>
      </c>
      <c r="B184" s="26">
        <v>99025.1</v>
      </c>
      <c r="C184" s="27">
        <v>98495.1</v>
      </c>
      <c r="D184" s="27">
        <v>100212.0</v>
      </c>
      <c r="E184" s="18">
        <f t="shared" si="1"/>
        <v>99244.06667</v>
      </c>
    </row>
    <row r="185">
      <c r="A185" s="4">
        <v>679.0</v>
      </c>
      <c r="B185" s="26">
        <v>115.62</v>
      </c>
      <c r="C185" s="27">
        <v>200.65</v>
      </c>
      <c r="D185" s="27">
        <v>201.902</v>
      </c>
      <c r="E185" s="18">
        <f t="shared" si="1"/>
        <v>172.724</v>
      </c>
    </row>
    <row r="186">
      <c r="A186" s="4">
        <v>680.0</v>
      </c>
      <c r="B186" s="26">
        <v>91311.6</v>
      </c>
      <c r="C186" s="27">
        <v>90977.4</v>
      </c>
      <c r="D186" s="27">
        <v>91099.4</v>
      </c>
      <c r="E186" s="18">
        <f t="shared" si="1"/>
        <v>91129.46667</v>
      </c>
    </row>
    <row r="187">
      <c r="A187" s="4">
        <v>681.0</v>
      </c>
      <c r="B187" s="26">
        <v>61.498</v>
      </c>
      <c r="C187" s="27">
        <v>61.481</v>
      </c>
      <c r="D187" s="27">
        <v>62.341</v>
      </c>
      <c r="E187" s="18">
        <f t="shared" si="1"/>
        <v>61.77333333</v>
      </c>
    </row>
    <row r="188">
      <c r="A188" s="4">
        <v>682.0</v>
      </c>
      <c r="B188" s="26">
        <v>37522.9</v>
      </c>
      <c r="C188" s="27">
        <v>37608.4</v>
      </c>
      <c r="D188" s="27">
        <v>37687.5</v>
      </c>
      <c r="E188" s="18">
        <f t="shared" si="1"/>
        <v>37606.26667</v>
      </c>
    </row>
    <row r="189">
      <c r="A189" s="4">
        <v>683.0</v>
      </c>
      <c r="B189" s="26">
        <v>14.685</v>
      </c>
      <c r="C189" s="27">
        <v>37.822</v>
      </c>
      <c r="D189" s="27">
        <v>14.579</v>
      </c>
      <c r="E189" s="18">
        <f t="shared" si="1"/>
        <v>22.362</v>
      </c>
    </row>
    <row r="190">
      <c r="A190" s="4">
        <v>684.0</v>
      </c>
      <c r="B190" s="26">
        <v>199710.0</v>
      </c>
      <c r="C190" s="27">
        <v>196447.0</v>
      </c>
      <c r="D190" s="27">
        <v>198273.0</v>
      </c>
      <c r="E190" s="18">
        <f t="shared" si="1"/>
        <v>198143.3333</v>
      </c>
    </row>
    <row r="191">
      <c r="A191" s="4">
        <v>685.0</v>
      </c>
      <c r="B191" s="26">
        <v>302.276</v>
      </c>
      <c r="C191" s="27">
        <v>304.195</v>
      </c>
      <c r="D191" s="27">
        <v>306.926</v>
      </c>
      <c r="E191" s="18">
        <f t="shared" si="1"/>
        <v>304.4656667</v>
      </c>
    </row>
    <row r="192">
      <c r="A192" s="4">
        <v>686.0</v>
      </c>
      <c r="B192" s="26">
        <v>62539.2</v>
      </c>
      <c r="C192" s="27">
        <v>62887.5</v>
      </c>
      <c r="D192" s="27">
        <v>62825.3</v>
      </c>
      <c r="E192" s="18">
        <f t="shared" si="1"/>
        <v>62750.66667</v>
      </c>
    </row>
    <row r="193">
      <c r="A193" s="4">
        <v>687.0</v>
      </c>
      <c r="B193" s="26">
        <v>150.34</v>
      </c>
      <c r="C193" s="27">
        <v>152.359</v>
      </c>
      <c r="D193" s="27">
        <v>151.225</v>
      </c>
      <c r="E193" s="18">
        <f t="shared" si="1"/>
        <v>151.308</v>
      </c>
    </row>
    <row r="194">
      <c r="A194" s="4">
        <v>689.0</v>
      </c>
      <c r="B194" s="26">
        <v>12814.0</v>
      </c>
      <c r="C194" s="27">
        <v>12604.4</v>
      </c>
      <c r="D194" s="27">
        <v>12657.7</v>
      </c>
      <c r="E194" s="18">
        <f t="shared" si="1"/>
        <v>12692.03333</v>
      </c>
    </row>
    <row r="195">
      <c r="A195" s="4">
        <v>690.0</v>
      </c>
      <c r="B195" s="26">
        <v>13809.3</v>
      </c>
      <c r="C195" s="27">
        <v>13388.3</v>
      </c>
      <c r="D195" s="27">
        <v>13540.4</v>
      </c>
      <c r="E195" s="18">
        <f t="shared" si="1"/>
        <v>13579.33333</v>
      </c>
    </row>
    <row r="196">
      <c r="A196" s="4">
        <v>694.0</v>
      </c>
      <c r="B196" s="26">
        <v>40084.6</v>
      </c>
      <c r="C196" s="27">
        <v>39713.2</v>
      </c>
      <c r="D196" s="27">
        <v>38755.8</v>
      </c>
      <c r="E196" s="18">
        <f t="shared" si="1"/>
        <v>39517.86667</v>
      </c>
    </row>
    <row r="197">
      <c r="A197" s="4">
        <v>695.0</v>
      </c>
      <c r="B197" s="26">
        <v>88375.4</v>
      </c>
      <c r="C197" s="27">
        <v>87681.3</v>
      </c>
      <c r="D197" s="27">
        <v>87494.7</v>
      </c>
      <c r="E197" s="18">
        <f t="shared" si="1"/>
        <v>87850.46667</v>
      </c>
    </row>
    <row r="198">
      <c r="A198" s="4">
        <v>696.0</v>
      </c>
      <c r="B198" s="26">
        <v>41151.5</v>
      </c>
      <c r="C198" s="27">
        <v>40470.6</v>
      </c>
      <c r="D198" s="27">
        <v>39866.3</v>
      </c>
      <c r="E198" s="18">
        <f t="shared" si="1"/>
        <v>40496.13333</v>
      </c>
    </row>
    <row r="199">
      <c r="A199" s="4">
        <v>697.0</v>
      </c>
      <c r="B199" s="26">
        <v>86202.2</v>
      </c>
      <c r="C199" s="27">
        <v>84952.2</v>
      </c>
      <c r="D199" s="27">
        <v>85440.9</v>
      </c>
      <c r="E199" s="18">
        <f t="shared" si="1"/>
        <v>85531.76667</v>
      </c>
    </row>
    <row r="200">
      <c r="A200" s="4">
        <v>769.0</v>
      </c>
      <c r="B200" s="26">
        <v>12083.2</v>
      </c>
      <c r="C200" s="27">
        <v>11765.0</v>
      </c>
      <c r="D200" s="27">
        <v>11621.9</v>
      </c>
      <c r="E200" s="18">
        <f t="shared" si="1"/>
        <v>11823.36667</v>
      </c>
    </row>
    <row r="201">
      <c r="A201" s="4">
        <v>787.0</v>
      </c>
      <c r="B201" s="26">
        <v>1277910.0</v>
      </c>
      <c r="C201" s="27">
        <v>1274530.0</v>
      </c>
      <c r="D201" s="27">
        <v>1278070.0</v>
      </c>
      <c r="E201" s="18">
        <f t="shared" si="1"/>
        <v>1276836.667</v>
      </c>
    </row>
    <row r="202">
      <c r="A202" s="8">
        <v>794.0</v>
      </c>
      <c r="B202" s="26">
        <v>91392.3</v>
      </c>
      <c r="C202" s="27">
        <v>91246.2</v>
      </c>
      <c r="D202" s="27">
        <v>91518.2</v>
      </c>
      <c r="E202" s="18">
        <f t="shared" si="1"/>
        <v>91385.56667</v>
      </c>
    </row>
    <row r="203">
      <c r="A203" s="8">
        <v>795.0</v>
      </c>
      <c r="B203" s="26">
        <v>729058.0</v>
      </c>
      <c r="C203" s="27">
        <v>733995.0</v>
      </c>
      <c r="D203" s="27">
        <v>729576.0</v>
      </c>
      <c r="E203" s="18">
        <f t="shared" si="1"/>
        <v>730876.3333</v>
      </c>
    </row>
    <row r="204">
      <c r="C204" s="31"/>
      <c r="D204" s="31"/>
    </row>
    <row r="205">
      <c r="C205" s="31"/>
      <c r="D205" s="31"/>
    </row>
    <row r="206">
      <c r="C206" s="31"/>
      <c r="D206" s="31"/>
    </row>
    <row r="207">
      <c r="C207" s="31"/>
      <c r="D207" s="31"/>
    </row>
    <row r="208">
      <c r="C208" s="31"/>
      <c r="D208" s="31"/>
    </row>
    <row r="209">
      <c r="C209" s="31"/>
      <c r="D209" s="31"/>
    </row>
    <row r="210">
      <c r="C210" s="31"/>
      <c r="D210" s="31"/>
    </row>
    <row r="211">
      <c r="C211" s="31"/>
      <c r="D211" s="31"/>
    </row>
    <row r="212">
      <c r="C212" s="31"/>
      <c r="D212" s="31"/>
    </row>
    <row r="213">
      <c r="C213" s="31"/>
      <c r="D213" s="31"/>
    </row>
    <row r="214">
      <c r="C214" s="31"/>
      <c r="D214" s="31"/>
    </row>
    <row r="215">
      <c r="C215" s="31"/>
      <c r="D215" s="31"/>
    </row>
    <row r="216">
      <c r="C216" s="31"/>
      <c r="D216" s="31"/>
    </row>
    <row r="217">
      <c r="C217" s="31"/>
      <c r="D217" s="31"/>
    </row>
    <row r="218">
      <c r="C218" s="31"/>
      <c r="D218" s="31"/>
    </row>
    <row r="219">
      <c r="C219" s="31"/>
      <c r="D219" s="31"/>
    </row>
    <row r="220">
      <c r="C220" s="31"/>
      <c r="D220" s="31"/>
    </row>
    <row r="221">
      <c r="C221" s="31"/>
      <c r="D221" s="31"/>
    </row>
    <row r="222">
      <c r="C222" s="31"/>
      <c r="D222" s="31"/>
    </row>
    <row r="223">
      <c r="C223" s="31"/>
      <c r="D223" s="31"/>
    </row>
    <row r="224">
      <c r="C224" s="31"/>
      <c r="D224" s="31"/>
    </row>
    <row r="225">
      <c r="C225" s="31"/>
      <c r="D225" s="31"/>
    </row>
    <row r="226">
      <c r="C226" s="31"/>
      <c r="D226" s="31"/>
    </row>
    <row r="227">
      <c r="C227" s="31"/>
      <c r="D227" s="31"/>
    </row>
    <row r="228">
      <c r="C228" s="31"/>
      <c r="D228" s="31"/>
    </row>
    <row r="229">
      <c r="C229" s="31"/>
      <c r="D229" s="31"/>
    </row>
    <row r="230">
      <c r="C230" s="31"/>
      <c r="D230" s="31"/>
    </row>
    <row r="231">
      <c r="C231" s="31"/>
      <c r="D231" s="31"/>
    </row>
    <row r="232">
      <c r="C232" s="31"/>
      <c r="D232" s="31"/>
    </row>
    <row r="233">
      <c r="C233" s="31"/>
      <c r="D233" s="31"/>
    </row>
    <row r="234">
      <c r="C234" s="31"/>
      <c r="D234" s="31"/>
    </row>
    <row r="235">
      <c r="C235" s="31"/>
      <c r="D235" s="31"/>
    </row>
    <row r="236">
      <c r="C236" s="31"/>
      <c r="D236" s="31"/>
    </row>
    <row r="237">
      <c r="C237" s="31"/>
      <c r="D237" s="31"/>
    </row>
    <row r="238">
      <c r="C238" s="31"/>
      <c r="D238" s="31"/>
    </row>
    <row r="239">
      <c r="C239" s="31"/>
      <c r="D239" s="31"/>
    </row>
    <row r="240">
      <c r="C240" s="31"/>
      <c r="D240" s="31"/>
    </row>
    <row r="241">
      <c r="C241" s="31"/>
      <c r="D241" s="31"/>
    </row>
    <row r="242">
      <c r="C242" s="31"/>
      <c r="D242" s="31"/>
    </row>
    <row r="243">
      <c r="C243" s="31"/>
      <c r="D243" s="31"/>
    </row>
    <row r="244">
      <c r="C244" s="31"/>
      <c r="D244" s="31"/>
    </row>
    <row r="245">
      <c r="C245" s="31"/>
      <c r="D245" s="31"/>
    </row>
    <row r="246">
      <c r="C246" s="31"/>
      <c r="D246" s="31"/>
    </row>
    <row r="247">
      <c r="C247" s="31"/>
      <c r="D247" s="31"/>
    </row>
    <row r="248">
      <c r="C248" s="31"/>
      <c r="D248" s="31"/>
    </row>
    <row r="249">
      <c r="C249" s="31"/>
      <c r="D249" s="31"/>
    </row>
    <row r="250">
      <c r="C250" s="31"/>
      <c r="D250" s="31"/>
    </row>
    <row r="251">
      <c r="C251" s="31"/>
      <c r="D251" s="31"/>
    </row>
    <row r="252">
      <c r="C252" s="31"/>
      <c r="D252" s="31"/>
    </row>
    <row r="253">
      <c r="C253" s="31"/>
      <c r="D253" s="31"/>
    </row>
    <row r="254">
      <c r="C254" s="31"/>
      <c r="D254" s="31"/>
    </row>
    <row r="255">
      <c r="C255" s="31"/>
      <c r="D255" s="31"/>
    </row>
    <row r="256">
      <c r="C256" s="31"/>
      <c r="D256" s="31"/>
    </row>
    <row r="257">
      <c r="C257" s="31"/>
      <c r="D257" s="31"/>
    </row>
    <row r="258">
      <c r="C258" s="31"/>
      <c r="D258" s="31"/>
    </row>
    <row r="259">
      <c r="C259" s="31"/>
      <c r="D259" s="31"/>
    </row>
    <row r="260">
      <c r="C260" s="31"/>
      <c r="D260" s="31"/>
    </row>
    <row r="261">
      <c r="C261" s="31"/>
      <c r="D261" s="31"/>
    </row>
    <row r="262">
      <c r="C262" s="31"/>
      <c r="D262" s="31"/>
    </row>
    <row r="263">
      <c r="C263" s="31"/>
      <c r="D263" s="31"/>
    </row>
    <row r="264">
      <c r="C264" s="31"/>
      <c r="D264" s="31"/>
    </row>
    <row r="265">
      <c r="C265" s="31"/>
      <c r="D265" s="31"/>
    </row>
    <row r="266">
      <c r="C266" s="31"/>
      <c r="D266" s="31"/>
    </row>
    <row r="267">
      <c r="C267" s="31"/>
      <c r="D267" s="31"/>
    </row>
    <row r="268">
      <c r="C268" s="31"/>
      <c r="D268" s="31"/>
    </row>
    <row r="269">
      <c r="C269" s="31"/>
      <c r="D269" s="31"/>
    </row>
    <row r="270">
      <c r="C270" s="31"/>
      <c r="D270" s="31"/>
    </row>
    <row r="271">
      <c r="C271" s="31"/>
      <c r="D271" s="31"/>
    </row>
    <row r="272">
      <c r="C272" s="31"/>
      <c r="D272" s="31"/>
    </row>
    <row r="273">
      <c r="C273" s="31"/>
      <c r="D273" s="31"/>
    </row>
    <row r="274">
      <c r="C274" s="31"/>
      <c r="D274" s="31"/>
    </row>
    <row r="275">
      <c r="C275" s="31"/>
      <c r="D275" s="31"/>
    </row>
    <row r="276">
      <c r="C276" s="31"/>
      <c r="D276" s="31"/>
    </row>
    <row r="277">
      <c r="C277" s="31"/>
      <c r="D277" s="31"/>
    </row>
    <row r="278">
      <c r="C278" s="31"/>
      <c r="D278" s="31"/>
    </row>
    <row r="279">
      <c r="C279" s="31"/>
      <c r="D279" s="31"/>
    </row>
    <row r="280">
      <c r="C280" s="31"/>
      <c r="D280" s="31"/>
    </row>
    <row r="281">
      <c r="C281" s="31"/>
      <c r="D281" s="31"/>
    </row>
    <row r="282">
      <c r="C282" s="31"/>
      <c r="D282" s="31"/>
    </row>
    <row r="283">
      <c r="C283" s="31"/>
      <c r="D283" s="31"/>
    </row>
    <row r="284">
      <c r="C284" s="31"/>
      <c r="D284" s="31"/>
    </row>
    <row r="285">
      <c r="C285" s="31"/>
      <c r="D285" s="31"/>
    </row>
    <row r="286">
      <c r="C286" s="31"/>
      <c r="D286" s="31"/>
    </row>
    <row r="287">
      <c r="C287" s="31"/>
      <c r="D287" s="31"/>
    </row>
    <row r="288">
      <c r="C288" s="31"/>
      <c r="D288" s="31"/>
    </row>
    <row r="289">
      <c r="C289" s="31"/>
      <c r="D289" s="31"/>
    </row>
    <row r="290">
      <c r="C290" s="31"/>
      <c r="D290" s="31"/>
    </row>
    <row r="291">
      <c r="C291" s="31"/>
      <c r="D291" s="31"/>
    </row>
    <row r="292">
      <c r="C292" s="31"/>
      <c r="D292" s="31"/>
    </row>
    <row r="293">
      <c r="C293" s="31"/>
      <c r="D293" s="31"/>
    </row>
    <row r="294">
      <c r="C294" s="31"/>
      <c r="D294" s="31"/>
    </row>
    <row r="295">
      <c r="C295" s="31"/>
      <c r="D295" s="31"/>
    </row>
    <row r="296">
      <c r="C296" s="31"/>
      <c r="D296" s="31"/>
    </row>
    <row r="297">
      <c r="C297" s="31"/>
      <c r="D297" s="31"/>
    </row>
    <row r="298">
      <c r="C298" s="31"/>
      <c r="D298" s="31"/>
    </row>
    <row r="299">
      <c r="C299" s="31"/>
      <c r="D299" s="31"/>
    </row>
    <row r="300">
      <c r="C300" s="31"/>
      <c r="D300" s="31"/>
    </row>
    <row r="301">
      <c r="C301" s="31"/>
      <c r="D301" s="31"/>
    </row>
    <row r="302">
      <c r="C302" s="31"/>
      <c r="D302" s="31"/>
    </row>
    <row r="303">
      <c r="C303" s="31"/>
      <c r="D303" s="31"/>
    </row>
    <row r="304">
      <c r="C304" s="31"/>
      <c r="D304" s="31"/>
    </row>
    <row r="305">
      <c r="C305" s="31"/>
      <c r="D305" s="31"/>
    </row>
    <row r="306">
      <c r="C306" s="31"/>
      <c r="D306" s="31"/>
    </row>
    <row r="307">
      <c r="C307" s="31"/>
      <c r="D307" s="31"/>
    </row>
    <row r="308">
      <c r="C308" s="31"/>
      <c r="D308" s="31"/>
    </row>
    <row r="309">
      <c r="C309" s="31"/>
      <c r="D309" s="31"/>
    </row>
    <row r="310">
      <c r="C310" s="31"/>
      <c r="D310" s="31"/>
    </row>
    <row r="311">
      <c r="C311" s="31"/>
      <c r="D311" s="31"/>
    </row>
    <row r="312">
      <c r="C312" s="31"/>
      <c r="D312" s="31"/>
    </row>
    <row r="313">
      <c r="C313" s="31"/>
      <c r="D313" s="31"/>
    </row>
    <row r="314">
      <c r="C314" s="31"/>
      <c r="D314" s="31"/>
    </row>
    <row r="315">
      <c r="C315" s="31"/>
      <c r="D315" s="31"/>
    </row>
    <row r="316">
      <c r="C316" s="31"/>
      <c r="D316" s="31"/>
    </row>
    <row r="317">
      <c r="C317" s="31"/>
      <c r="D317" s="31"/>
    </row>
    <row r="318">
      <c r="C318" s="31"/>
      <c r="D318" s="31"/>
    </row>
    <row r="319">
      <c r="C319" s="31"/>
      <c r="D319" s="31"/>
    </row>
    <row r="320">
      <c r="C320" s="31"/>
      <c r="D320" s="31"/>
    </row>
    <row r="321">
      <c r="C321" s="31"/>
      <c r="D321" s="31"/>
    </row>
    <row r="322">
      <c r="C322" s="31"/>
      <c r="D322" s="31"/>
    </row>
    <row r="323">
      <c r="C323" s="31"/>
      <c r="D323" s="31"/>
    </row>
    <row r="324">
      <c r="C324" s="31"/>
      <c r="D324" s="31"/>
    </row>
    <row r="325">
      <c r="C325" s="31"/>
      <c r="D325" s="31"/>
    </row>
    <row r="326">
      <c r="C326" s="31"/>
      <c r="D326" s="31"/>
    </row>
    <row r="327">
      <c r="C327" s="31"/>
      <c r="D327" s="31"/>
    </row>
    <row r="328">
      <c r="C328" s="31"/>
      <c r="D328" s="31"/>
    </row>
    <row r="329">
      <c r="C329" s="31"/>
      <c r="D329" s="31"/>
    </row>
    <row r="330">
      <c r="C330" s="31"/>
      <c r="D330" s="31"/>
    </row>
    <row r="331">
      <c r="C331" s="31"/>
      <c r="D331" s="31"/>
    </row>
    <row r="332">
      <c r="C332" s="31"/>
      <c r="D332" s="31"/>
    </row>
    <row r="333">
      <c r="C333" s="31"/>
      <c r="D333" s="31"/>
    </row>
    <row r="334">
      <c r="C334" s="31"/>
      <c r="D334" s="31"/>
    </row>
    <row r="335">
      <c r="C335" s="31"/>
      <c r="D335" s="31"/>
    </row>
    <row r="336">
      <c r="C336" s="31"/>
      <c r="D336" s="31"/>
    </row>
    <row r="337">
      <c r="C337" s="31"/>
      <c r="D337" s="31"/>
    </row>
    <row r="338">
      <c r="C338" s="31"/>
      <c r="D338" s="31"/>
    </row>
    <row r="339">
      <c r="C339" s="31"/>
      <c r="D339" s="31"/>
    </row>
    <row r="340">
      <c r="C340" s="31"/>
      <c r="D340" s="31"/>
    </row>
    <row r="341">
      <c r="C341" s="31"/>
      <c r="D341" s="31"/>
    </row>
    <row r="342">
      <c r="C342" s="31"/>
      <c r="D342" s="31"/>
    </row>
    <row r="343">
      <c r="C343" s="31"/>
      <c r="D343" s="31"/>
    </row>
    <row r="344">
      <c r="C344" s="31"/>
      <c r="D344" s="31"/>
    </row>
    <row r="345">
      <c r="C345" s="31"/>
      <c r="D345" s="31"/>
    </row>
    <row r="346">
      <c r="C346" s="31"/>
      <c r="D346" s="31"/>
    </row>
    <row r="347">
      <c r="C347" s="31"/>
      <c r="D347" s="31"/>
    </row>
    <row r="348">
      <c r="C348" s="31"/>
      <c r="D348" s="31"/>
    </row>
    <row r="349">
      <c r="C349" s="31"/>
      <c r="D349" s="31"/>
    </row>
    <row r="350">
      <c r="C350" s="31"/>
      <c r="D350" s="31"/>
    </row>
    <row r="351">
      <c r="C351" s="31"/>
      <c r="D351" s="31"/>
    </row>
    <row r="352">
      <c r="C352" s="31"/>
      <c r="D352" s="31"/>
    </row>
    <row r="353">
      <c r="C353" s="31"/>
      <c r="D353" s="31"/>
    </row>
    <row r="354">
      <c r="C354" s="31"/>
      <c r="D354" s="31"/>
    </row>
    <row r="355">
      <c r="C355" s="31"/>
      <c r="D355" s="31"/>
    </row>
    <row r="356">
      <c r="C356" s="31"/>
      <c r="D356" s="31"/>
    </row>
    <row r="357">
      <c r="C357" s="31"/>
      <c r="D357" s="31"/>
    </row>
    <row r="358">
      <c r="C358" s="31"/>
      <c r="D358" s="31"/>
    </row>
    <row r="359">
      <c r="C359" s="31"/>
      <c r="D359" s="31"/>
    </row>
    <row r="360">
      <c r="C360" s="31"/>
      <c r="D360" s="31"/>
    </row>
    <row r="361">
      <c r="C361" s="31"/>
      <c r="D361" s="31"/>
    </row>
    <row r="362">
      <c r="C362" s="31"/>
      <c r="D362" s="31"/>
    </row>
    <row r="363">
      <c r="C363" s="31"/>
      <c r="D363" s="31"/>
    </row>
    <row r="364">
      <c r="C364" s="31"/>
      <c r="D364" s="31"/>
    </row>
    <row r="365">
      <c r="C365" s="31"/>
      <c r="D365" s="31"/>
    </row>
    <row r="366">
      <c r="C366" s="31"/>
      <c r="D366" s="31"/>
    </row>
    <row r="367">
      <c r="C367" s="31"/>
      <c r="D367" s="31"/>
    </row>
    <row r="368">
      <c r="C368" s="31"/>
      <c r="D368" s="31"/>
    </row>
    <row r="369">
      <c r="C369" s="31"/>
      <c r="D369" s="31"/>
    </row>
    <row r="370">
      <c r="C370" s="31"/>
      <c r="D370" s="31"/>
    </row>
    <row r="371">
      <c r="C371" s="31"/>
      <c r="D371" s="31"/>
    </row>
    <row r="372">
      <c r="C372" s="31"/>
      <c r="D372" s="31"/>
    </row>
    <row r="373">
      <c r="C373" s="31"/>
      <c r="D373" s="31"/>
    </row>
    <row r="374">
      <c r="C374" s="31"/>
      <c r="D374" s="31"/>
    </row>
    <row r="375">
      <c r="C375" s="31"/>
      <c r="D375" s="31"/>
    </row>
    <row r="376">
      <c r="C376" s="31"/>
      <c r="D376" s="31"/>
    </row>
    <row r="377">
      <c r="C377" s="31"/>
      <c r="D377" s="31"/>
    </row>
    <row r="378">
      <c r="C378" s="31"/>
      <c r="D378" s="31"/>
    </row>
    <row r="379">
      <c r="C379" s="31"/>
      <c r="D379" s="31"/>
    </row>
    <row r="380">
      <c r="C380" s="31"/>
      <c r="D380" s="31"/>
    </row>
    <row r="381">
      <c r="C381" s="31"/>
      <c r="D381" s="31"/>
    </row>
    <row r="382">
      <c r="C382" s="31"/>
      <c r="D382" s="31"/>
    </row>
    <row r="383">
      <c r="C383" s="31"/>
      <c r="D383" s="31"/>
    </row>
    <row r="384">
      <c r="C384" s="31"/>
      <c r="D384" s="31"/>
    </row>
    <row r="385">
      <c r="C385" s="31"/>
      <c r="D385" s="31"/>
    </row>
    <row r="386">
      <c r="C386" s="31"/>
      <c r="D386" s="31"/>
    </row>
    <row r="387">
      <c r="C387" s="31"/>
      <c r="D387" s="31"/>
    </row>
    <row r="388">
      <c r="C388" s="31"/>
      <c r="D388" s="31"/>
    </row>
    <row r="389">
      <c r="C389" s="31"/>
      <c r="D389" s="31"/>
    </row>
    <row r="390">
      <c r="C390" s="31"/>
      <c r="D390" s="31"/>
    </row>
    <row r="391">
      <c r="C391" s="31"/>
      <c r="D391" s="31"/>
    </row>
    <row r="392">
      <c r="C392" s="31"/>
      <c r="D392" s="31"/>
    </row>
    <row r="393">
      <c r="C393" s="31"/>
      <c r="D393" s="31"/>
    </row>
    <row r="394">
      <c r="C394" s="31"/>
      <c r="D394" s="31"/>
    </row>
    <row r="395">
      <c r="C395" s="31"/>
      <c r="D395" s="31"/>
    </row>
    <row r="396">
      <c r="C396" s="31"/>
      <c r="D396" s="31"/>
    </row>
    <row r="397">
      <c r="C397" s="31"/>
      <c r="D397" s="31"/>
    </row>
    <row r="398">
      <c r="C398" s="31"/>
      <c r="D398" s="31"/>
    </row>
    <row r="399">
      <c r="C399" s="31"/>
      <c r="D399" s="31"/>
    </row>
    <row r="400">
      <c r="C400" s="31"/>
      <c r="D400" s="31"/>
    </row>
    <row r="401">
      <c r="C401" s="31"/>
      <c r="D401" s="31"/>
    </row>
    <row r="402">
      <c r="C402" s="31"/>
      <c r="D402" s="31"/>
    </row>
    <row r="403">
      <c r="C403" s="31"/>
      <c r="D403" s="31"/>
    </row>
    <row r="404">
      <c r="C404" s="31"/>
      <c r="D404" s="31"/>
    </row>
    <row r="405">
      <c r="C405" s="31"/>
      <c r="D405" s="31"/>
    </row>
    <row r="406">
      <c r="C406" s="31"/>
      <c r="D406" s="31"/>
    </row>
    <row r="407">
      <c r="C407" s="31"/>
      <c r="D407" s="31"/>
    </row>
    <row r="408">
      <c r="C408" s="31"/>
      <c r="D408" s="31"/>
    </row>
    <row r="409">
      <c r="C409" s="31"/>
      <c r="D409" s="31"/>
    </row>
    <row r="410">
      <c r="C410" s="31"/>
      <c r="D410" s="31"/>
    </row>
    <row r="411">
      <c r="C411" s="31"/>
      <c r="D411" s="31"/>
    </row>
    <row r="412">
      <c r="C412" s="31"/>
      <c r="D412" s="31"/>
    </row>
    <row r="413">
      <c r="C413" s="31"/>
      <c r="D413" s="31"/>
    </row>
    <row r="414">
      <c r="C414" s="31"/>
      <c r="D414" s="31"/>
    </row>
    <row r="415">
      <c r="C415" s="31"/>
      <c r="D415" s="31"/>
    </row>
    <row r="416">
      <c r="C416" s="31"/>
      <c r="D416" s="31"/>
    </row>
    <row r="417">
      <c r="C417" s="31"/>
      <c r="D417" s="31"/>
    </row>
    <row r="418">
      <c r="C418" s="31"/>
      <c r="D418" s="31"/>
    </row>
    <row r="419">
      <c r="C419" s="31"/>
      <c r="D419" s="31"/>
    </row>
    <row r="420">
      <c r="C420" s="31"/>
      <c r="D420" s="31"/>
    </row>
    <row r="421">
      <c r="C421" s="31"/>
      <c r="D421" s="31"/>
    </row>
    <row r="422">
      <c r="C422" s="31"/>
      <c r="D422" s="31"/>
    </row>
    <row r="423">
      <c r="C423" s="31"/>
      <c r="D423" s="31"/>
    </row>
    <row r="424">
      <c r="C424" s="31"/>
      <c r="D424" s="31"/>
    </row>
    <row r="425">
      <c r="C425" s="31"/>
      <c r="D425" s="31"/>
    </row>
    <row r="426">
      <c r="C426" s="31"/>
      <c r="D426" s="31"/>
    </row>
    <row r="427">
      <c r="C427" s="31"/>
      <c r="D427" s="31"/>
    </row>
    <row r="428">
      <c r="C428" s="31"/>
      <c r="D428" s="31"/>
    </row>
    <row r="429">
      <c r="C429" s="31"/>
      <c r="D429" s="31"/>
    </row>
    <row r="430">
      <c r="C430" s="31"/>
      <c r="D430" s="31"/>
    </row>
    <row r="431">
      <c r="C431" s="31"/>
      <c r="D431" s="31"/>
    </row>
    <row r="432">
      <c r="C432" s="31"/>
      <c r="D432" s="31"/>
    </row>
    <row r="433">
      <c r="C433" s="31"/>
      <c r="D433" s="31"/>
    </row>
    <row r="434">
      <c r="C434" s="31"/>
      <c r="D434" s="31"/>
    </row>
    <row r="435">
      <c r="C435" s="31"/>
      <c r="D435" s="31"/>
    </row>
    <row r="436">
      <c r="C436" s="31"/>
      <c r="D436" s="31"/>
    </row>
    <row r="437">
      <c r="C437" s="31"/>
      <c r="D437" s="31"/>
    </row>
    <row r="438">
      <c r="C438" s="31"/>
      <c r="D438" s="31"/>
    </row>
    <row r="439">
      <c r="C439" s="31"/>
      <c r="D439" s="31"/>
    </row>
    <row r="440">
      <c r="C440" s="31"/>
      <c r="D440" s="31"/>
    </row>
    <row r="441">
      <c r="C441" s="31"/>
      <c r="D441" s="31"/>
    </row>
    <row r="442">
      <c r="C442" s="31"/>
      <c r="D442" s="31"/>
    </row>
    <row r="443">
      <c r="C443" s="31"/>
      <c r="D443" s="31"/>
    </row>
    <row r="444">
      <c r="C444" s="31"/>
      <c r="D444" s="31"/>
    </row>
    <row r="445">
      <c r="C445" s="31"/>
      <c r="D445" s="31"/>
    </row>
    <row r="446">
      <c r="C446" s="31"/>
      <c r="D446" s="31"/>
    </row>
    <row r="447">
      <c r="C447" s="31"/>
      <c r="D447" s="31"/>
    </row>
    <row r="448">
      <c r="C448" s="31"/>
      <c r="D448" s="31"/>
    </row>
    <row r="449">
      <c r="C449" s="31"/>
      <c r="D449" s="31"/>
    </row>
    <row r="450">
      <c r="C450" s="31"/>
      <c r="D450" s="31"/>
    </row>
    <row r="451">
      <c r="C451" s="31"/>
      <c r="D451" s="31"/>
    </row>
    <row r="452">
      <c r="C452" s="31"/>
      <c r="D452" s="31"/>
    </row>
    <row r="453">
      <c r="C453" s="31"/>
      <c r="D453" s="31"/>
    </row>
    <row r="454">
      <c r="C454" s="31"/>
      <c r="D454" s="31"/>
    </row>
    <row r="455">
      <c r="C455" s="31"/>
      <c r="D455" s="31"/>
    </row>
    <row r="456">
      <c r="C456" s="31"/>
      <c r="D456" s="31"/>
    </row>
    <row r="457">
      <c r="C457" s="31"/>
      <c r="D457" s="31"/>
    </row>
    <row r="458">
      <c r="C458" s="31"/>
      <c r="D458" s="31"/>
    </row>
    <row r="459">
      <c r="C459" s="31"/>
      <c r="D459" s="31"/>
    </row>
    <row r="460">
      <c r="C460" s="31"/>
      <c r="D460" s="31"/>
    </row>
    <row r="461">
      <c r="C461" s="31"/>
      <c r="D461" s="31"/>
    </row>
    <row r="462">
      <c r="C462" s="31"/>
      <c r="D462" s="31"/>
    </row>
    <row r="463">
      <c r="C463" s="31"/>
      <c r="D463" s="31"/>
    </row>
    <row r="464">
      <c r="C464" s="31"/>
      <c r="D464" s="31"/>
    </row>
    <row r="465">
      <c r="C465" s="31"/>
      <c r="D465" s="31"/>
    </row>
    <row r="466">
      <c r="C466" s="31"/>
      <c r="D466" s="31"/>
    </row>
    <row r="467">
      <c r="C467" s="31"/>
      <c r="D467" s="31"/>
    </row>
    <row r="468">
      <c r="C468" s="31"/>
      <c r="D468" s="31"/>
    </row>
    <row r="469">
      <c r="C469" s="31"/>
      <c r="D469" s="31"/>
    </row>
    <row r="470">
      <c r="C470" s="31"/>
      <c r="D470" s="31"/>
    </row>
    <row r="471">
      <c r="C471" s="31"/>
      <c r="D471" s="31"/>
    </row>
    <row r="472">
      <c r="C472" s="31"/>
      <c r="D472" s="31"/>
    </row>
    <row r="473">
      <c r="C473" s="31"/>
      <c r="D473" s="31"/>
    </row>
    <row r="474">
      <c r="C474" s="31"/>
      <c r="D474" s="31"/>
    </row>
    <row r="475">
      <c r="C475" s="31"/>
      <c r="D475" s="31"/>
    </row>
    <row r="476">
      <c r="C476" s="31"/>
      <c r="D476" s="31"/>
    </row>
    <row r="477">
      <c r="C477" s="31"/>
      <c r="D477" s="31"/>
    </row>
    <row r="478">
      <c r="C478" s="31"/>
      <c r="D478" s="31"/>
    </row>
    <row r="479">
      <c r="C479" s="31"/>
      <c r="D479" s="31"/>
    </row>
    <row r="480">
      <c r="C480" s="31"/>
      <c r="D480" s="31"/>
    </row>
    <row r="481">
      <c r="C481" s="31"/>
      <c r="D481" s="31"/>
    </row>
    <row r="482">
      <c r="C482" s="31"/>
      <c r="D482" s="31"/>
    </row>
    <row r="483">
      <c r="C483" s="31"/>
      <c r="D483" s="31"/>
    </row>
    <row r="484">
      <c r="C484" s="31"/>
      <c r="D484" s="31"/>
    </row>
    <row r="485">
      <c r="C485" s="31"/>
      <c r="D485" s="31"/>
    </row>
    <row r="486">
      <c r="C486" s="31"/>
      <c r="D486" s="31"/>
    </row>
    <row r="487">
      <c r="C487" s="31"/>
      <c r="D487" s="31"/>
    </row>
    <row r="488">
      <c r="C488" s="31"/>
      <c r="D488" s="31"/>
    </row>
    <row r="489">
      <c r="C489" s="31"/>
      <c r="D489" s="31"/>
    </row>
    <row r="490">
      <c r="C490" s="31"/>
      <c r="D490" s="31"/>
    </row>
    <row r="491">
      <c r="C491" s="31"/>
      <c r="D491" s="31"/>
    </row>
    <row r="492">
      <c r="C492" s="31"/>
      <c r="D492" s="31"/>
    </row>
    <row r="493">
      <c r="C493" s="31"/>
      <c r="D493" s="31"/>
    </row>
    <row r="494">
      <c r="C494" s="31"/>
      <c r="D494" s="31"/>
    </row>
    <row r="495">
      <c r="C495" s="31"/>
      <c r="D495" s="31"/>
    </row>
    <row r="496">
      <c r="C496" s="31"/>
      <c r="D496" s="31"/>
    </row>
    <row r="497">
      <c r="C497" s="31"/>
      <c r="D497" s="31"/>
    </row>
    <row r="498">
      <c r="C498" s="31"/>
      <c r="D498" s="31"/>
    </row>
    <row r="499">
      <c r="C499" s="31"/>
      <c r="D499" s="31"/>
    </row>
    <row r="500">
      <c r="C500" s="31"/>
      <c r="D500" s="31"/>
    </row>
    <row r="501">
      <c r="C501" s="31"/>
      <c r="D501" s="31"/>
    </row>
    <row r="502">
      <c r="C502" s="31"/>
      <c r="D502" s="31"/>
    </row>
    <row r="503">
      <c r="C503" s="31"/>
      <c r="D503" s="31"/>
    </row>
    <row r="504">
      <c r="C504" s="31"/>
      <c r="D504" s="31"/>
    </row>
    <row r="505">
      <c r="C505" s="31"/>
      <c r="D505" s="31"/>
    </row>
    <row r="506">
      <c r="C506" s="31"/>
      <c r="D506" s="31"/>
    </row>
    <row r="507">
      <c r="C507" s="31"/>
      <c r="D507" s="31"/>
    </row>
    <row r="508">
      <c r="C508" s="31"/>
      <c r="D508" s="31"/>
    </row>
    <row r="509">
      <c r="C509" s="31"/>
      <c r="D509" s="31"/>
    </row>
    <row r="510">
      <c r="C510" s="31"/>
      <c r="D510" s="31"/>
    </row>
    <row r="511">
      <c r="C511" s="31"/>
      <c r="D511" s="31"/>
    </row>
    <row r="512">
      <c r="C512" s="31"/>
      <c r="D512" s="31"/>
    </row>
    <row r="513">
      <c r="C513" s="31"/>
      <c r="D513" s="31"/>
    </row>
    <row r="514">
      <c r="C514" s="31"/>
      <c r="D514" s="31"/>
    </row>
    <row r="515">
      <c r="C515" s="31"/>
      <c r="D515" s="31"/>
    </row>
    <row r="516">
      <c r="C516" s="31"/>
      <c r="D516" s="31"/>
    </row>
    <row r="517">
      <c r="C517" s="31"/>
      <c r="D517" s="31"/>
    </row>
    <row r="518">
      <c r="C518" s="31"/>
      <c r="D518" s="31"/>
    </row>
    <row r="519">
      <c r="C519" s="31"/>
      <c r="D519" s="31"/>
    </row>
    <row r="520">
      <c r="C520" s="31"/>
      <c r="D520" s="31"/>
    </row>
    <row r="521">
      <c r="C521" s="31"/>
      <c r="D521" s="31"/>
    </row>
    <row r="522">
      <c r="C522" s="31"/>
      <c r="D522" s="31"/>
    </row>
    <row r="523">
      <c r="C523" s="31"/>
      <c r="D523" s="31"/>
    </row>
    <row r="524">
      <c r="C524" s="31"/>
      <c r="D524" s="31"/>
    </row>
    <row r="525">
      <c r="C525" s="31"/>
      <c r="D525" s="31"/>
    </row>
    <row r="526">
      <c r="C526" s="31"/>
      <c r="D526" s="31"/>
    </row>
    <row r="527">
      <c r="C527" s="31"/>
      <c r="D527" s="31"/>
    </row>
    <row r="528">
      <c r="C528" s="31"/>
      <c r="D528" s="31"/>
    </row>
    <row r="529">
      <c r="C529" s="31"/>
      <c r="D529" s="31"/>
    </row>
    <row r="530">
      <c r="C530" s="31"/>
      <c r="D530" s="31"/>
    </row>
    <row r="531">
      <c r="C531" s="31"/>
      <c r="D531" s="31"/>
    </row>
    <row r="532">
      <c r="C532" s="31"/>
      <c r="D532" s="31"/>
    </row>
    <row r="533">
      <c r="C533" s="31"/>
      <c r="D533" s="31"/>
    </row>
    <row r="534">
      <c r="C534" s="31"/>
      <c r="D534" s="31"/>
    </row>
    <row r="535">
      <c r="C535" s="31"/>
      <c r="D535" s="31"/>
    </row>
    <row r="536">
      <c r="C536" s="31"/>
      <c r="D536" s="31"/>
    </row>
    <row r="537">
      <c r="C537" s="31"/>
      <c r="D537" s="31"/>
    </row>
    <row r="538">
      <c r="C538" s="31"/>
      <c r="D538" s="31"/>
    </row>
    <row r="539">
      <c r="C539" s="31"/>
      <c r="D539" s="31"/>
    </row>
    <row r="540">
      <c r="C540" s="31"/>
      <c r="D540" s="31"/>
    </row>
    <row r="541">
      <c r="C541" s="31"/>
      <c r="D541" s="31"/>
    </row>
    <row r="542">
      <c r="C542" s="31"/>
      <c r="D542" s="31"/>
    </row>
    <row r="543">
      <c r="C543" s="31"/>
      <c r="D543" s="31"/>
    </row>
    <row r="544">
      <c r="C544" s="31"/>
      <c r="D544" s="31"/>
    </row>
    <row r="545">
      <c r="C545" s="31"/>
      <c r="D545" s="31"/>
    </row>
    <row r="546">
      <c r="C546" s="31"/>
      <c r="D546" s="31"/>
    </row>
    <row r="547">
      <c r="C547" s="31"/>
      <c r="D547" s="31"/>
    </row>
    <row r="548">
      <c r="C548" s="31"/>
      <c r="D548" s="31"/>
    </row>
    <row r="549">
      <c r="C549" s="31"/>
      <c r="D549" s="31"/>
    </row>
    <row r="550">
      <c r="C550" s="31"/>
      <c r="D550" s="31"/>
    </row>
    <row r="551">
      <c r="C551" s="31"/>
      <c r="D551" s="31"/>
    </row>
    <row r="552">
      <c r="C552" s="31"/>
      <c r="D552" s="31"/>
    </row>
    <row r="553">
      <c r="C553" s="31"/>
      <c r="D553" s="31"/>
    </row>
    <row r="554">
      <c r="C554" s="31"/>
      <c r="D554" s="31"/>
    </row>
    <row r="555">
      <c r="C555" s="31"/>
      <c r="D555" s="31"/>
    </row>
    <row r="556">
      <c r="C556" s="31"/>
      <c r="D556" s="31"/>
    </row>
    <row r="557">
      <c r="C557" s="31"/>
      <c r="D557" s="31"/>
    </row>
    <row r="558">
      <c r="C558" s="31"/>
      <c r="D558" s="31"/>
    </row>
    <row r="559">
      <c r="C559" s="31"/>
      <c r="D559" s="31"/>
    </row>
    <row r="560">
      <c r="C560" s="31"/>
      <c r="D560" s="31"/>
    </row>
    <row r="561">
      <c r="C561" s="31"/>
      <c r="D561" s="31"/>
    </row>
    <row r="562">
      <c r="C562" s="31"/>
      <c r="D562" s="31"/>
    </row>
    <row r="563">
      <c r="C563" s="31"/>
      <c r="D563" s="31"/>
    </row>
    <row r="564">
      <c r="C564" s="31"/>
      <c r="D564" s="31"/>
    </row>
    <row r="565">
      <c r="C565" s="31"/>
      <c r="D565" s="31"/>
    </row>
    <row r="566">
      <c r="C566" s="31"/>
      <c r="D566" s="31"/>
    </row>
    <row r="567">
      <c r="C567" s="31"/>
      <c r="D567" s="31"/>
    </row>
    <row r="568">
      <c r="C568" s="31"/>
      <c r="D568" s="31"/>
    </row>
    <row r="569">
      <c r="C569" s="31"/>
      <c r="D569" s="31"/>
    </row>
    <row r="570">
      <c r="C570" s="31"/>
      <c r="D570" s="31"/>
    </row>
    <row r="571">
      <c r="C571" s="31"/>
      <c r="D571" s="31"/>
    </row>
    <row r="572">
      <c r="C572" s="31"/>
      <c r="D572" s="31"/>
    </row>
    <row r="573">
      <c r="C573" s="31"/>
      <c r="D573" s="31"/>
    </row>
    <row r="574">
      <c r="C574" s="31"/>
      <c r="D574" s="31"/>
    </row>
    <row r="575">
      <c r="C575" s="31"/>
      <c r="D575" s="31"/>
    </row>
    <row r="576">
      <c r="C576" s="31"/>
      <c r="D576" s="31"/>
    </row>
    <row r="577">
      <c r="C577" s="31"/>
      <c r="D577" s="31"/>
    </row>
    <row r="578">
      <c r="C578" s="31"/>
      <c r="D578" s="31"/>
    </row>
    <row r="579">
      <c r="C579" s="31"/>
      <c r="D579" s="31"/>
    </row>
    <row r="580">
      <c r="C580" s="31"/>
      <c r="D580" s="31"/>
    </row>
    <row r="581">
      <c r="C581" s="31"/>
      <c r="D581" s="31"/>
    </row>
    <row r="582">
      <c r="C582" s="31"/>
      <c r="D582" s="31"/>
    </row>
    <row r="583">
      <c r="C583" s="31"/>
      <c r="D583" s="31"/>
    </row>
    <row r="584">
      <c r="C584" s="31"/>
      <c r="D584" s="31"/>
    </row>
    <row r="585">
      <c r="C585" s="31"/>
      <c r="D585" s="31"/>
    </row>
    <row r="586">
      <c r="C586" s="31"/>
      <c r="D586" s="31"/>
    </row>
    <row r="587">
      <c r="C587" s="31"/>
      <c r="D587" s="31"/>
    </row>
    <row r="588">
      <c r="C588" s="31"/>
      <c r="D588" s="31"/>
    </row>
    <row r="589">
      <c r="C589" s="31"/>
      <c r="D589" s="31"/>
    </row>
    <row r="590">
      <c r="C590" s="31"/>
      <c r="D590" s="31"/>
    </row>
    <row r="591">
      <c r="C591" s="31"/>
      <c r="D591" s="31"/>
    </row>
    <row r="592">
      <c r="C592" s="31"/>
      <c r="D592" s="31"/>
    </row>
    <row r="593">
      <c r="C593" s="31"/>
      <c r="D593" s="31"/>
    </row>
    <row r="594">
      <c r="C594" s="31"/>
      <c r="D594" s="31"/>
    </row>
    <row r="595">
      <c r="C595" s="31"/>
      <c r="D595" s="31"/>
    </row>
    <row r="596">
      <c r="C596" s="31"/>
      <c r="D596" s="31"/>
    </row>
    <row r="597">
      <c r="C597" s="31"/>
      <c r="D597" s="31"/>
    </row>
    <row r="598">
      <c r="C598" s="31"/>
      <c r="D598" s="31"/>
    </row>
    <row r="599">
      <c r="C599" s="31"/>
      <c r="D599" s="31"/>
    </row>
    <row r="600">
      <c r="C600" s="31"/>
      <c r="D600" s="31"/>
    </row>
    <row r="601">
      <c r="C601" s="31"/>
      <c r="D601" s="31"/>
    </row>
    <row r="602">
      <c r="C602" s="31"/>
      <c r="D602" s="31"/>
    </row>
    <row r="603">
      <c r="C603" s="31"/>
      <c r="D603" s="31"/>
    </row>
    <row r="604">
      <c r="C604" s="31"/>
      <c r="D604" s="31"/>
    </row>
    <row r="605">
      <c r="C605" s="31"/>
      <c r="D605" s="31"/>
    </row>
    <row r="606">
      <c r="C606" s="31"/>
      <c r="D606" s="31"/>
    </row>
    <row r="607">
      <c r="C607" s="31"/>
      <c r="D607" s="31"/>
    </row>
    <row r="608">
      <c r="C608" s="31"/>
      <c r="D608" s="31"/>
    </row>
    <row r="609">
      <c r="C609" s="31"/>
      <c r="D609" s="31"/>
    </row>
    <row r="610">
      <c r="C610" s="31"/>
      <c r="D610" s="31"/>
    </row>
    <row r="611">
      <c r="C611" s="31"/>
      <c r="D611" s="31"/>
    </row>
    <row r="612">
      <c r="C612" s="31"/>
      <c r="D612" s="31"/>
    </row>
    <row r="613">
      <c r="C613" s="31"/>
      <c r="D613" s="31"/>
    </row>
    <row r="614">
      <c r="C614" s="31"/>
      <c r="D614" s="31"/>
    </row>
    <row r="615">
      <c r="C615" s="31"/>
      <c r="D615" s="31"/>
    </row>
    <row r="616">
      <c r="C616" s="31"/>
      <c r="D616" s="31"/>
    </row>
    <row r="617">
      <c r="C617" s="31"/>
      <c r="D617" s="31"/>
    </row>
    <row r="618">
      <c r="C618" s="31"/>
      <c r="D618" s="31"/>
    </row>
    <row r="619">
      <c r="C619" s="31"/>
      <c r="D619" s="31"/>
    </row>
    <row r="620">
      <c r="C620" s="31"/>
      <c r="D620" s="31"/>
    </row>
    <row r="621">
      <c r="C621" s="31"/>
      <c r="D621" s="31"/>
    </row>
    <row r="622">
      <c r="C622" s="31"/>
      <c r="D622" s="31"/>
    </row>
    <row r="623">
      <c r="C623" s="31"/>
      <c r="D623" s="31"/>
    </row>
    <row r="624">
      <c r="C624" s="31"/>
      <c r="D624" s="31"/>
    </row>
    <row r="625">
      <c r="C625" s="31"/>
      <c r="D625" s="31"/>
    </row>
    <row r="626">
      <c r="C626" s="31"/>
      <c r="D626" s="31"/>
    </row>
    <row r="627">
      <c r="C627" s="31"/>
      <c r="D627" s="31"/>
    </row>
    <row r="628">
      <c r="C628" s="31"/>
      <c r="D628" s="31"/>
    </row>
    <row r="629">
      <c r="C629" s="31"/>
      <c r="D629" s="31"/>
    </row>
    <row r="630">
      <c r="C630" s="31"/>
      <c r="D630" s="31"/>
    </row>
    <row r="631">
      <c r="C631" s="31"/>
      <c r="D631" s="31"/>
    </row>
    <row r="632">
      <c r="C632" s="31"/>
      <c r="D632" s="31"/>
    </row>
    <row r="633">
      <c r="C633" s="31"/>
      <c r="D633" s="31"/>
    </row>
    <row r="634">
      <c r="C634" s="31"/>
      <c r="D634" s="31"/>
    </row>
    <row r="635">
      <c r="C635" s="31"/>
      <c r="D635" s="31"/>
    </row>
    <row r="636">
      <c r="C636" s="31"/>
      <c r="D636" s="31"/>
    </row>
    <row r="637">
      <c r="C637" s="31"/>
      <c r="D637" s="31"/>
    </row>
    <row r="638">
      <c r="C638" s="31"/>
      <c r="D638" s="31"/>
    </row>
    <row r="639">
      <c r="C639" s="31"/>
      <c r="D639" s="31"/>
    </row>
    <row r="640">
      <c r="C640" s="31"/>
      <c r="D640" s="31"/>
    </row>
    <row r="641">
      <c r="C641" s="31"/>
      <c r="D641" s="31"/>
    </row>
    <row r="642">
      <c r="C642" s="31"/>
      <c r="D642" s="31"/>
    </row>
    <row r="643">
      <c r="C643" s="31"/>
      <c r="D643" s="31"/>
    </row>
    <row r="644">
      <c r="C644" s="31"/>
      <c r="D644" s="31"/>
    </row>
    <row r="645">
      <c r="C645" s="31"/>
      <c r="D645" s="31"/>
    </row>
    <row r="646">
      <c r="C646" s="31"/>
      <c r="D646" s="31"/>
    </row>
    <row r="647">
      <c r="C647" s="31"/>
      <c r="D647" s="31"/>
    </row>
    <row r="648">
      <c r="C648" s="31"/>
      <c r="D648" s="31"/>
    </row>
    <row r="649">
      <c r="C649" s="31"/>
      <c r="D649" s="31"/>
    </row>
    <row r="650">
      <c r="C650" s="31"/>
      <c r="D650" s="31"/>
    </row>
    <row r="651">
      <c r="C651" s="31"/>
      <c r="D651" s="31"/>
    </row>
    <row r="652">
      <c r="C652" s="31"/>
      <c r="D652" s="31"/>
    </row>
    <row r="653">
      <c r="C653" s="31"/>
      <c r="D653" s="31"/>
    </row>
    <row r="654">
      <c r="C654" s="31"/>
      <c r="D654" s="31"/>
    </row>
    <row r="655">
      <c r="C655" s="31"/>
      <c r="D655" s="31"/>
    </row>
    <row r="656">
      <c r="C656" s="31"/>
      <c r="D656" s="31"/>
    </row>
    <row r="657">
      <c r="C657" s="31"/>
      <c r="D657" s="31"/>
    </row>
    <row r="658">
      <c r="C658" s="31"/>
      <c r="D658" s="31"/>
    </row>
    <row r="659">
      <c r="C659" s="31"/>
      <c r="D659" s="31"/>
    </row>
    <row r="660">
      <c r="C660" s="31"/>
      <c r="D660" s="31"/>
    </row>
    <row r="661">
      <c r="C661" s="31"/>
      <c r="D661" s="31"/>
    </row>
    <row r="662">
      <c r="C662" s="31"/>
      <c r="D662" s="31"/>
    </row>
    <row r="663">
      <c r="C663" s="31"/>
      <c r="D663" s="31"/>
    </row>
    <row r="664">
      <c r="C664" s="31"/>
      <c r="D664" s="31"/>
    </row>
    <row r="665">
      <c r="C665" s="31"/>
      <c r="D665" s="31"/>
    </row>
    <row r="666">
      <c r="C666" s="31"/>
      <c r="D666" s="31"/>
    </row>
    <row r="667">
      <c r="C667" s="31"/>
      <c r="D667" s="31"/>
    </row>
    <row r="668">
      <c r="C668" s="31"/>
      <c r="D668" s="31"/>
    </row>
    <row r="669">
      <c r="C669" s="31"/>
      <c r="D669" s="31"/>
    </row>
    <row r="670">
      <c r="C670" s="31"/>
      <c r="D670" s="31"/>
    </row>
    <row r="671">
      <c r="C671" s="31"/>
      <c r="D671" s="31"/>
    </row>
    <row r="672">
      <c r="C672" s="31"/>
      <c r="D672" s="31"/>
    </row>
    <row r="673">
      <c r="C673" s="31"/>
      <c r="D673" s="31"/>
    </row>
    <row r="674">
      <c r="C674" s="31"/>
      <c r="D674" s="31"/>
    </row>
    <row r="675">
      <c r="C675" s="31"/>
      <c r="D675" s="31"/>
    </row>
    <row r="676">
      <c r="C676" s="31"/>
      <c r="D676" s="31"/>
    </row>
    <row r="677">
      <c r="C677" s="31"/>
      <c r="D677" s="31"/>
    </row>
    <row r="678">
      <c r="C678" s="31"/>
      <c r="D678" s="31"/>
    </row>
    <row r="679">
      <c r="C679" s="31"/>
      <c r="D679" s="31"/>
    </row>
    <row r="680">
      <c r="C680" s="31"/>
      <c r="D680" s="31"/>
    </row>
    <row r="681">
      <c r="C681" s="31"/>
      <c r="D681" s="31"/>
    </row>
    <row r="682">
      <c r="C682" s="31"/>
      <c r="D682" s="31"/>
    </row>
    <row r="683">
      <c r="C683" s="31"/>
      <c r="D683" s="31"/>
    </row>
    <row r="684">
      <c r="C684" s="31"/>
      <c r="D684" s="31"/>
    </row>
    <row r="685">
      <c r="C685" s="31"/>
      <c r="D685" s="31"/>
    </row>
    <row r="686">
      <c r="C686" s="31"/>
      <c r="D686" s="31"/>
    </row>
    <row r="687">
      <c r="C687" s="31"/>
      <c r="D687" s="31"/>
    </row>
    <row r="688">
      <c r="C688" s="31"/>
      <c r="D688" s="31"/>
    </row>
    <row r="689">
      <c r="C689" s="31"/>
      <c r="D689" s="31"/>
    </row>
    <row r="690">
      <c r="C690" s="31"/>
      <c r="D690" s="31"/>
    </row>
    <row r="691">
      <c r="C691" s="31"/>
      <c r="D691" s="31"/>
    </row>
    <row r="692">
      <c r="C692" s="31"/>
      <c r="D692" s="31"/>
    </row>
    <row r="693">
      <c r="C693" s="31"/>
      <c r="D693" s="31"/>
    </row>
    <row r="694">
      <c r="C694" s="31"/>
      <c r="D694" s="31"/>
    </row>
    <row r="695">
      <c r="C695" s="31"/>
      <c r="D695" s="31"/>
    </row>
    <row r="696">
      <c r="C696" s="31"/>
      <c r="D696" s="31"/>
    </row>
    <row r="697">
      <c r="C697" s="31"/>
      <c r="D697" s="31"/>
    </row>
    <row r="698">
      <c r="C698" s="31"/>
      <c r="D698" s="31"/>
    </row>
    <row r="699">
      <c r="C699" s="31"/>
      <c r="D699" s="31"/>
    </row>
    <row r="700">
      <c r="C700" s="31"/>
      <c r="D700" s="31"/>
    </row>
    <row r="701">
      <c r="C701" s="31"/>
      <c r="D701" s="31"/>
    </row>
    <row r="702">
      <c r="C702" s="31"/>
      <c r="D702" s="31"/>
    </row>
    <row r="703">
      <c r="C703" s="31"/>
      <c r="D703" s="31"/>
    </row>
    <row r="704">
      <c r="C704" s="31"/>
      <c r="D704" s="31"/>
    </row>
    <row r="705">
      <c r="C705" s="31"/>
      <c r="D705" s="31"/>
    </row>
    <row r="706">
      <c r="C706" s="31"/>
      <c r="D706" s="31"/>
    </row>
    <row r="707">
      <c r="C707" s="31"/>
      <c r="D707" s="31"/>
    </row>
    <row r="708">
      <c r="C708" s="31"/>
      <c r="D708" s="31"/>
    </row>
    <row r="709">
      <c r="C709" s="31"/>
      <c r="D709" s="31"/>
    </row>
    <row r="710">
      <c r="C710" s="31"/>
      <c r="D710" s="31"/>
    </row>
    <row r="711">
      <c r="C711" s="31"/>
      <c r="D711" s="31"/>
    </row>
    <row r="712">
      <c r="C712" s="31"/>
      <c r="D712" s="31"/>
    </row>
    <row r="713">
      <c r="C713" s="31"/>
      <c r="D713" s="31"/>
    </row>
    <row r="714">
      <c r="C714" s="31"/>
      <c r="D714" s="31"/>
    </row>
    <row r="715">
      <c r="C715" s="31"/>
      <c r="D715" s="31"/>
    </row>
    <row r="716">
      <c r="C716" s="31"/>
      <c r="D716" s="31"/>
    </row>
    <row r="717">
      <c r="C717" s="31"/>
      <c r="D717" s="31"/>
    </row>
    <row r="718">
      <c r="C718" s="31"/>
      <c r="D718" s="31"/>
    </row>
    <row r="719">
      <c r="C719" s="31"/>
      <c r="D719" s="31"/>
    </row>
    <row r="720">
      <c r="C720" s="31"/>
      <c r="D720" s="31"/>
    </row>
    <row r="721">
      <c r="C721" s="31"/>
      <c r="D721" s="31"/>
    </row>
    <row r="722">
      <c r="C722" s="31"/>
      <c r="D722" s="31"/>
    </row>
    <row r="723">
      <c r="C723" s="31"/>
      <c r="D723" s="31"/>
    </row>
    <row r="724">
      <c r="C724" s="31"/>
      <c r="D724" s="31"/>
    </row>
    <row r="725">
      <c r="C725" s="31"/>
      <c r="D725" s="31"/>
    </row>
    <row r="726">
      <c r="C726" s="31"/>
      <c r="D726" s="31"/>
    </row>
    <row r="727">
      <c r="C727" s="31"/>
      <c r="D727" s="31"/>
    </row>
    <row r="728">
      <c r="C728" s="31"/>
      <c r="D728" s="31"/>
    </row>
    <row r="729">
      <c r="C729" s="31"/>
      <c r="D729" s="31"/>
    </row>
    <row r="730">
      <c r="C730" s="31"/>
      <c r="D730" s="31"/>
    </row>
    <row r="731">
      <c r="C731" s="31"/>
      <c r="D731" s="31"/>
    </row>
    <row r="732">
      <c r="C732" s="31"/>
      <c r="D732" s="31"/>
    </row>
    <row r="733">
      <c r="C733" s="31"/>
      <c r="D733" s="31"/>
    </row>
    <row r="734">
      <c r="C734" s="31"/>
      <c r="D734" s="31"/>
    </row>
    <row r="735">
      <c r="C735" s="31"/>
      <c r="D735" s="31"/>
    </row>
    <row r="736">
      <c r="C736" s="31"/>
      <c r="D736" s="31"/>
    </row>
    <row r="737">
      <c r="C737" s="31"/>
      <c r="D737" s="31"/>
    </row>
    <row r="738">
      <c r="C738" s="31"/>
      <c r="D738" s="31"/>
    </row>
    <row r="739">
      <c r="C739" s="31"/>
      <c r="D739" s="31"/>
    </row>
    <row r="740">
      <c r="C740" s="31"/>
      <c r="D740" s="31"/>
    </row>
    <row r="741">
      <c r="C741" s="31"/>
      <c r="D741" s="31"/>
    </row>
    <row r="742">
      <c r="C742" s="31"/>
      <c r="D742" s="31"/>
    </row>
    <row r="743">
      <c r="C743" s="31"/>
      <c r="D743" s="31"/>
    </row>
    <row r="744">
      <c r="C744" s="31"/>
      <c r="D744" s="31"/>
    </row>
    <row r="745">
      <c r="C745" s="31"/>
      <c r="D745" s="31"/>
    </row>
    <row r="746">
      <c r="C746" s="31"/>
      <c r="D746" s="31"/>
    </row>
    <row r="747">
      <c r="C747" s="31"/>
      <c r="D747" s="31"/>
    </row>
    <row r="748">
      <c r="C748" s="31"/>
      <c r="D748" s="31"/>
    </row>
    <row r="749">
      <c r="C749" s="31"/>
      <c r="D749" s="31"/>
    </row>
    <row r="750">
      <c r="C750" s="31"/>
      <c r="D750" s="31"/>
    </row>
    <row r="751">
      <c r="C751" s="31"/>
      <c r="D751" s="31"/>
    </row>
    <row r="752">
      <c r="C752" s="31"/>
      <c r="D752" s="31"/>
    </row>
    <row r="753">
      <c r="C753" s="31"/>
      <c r="D753" s="31"/>
    </row>
    <row r="754">
      <c r="C754" s="31"/>
      <c r="D754" s="31"/>
    </row>
    <row r="755">
      <c r="C755" s="31"/>
      <c r="D755" s="31"/>
    </row>
    <row r="756">
      <c r="C756" s="31"/>
      <c r="D756" s="31"/>
    </row>
    <row r="757">
      <c r="C757" s="31"/>
      <c r="D757" s="31"/>
    </row>
    <row r="758">
      <c r="C758" s="31"/>
      <c r="D758" s="31"/>
    </row>
    <row r="759">
      <c r="C759" s="31"/>
      <c r="D759" s="31"/>
    </row>
    <row r="760">
      <c r="C760" s="31"/>
      <c r="D760" s="31"/>
    </row>
    <row r="761">
      <c r="C761" s="31"/>
      <c r="D761" s="31"/>
    </row>
    <row r="762">
      <c r="C762" s="31"/>
      <c r="D762" s="31"/>
    </row>
    <row r="763">
      <c r="C763" s="31"/>
      <c r="D763" s="31"/>
    </row>
    <row r="764">
      <c r="C764" s="31"/>
      <c r="D764" s="31"/>
    </row>
    <row r="765">
      <c r="C765" s="31"/>
      <c r="D765" s="31"/>
    </row>
    <row r="766">
      <c r="C766" s="31"/>
      <c r="D766" s="31"/>
    </row>
    <row r="767">
      <c r="C767" s="31"/>
      <c r="D767" s="31"/>
    </row>
    <row r="768">
      <c r="C768" s="31"/>
      <c r="D768" s="31"/>
    </row>
    <row r="769">
      <c r="C769" s="31"/>
      <c r="D769" s="31"/>
    </row>
    <row r="770">
      <c r="C770" s="31"/>
      <c r="D770" s="31"/>
    </row>
    <row r="771">
      <c r="C771" s="31"/>
      <c r="D771" s="31"/>
    </row>
    <row r="772">
      <c r="C772" s="31"/>
      <c r="D772" s="31"/>
    </row>
    <row r="773">
      <c r="C773" s="31"/>
      <c r="D773" s="31"/>
    </row>
    <row r="774">
      <c r="C774" s="31"/>
      <c r="D774" s="31"/>
    </row>
    <row r="775">
      <c r="C775" s="31"/>
      <c r="D775" s="31"/>
    </row>
    <row r="776">
      <c r="C776" s="31"/>
      <c r="D776" s="31"/>
    </row>
    <row r="777">
      <c r="C777" s="31"/>
      <c r="D777" s="31"/>
    </row>
    <row r="778">
      <c r="C778" s="31"/>
      <c r="D778" s="31"/>
    </row>
    <row r="779">
      <c r="C779" s="31"/>
      <c r="D779" s="31"/>
    </row>
    <row r="780">
      <c r="C780" s="31"/>
      <c r="D780" s="31"/>
    </row>
    <row r="781">
      <c r="C781" s="31"/>
      <c r="D781" s="31"/>
    </row>
    <row r="782">
      <c r="C782" s="31"/>
      <c r="D782" s="31"/>
    </row>
    <row r="783">
      <c r="C783" s="31"/>
      <c r="D783" s="31"/>
    </row>
    <row r="784">
      <c r="C784" s="31"/>
      <c r="D784" s="31"/>
    </row>
    <row r="785">
      <c r="C785" s="31"/>
      <c r="D785" s="31"/>
    </row>
    <row r="786">
      <c r="C786" s="31"/>
      <c r="D786" s="31"/>
    </row>
    <row r="787">
      <c r="C787" s="31"/>
      <c r="D787" s="31"/>
    </row>
    <row r="788">
      <c r="C788" s="31"/>
      <c r="D788" s="31"/>
    </row>
    <row r="789">
      <c r="C789" s="31"/>
      <c r="D789" s="31"/>
    </row>
    <row r="790">
      <c r="C790" s="31"/>
      <c r="D790" s="31"/>
    </row>
    <row r="791">
      <c r="C791" s="31"/>
      <c r="D791" s="31"/>
    </row>
    <row r="792">
      <c r="C792" s="31"/>
      <c r="D792" s="31"/>
    </row>
    <row r="793">
      <c r="C793" s="31"/>
      <c r="D793" s="31"/>
    </row>
    <row r="794">
      <c r="C794" s="31"/>
      <c r="D794" s="31"/>
    </row>
    <row r="795">
      <c r="C795" s="31"/>
      <c r="D795" s="31"/>
    </row>
    <row r="796">
      <c r="C796" s="31"/>
      <c r="D796" s="31"/>
    </row>
    <row r="797">
      <c r="C797" s="31"/>
      <c r="D797" s="31"/>
    </row>
    <row r="798">
      <c r="C798" s="31"/>
      <c r="D798" s="31"/>
    </row>
    <row r="799">
      <c r="C799" s="31"/>
      <c r="D799" s="31"/>
    </row>
    <row r="800">
      <c r="C800" s="31"/>
      <c r="D800" s="31"/>
    </row>
    <row r="801">
      <c r="C801" s="31"/>
      <c r="D801" s="31"/>
    </row>
    <row r="802">
      <c r="C802" s="31"/>
      <c r="D802" s="31"/>
    </row>
    <row r="803">
      <c r="C803" s="31"/>
      <c r="D803" s="31"/>
    </row>
    <row r="804">
      <c r="C804" s="31"/>
      <c r="D804" s="31"/>
    </row>
    <row r="805">
      <c r="C805" s="31"/>
      <c r="D805" s="31"/>
    </row>
    <row r="806">
      <c r="C806" s="31"/>
      <c r="D806" s="31"/>
    </row>
    <row r="807">
      <c r="C807" s="31"/>
      <c r="D807" s="31"/>
    </row>
    <row r="808">
      <c r="C808" s="31"/>
      <c r="D808" s="31"/>
    </row>
    <row r="809">
      <c r="C809" s="31"/>
      <c r="D809" s="31"/>
    </row>
    <row r="810">
      <c r="C810" s="31"/>
      <c r="D810" s="31"/>
    </row>
    <row r="811">
      <c r="C811" s="31"/>
      <c r="D811" s="31"/>
    </row>
    <row r="812">
      <c r="C812" s="31"/>
      <c r="D812" s="31"/>
    </row>
    <row r="813">
      <c r="C813" s="31"/>
      <c r="D813" s="31"/>
    </row>
    <row r="814">
      <c r="C814" s="31"/>
      <c r="D814" s="31"/>
    </row>
    <row r="815">
      <c r="C815" s="31"/>
      <c r="D815" s="31"/>
    </row>
    <row r="816">
      <c r="C816" s="31"/>
      <c r="D816" s="31"/>
    </row>
    <row r="817">
      <c r="C817" s="31"/>
      <c r="D817" s="31"/>
    </row>
    <row r="818">
      <c r="C818" s="31"/>
      <c r="D818" s="31"/>
    </row>
    <row r="819">
      <c r="C819" s="31"/>
      <c r="D819" s="31"/>
    </row>
    <row r="820">
      <c r="C820" s="31"/>
      <c r="D820" s="31"/>
    </row>
    <row r="821">
      <c r="C821" s="31"/>
      <c r="D821" s="31"/>
    </row>
    <row r="822">
      <c r="C822" s="31"/>
      <c r="D822" s="31"/>
    </row>
    <row r="823">
      <c r="C823" s="31"/>
      <c r="D823" s="31"/>
    </row>
    <row r="824">
      <c r="C824" s="31"/>
      <c r="D824" s="31"/>
    </row>
    <row r="825">
      <c r="C825" s="31"/>
      <c r="D825" s="31"/>
    </row>
    <row r="826">
      <c r="C826" s="31"/>
      <c r="D826" s="31"/>
    </row>
    <row r="827">
      <c r="C827" s="31"/>
      <c r="D827" s="31"/>
    </row>
    <row r="828">
      <c r="C828" s="31"/>
      <c r="D828" s="31"/>
    </row>
    <row r="829">
      <c r="C829" s="31"/>
      <c r="D829" s="31"/>
    </row>
    <row r="830">
      <c r="C830" s="31"/>
      <c r="D830" s="31"/>
    </row>
    <row r="831">
      <c r="C831" s="31"/>
      <c r="D831" s="31"/>
    </row>
    <row r="832">
      <c r="C832" s="31"/>
      <c r="D832" s="31"/>
    </row>
    <row r="833">
      <c r="C833" s="31"/>
      <c r="D833" s="31"/>
    </row>
    <row r="834">
      <c r="C834" s="31"/>
      <c r="D834" s="31"/>
    </row>
    <row r="835">
      <c r="C835" s="31"/>
      <c r="D835" s="31"/>
    </row>
    <row r="836">
      <c r="C836" s="31"/>
      <c r="D836" s="31"/>
    </row>
    <row r="837">
      <c r="C837" s="31"/>
      <c r="D837" s="31"/>
    </row>
    <row r="838">
      <c r="C838" s="31"/>
      <c r="D838" s="31"/>
    </row>
    <row r="839">
      <c r="C839" s="31"/>
      <c r="D839" s="31"/>
    </row>
    <row r="840">
      <c r="C840" s="31"/>
      <c r="D840" s="31"/>
    </row>
    <row r="841">
      <c r="C841" s="31"/>
      <c r="D841" s="31"/>
    </row>
    <row r="842">
      <c r="C842" s="31"/>
      <c r="D842" s="31"/>
    </row>
    <row r="843">
      <c r="C843" s="31"/>
      <c r="D843" s="31"/>
    </row>
    <row r="844">
      <c r="C844" s="31"/>
      <c r="D844" s="31"/>
    </row>
    <row r="845">
      <c r="C845" s="31"/>
      <c r="D845" s="31"/>
    </row>
    <row r="846">
      <c r="C846" s="31"/>
      <c r="D846" s="31"/>
    </row>
    <row r="847">
      <c r="C847" s="31"/>
      <c r="D847" s="31"/>
    </row>
    <row r="848">
      <c r="C848" s="31"/>
      <c r="D848" s="31"/>
    </row>
    <row r="849">
      <c r="C849" s="31"/>
      <c r="D849" s="31"/>
    </row>
    <row r="850">
      <c r="C850" s="31"/>
      <c r="D850" s="31"/>
    </row>
    <row r="851">
      <c r="C851" s="31"/>
      <c r="D851" s="31"/>
    </row>
    <row r="852">
      <c r="C852" s="31"/>
      <c r="D852" s="31"/>
    </row>
    <row r="853">
      <c r="C853" s="31"/>
      <c r="D853" s="31"/>
    </row>
    <row r="854">
      <c r="C854" s="31"/>
      <c r="D854" s="31"/>
    </row>
    <row r="855">
      <c r="C855" s="31"/>
      <c r="D855" s="31"/>
    </row>
    <row r="856">
      <c r="C856" s="31"/>
      <c r="D856" s="31"/>
    </row>
    <row r="857">
      <c r="C857" s="31"/>
      <c r="D857" s="31"/>
    </row>
    <row r="858">
      <c r="C858" s="31"/>
      <c r="D858" s="31"/>
    </row>
    <row r="859">
      <c r="C859" s="31"/>
      <c r="D859" s="31"/>
    </row>
    <row r="860">
      <c r="C860" s="31"/>
      <c r="D860" s="31"/>
    </row>
    <row r="861">
      <c r="C861" s="31"/>
      <c r="D861" s="31"/>
    </row>
    <row r="862">
      <c r="C862" s="31"/>
      <c r="D862" s="31"/>
    </row>
    <row r="863">
      <c r="C863" s="31"/>
      <c r="D863" s="31"/>
    </row>
    <row r="864">
      <c r="C864" s="31"/>
      <c r="D864" s="31"/>
    </row>
    <row r="865">
      <c r="C865" s="31"/>
      <c r="D865" s="31"/>
    </row>
    <row r="866">
      <c r="C866" s="31"/>
      <c r="D866" s="31"/>
    </row>
    <row r="867">
      <c r="C867" s="31"/>
      <c r="D867" s="31"/>
    </row>
    <row r="868">
      <c r="C868" s="31"/>
      <c r="D868" s="31"/>
    </row>
    <row r="869">
      <c r="C869" s="31"/>
      <c r="D869" s="31"/>
    </row>
    <row r="870">
      <c r="C870" s="31"/>
      <c r="D870" s="31"/>
    </row>
    <row r="871">
      <c r="C871" s="31"/>
      <c r="D871" s="31"/>
    </row>
    <row r="872">
      <c r="C872" s="31"/>
      <c r="D872" s="31"/>
    </row>
    <row r="873">
      <c r="C873" s="31"/>
      <c r="D873" s="31"/>
    </row>
    <row r="874">
      <c r="C874" s="31"/>
      <c r="D874" s="31"/>
    </row>
    <row r="875">
      <c r="C875" s="31"/>
      <c r="D875" s="31"/>
    </row>
    <row r="876">
      <c r="C876" s="31"/>
      <c r="D876" s="31"/>
    </row>
    <row r="877">
      <c r="C877" s="31"/>
      <c r="D877" s="31"/>
    </row>
    <row r="878">
      <c r="C878" s="31"/>
      <c r="D878" s="31"/>
    </row>
    <row r="879">
      <c r="C879" s="31"/>
      <c r="D879" s="31"/>
    </row>
    <row r="880">
      <c r="C880" s="31"/>
      <c r="D880" s="31"/>
    </row>
    <row r="881">
      <c r="C881" s="31"/>
      <c r="D881" s="31"/>
    </row>
    <row r="882">
      <c r="C882" s="31"/>
      <c r="D882" s="31"/>
    </row>
    <row r="883">
      <c r="C883" s="31"/>
      <c r="D883" s="31"/>
    </row>
    <row r="884">
      <c r="C884" s="31"/>
      <c r="D884" s="31"/>
    </row>
    <row r="885">
      <c r="C885" s="31"/>
      <c r="D885" s="31"/>
    </row>
    <row r="886">
      <c r="C886" s="31"/>
      <c r="D886" s="31"/>
    </row>
    <row r="887">
      <c r="C887" s="31"/>
      <c r="D887" s="31"/>
    </row>
    <row r="888">
      <c r="C888" s="31"/>
      <c r="D888" s="31"/>
    </row>
    <row r="889">
      <c r="C889" s="31"/>
      <c r="D889" s="31"/>
    </row>
    <row r="890">
      <c r="C890" s="31"/>
      <c r="D890" s="31"/>
    </row>
    <row r="891">
      <c r="C891" s="31"/>
      <c r="D891" s="31"/>
    </row>
    <row r="892">
      <c r="C892" s="31"/>
      <c r="D892" s="31"/>
    </row>
    <row r="893">
      <c r="C893" s="31"/>
      <c r="D893" s="31"/>
    </row>
    <row r="894">
      <c r="C894" s="31"/>
      <c r="D894" s="31"/>
    </row>
    <row r="895">
      <c r="C895" s="31"/>
      <c r="D895" s="31"/>
    </row>
    <row r="896">
      <c r="C896" s="31"/>
      <c r="D896" s="31"/>
    </row>
    <row r="897">
      <c r="C897" s="31"/>
      <c r="D897" s="31"/>
    </row>
    <row r="898">
      <c r="C898" s="31"/>
      <c r="D898" s="31"/>
    </row>
    <row r="899">
      <c r="C899" s="31"/>
      <c r="D899" s="31"/>
    </row>
    <row r="900">
      <c r="C900" s="31"/>
      <c r="D900" s="31"/>
    </row>
    <row r="901">
      <c r="C901" s="31"/>
      <c r="D901" s="31"/>
    </row>
    <row r="902">
      <c r="C902" s="31"/>
      <c r="D902" s="31"/>
    </row>
    <row r="903">
      <c r="C903" s="31"/>
      <c r="D903" s="31"/>
    </row>
    <row r="904">
      <c r="C904" s="31"/>
      <c r="D904" s="31"/>
    </row>
    <row r="905">
      <c r="C905" s="31"/>
      <c r="D905" s="31"/>
    </row>
    <row r="906">
      <c r="C906" s="31"/>
      <c r="D906" s="31"/>
    </row>
    <row r="907">
      <c r="C907" s="31"/>
      <c r="D907" s="31"/>
    </row>
    <row r="908">
      <c r="C908" s="31"/>
      <c r="D908" s="31"/>
    </row>
    <row r="909">
      <c r="C909" s="31"/>
      <c r="D909" s="31"/>
    </row>
    <row r="910">
      <c r="C910" s="31"/>
      <c r="D910" s="31"/>
    </row>
    <row r="911">
      <c r="C911" s="31"/>
      <c r="D911" s="31"/>
    </row>
    <row r="912">
      <c r="C912" s="31"/>
      <c r="D912" s="31"/>
    </row>
    <row r="913">
      <c r="C913" s="31"/>
      <c r="D913" s="31"/>
    </row>
    <row r="914">
      <c r="C914" s="31"/>
      <c r="D914" s="31"/>
    </row>
    <row r="915">
      <c r="C915" s="31"/>
      <c r="D915" s="31"/>
    </row>
    <row r="916">
      <c r="C916" s="31"/>
      <c r="D916" s="31"/>
    </row>
    <row r="917">
      <c r="C917" s="31"/>
      <c r="D917" s="31"/>
    </row>
    <row r="918">
      <c r="C918" s="31"/>
      <c r="D918" s="31"/>
    </row>
    <row r="919">
      <c r="C919" s="31"/>
      <c r="D919" s="31"/>
    </row>
    <row r="920">
      <c r="C920" s="31"/>
      <c r="D920" s="31"/>
    </row>
    <row r="921">
      <c r="C921" s="31"/>
      <c r="D921" s="31"/>
    </row>
    <row r="922">
      <c r="C922" s="31"/>
      <c r="D922" s="31"/>
    </row>
    <row r="923">
      <c r="C923" s="31"/>
      <c r="D923" s="31"/>
    </row>
    <row r="924">
      <c r="C924" s="31"/>
      <c r="D924" s="31"/>
    </row>
    <row r="925">
      <c r="C925" s="31"/>
      <c r="D925" s="31"/>
    </row>
    <row r="926">
      <c r="C926" s="31"/>
      <c r="D926" s="31"/>
    </row>
    <row r="927">
      <c r="C927" s="31"/>
      <c r="D927" s="31"/>
    </row>
    <row r="928">
      <c r="C928" s="31"/>
      <c r="D928" s="31"/>
    </row>
    <row r="929">
      <c r="C929" s="31"/>
      <c r="D929" s="31"/>
    </row>
    <row r="930">
      <c r="C930" s="31"/>
      <c r="D930" s="31"/>
    </row>
    <row r="931">
      <c r="C931" s="31"/>
      <c r="D931" s="31"/>
    </row>
    <row r="932">
      <c r="C932" s="31"/>
      <c r="D932" s="31"/>
    </row>
    <row r="933">
      <c r="C933" s="31"/>
      <c r="D933" s="31"/>
    </row>
    <row r="934">
      <c r="C934" s="31"/>
      <c r="D934" s="31"/>
    </row>
    <row r="935">
      <c r="C935" s="31"/>
      <c r="D935" s="31"/>
    </row>
    <row r="936">
      <c r="C936" s="31"/>
      <c r="D936" s="31"/>
    </row>
    <row r="937">
      <c r="C937" s="31"/>
      <c r="D937" s="31"/>
    </row>
    <row r="938">
      <c r="C938" s="31"/>
      <c r="D938" s="31"/>
    </row>
    <row r="939">
      <c r="C939" s="31"/>
      <c r="D939" s="31"/>
    </row>
    <row r="940">
      <c r="C940" s="31"/>
      <c r="D940" s="31"/>
    </row>
    <row r="941">
      <c r="C941" s="31"/>
      <c r="D941" s="31"/>
    </row>
    <row r="942">
      <c r="C942" s="31"/>
      <c r="D942" s="31"/>
    </row>
    <row r="943">
      <c r="C943" s="31"/>
      <c r="D943" s="31"/>
    </row>
    <row r="944">
      <c r="C944" s="31"/>
      <c r="D944" s="31"/>
    </row>
    <row r="945">
      <c r="C945" s="31"/>
      <c r="D945" s="31"/>
    </row>
    <row r="946">
      <c r="C946" s="31"/>
      <c r="D946" s="31"/>
    </row>
    <row r="947">
      <c r="C947" s="31"/>
      <c r="D947" s="31"/>
    </row>
    <row r="948">
      <c r="C948" s="31"/>
      <c r="D948" s="31"/>
    </row>
    <row r="949">
      <c r="C949" s="31"/>
      <c r="D949" s="31"/>
    </row>
    <row r="950">
      <c r="C950" s="31"/>
      <c r="D950" s="31"/>
    </row>
    <row r="951">
      <c r="C951" s="31"/>
      <c r="D951" s="31"/>
    </row>
    <row r="952">
      <c r="C952" s="31"/>
      <c r="D952" s="31"/>
    </row>
    <row r="953">
      <c r="C953" s="31"/>
      <c r="D953" s="31"/>
    </row>
    <row r="954">
      <c r="C954" s="31"/>
      <c r="D954" s="31"/>
    </row>
    <row r="955">
      <c r="C955" s="31"/>
      <c r="D955" s="31"/>
    </row>
    <row r="956">
      <c r="C956" s="31"/>
      <c r="D956" s="31"/>
    </row>
    <row r="957">
      <c r="C957" s="31"/>
      <c r="D957" s="31"/>
    </row>
    <row r="958">
      <c r="C958" s="31"/>
      <c r="D958" s="31"/>
    </row>
    <row r="959">
      <c r="C959" s="31"/>
      <c r="D959" s="31"/>
    </row>
    <row r="960">
      <c r="C960" s="31"/>
      <c r="D960" s="31"/>
    </row>
    <row r="961">
      <c r="C961" s="31"/>
      <c r="D961" s="31"/>
    </row>
    <row r="962">
      <c r="C962" s="31"/>
      <c r="D962" s="31"/>
    </row>
    <row r="963">
      <c r="C963" s="31"/>
      <c r="D963" s="31"/>
    </row>
    <row r="964">
      <c r="C964" s="31"/>
      <c r="D964" s="31"/>
    </row>
    <row r="965">
      <c r="C965" s="31"/>
      <c r="D965" s="31"/>
    </row>
    <row r="966">
      <c r="C966" s="31"/>
      <c r="D966" s="31"/>
    </row>
    <row r="967">
      <c r="C967" s="31"/>
      <c r="D967" s="31"/>
    </row>
    <row r="968">
      <c r="C968" s="31"/>
      <c r="D968" s="31"/>
    </row>
    <row r="969">
      <c r="C969" s="31"/>
      <c r="D969" s="31"/>
    </row>
    <row r="970">
      <c r="C970" s="31"/>
      <c r="D970" s="31"/>
    </row>
    <row r="971">
      <c r="C971" s="31"/>
      <c r="D971" s="31"/>
    </row>
    <row r="972">
      <c r="C972" s="31"/>
      <c r="D972" s="31"/>
    </row>
    <row r="973">
      <c r="C973" s="31"/>
      <c r="D973" s="31"/>
    </row>
    <row r="974">
      <c r="C974" s="31"/>
      <c r="D974" s="31"/>
    </row>
    <row r="975">
      <c r="C975" s="31"/>
      <c r="D975" s="31"/>
    </row>
    <row r="976">
      <c r="C976" s="31"/>
      <c r="D976" s="31"/>
    </row>
    <row r="977">
      <c r="C977" s="31"/>
      <c r="D977" s="31"/>
    </row>
    <row r="978">
      <c r="C978" s="31"/>
      <c r="D978" s="31"/>
    </row>
    <row r="979">
      <c r="C979" s="31"/>
      <c r="D979" s="31"/>
    </row>
    <row r="980">
      <c r="C980" s="31"/>
      <c r="D980" s="31"/>
    </row>
    <row r="981">
      <c r="C981" s="31"/>
      <c r="D981" s="31"/>
    </row>
    <row r="982">
      <c r="C982" s="31"/>
      <c r="D982" s="31"/>
    </row>
    <row r="983">
      <c r="C983" s="31"/>
      <c r="D983" s="31"/>
    </row>
    <row r="984">
      <c r="C984" s="31"/>
      <c r="D984" s="31"/>
    </row>
    <row r="985">
      <c r="C985" s="31"/>
      <c r="D985" s="31"/>
    </row>
    <row r="986">
      <c r="C986" s="31"/>
      <c r="D986" s="31"/>
    </row>
    <row r="987">
      <c r="C987" s="31"/>
      <c r="D987" s="31"/>
    </row>
    <row r="988">
      <c r="C988" s="31"/>
      <c r="D988" s="31"/>
    </row>
    <row r="989">
      <c r="C989" s="31"/>
      <c r="D989" s="31"/>
    </row>
    <row r="990">
      <c r="C990" s="31"/>
      <c r="D990" s="31"/>
    </row>
    <row r="991">
      <c r="C991" s="31"/>
      <c r="D991" s="31"/>
    </row>
    <row r="992">
      <c r="C992" s="31"/>
      <c r="D992" s="31"/>
    </row>
    <row r="993">
      <c r="C993" s="31"/>
      <c r="D993" s="31"/>
    </row>
    <row r="994">
      <c r="C994" s="31"/>
      <c r="D994" s="31"/>
    </row>
    <row r="995">
      <c r="C995" s="31"/>
      <c r="D995" s="31"/>
    </row>
    <row r="996">
      <c r="C996" s="31"/>
      <c r="D996" s="31"/>
    </row>
    <row r="997">
      <c r="C997" s="31"/>
      <c r="D997" s="31"/>
    </row>
    <row r="998">
      <c r="C998" s="31"/>
      <c r="D998" s="31"/>
    </row>
    <row r="999">
      <c r="C999" s="31"/>
      <c r="D999" s="31"/>
    </row>
    <row r="1000">
      <c r="C1000" s="31"/>
      <c r="D1000" s="31"/>
    </row>
    <row r="1001">
      <c r="C1001" s="31"/>
      <c r="D1001" s="31"/>
    </row>
    <row r="1002">
      <c r="C1002" s="31"/>
      <c r="D1002" s="31"/>
    </row>
    <row r="1003">
      <c r="C1003" s="31"/>
      <c r="D1003" s="31"/>
    </row>
    <row r="1004">
      <c r="C1004" s="31"/>
      <c r="D1004" s="31"/>
    </row>
    <row r="1005">
      <c r="C1005" s="31"/>
      <c r="D1005" s="31"/>
    </row>
    <row r="1006">
      <c r="C1006" s="31"/>
      <c r="D1006" s="31"/>
    </row>
    <row r="1007">
      <c r="C1007" s="31"/>
      <c r="D1007" s="31"/>
    </row>
    <row r="1008">
      <c r="C1008" s="31"/>
      <c r="D1008" s="31"/>
    </row>
    <row r="1009">
      <c r="C1009" s="31"/>
      <c r="D1009" s="31"/>
    </row>
    <row r="1010">
      <c r="C1010" s="31"/>
      <c r="D1010" s="31"/>
    </row>
    <row r="1011">
      <c r="C1011" s="31"/>
      <c r="D1011" s="31"/>
    </row>
    <row r="1012">
      <c r="C1012" s="31"/>
      <c r="D1012" s="31"/>
    </row>
    <row r="1013">
      <c r="C1013" s="31"/>
      <c r="D1013" s="31"/>
    </row>
    <row r="1014">
      <c r="C1014" s="31"/>
      <c r="D1014" s="31"/>
    </row>
    <row r="1015">
      <c r="C1015" s="31"/>
      <c r="D1015" s="31"/>
    </row>
    <row r="1016">
      <c r="C1016" s="31"/>
      <c r="D1016" s="31"/>
    </row>
    <row r="1017">
      <c r="C1017" s="31"/>
      <c r="D1017" s="31"/>
    </row>
    <row r="1018">
      <c r="C1018" s="31"/>
      <c r="D1018" s="31"/>
    </row>
    <row r="1019">
      <c r="C1019" s="31"/>
      <c r="D1019" s="31"/>
    </row>
    <row r="1020">
      <c r="C1020" s="31"/>
      <c r="D1020" s="31"/>
    </row>
    <row r="1021">
      <c r="C1021" s="31"/>
      <c r="D1021" s="31"/>
    </row>
    <row r="1022">
      <c r="C1022" s="31"/>
      <c r="D1022" s="31"/>
    </row>
    <row r="1023">
      <c r="C1023" s="31"/>
      <c r="D1023" s="31"/>
    </row>
    <row r="1024">
      <c r="C1024" s="31"/>
      <c r="D1024" s="31"/>
    </row>
    <row r="1025">
      <c r="C1025" s="31"/>
      <c r="D1025" s="31"/>
    </row>
    <row r="1026">
      <c r="C1026" s="31"/>
      <c r="D1026" s="31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/>
      <c r="B1" s="12" t="s">
        <v>427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>
      <c r="A2" s="12" t="s">
        <v>0</v>
      </c>
      <c r="B2" s="12" t="s">
        <v>428</v>
      </c>
      <c r="C2" s="12" t="s">
        <v>429</v>
      </c>
      <c r="D2" s="32" t="s">
        <v>430</v>
      </c>
      <c r="E2" s="32" t="s">
        <v>431</v>
      </c>
      <c r="F2" s="12" t="s">
        <v>432</v>
      </c>
      <c r="G2" s="32" t="s">
        <v>433</v>
      </c>
      <c r="H2" s="32" t="s">
        <v>434</v>
      </c>
      <c r="I2" s="12" t="s">
        <v>435</v>
      </c>
      <c r="J2" s="32" t="s">
        <v>436</v>
      </c>
      <c r="K2" s="12" t="s">
        <v>437</v>
      </c>
      <c r="L2" s="12"/>
      <c r="M2" s="11"/>
      <c r="N2" s="11"/>
      <c r="O2" s="11"/>
    </row>
    <row r="3">
      <c r="A3" s="4">
        <v>6.0</v>
      </c>
      <c r="B3" s="27">
        <v>11.78</v>
      </c>
      <c r="C3" s="27">
        <v>0.488</v>
      </c>
      <c r="D3" s="27">
        <f t="shared" ref="D3:D203" si="1">SUM(B3:C3)</f>
        <v>12.268</v>
      </c>
      <c r="E3" s="27">
        <v>11.509</v>
      </c>
      <c r="F3" s="27">
        <v>0.488</v>
      </c>
      <c r="G3" s="27">
        <f t="shared" ref="G3:G203" si="2">SUM(E3:F3)</f>
        <v>11.997</v>
      </c>
      <c r="H3" s="27">
        <v>4.991</v>
      </c>
      <c r="I3" s="27">
        <v>0.217</v>
      </c>
      <c r="J3" s="27">
        <f t="shared" ref="J3:J203" si="3">SUM(H3:I3)</f>
        <v>5.208</v>
      </c>
      <c r="K3" s="18">
        <f t="shared" ref="K3:K203" si="4">IFERROR(AVERAGE(B3,E3,H3), "none")</f>
        <v>9.426666667</v>
      </c>
      <c r="L3" s="18"/>
    </row>
    <row r="4">
      <c r="A4" s="4">
        <v>26.0</v>
      </c>
      <c r="B4" s="27">
        <v>11881.6</v>
      </c>
      <c r="C4" s="27">
        <v>0.608</v>
      </c>
      <c r="D4" s="27">
        <f t="shared" si="1"/>
        <v>11882.208</v>
      </c>
      <c r="E4" s="27">
        <v>11864.7</v>
      </c>
      <c r="F4" s="27">
        <v>0.602</v>
      </c>
      <c r="G4" s="27">
        <f t="shared" si="2"/>
        <v>11865.302</v>
      </c>
      <c r="H4" s="27">
        <v>11866.6</v>
      </c>
      <c r="I4" s="27">
        <v>0.598</v>
      </c>
      <c r="J4" s="27">
        <f t="shared" si="3"/>
        <v>11867.198</v>
      </c>
      <c r="K4" s="18">
        <f t="shared" si="4"/>
        <v>11870.96667</v>
      </c>
      <c r="L4" s="18"/>
    </row>
    <row r="5">
      <c r="A5" s="4">
        <v>30.0</v>
      </c>
      <c r="B5" s="27">
        <v>330.597</v>
      </c>
      <c r="C5" s="27">
        <v>0.539</v>
      </c>
      <c r="D5" s="27">
        <f t="shared" si="1"/>
        <v>331.136</v>
      </c>
      <c r="E5" s="27">
        <v>332.51</v>
      </c>
      <c r="F5" s="27">
        <v>0.539</v>
      </c>
      <c r="G5" s="27">
        <f t="shared" si="2"/>
        <v>333.049</v>
      </c>
      <c r="H5" s="27">
        <v>332.278</v>
      </c>
      <c r="I5" s="27">
        <v>0.527</v>
      </c>
      <c r="J5" s="27">
        <f t="shared" si="3"/>
        <v>332.805</v>
      </c>
      <c r="K5" s="18">
        <f t="shared" si="4"/>
        <v>331.795</v>
      </c>
      <c r="L5" s="18"/>
    </row>
    <row r="6">
      <c r="A6" s="4">
        <v>31.0</v>
      </c>
      <c r="B6" s="27">
        <v>331.735</v>
      </c>
      <c r="C6" s="27">
        <v>0.565</v>
      </c>
      <c r="D6" s="27">
        <f t="shared" si="1"/>
        <v>332.3</v>
      </c>
      <c r="E6" s="27">
        <v>332.354</v>
      </c>
      <c r="F6" s="27">
        <v>0.562</v>
      </c>
      <c r="G6" s="27">
        <f t="shared" si="2"/>
        <v>332.916</v>
      </c>
      <c r="H6" s="27">
        <v>292.777</v>
      </c>
      <c r="I6" s="27">
        <v>0.555</v>
      </c>
      <c r="J6" s="27">
        <f t="shared" si="3"/>
        <v>293.332</v>
      </c>
      <c r="K6" s="18">
        <f t="shared" si="4"/>
        <v>318.9553333</v>
      </c>
      <c r="L6" s="18"/>
    </row>
    <row r="7">
      <c r="A7" s="4">
        <v>33.0</v>
      </c>
      <c r="B7" s="27">
        <v>1916.53</v>
      </c>
      <c r="C7" s="27">
        <v>28590.3</v>
      </c>
      <c r="D7" s="27">
        <f t="shared" si="1"/>
        <v>30506.83</v>
      </c>
      <c r="E7" s="27">
        <v>1923.13</v>
      </c>
      <c r="F7" s="27">
        <v>28551.2</v>
      </c>
      <c r="G7" s="27">
        <f t="shared" si="2"/>
        <v>30474.33</v>
      </c>
      <c r="H7" s="27">
        <v>1864.44</v>
      </c>
      <c r="I7" s="27">
        <v>28540.9</v>
      </c>
      <c r="J7" s="27">
        <f t="shared" si="3"/>
        <v>30405.34</v>
      </c>
      <c r="K7" s="18">
        <f t="shared" si="4"/>
        <v>1901.366667</v>
      </c>
      <c r="L7" s="18"/>
    </row>
    <row r="8">
      <c r="A8" s="4">
        <v>52.0</v>
      </c>
      <c r="B8" s="27">
        <v>117.857</v>
      </c>
      <c r="C8" s="27">
        <v>0.927</v>
      </c>
      <c r="D8" s="27">
        <f t="shared" si="1"/>
        <v>118.784</v>
      </c>
      <c r="E8" s="27">
        <v>120.815</v>
      </c>
      <c r="F8" s="27">
        <v>1.232</v>
      </c>
      <c r="G8" s="27">
        <f t="shared" si="2"/>
        <v>122.047</v>
      </c>
      <c r="H8" s="27">
        <v>115.38</v>
      </c>
      <c r="I8" s="27">
        <v>0.95</v>
      </c>
      <c r="J8" s="27">
        <f t="shared" si="3"/>
        <v>116.33</v>
      </c>
      <c r="K8" s="18">
        <f t="shared" si="4"/>
        <v>118.0173333</v>
      </c>
      <c r="L8" s="18"/>
    </row>
    <row r="9">
      <c r="A9" s="4">
        <v>75.0</v>
      </c>
      <c r="B9" s="27">
        <v>1.138</v>
      </c>
      <c r="C9" s="27">
        <v>0.002</v>
      </c>
      <c r="D9" s="27">
        <f t="shared" si="1"/>
        <v>1.14</v>
      </c>
      <c r="E9" s="27">
        <v>1.105</v>
      </c>
      <c r="F9" s="27">
        <v>0.002</v>
      </c>
      <c r="G9" s="27">
        <f t="shared" si="2"/>
        <v>1.107</v>
      </c>
      <c r="H9" s="27">
        <v>1.114</v>
      </c>
      <c r="I9" s="27">
        <v>0.002</v>
      </c>
      <c r="J9" s="27">
        <f t="shared" si="3"/>
        <v>1.116</v>
      </c>
      <c r="K9" s="18">
        <f t="shared" si="4"/>
        <v>1.119</v>
      </c>
      <c r="L9" s="18"/>
    </row>
    <row r="10">
      <c r="A10" s="4">
        <v>286.0</v>
      </c>
      <c r="B10" s="27">
        <v>226.386</v>
      </c>
      <c r="C10" s="27">
        <v>1.604</v>
      </c>
      <c r="D10" s="27">
        <f t="shared" si="1"/>
        <v>227.99</v>
      </c>
      <c r="E10" s="27">
        <v>223.119</v>
      </c>
      <c r="F10" s="27">
        <v>1.64</v>
      </c>
      <c r="G10" s="27">
        <f t="shared" si="2"/>
        <v>224.759</v>
      </c>
      <c r="H10" s="27">
        <v>222.893</v>
      </c>
      <c r="I10" s="27">
        <v>1.614</v>
      </c>
      <c r="J10" s="27">
        <f t="shared" si="3"/>
        <v>224.507</v>
      </c>
      <c r="K10" s="18">
        <f t="shared" si="4"/>
        <v>224.1326667</v>
      </c>
      <c r="L10" s="18"/>
    </row>
    <row r="11">
      <c r="A11" s="4">
        <v>296.0</v>
      </c>
      <c r="B11" s="27">
        <v>1.079</v>
      </c>
      <c r="C11" s="27">
        <v>1.091</v>
      </c>
      <c r="D11" s="27">
        <f t="shared" si="1"/>
        <v>2.17</v>
      </c>
      <c r="E11" s="27">
        <v>1.078</v>
      </c>
      <c r="F11" s="27">
        <v>1.098</v>
      </c>
      <c r="G11" s="27">
        <f t="shared" si="2"/>
        <v>2.176</v>
      </c>
      <c r="H11" s="27">
        <v>1.093</v>
      </c>
      <c r="I11" s="27">
        <v>1.141</v>
      </c>
      <c r="J11" s="27">
        <f t="shared" si="3"/>
        <v>2.234</v>
      </c>
      <c r="K11" s="18">
        <f t="shared" si="4"/>
        <v>1.083333333</v>
      </c>
      <c r="L11" s="18"/>
    </row>
    <row r="12">
      <c r="A12" s="4">
        <v>316.0</v>
      </c>
      <c r="B12" s="27">
        <v>0.453</v>
      </c>
      <c r="C12" s="27">
        <v>0.001</v>
      </c>
      <c r="D12" s="27">
        <f t="shared" si="1"/>
        <v>0.454</v>
      </c>
      <c r="E12" s="27">
        <v>0.454</v>
      </c>
      <c r="F12" s="27">
        <v>0.001</v>
      </c>
      <c r="G12" s="27">
        <f t="shared" si="2"/>
        <v>0.455</v>
      </c>
      <c r="H12" s="27">
        <v>0.451</v>
      </c>
      <c r="I12" s="27">
        <v>0.001</v>
      </c>
      <c r="J12" s="27">
        <f t="shared" si="3"/>
        <v>0.452</v>
      </c>
      <c r="K12" s="18">
        <f t="shared" si="4"/>
        <v>0.4526666667</v>
      </c>
      <c r="L12" s="18"/>
    </row>
    <row r="13">
      <c r="A13" s="4">
        <v>347.0</v>
      </c>
      <c r="B13" s="27">
        <v>1.662</v>
      </c>
      <c r="C13" s="27">
        <v>2.455</v>
      </c>
      <c r="D13" s="27">
        <f t="shared" si="1"/>
        <v>4.117</v>
      </c>
      <c r="E13" s="27">
        <v>1.564</v>
      </c>
      <c r="F13" s="27">
        <v>2.105</v>
      </c>
      <c r="G13" s="27">
        <f t="shared" si="2"/>
        <v>3.669</v>
      </c>
      <c r="H13" s="27">
        <v>1.412</v>
      </c>
      <c r="I13" s="27">
        <v>2.112</v>
      </c>
      <c r="J13" s="27">
        <f t="shared" si="3"/>
        <v>3.524</v>
      </c>
      <c r="K13" s="18">
        <f t="shared" si="4"/>
        <v>1.546</v>
      </c>
      <c r="L13" s="18"/>
    </row>
    <row r="14">
      <c r="A14" s="4">
        <v>348.0</v>
      </c>
      <c r="B14" s="27">
        <v>1.496</v>
      </c>
      <c r="C14" s="27">
        <v>2.153</v>
      </c>
      <c r="D14" s="27">
        <f t="shared" si="1"/>
        <v>3.649</v>
      </c>
      <c r="E14" s="27">
        <v>1.276</v>
      </c>
      <c r="F14" s="27">
        <v>1.981</v>
      </c>
      <c r="G14" s="27">
        <f t="shared" si="2"/>
        <v>3.257</v>
      </c>
      <c r="H14" s="27">
        <v>1.274</v>
      </c>
      <c r="I14" s="27">
        <v>1.881</v>
      </c>
      <c r="J14" s="27">
        <f t="shared" si="3"/>
        <v>3.155</v>
      </c>
      <c r="K14" s="18">
        <f t="shared" si="4"/>
        <v>1.348666667</v>
      </c>
      <c r="L14" s="18"/>
    </row>
    <row r="15">
      <c r="A15" s="4">
        <v>356.0</v>
      </c>
      <c r="B15" s="27">
        <v>29.608</v>
      </c>
      <c r="C15" s="27">
        <v>0.183</v>
      </c>
      <c r="D15" s="27">
        <f t="shared" si="1"/>
        <v>29.791</v>
      </c>
      <c r="E15" s="27">
        <v>25.322</v>
      </c>
      <c r="F15" s="27">
        <v>0.158</v>
      </c>
      <c r="G15" s="27">
        <f t="shared" si="2"/>
        <v>25.48</v>
      </c>
      <c r="H15" s="27">
        <v>28.671</v>
      </c>
      <c r="I15" s="27">
        <v>0.188</v>
      </c>
      <c r="J15" s="27">
        <f t="shared" si="3"/>
        <v>28.859</v>
      </c>
      <c r="K15" s="18">
        <f t="shared" si="4"/>
        <v>27.867</v>
      </c>
      <c r="L15" s="18"/>
    </row>
    <row r="16">
      <c r="A16" s="4">
        <v>357.0</v>
      </c>
      <c r="B16" s="27">
        <v>30.323</v>
      </c>
      <c r="C16" s="27">
        <v>0.182</v>
      </c>
      <c r="D16" s="27">
        <f t="shared" si="1"/>
        <v>30.505</v>
      </c>
      <c r="E16" s="27">
        <v>31.462</v>
      </c>
      <c r="F16" s="27">
        <v>0.194</v>
      </c>
      <c r="G16" s="27">
        <f t="shared" si="2"/>
        <v>31.656</v>
      </c>
      <c r="H16" s="27">
        <v>31.426</v>
      </c>
      <c r="I16" s="27">
        <v>0.196</v>
      </c>
      <c r="J16" s="27">
        <f t="shared" si="3"/>
        <v>31.622</v>
      </c>
      <c r="K16" s="18">
        <f t="shared" si="4"/>
        <v>31.07033333</v>
      </c>
      <c r="L16" s="18"/>
    </row>
    <row r="17">
      <c r="A17" s="4">
        <v>358.0</v>
      </c>
      <c r="B17" s="27">
        <v>1.987</v>
      </c>
      <c r="C17" s="27">
        <v>0.005</v>
      </c>
      <c r="D17" s="27">
        <f t="shared" si="1"/>
        <v>1.992</v>
      </c>
      <c r="E17" s="27">
        <v>3.547</v>
      </c>
      <c r="F17" s="27">
        <v>0.008</v>
      </c>
      <c r="G17" s="27">
        <f t="shared" si="2"/>
        <v>3.555</v>
      </c>
      <c r="H17" s="27">
        <v>3.53</v>
      </c>
      <c r="I17" s="27">
        <v>0.008</v>
      </c>
      <c r="J17" s="27">
        <f t="shared" si="3"/>
        <v>3.538</v>
      </c>
      <c r="K17" s="18">
        <f t="shared" si="4"/>
        <v>3.021333333</v>
      </c>
      <c r="L17" s="18"/>
    </row>
    <row r="18">
      <c r="A18" s="4">
        <v>359.0</v>
      </c>
      <c r="B18" s="27">
        <v>7.585</v>
      </c>
      <c r="C18" s="27">
        <v>0.095</v>
      </c>
      <c r="D18" s="27">
        <f t="shared" si="1"/>
        <v>7.68</v>
      </c>
      <c r="E18" s="27">
        <v>7.323</v>
      </c>
      <c r="F18" s="27">
        <v>0.09</v>
      </c>
      <c r="G18" s="27">
        <f t="shared" si="2"/>
        <v>7.413</v>
      </c>
      <c r="H18" s="27">
        <v>7.06</v>
      </c>
      <c r="I18" s="27">
        <v>0.089</v>
      </c>
      <c r="J18" s="27">
        <f t="shared" si="3"/>
        <v>7.149</v>
      </c>
      <c r="K18" s="18">
        <f t="shared" si="4"/>
        <v>7.322666667</v>
      </c>
      <c r="L18" s="18"/>
    </row>
    <row r="19">
      <c r="A19" s="4">
        <v>360.0</v>
      </c>
      <c r="B19" s="27">
        <v>19.043</v>
      </c>
      <c r="C19" s="27">
        <v>0.746</v>
      </c>
      <c r="D19" s="27">
        <f t="shared" si="1"/>
        <v>19.789</v>
      </c>
      <c r="E19" s="27">
        <v>18.101</v>
      </c>
      <c r="F19" s="27">
        <v>0.789</v>
      </c>
      <c r="G19" s="27">
        <f t="shared" si="2"/>
        <v>18.89</v>
      </c>
      <c r="H19" s="27">
        <v>20.555</v>
      </c>
      <c r="I19" s="27">
        <v>0.866</v>
      </c>
      <c r="J19" s="27">
        <f t="shared" si="3"/>
        <v>21.421</v>
      </c>
      <c r="K19" s="18">
        <f t="shared" si="4"/>
        <v>19.233</v>
      </c>
      <c r="L19" s="18"/>
    </row>
    <row r="20">
      <c r="A20" s="4">
        <v>366.0</v>
      </c>
      <c r="B20" s="27">
        <v>1.597</v>
      </c>
      <c r="C20" s="27">
        <v>0.156</v>
      </c>
      <c r="D20" s="27">
        <f t="shared" si="1"/>
        <v>1.753</v>
      </c>
      <c r="E20" s="27">
        <v>0.996</v>
      </c>
      <c r="F20" s="27">
        <v>0.099</v>
      </c>
      <c r="G20" s="27">
        <f t="shared" si="2"/>
        <v>1.095</v>
      </c>
      <c r="H20" s="27">
        <v>1.719</v>
      </c>
      <c r="I20" s="27">
        <v>0.167</v>
      </c>
      <c r="J20" s="27">
        <f t="shared" si="3"/>
        <v>1.886</v>
      </c>
      <c r="K20" s="18">
        <f t="shared" si="4"/>
        <v>1.437333333</v>
      </c>
      <c r="L20" s="18"/>
    </row>
    <row r="21">
      <c r="A21" s="4">
        <v>367.0</v>
      </c>
      <c r="B21" s="27">
        <v>1.625</v>
      </c>
      <c r="C21" s="27">
        <v>0.159</v>
      </c>
      <c r="D21" s="27">
        <f t="shared" si="1"/>
        <v>1.784</v>
      </c>
      <c r="E21" s="27">
        <v>1.724</v>
      </c>
      <c r="F21" s="27">
        <v>0.174</v>
      </c>
      <c r="G21" s="27">
        <f t="shared" si="2"/>
        <v>1.898</v>
      </c>
      <c r="H21" s="27">
        <v>1.612</v>
      </c>
      <c r="I21" s="27">
        <v>0.159</v>
      </c>
      <c r="J21" s="27">
        <f t="shared" si="3"/>
        <v>1.771</v>
      </c>
      <c r="K21" s="18">
        <f t="shared" si="4"/>
        <v>1.653666667</v>
      </c>
      <c r="L21" s="18"/>
    </row>
    <row r="22">
      <c r="A22" s="4">
        <v>368.0</v>
      </c>
      <c r="B22" s="27">
        <v>145.879</v>
      </c>
      <c r="C22" s="27">
        <v>1.207</v>
      </c>
      <c r="D22" s="27">
        <f t="shared" si="1"/>
        <v>147.086</v>
      </c>
      <c r="E22" s="27">
        <v>142.656</v>
      </c>
      <c r="F22" s="27">
        <v>1.262</v>
      </c>
      <c r="G22" s="27">
        <f t="shared" si="2"/>
        <v>143.918</v>
      </c>
      <c r="H22" s="27">
        <v>143.846</v>
      </c>
      <c r="I22" s="27">
        <v>1.237</v>
      </c>
      <c r="J22" s="27">
        <f t="shared" si="3"/>
        <v>145.083</v>
      </c>
      <c r="K22" s="18">
        <f t="shared" si="4"/>
        <v>144.127</v>
      </c>
      <c r="L22" s="18"/>
    </row>
    <row r="23">
      <c r="A23" s="4">
        <v>369.0</v>
      </c>
      <c r="B23" s="27">
        <v>258.65</v>
      </c>
      <c r="C23" s="27">
        <v>2.156</v>
      </c>
      <c r="D23" s="27">
        <f t="shared" si="1"/>
        <v>260.806</v>
      </c>
      <c r="E23" s="27">
        <v>254.19</v>
      </c>
      <c r="F23" s="27">
        <v>2.183</v>
      </c>
      <c r="G23" s="27">
        <f t="shared" si="2"/>
        <v>256.373</v>
      </c>
      <c r="H23" s="27">
        <v>254.108</v>
      </c>
      <c r="I23" s="27">
        <v>2.174</v>
      </c>
      <c r="J23" s="27">
        <f t="shared" si="3"/>
        <v>256.282</v>
      </c>
      <c r="K23" s="18">
        <f t="shared" si="4"/>
        <v>255.6493333</v>
      </c>
      <c r="L23" s="18"/>
    </row>
    <row r="24">
      <c r="A24" s="4">
        <v>370.0</v>
      </c>
      <c r="B24" s="27">
        <v>322.114</v>
      </c>
      <c r="C24" s="27">
        <v>2.505</v>
      </c>
      <c r="D24" s="27">
        <f t="shared" si="1"/>
        <v>324.619</v>
      </c>
      <c r="E24" s="27">
        <v>343.804</v>
      </c>
      <c r="F24" s="27">
        <v>2.795</v>
      </c>
      <c r="G24" s="27">
        <f t="shared" si="2"/>
        <v>346.599</v>
      </c>
      <c r="H24" s="27">
        <v>344.701</v>
      </c>
      <c r="I24" s="27">
        <v>2.757</v>
      </c>
      <c r="J24" s="27">
        <f t="shared" si="3"/>
        <v>347.458</v>
      </c>
      <c r="K24" s="18">
        <f t="shared" si="4"/>
        <v>336.873</v>
      </c>
      <c r="L24" s="18"/>
    </row>
    <row r="25">
      <c r="A25" s="4">
        <v>372.0</v>
      </c>
      <c r="B25" s="27">
        <v>91.439</v>
      </c>
      <c r="C25" s="27">
        <v>0.055</v>
      </c>
      <c r="D25" s="27">
        <f t="shared" si="1"/>
        <v>91.494</v>
      </c>
      <c r="E25" s="27">
        <v>90.625</v>
      </c>
      <c r="F25" s="27">
        <v>0.058</v>
      </c>
      <c r="G25" s="27">
        <f t="shared" si="2"/>
        <v>90.683</v>
      </c>
      <c r="H25" s="27">
        <v>91.91</v>
      </c>
      <c r="I25" s="27">
        <v>0.061</v>
      </c>
      <c r="J25" s="27">
        <f t="shared" si="3"/>
        <v>91.971</v>
      </c>
      <c r="K25" s="18">
        <f t="shared" si="4"/>
        <v>91.32466667</v>
      </c>
      <c r="L25" s="18"/>
    </row>
    <row r="26">
      <c r="A26" s="4">
        <v>373.0</v>
      </c>
      <c r="B26" s="27">
        <v>130.008</v>
      </c>
      <c r="C26" s="27">
        <v>0.067</v>
      </c>
      <c r="D26" s="27">
        <f t="shared" si="1"/>
        <v>130.075</v>
      </c>
      <c r="E26" s="27">
        <v>128.247</v>
      </c>
      <c r="F26" s="27">
        <v>0.066</v>
      </c>
      <c r="G26" s="27">
        <f t="shared" si="2"/>
        <v>128.313</v>
      </c>
      <c r="H26" s="27">
        <v>128.288</v>
      </c>
      <c r="I26" s="27">
        <v>0.074</v>
      </c>
      <c r="J26" s="27">
        <f t="shared" si="3"/>
        <v>128.362</v>
      </c>
      <c r="K26" s="18">
        <f t="shared" si="4"/>
        <v>128.8476667</v>
      </c>
      <c r="L26" s="18"/>
    </row>
    <row r="27">
      <c r="A27" s="4">
        <v>376.0</v>
      </c>
      <c r="B27" s="27">
        <v>132.721</v>
      </c>
      <c r="C27" s="27">
        <v>0.054</v>
      </c>
      <c r="D27" s="27">
        <f t="shared" si="1"/>
        <v>132.775</v>
      </c>
      <c r="E27" s="27">
        <v>80.495</v>
      </c>
      <c r="F27" s="27">
        <v>0.039</v>
      </c>
      <c r="G27" s="27">
        <f t="shared" si="2"/>
        <v>80.534</v>
      </c>
      <c r="H27" s="27">
        <v>129.547</v>
      </c>
      <c r="I27" s="27">
        <v>0.053</v>
      </c>
      <c r="J27" s="27">
        <f t="shared" si="3"/>
        <v>129.6</v>
      </c>
      <c r="K27" s="18">
        <f t="shared" si="4"/>
        <v>114.2543333</v>
      </c>
      <c r="L27" s="18"/>
    </row>
    <row r="28">
      <c r="A28" s="4">
        <v>377.0</v>
      </c>
      <c r="B28" s="27">
        <v>80.336</v>
      </c>
      <c r="C28" s="27">
        <v>0.439</v>
      </c>
      <c r="D28" s="27">
        <f t="shared" si="1"/>
        <v>80.775</v>
      </c>
      <c r="E28" s="27">
        <v>51.597</v>
      </c>
      <c r="F28" s="27">
        <v>0.353</v>
      </c>
      <c r="G28" s="27">
        <f t="shared" si="2"/>
        <v>51.95</v>
      </c>
      <c r="H28" s="27">
        <v>99.365</v>
      </c>
      <c r="I28" s="27">
        <v>0.507</v>
      </c>
      <c r="J28" s="27">
        <f t="shared" si="3"/>
        <v>99.872</v>
      </c>
      <c r="K28" s="18">
        <f t="shared" si="4"/>
        <v>77.09933333</v>
      </c>
      <c r="L28" s="18"/>
    </row>
    <row r="29">
      <c r="A29" s="4">
        <v>380.0</v>
      </c>
      <c r="B29" s="27">
        <v>1888.4</v>
      </c>
      <c r="C29" s="27">
        <v>1.46</v>
      </c>
      <c r="D29" s="27">
        <f t="shared" si="1"/>
        <v>1889.86</v>
      </c>
      <c r="E29" s="27">
        <v>1788.54</v>
      </c>
      <c r="F29" s="27">
        <v>1.472</v>
      </c>
      <c r="G29" s="27">
        <f t="shared" si="2"/>
        <v>1790.012</v>
      </c>
      <c r="H29" s="27">
        <v>1854.57</v>
      </c>
      <c r="I29" s="27">
        <v>1.472</v>
      </c>
      <c r="J29" s="27">
        <f t="shared" si="3"/>
        <v>1856.042</v>
      </c>
      <c r="K29" s="18">
        <f t="shared" si="4"/>
        <v>1843.836667</v>
      </c>
      <c r="L29" s="18"/>
    </row>
    <row r="30">
      <c r="A30" s="4">
        <v>381.0</v>
      </c>
      <c r="B30" s="27">
        <v>2274.57</v>
      </c>
      <c r="C30" s="27">
        <v>1.551</v>
      </c>
      <c r="D30" s="27">
        <f t="shared" si="1"/>
        <v>2276.121</v>
      </c>
      <c r="E30" s="27">
        <v>2133.88</v>
      </c>
      <c r="F30" s="27">
        <v>1.592</v>
      </c>
      <c r="G30" s="27">
        <f t="shared" si="2"/>
        <v>2135.472</v>
      </c>
      <c r="H30" s="27">
        <v>2223.64</v>
      </c>
      <c r="I30" s="27">
        <v>1.564</v>
      </c>
      <c r="J30" s="27">
        <f t="shared" si="3"/>
        <v>2225.204</v>
      </c>
      <c r="K30" s="18">
        <f t="shared" si="4"/>
        <v>2210.696667</v>
      </c>
      <c r="L30" s="18"/>
    </row>
    <row r="31">
      <c r="A31" s="4">
        <v>382.0</v>
      </c>
      <c r="B31" s="29" t="s">
        <v>416</v>
      </c>
      <c r="C31" s="29" t="s">
        <v>416</v>
      </c>
      <c r="D31" s="27">
        <f t="shared" si="1"/>
        <v>0</v>
      </c>
      <c r="E31" s="29" t="s">
        <v>416</v>
      </c>
      <c r="F31" s="29" t="s">
        <v>416</v>
      </c>
      <c r="G31" s="27">
        <f t="shared" si="2"/>
        <v>0</v>
      </c>
      <c r="H31" s="29" t="s">
        <v>416</v>
      </c>
      <c r="I31" s="29" t="s">
        <v>416</v>
      </c>
      <c r="J31" s="27">
        <f t="shared" si="3"/>
        <v>0</v>
      </c>
      <c r="K31" s="18" t="str">
        <f t="shared" si="4"/>
        <v>none</v>
      </c>
      <c r="L31" s="18"/>
    </row>
    <row r="32">
      <c r="A32" s="4">
        <v>383.0</v>
      </c>
      <c r="B32" s="29" t="s">
        <v>416</v>
      </c>
      <c r="C32" s="29" t="s">
        <v>416</v>
      </c>
      <c r="D32" s="27">
        <f t="shared" si="1"/>
        <v>0</v>
      </c>
      <c r="E32" s="27">
        <v>31614.1</v>
      </c>
      <c r="F32" s="27">
        <v>8.533</v>
      </c>
      <c r="G32" s="27">
        <f t="shared" si="2"/>
        <v>31622.633</v>
      </c>
      <c r="H32" s="27">
        <v>31567.1</v>
      </c>
      <c r="I32" s="27">
        <v>8.577</v>
      </c>
      <c r="J32" s="27">
        <f t="shared" si="3"/>
        <v>31575.677</v>
      </c>
      <c r="K32" s="18">
        <f t="shared" si="4"/>
        <v>31590.6</v>
      </c>
      <c r="L32" s="18"/>
    </row>
    <row r="33">
      <c r="A33" s="4">
        <v>384.0</v>
      </c>
      <c r="B33" s="27">
        <v>217.232</v>
      </c>
      <c r="C33" s="27">
        <v>0.044</v>
      </c>
      <c r="D33" s="27">
        <f t="shared" si="1"/>
        <v>217.276</v>
      </c>
      <c r="E33" s="27">
        <v>201.574</v>
      </c>
      <c r="F33" s="27">
        <v>0.045</v>
      </c>
      <c r="G33" s="27">
        <f t="shared" si="2"/>
        <v>201.619</v>
      </c>
      <c r="H33" s="27">
        <v>200.892</v>
      </c>
      <c r="I33" s="27">
        <v>0.037</v>
      </c>
      <c r="J33" s="27">
        <f t="shared" si="3"/>
        <v>200.929</v>
      </c>
      <c r="K33" s="18">
        <f t="shared" si="4"/>
        <v>206.566</v>
      </c>
      <c r="L33" s="18"/>
    </row>
    <row r="34">
      <c r="A34" s="4">
        <v>385.0</v>
      </c>
      <c r="B34" s="27">
        <v>179.494</v>
      </c>
      <c r="C34" s="27">
        <v>3.4</v>
      </c>
      <c r="D34" s="27">
        <f t="shared" si="1"/>
        <v>182.894</v>
      </c>
      <c r="E34" s="27">
        <v>252.398</v>
      </c>
      <c r="F34" s="27">
        <v>3.403</v>
      </c>
      <c r="G34" s="27">
        <f t="shared" si="2"/>
        <v>255.801</v>
      </c>
      <c r="H34" s="27">
        <v>252.163</v>
      </c>
      <c r="I34" s="27">
        <v>3.419</v>
      </c>
      <c r="J34" s="27">
        <f t="shared" si="3"/>
        <v>255.582</v>
      </c>
      <c r="K34" s="18">
        <f t="shared" si="4"/>
        <v>228.0183333</v>
      </c>
      <c r="L34" s="18"/>
    </row>
    <row r="35">
      <c r="A35" s="4">
        <v>388.0</v>
      </c>
      <c r="B35" s="27">
        <v>10.857</v>
      </c>
      <c r="C35" s="27">
        <v>0.009</v>
      </c>
      <c r="D35" s="27">
        <f t="shared" si="1"/>
        <v>10.866</v>
      </c>
      <c r="E35" s="27">
        <v>10.737</v>
      </c>
      <c r="F35" s="27">
        <v>0.01</v>
      </c>
      <c r="G35" s="27">
        <f t="shared" si="2"/>
        <v>10.747</v>
      </c>
      <c r="H35" s="27">
        <v>10.75</v>
      </c>
      <c r="I35" s="27">
        <v>0.009</v>
      </c>
      <c r="J35" s="27">
        <f t="shared" si="3"/>
        <v>10.759</v>
      </c>
      <c r="K35" s="18">
        <f t="shared" si="4"/>
        <v>10.78133333</v>
      </c>
      <c r="L35" s="18"/>
    </row>
    <row r="36">
      <c r="A36" s="4">
        <v>389.0</v>
      </c>
      <c r="B36" s="27">
        <v>11.101</v>
      </c>
      <c r="C36" s="27">
        <v>0.008</v>
      </c>
      <c r="D36" s="27">
        <f t="shared" si="1"/>
        <v>11.109</v>
      </c>
      <c r="E36" s="27">
        <v>9.301</v>
      </c>
      <c r="F36" s="27">
        <v>0.007</v>
      </c>
      <c r="G36" s="27">
        <f t="shared" si="2"/>
        <v>9.308</v>
      </c>
      <c r="H36" s="27">
        <v>11.647</v>
      </c>
      <c r="I36" s="27">
        <v>0.008</v>
      </c>
      <c r="J36" s="27">
        <f t="shared" si="3"/>
        <v>11.655</v>
      </c>
      <c r="K36" s="18">
        <f t="shared" si="4"/>
        <v>10.683</v>
      </c>
      <c r="L36" s="18"/>
    </row>
    <row r="37">
      <c r="A37" s="4">
        <v>392.0</v>
      </c>
      <c r="B37" s="27">
        <v>403.819</v>
      </c>
      <c r="C37" s="27">
        <v>0.03</v>
      </c>
      <c r="D37" s="27">
        <f t="shared" si="1"/>
        <v>403.849</v>
      </c>
      <c r="E37" s="27">
        <v>404.032</v>
      </c>
      <c r="F37" s="27">
        <v>0.029</v>
      </c>
      <c r="G37" s="27">
        <f t="shared" si="2"/>
        <v>404.061</v>
      </c>
      <c r="H37" s="27">
        <v>396.774</v>
      </c>
      <c r="I37" s="27">
        <v>0.03</v>
      </c>
      <c r="J37" s="27">
        <f t="shared" si="3"/>
        <v>396.804</v>
      </c>
      <c r="K37" s="18">
        <f t="shared" si="4"/>
        <v>401.5416667</v>
      </c>
      <c r="L37" s="18"/>
    </row>
    <row r="38">
      <c r="A38" s="4">
        <v>393.0</v>
      </c>
      <c r="B38" s="27">
        <v>692.855</v>
      </c>
      <c r="C38" s="27">
        <v>0.033</v>
      </c>
      <c r="D38" s="27">
        <f t="shared" si="1"/>
        <v>692.888</v>
      </c>
      <c r="E38" s="27">
        <v>689.415</v>
      </c>
      <c r="F38" s="27">
        <v>0.033</v>
      </c>
      <c r="G38" s="27">
        <f t="shared" si="2"/>
        <v>689.448</v>
      </c>
      <c r="H38" s="27">
        <v>614.174</v>
      </c>
      <c r="I38" s="27">
        <v>0.029</v>
      </c>
      <c r="J38" s="27">
        <f t="shared" si="3"/>
        <v>614.203</v>
      </c>
      <c r="K38" s="18">
        <f t="shared" si="4"/>
        <v>665.4813333</v>
      </c>
      <c r="L38" s="18"/>
    </row>
    <row r="39">
      <c r="A39" s="4">
        <v>396.0</v>
      </c>
      <c r="B39" s="27">
        <v>161.359</v>
      </c>
      <c r="C39" s="27">
        <v>0.052</v>
      </c>
      <c r="D39" s="27">
        <f t="shared" si="1"/>
        <v>161.411</v>
      </c>
      <c r="E39" s="27">
        <v>161.206</v>
      </c>
      <c r="F39" s="27">
        <v>0.052</v>
      </c>
      <c r="G39" s="27">
        <f t="shared" si="2"/>
        <v>161.258</v>
      </c>
      <c r="H39" s="27">
        <v>157.354</v>
      </c>
      <c r="I39" s="27">
        <v>0.053</v>
      </c>
      <c r="J39" s="27">
        <f t="shared" si="3"/>
        <v>157.407</v>
      </c>
      <c r="K39" s="18">
        <f t="shared" si="4"/>
        <v>159.973</v>
      </c>
      <c r="L39" s="18"/>
    </row>
    <row r="40">
      <c r="A40" s="4">
        <v>397.0</v>
      </c>
      <c r="B40" s="27">
        <v>641.449</v>
      </c>
      <c r="C40" s="27">
        <v>0.248</v>
      </c>
      <c r="D40" s="27">
        <f t="shared" si="1"/>
        <v>641.697</v>
      </c>
      <c r="E40" s="27">
        <v>572.676</v>
      </c>
      <c r="F40" s="27">
        <v>0.211</v>
      </c>
      <c r="G40" s="27">
        <f t="shared" si="2"/>
        <v>572.887</v>
      </c>
      <c r="H40" s="27">
        <v>629.651</v>
      </c>
      <c r="I40" s="27">
        <v>0.225</v>
      </c>
      <c r="J40" s="27">
        <f t="shared" si="3"/>
        <v>629.876</v>
      </c>
      <c r="K40" s="18">
        <f t="shared" si="4"/>
        <v>614.592</v>
      </c>
      <c r="L40" s="18"/>
    </row>
    <row r="41">
      <c r="A41" s="4">
        <v>399.0</v>
      </c>
      <c r="B41" s="27">
        <v>83.799</v>
      </c>
      <c r="C41" s="27">
        <v>0.06</v>
      </c>
      <c r="D41" s="27">
        <f t="shared" si="1"/>
        <v>83.859</v>
      </c>
      <c r="E41" s="27">
        <v>82.831</v>
      </c>
      <c r="F41" s="27">
        <v>0.059</v>
      </c>
      <c r="G41" s="27">
        <f t="shared" si="2"/>
        <v>82.89</v>
      </c>
      <c r="H41" s="27">
        <v>82.234</v>
      </c>
      <c r="I41" s="27">
        <v>0.056</v>
      </c>
      <c r="J41" s="27">
        <f t="shared" si="3"/>
        <v>82.29</v>
      </c>
      <c r="K41" s="18">
        <f t="shared" si="4"/>
        <v>82.95466667</v>
      </c>
      <c r="L41" s="18"/>
    </row>
    <row r="42">
      <c r="A42" s="4">
        <v>401.0</v>
      </c>
      <c r="B42" s="27">
        <v>47.365</v>
      </c>
      <c r="C42" s="27">
        <v>0.029</v>
      </c>
      <c r="D42" s="27">
        <f t="shared" si="1"/>
        <v>47.394</v>
      </c>
      <c r="E42" s="27">
        <v>68.528</v>
      </c>
      <c r="F42" s="27">
        <v>0.039</v>
      </c>
      <c r="G42" s="27">
        <f t="shared" si="2"/>
        <v>68.567</v>
      </c>
      <c r="H42" s="27">
        <v>73.447</v>
      </c>
      <c r="I42" s="27">
        <v>0.048</v>
      </c>
      <c r="J42" s="27">
        <f t="shared" si="3"/>
        <v>73.495</v>
      </c>
      <c r="K42" s="18">
        <f t="shared" si="4"/>
        <v>63.11333333</v>
      </c>
      <c r="L42" s="18"/>
    </row>
    <row r="43">
      <c r="A43" s="4">
        <v>402.0</v>
      </c>
      <c r="B43" s="27">
        <v>29.173</v>
      </c>
      <c r="C43" s="27">
        <v>0.088</v>
      </c>
      <c r="D43" s="27">
        <f t="shared" si="1"/>
        <v>29.261</v>
      </c>
      <c r="E43" s="27">
        <v>20.047</v>
      </c>
      <c r="F43" s="27">
        <v>0.071</v>
      </c>
      <c r="G43" s="27">
        <f t="shared" si="2"/>
        <v>20.118</v>
      </c>
      <c r="H43" s="27">
        <v>28.018</v>
      </c>
      <c r="I43" s="27">
        <v>0.08</v>
      </c>
      <c r="J43" s="27">
        <f t="shared" si="3"/>
        <v>28.098</v>
      </c>
      <c r="K43" s="18">
        <f t="shared" si="4"/>
        <v>25.746</v>
      </c>
      <c r="L43" s="18"/>
    </row>
    <row r="44">
      <c r="A44" s="4">
        <v>403.0</v>
      </c>
      <c r="B44" s="27">
        <v>41.441</v>
      </c>
      <c r="C44" s="27">
        <v>0.12</v>
      </c>
      <c r="D44" s="27">
        <f t="shared" si="1"/>
        <v>41.561</v>
      </c>
      <c r="E44" s="27">
        <v>26.216</v>
      </c>
      <c r="F44" s="27">
        <v>0.08</v>
      </c>
      <c r="G44" s="27">
        <f t="shared" si="2"/>
        <v>26.296</v>
      </c>
      <c r="H44" s="27">
        <v>40.255</v>
      </c>
      <c r="I44" s="27">
        <v>0.135</v>
      </c>
      <c r="J44" s="27">
        <f t="shared" si="3"/>
        <v>40.39</v>
      </c>
      <c r="K44" s="18">
        <f t="shared" si="4"/>
        <v>35.97066667</v>
      </c>
      <c r="L44" s="18"/>
    </row>
    <row r="45">
      <c r="A45" s="4">
        <v>404.0</v>
      </c>
      <c r="B45" s="27">
        <v>1.572</v>
      </c>
      <c r="C45" s="27">
        <v>0.055</v>
      </c>
      <c r="D45" s="27">
        <f t="shared" si="1"/>
        <v>1.627</v>
      </c>
      <c r="E45" s="27">
        <v>0.527</v>
      </c>
      <c r="F45" s="27">
        <v>0.022</v>
      </c>
      <c r="G45" s="27">
        <f t="shared" si="2"/>
        <v>0.549</v>
      </c>
      <c r="H45" s="27">
        <v>1.512</v>
      </c>
      <c r="I45" s="27">
        <v>0.057</v>
      </c>
      <c r="J45" s="27">
        <f t="shared" si="3"/>
        <v>1.569</v>
      </c>
      <c r="K45" s="18">
        <f t="shared" si="4"/>
        <v>1.203666667</v>
      </c>
      <c r="L45" s="18"/>
    </row>
    <row r="46">
      <c r="A46" s="4">
        <v>405.0</v>
      </c>
      <c r="B46" s="27">
        <v>1.589</v>
      </c>
      <c r="C46" s="27">
        <v>0.052</v>
      </c>
      <c r="D46" s="27">
        <f t="shared" si="1"/>
        <v>1.641</v>
      </c>
      <c r="E46" s="27">
        <v>1.782</v>
      </c>
      <c r="F46" s="27">
        <v>0.057</v>
      </c>
      <c r="G46" s="27">
        <f t="shared" si="2"/>
        <v>1.839</v>
      </c>
      <c r="H46" s="27">
        <v>1.673</v>
      </c>
      <c r="I46" s="27">
        <v>0.056</v>
      </c>
      <c r="J46" s="27">
        <f t="shared" si="3"/>
        <v>1.729</v>
      </c>
      <c r="K46" s="18">
        <f t="shared" si="4"/>
        <v>1.681333333</v>
      </c>
      <c r="L46" s="18"/>
    </row>
    <row r="47">
      <c r="A47" s="4">
        <v>411.0</v>
      </c>
      <c r="B47" s="27">
        <v>6.294</v>
      </c>
      <c r="C47" s="27">
        <v>0.058</v>
      </c>
      <c r="D47" s="27">
        <f t="shared" si="1"/>
        <v>6.352</v>
      </c>
      <c r="E47" s="27">
        <v>12.212</v>
      </c>
      <c r="F47" s="27">
        <v>0.088</v>
      </c>
      <c r="G47" s="27">
        <f t="shared" si="2"/>
        <v>12.3</v>
      </c>
      <c r="H47" s="27">
        <v>11.415</v>
      </c>
      <c r="I47" s="27">
        <v>0.089</v>
      </c>
      <c r="J47" s="27">
        <f t="shared" si="3"/>
        <v>11.504</v>
      </c>
      <c r="K47" s="18">
        <f t="shared" si="4"/>
        <v>9.973666667</v>
      </c>
      <c r="L47" s="18"/>
    </row>
    <row r="48">
      <c r="A48" s="4">
        <v>412.0</v>
      </c>
      <c r="B48" s="27">
        <v>17.888</v>
      </c>
      <c r="C48" s="27">
        <v>0.103</v>
      </c>
      <c r="D48" s="27">
        <f t="shared" si="1"/>
        <v>17.991</v>
      </c>
      <c r="E48" s="27">
        <v>31.675</v>
      </c>
      <c r="F48" s="27">
        <v>0.166</v>
      </c>
      <c r="G48" s="27">
        <f t="shared" si="2"/>
        <v>31.841</v>
      </c>
      <c r="H48" s="27">
        <v>26.829</v>
      </c>
      <c r="I48" s="27">
        <v>0.143</v>
      </c>
      <c r="J48" s="27">
        <f t="shared" si="3"/>
        <v>26.972</v>
      </c>
      <c r="K48" s="18">
        <f t="shared" si="4"/>
        <v>25.464</v>
      </c>
      <c r="L48" s="18"/>
    </row>
    <row r="49">
      <c r="A49" s="4">
        <v>413.0</v>
      </c>
      <c r="B49" s="27">
        <v>24.051</v>
      </c>
      <c r="C49" s="27">
        <v>0.19</v>
      </c>
      <c r="D49" s="27">
        <f t="shared" si="1"/>
        <v>24.241</v>
      </c>
      <c r="E49" s="27">
        <v>42.367</v>
      </c>
      <c r="F49" s="27">
        <v>0.303</v>
      </c>
      <c r="G49" s="27">
        <f t="shared" si="2"/>
        <v>42.67</v>
      </c>
      <c r="H49" s="27">
        <v>43.617</v>
      </c>
      <c r="I49" s="27">
        <v>0.321</v>
      </c>
      <c r="J49" s="27">
        <f t="shared" si="3"/>
        <v>43.938</v>
      </c>
      <c r="K49" s="18">
        <f t="shared" si="4"/>
        <v>36.67833333</v>
      </c>
      <c r="L49" s="18"/>
    </row>
    <row r="50">
      <c r="A50" s="4">
        <v>414.0</v>
      </c>
      <c r="B50" s="27">
        <v>2.53</v>
      </c>
      <c r="C50" s="27">
        <v>0.001</v>
      </c>
      <c r="D50" s="27">
        <f t="shared" si="1"/>
        <v>2.531</v>
      </c>
      <c r="E50" s="27">
        <v>1.406</v>
      </c>
      <c r="F50" s="27">
        <v>0.001</v>
      </c>
      <c r="G50" s="27">
        <f t="shared" si="2"/>
        <v>1.407</v>
      </c>
      <c r="H50" s="27">
        <v>2.52</v>
      </c>
      <c r="I50" s="27">
        <v>0.002</v>
      </c>
      <c r="J50" s="27">
        <f t="shared" si="3"/>
        <v>2.522</v>
      </c>
      <c r="K50" s="18">
        <f t="shared" si="4"/>
        <v>2.152</v>
      </c>
      <c r="L50" s="18"/>
    </row>
    <row r="51">
      <c r="A51" s="4">
        <v>415.0</v>
      </c>
      <c r="B51" s="27">
        <v>335.945</v>
      </c>
      <c r="C51" s="27">
        <v>23.72</v>
      </c>
      <c r="D51" s="27">
        <f t="shared" si="1"/>
        <v>359.665</v>
      </c>
      <c r="E51" s="27">
        <v>327.765</v>
      </c>
      <c r="F51" s="27">
        <v>23.768</v>
      </c>
      <c r="G51" s="27">
        <f t="shared" si="2"/>
        <v>351.533</v>
      </c>
      <c r="H51" s="27">
        <v>328.54</v>
      </c>
      <c r="I51" s="27">
        <v>23.681</v>
      </c>
      <c r="J51" s="27">
        <f t="shared" si="3"/>
        <v>352.221</v>
      </c>
      <c r="K51" s="18">
        <f t="shared" si="4"/>
        <v>330.75</v>
      </c>
      <c r="L51" s="18"/>
    </row>
    <row r="52">
      <c r="A52" s="4">
        <v>416.0</v>
      </c>
      <c r="B52" s="27">
        <v>534.825</v>
      </c>
      <c r="C52" s="27">
        <v>30.73</v>
      </c>
      <c r="D52" s="27">
        <f t="shared" si="1"/>
        <v>565.555</v>
      </c>
      <c r="E52" s="27">
        <v>486.982</v>
      </c>
      <c r="F52" s="27">
        <v>30.369</v>
      </c>
      <c r="G52" s="27">
        <f t="shared" si="2"/>
        <v>517.351</v>
      </c>
      <c r="H52" s="27">
        <v>526.025</v>
      </c>
      <c r="I52" s="27">
        <v>30.364</v>
      </c>
      <c r="J52" s="27">
        <f t="shared" si="3"/>
        <v>556.389</v>
      </c>
      <c r="K52" s="18">
        <f t="shared" si="4"/>
        <v>515.944</v>
      </c>
      <c r="L52" s="18"/>
    </row>
    <row r="53">
      <c r="A53" s="4">
        <v>417.0</v>
      </c>
      <c r="B53" s="27">
        <v>27.601</v>
      </c>
      <c r="C53" s="27">
        <v>0.014</v>
      </c>
      <c r="D53" s="27">
        <f t="shared" si="1"/>
        <v>27.615</v>
      </c>
      <c r="E53" s="27">
        <v>26.917</v>
      </c>
      <c r="F53" s="27">
        <v>0.013</v>
      </c>
      <c r="G53" s="27">
        <f t="shared" si="2"/>
        <v>26.93</v>
      </c>
      <c r="H53" s="27">
        <v>65.373</v>
      </c>
      <c r="I53" s="27">
        <v>0.029</v>
      </c>
      <c r="J53" s="27">
        <f t="shared" si="3"/>
        <v>65.402</v>
      </c>
      <c r="K53" s="18">
        <f t="shared" si="4"/>
        <v>39.96366667</v>
      </c>
      <c r="L53" s="18"/>
    </row>
    <row r="54">
      <c r="A54" s="4">
        <v>418.0</v>
      </c>
      <c r="B54" s="27">
        <v>40.934</v>
      </c>
      <c r="C54" s="27">
        <v>0.015</v>
      </c>
      <c r="D54" s="27">
        <f t="shared" si="1"/>
        <v>40.949</v>
      </c>
      <c r="E54" s="27">
        <v>40.212</v>
      </c>
      <c r="F54" s="27">
        <v>0.015</v>
      </c>
      <c r="G54" s="27">
        <f t="shared" si="2"/>
        <v>40.227</v>
      </c>
      <c r="H54" s="27">
        <v>86.285</v>
      </c>
      <c r="I54" s="27">
        <v>0.028</v>
      </c>
      <c r="J54" s="27">
        <f t="shared" si="3"/>
        <v>86.313</v>
      </c>
      <c r="K54" s="18">
        <f t="shared" si="4"/>
        <v>55.81033333</v>
      </c>
      <c r="L54" s="18"/>
    </row>
    <row r="55">
      <c r="A55" s="4">
        <v>419.0</v>
      </c>
      <c r="B55" s="27">
        <v>551.312</v>
      </c>
      <c r="C55" s="27">
        <v>0.637</v>
      </c>
      <c r="D55" s="27">
        <f t="shared" si="1"/>
        <v>551.949</v>
      </c>
      <c r="E55" s="27">
        <v>555.032</v>
      </c>
      <c r="F55" s="27">
        <v>0.635</v>
      </c>
      <c r="G55" s="27">
        <f t="shared" si="2"/>
        <v>555.667</v>
      </c>
      <c r="H55" s="27">
        <v>553.617</v>
      </c>
      <c r="I55" s="27">
        <v>0.646</v>
      </c>
      <c r="J55" s="27">
        <f t="shared" si="3"/>
        <v>554.263</v>
      </c>
      <c r="K55" s="18">
        <f t="shared" si="4"/>
        <v>553.3203333</v>
      </c>
      <c r="L55" s="18"/>
    </row>
    <row r="56">
      <c r="A56" s="4">
        <v>420.0</v>
      </c>
      <c r="B56" s="27">
        <v>155.109</v>
      </c>
      <c r="C56" s="27">
        <v>0.61</v>
      </c>
      <c r="D56" s="27">
        <f t="shared" si="1"/>
        <v>155.719</v>
      </c>
      <c r="E56" s="27">
        <v>202.073</v>
      </c>
      <c r="F56" s="27">
        <v>0.592</v>
      </c>
      <c r="G56" s="27">
        <f t="shared" si="2"/>
        <v>202.665</v>
      </c>
      <c r="H56" s="27">
        <v>201.958</v>
      </c>
      <c r="I56" s="27">
        <v>0.587</v>
      </c>
      <c r="J56" s="27">
        <f t="shared" si="3"/>
        <v>202.545</v>
      </c>
      <c r="K56" s="18">
        <f t="shared" si="4"/>
        <v>186.38</v>
      </c>
      <c r="L56" s="18"/>
    </row>
    <row r="57">
      <c r="A57" s="4">
        <v>421.0</v>
      </c>
      <c r="B57" s="27">
        <v>231.334</v>
      </c>
      <c r="C57" s="27">
        <v>0.565</v>
      </c>
      <c r="D57" s="27">
        <f t="shared" si="1"/>
        <v>231.899</v>
      </c>
      <c r="E57" s="27">
        <v>158.847</v>
      </c>
      <c r="F57" s="27">
        <v>0.512</v>
      </c>
      <c r="G57" s="27">
        <f t="shared" si="2"/>
        <v>159.359</v>
      </c>
      <c r="H57" s="27">
        <v>233.687</v>
      </c>
      <c r="I57" s="27">
        <v>0.562</v>
      </c>
      <c r="J57" s="27">
        <f t="shared" si="3"/>
        <v>234.249</v>
      </c>
      <c r="K57" s="18">
        <f t="shared" si="4"/>
        <v>207.956</v>
      </c>
      <c r="L57" s="18"/>
    </row>
    <row r="58">
      <c r="A58" s="4">
        <v>422.0</v>
      </c>
      <c r="B58" s="27">
        <v>93.107</v>
      </c>
      <c r="C58" s="27">
        <v>0.745</v>
      </c>
      <c r="D58" s="27">
        <f t="shared" si="1"/>
        <v>93.852</v>
      </c>
      <c r="E58" s="27">
        <v>42.963</v>
      </c>
      <c r="F58" s="27">
        <v>0.399</v>
      </c>
      <c r="G58" s="27">
        <f t="shared" si="2"/>
        <v>43.362</v>
      </c>
      <c r="H58" s="27">
        <v>92.902</v>
      </c>
      <c r="I58" s="27">
        <v>0.732</v>
      </c>
      <c r="J58" s="27">
        <f t="shared" si="3"/>
        <v>93.634</v>
      </c>
      <c r="K58" s="18">
        <f t="shared" si="4"/>
        <v>76.324</v>
      </c>
      <c r="L58" s="18"/>
    </row>
    <row r="59">
      <c r="A59" s="4">
        <v>423.0</v>
      </c>
      <c r="B59" s="27">
        <v>13.125</v>
      </c>
      <c r="C59" s="27">
        <v>0.039</v>
      </c>
      <c r="D59" s="27">
        <f t="shared" si="1"/>
        <v>13.164</v>
      </c>
      <c r="E59" s="27">
        <v>12.598</v>
      </c>
      <c r="F59" s="27">
        <v>0.035</v>
      </c>
      <c r="G59" s="27">
        <f t="shared" si="2"/>
        <v>12.633</v>
      </c>
      <c r="H59" s="27">
        <v>7.59</v>
      </c>
      <c r="I59" s="27">
        <v>0.024</v>
      </c>
      <c r="J59" s="27">
        <f t="shared" si="3"/>
        <v>7.614</v>
      </c>
      <c r="K59" s="18">
        <f t="shared" si="4"/>
        <v>11.10433333</v>
      </c>
      <c r="L59" s="18"/>
    </row>
    <row r="60">
      <c r="A60" s="4">
        <v>424.0</v>
      </c>
      <c r="B60" s="27">
        <v>93.731</v>
      </c>
      <c r="C60" s="27">
        <v>22.555</v>
      </c>
      <c r="D60" s="27">
        <f t="shared" si="1"/>
        <v>116.286</v>
      </c>
      <c r="E60" s="27">
        <v>91.772</v>
      </c>
      <c r="F60" s="27">
        <v>22.222</v>
      </c>
      <c r="G60" s="27">
        <f t="shared" si="2"/>
        <v>113.994</v>
      </c>
      <c r="H60" s="27">
        <v>99.601</v>
      </c>
      <c r="I60" s="27">
        <v>24.289</v>
      </c>
      <c r="J60" s="27">
        <f t="shared" si="3"/>
        <v>123.89</v>
      </c>
      <c r="K60" s="18">
        <f t="shared" si="4"/>
        <v>95.03466667</v>
      </c>
      <c r="L60" s="18"/>
    </row>
    <row r="61">
      <c r="A61" s="4">
        <v>425.0</v>
      </c>
      <c r="B61" s="27">
        <v>176.891</v>
      </c>
      <c r="C61" s="27">
        <v>0.586</v>
      </c>
      <c r="D61" s="27">
        <f t="shared" si="1"/>
        <v>177.477</v>
      </c>
      <c r="E61" s="27">
        <v>174.481</v>
      </c>
      <c r="F61" s="27">
        <v>0.587</v>
      </c>
      <c r="G61" s="27">
        <f t="shared" si="2"/>
        <v>175.068</v>
      </c>
      <c r="H61" s="27">
        <v>174.895</v>
      </c>
      <c r="I61" s="27">
        <v>0.591</v>
      </c>
      <c r="J61" s="27">
        <f t="shared" si="3"/>
        <v>175.486</v>
      </c>
      <c r="K61" s="18">
        <f t="shared" si="4"/>
        <v>175.4223333</v>
      </c>
      <c r="L61" s="18"/>
    </row>
    <row r="62">
      <c r="A62" s="4">
        <v>426.0</v>
      </c>
      <c r="B62" s="27">
        <v>358.963</v>
      </c>
      <c r="C62" s="27">
        <v>0.59</v>
      </c>
      <c r="D62" s="27">
        <f t="shared" si="1"/>
        <v>359.553</v>
      </c>
      <c r="E62" s="27">
        <v>355.365</v>
      </c>
      <c r="F62" s="27">
        <v>0.532</v>
      </c>
      <c r="G62" s="27">
        <f t="shared" si="2"/>
        <v>355.897</v>
      </c>
      <c r="H62" s="27">
        <v>354.099</v>
      </c>
      <c r="I62" s="27">
        <v>0.552</v>
      </c>
      <c r="J62" s="27">
        <f t="shared" si="3"/>
        <v>354.651</v>
      </c>
      <c r="K62" s="18">
        <f t="shared" si="4"/>
        <v>356.1423333</v>
      </c>
      <c r="L62" s="18"/>
    </row>
    <row r="63">
      <c r="A63" s="4">
        <v>432.0</v>
      </c>
      <c r="B63" s="27">
        <v>5.261</v>
      </c>
      <c r="C63" s="27">
        <v>1.749</v>
      </c>
      <c r="D63" s="27">
        <f t="shared" si="1"/>
        <v>7.01</v>
      </c>
      <c r="E63" s="27">
        <v>1.798</v>
      </c>
      <c r="F63" s="27">
        <v>0.654</v>
      </c>
      <c r="G63" s="27">
        <f t="shared" si="2"/>
        <v>2.452</v>
      </c>
      <c r="H63" s="27">
        <v>5.107</v>
      </c>
      <c r="I63" s="27">
        <v>1.743</v>
      </c>
      <c r="J63" s="27">
        <f t="shared" si="3"/>
        <v>6.85</v>
      </c>
      <c r="K63" s="18">
        <f t="shared" si="4"/>
        <v>4.055333333</v>
      </c>
      <c r="L63" s="18"/>
    </row>
    <row r="64">
      <c r="A64" s="4">
        <v>433.0</v>
      </c>
      <c r="B64" s="27">
        <v>5.013</v>
      </c>
      <c r="C64" s="27">
        <v>0.064</v>
      </c>
      <c r="D64" s="27">
        <f t="shared" si="1"/>
        <v>5.077</v>
      </c>
      <c r="E64" s="27">
        <v>1.785</v>
      </c>
      <c r="F64" s="27">
        <v>0.026</v>
      </c>
      <c r="G64" s="27">
        <f t="shared" si="2"/>
        <v>1.811</v>
      </c>
      <c r="H64" s="27">
        <v>4.803</v>
      </c>
      <c r="I64" s="27">
        <v>0.064</v>
      </c>
      <c r="J64" s="27">
        <f t="shared" si="3"/>
        <v>4.867</v>
      </c>
      <c r="K64" s="18">
        <f t="shared" si="4"/>
        <v>3.867</v>
      </c>
      <c r="L64" s="18"/>
    </row>
    <row r="65">
      <c r="A65" s="4">
        <v>435.0</v>
      </c>
      <c r="B65" s="27">
        <v>38.066</v>
      </c>
      <c r="C65" s="27">
        <v>0.127</v>
      </c>
      <c r="D65" s="27">
        <f t="shared" si="1"/>
        <v>38.193</v>
      </c>
      <c r="E65" s="27">
        <v>23.194</v>
      </c>
      <c r="F65" s="27">
        <v>0.083</v>
      </c>
      <c r="G65" s="27">
        <f t="shared" si="2"/>
        <v>23.277</v>
      </c>
      <c r="H65" s="27">
        <v>37.309</v>
      </c>
      <c r="I65" s="27">
        <v>0.131</v>
      </c>
      <c r="J65" s="27">
        <f t="shared" si="3"/>
        <v>37.44</v>
      </c>
      <c r="K65" s="18">
        <f t="shared" si="4"/>
        <v>32.85633333</v>
      </c>
      <c r="L65" s="18"/>
    </row>
    <row r="66">
      <c r="A66" s="4">
        <v>436.0</v>
      </c>
      <c r="B66" s="27">
        <v>2385.35</v>
      </c>
      <c r="C66" s="27">
        <v>1129.15</v>
      </c>
      <c r="D66" s="27">
        <f t="shared" si="1"/>
        <v>3514.5</v>
      </c>
      <c r="E66" s="27">
        <v>2291.86</v>
      </c>
      <c r="F66" s="27">
        <v>1134.38</v>
      </c>
      <c r="G66" s="27">
        <f t="shared" si="2"/>
        <v>3426.24</v>
      </c>
      <c r="H66" s="27">
        <v>2346.92</v>
      </c>
      <c r="I66" s="27">
        <v>1131.82</v>
      </c>
      <c r="J66" s="27">
        <f t="shared" si="3"/>
        <v>3478.74</v>
      </c>
      <c r="K66" s="18">
        <f t="shared" si="4"/>
        <v>2341.376667</v>
      </c>
      <c r="L66" s="18"/>
    </row>
    <row r="67">
      <c r="A67" s="4">
        <v>438.0</v>
      </c>
      <c r="B67" s="27">
        <v>2334.66</v>
      </c>
      <c r="C67" s="27">
        <v>0.09</v>
      </c>
      <c r="D67" s="27">
        <f t="shared" si="1"/>
        <v>2334.75</v>
      </c>
      <c r="E67" s="27">
        <v>2273.05</v>
      </c>
      <c r="F67" s="27">
        <v>0.09</v>
      </c>
      <c r="G67" s="27">
        <f t="shared" si="2"/>
        <v>2273.14</v>
      </c>
      <c r="H67" s="27">
        <v>2294.14</v>
      </c>
      <c r="I67" s="27">
        <v>0.091</v>
      </c>
      <c r="J67" s="27">
        <f t="shared" si="3"/>
        <v>2294.231</v>
      </c>
      <c r="K67" s="18">
        <f t="shared" si="4"/>
        <v>2300.616667</v>
      </c>
      <c r="L67" s="18"/>
    </row>
    <row r="68">
      <c r="A68" s="4">
        <v>443.0</v>
      </c>
      <c r="B68" s="27">
        <v>54.348</v>
      </c>
      <c r="C68" s="27">
        <v>0.201</v>
      </c>
      <c r="D68" s="27">
        <f t="shared" si="1"/>
        <v>54.549</v>
      </c>
      <c r="E68" s="27">
        <v>53.19</v>
      </c>
      <c r="F68" s="27">
        <v>0.219</v>
      </c>
      <c r="G68" s="27">
        <f t="shared" si="2"/>
        <v>53.409</v>
      </c>
      <c r="H68" s="27">
        <v>70.218</v>
      </c>
      <c r="I68" s="27">
        <v>0.257</v>
      </c>
      <c r="J68" s="27">
        <f t="shared" si="3"/>
        <v>70.475</v>
      </c>
      <c r="K68" s="18">
        <f t="shared" si="4"/>
        <v>59.252</v>
      </c>
      <c r="L68" s="18"/>
    </row>
    <row r="69">
      <c r="A69" s="4">
        <v>444.0</v>
      </c>
      <c r="B69" s="27">
        <v>54.211</v>
      </c>
      <c r="C69" s="27">
        <v>0.198</v>
      </c>
      <c r="D69" s="27">
        <f t="shared" si="1"/>
        <v>54.409</v>
      </c>
      <c r="E69" s="27">
        <v>70.638</v>
      </c>
      <c r="F69" s="27">
        <v>0.258</v>
      </c>
      <c r="G69" s="27">
        <f t="shared" si="2"/>
        <v>70.896</v>
      </c>
      <c r="H69" s="27">
        <v>57.307</v>
      </c>
      <c r="I69" s="27">
        <v>0.244</v>
      </c>
      <c r="J69" s="27">
        <f t="shared" si="3"/>
        <v>57.551</v>
      </c>
      <c r="K69" s="18">
        <f t="shared" si="4"/>
        <v>60.71866667</v>
      </c>
      <c r="L69" s="18"/>
    </row>
    <row r="70">
      <c r="A70" s="4">
        <v>445.0</v>
      </c>
      <c r="B70" s="27">
        <v>4.059</v>
      </c>
      <c r="C70" s="27">
        <v>0.056</v>
      </c>
      <c r="D70" s="27">
        <f t="shared" si="1"/>
        <v>4.115</v>
      </c>
      <c r="E70" s="27">
        <v>10.4</v>
      </c>
      <c r="F70" s="27">
        <v>0.133</v>
      </c>
      <c r="G70" s="27">
        <f t="shared" si="2"/>
        <v>10.533</v>
      </c>
      <c r="H70" s="27">
        <v>4.263</v>
      </c>
      <c r="I70" s="27">
        <v>0.061</v>
      </c>
      <c r="J70" s="27">
        <f t="shared" si="3"/>
        <v>4.324</v>
      </c>
      <c r="K70" s="18">
        <f t="shared" si="4"/>
        <v>6.240666667</v>
      </c>
      <c r="L70" s="18"/>
    </row>
    <row r="71">
      <c r="A71" s="4">
        <v>446.0</v>
      </c>
      <c r="B71" s="27">
        <v>10.653</v>
      </c>
      <c r="C71" s="27">
        <v>2.33</v>
      </c>
      <c r="D71" s="27">
        <f t="shared" si="1"/>
        <v>12.983</v>
      </c>
      <c r="E71" s="27">
        <v>24.472</v>
      </c>
      <c r="F71" s="27">
        <v>5.083</v>
      </c>
      <c r="G71" s="27">
        <f t="shared" si="2"/>
        <v>29.555</v>
      </c>
      <c r="H71" s="27">
        <v>11.001</v>
      </c>
      <c r="I71" s="27">
        <v>2.531</v>
      </c>
      <c r="J71" s="27">
        <f t="shared" si="3"/>
        <v>13.532</v>
      </c>
      <c r="K71" s="18">
        <f t="shared" si="4"/>
        <v>15.37533333</v>
      </c>
      <c r="L71" s="18"/>
    </row>
    <row r="72">
      <c r="A72" s="4">
        <v>447.0</v>
      </c>
      <c r="B72" s="27">
        <v>10.566</v>
      </c>
      <c r="C72" s="27">
        <v>2.231</v>
      </c>
      <c r="D72" s="27">
        <f t="shared" si="1"/>
        <v>12.797</v>
      </c>
      <c r="E72" s="27">
        <v>24.161</v>
      </c>
      <c r="F72" s="27">
        <v>4.757</v>
      </c>
      <c r="G72" s="27">
        <f t="shared" si="2"/>
        <v>28.918</v>
      </c>
      <c r="H72" s="27">
        <v>11.048</v>
      </c>
      <c r="I72" s="27">
        <v>2.38</v>
      </c>
      <c r="J72" s="27">
        <f t="shared" si="3"/>
        <v>13.428</v>
      </c>
      <c r="K72" s="18">
        <f t="shared" si="4"/>
        <v>15.25833333</v>
      </c>
      <c r="L72" s="18"/>
    </row>
    <row r="73">
      <c r="A73" s="4">
        <v>449.0</v>
      </c>
      <c r="B73" s="27">
        <v>13.823</v>
      </c>
      <c r="C73" s="27">
        <v>4.293</v>
      </c>
      <c r="D73" s="27">
        <f t="shared" si="1"/>
        <v>18.116</v>
      </c>
      <c r="E73" s="27">
        <v>30.014</v>
      </c>
      <c r="F73" s="27">
        <v>8.619</v>
      </c>
      <c r="G73" s="27">
        <f t="shared" si="2"/>
        <v>38.633</v>
      </c>
      <c r="H73" s="27">
        <v>14.413</v>
      </c>
      <c r="I73" s="27">
        <v>4.619</v>
      </c>
      <c r="J73" s="27">
        <f t="shared" si="3"/>
        <v>19.032</v>
      </c>
      <c r="K73" s="18">
        <f t="shared" si="4"/>
        <v>19.41666667</v>
      </c>
      <c r="L73" s="18"/>
    </row>
    <row r="74">
      <c r="A74" s="4">
        <v>451.0</v>
      </c>
      <c r="B74" s="27">
        <v>41.408</v>
      </c>
      <c r="C74" s="27">
        <v>0.227</v>
      </c>
      <c r="D74" s="27">
        <f t="shared" si="1"/>
        <v>41.635</v>
      </c>
      <c r="E74" s="27">
        <v>41.542</v>
      </c>
      <c r="F74" s="27">
        <v>0.233</v>
      </c>
      <c r="G74" s="27">
        <f t="shared" si="2"/>
        <v>41.775</v>
      </c>
      <c r="H74" s="27">
        <v>22.763</v>
      </c>
      <c r="I74" s="27">
        <v>0.147</v>
      </c>
      <c r="J74" s="27">
        <f t="shared" si="3"/>
        <v>22.91</v>
      </c>
      <c r="K74" s="18">
        <f t="shared" si="4"/>
        <v>35.23766667</v>
      </c>
      <c r="L74" s="18"/>
    </row>
    <row r="75">
      <c r="A75" s="4">
        <v>452.0</v>
      </c>
      <c r="B75" s="27">
        <v>53.583</v>
      </c>
      <c r="C75" s="27">
        <v>0.235</v>
      </c>
      <c r="D75" s="27">
        <f t="shared" si="1"/>
        <v>53.818</v>
      </c>
      <c r="E75" s="27">
        <v>52.166</v>
      </c>
      <c r="F75" s="27">
        <v>0.23</v>
      </c>
      <c r="G75" s="27">
        <f t="shared" si="2"/>
        <v>52.396</v>
      </c>
      <c r="H75" s="27">
        <v>53.272</v>
      </c>
      <c r="I75" s="27">
        <v>0.233</v>
      </c>
      <c r="J75" s="27">
        <f t="shared" si="3"/>
        <v>53.505</v>
      </c>
      <c r="K75" s="18">
        <f t="shared" si="4"/>
        <v>53.007</v>
      </c>
      <c r="L75" s="18"/>
    </row>
    <row r="76">
      <c r="A76" s="4">
        <v>454.0</v>
      </c>
      <c r="B76" s="27">
        <v>17.86</v>
      </c>
      <c r="C76" s="27">
        <v>0.021</v>
      </c>
      <c r="D76" s="27">
        <f t="shared" si="1"/>
        <v>17.881</v>
      </c>
      <c r="E76" s="27">
        <v>8.993</v>
      </c>
      <c r="F76" s="27">
        <v>0.009</v>
      </c>
      <c r="G76" s="27">
        <f t="shared" si="2"/>
        <v>9.002</v>
      </c>
      <c r="H76" s="27">
        <v>17.447</v>
      </c>
      <c r="I76" s="27">
        <v>0.018</v>
      </c>
      <c r="J76" s="27">
        <f t="shared" si="3"/>
        <v>17.465</v>
      </c>
      <c r="K76" s="18">
        <f t="shared" si="4"/>
        <v>14.76666667</v>
      </c>
      <c r="L76" s="18"/>
    </row>
    <row r="77">
      <c r="A77" s="4">
        <v>457.0</v>
      </c>
      <c r="B77" s="27">
        <v>12.047</v>
      </c>
      <c r="C77" s="27">
        <v>0.036</v>
      </c>
      <c r="D77" s="27">
        <f t="shared" si="1"/>
        <v>12.083</v>
      </c>
      <c r="E77" s="27">
        <v>11.778</v>
      </c>
      <c r="F77" s="27">
        <v>0.035</v>
      </c>
      <c r="G77" s="27">
        <f t="shared" si="2"/>
        <v>11.813</v>
      </c>
      <c r="H77" s="27">
        <v>11.599</v>
      </c>
      <c r="I77" s="27">
        <v>0.036</v>
      </c>
      <c r="J77" s="27">
        <f t="shared" si="3"/>
        <v>11.635</v>
      </c>
      <c r="K77" s="18">
        <f t="shared" si="4"/>
        <v>11.808</v>
      </c>
      <c r="L77" s="18"/>
    </row>
    <row r="78">
      <c r="A78" s="4">
        <v>458.0</v>
      </c>
      <c r="B78" s="27">
        <v>13.095</v>
      </c>
      <c r="C78" s="27">
        <v>0.039</v>
      </c>
      <c r="D78" s="27">
        <f t="shared" si="1"/>
        <v>13.134</v>
      </c>
      <c r="E78" s="27">
        <v>12.042</v>
      </c>
      <c r="F78" s="27">
        <v>0.037</v>
      </c>
      <c r="G78" s="27">
        <f t="shared" si="2"/>
        <v>12.079</v>
      </c>
      <c r="H78" s="27">
        <v>8.536</v>
      </c>
      <c r="I78" s="27">
        <v>0.027</v>
      </c>
      <c r="J78" s="27">
        <f t="shared" si="3"/>
        <v>8.563</v>
      </c>
      <c r="K78" s="18">
        <f t="shared" si="4"/>
        <v>11.22433333</v>
      </c>
      <c r="L78" s="18"/>
    </row>
    <row r="79">
      <c r="A79" s="4">
        <v>459.0</v>
      </c>
      <c r="B79" s="27">
        <v>85.701</v>
      </c>
      <c r="C79" s="27">
        <v>2.374</v>
      </c>
      <c r="D79" s="27">
        <f t="shared" si="1"/>
        <v>88.075</v>
      </c>
      <c r="E79" s="27">
        <v>93.217</v>
      </c>
      <c r="F79" s="27">
        <v>2.514</v>
      </c>
      <c r="G79" s="27">
        <f t="shared" si="2"/>
        <v>95.731</v>
      </c>
      <c r="H79" s="27">
        <v>72.961</v>
      </c>
      <c r="I79" s="27">
        <v>2.296</v>
      </c>
      <c r="J79" s="27">
        <f t="shared" si="3"/>
        <v>75.257</v>
      </c>
      <c r="K79" s="18">
        <f t="shared" si="4"/>
        <v>83.95966667</v>
      </c>
      <c r="L79" s="18"/>
    </row>
    <row r="80">
      <c r="A80" s="4">
        <v>460.0</v>
      </c>
      <c r="B80" s="27">
        <v>158.009</v>
      </c>
      <c r="C80" s="27">
        <v>1.164</v>
      </c>
      <c r="D80" s="27">
        <f t="shared" si="1"/>
        <v>159.173</v>
      </c>
      <c r="E80" s="27">
        <v>148.814</v>
      </c>
      <c r="F80" s="27">
        <v>1.212</v>
      </c>
      <c r="G80" s="27">
        <f t="shared" si="2"/>
        <v>150.026</v>
      </c>
      <c r="H80" s="27">
        <v>147.694</v>
      </c>
      <c r="I80" s="27">
        <v>1.194</v>
      </c>
      <c r="J80" s="27">
        <f t="shared" si="3"/>
        <v>148.888</v>
      </c>
      <c r="K80" s="18">
        <f t="shared" si="4"/>
        <v>151.5056667</v>
      </c>
      <c r="L80" s="18"/>
    </row>
    <row r="81">
      <c r="A81" s="4">
        <v>461.0</v>
      </c>
      <c r="B81" s="27">
        <v>163.14</v>
      </c>
      <c r="C81" s="27">
        <v>0.795</v>
      </c>
      <c r="D81" s="27">
        <f t="shared" si="1"/>
        <v>163.935</v>
      </c>
      <c r="E81" s="27">
        <v>159.96</v>
      </c>
      <c r="F81" s="27">
        <v>0.875</v>
      </c>
      <c r="G81" s="27">
        <f t="shared" si="2"/>
        <v>160.835</v>
      </c>
      <c r="H81" s="27">
        <v>148.399</v>
      </c>
      <c r="I81" s="27">
        <v>0.798</v>
      </c>
      <c r="J81" s="27">
        <f t="shared" si="3"/>
        <v>149.197</v>
      </c>
      <c r="K81" s="18">
        <f t="shared" si="4"/>
        <v>157.1663333</v>
      </c>
      <c r="L81" s="18"/>
    </row>
    <row r="82">
      <c r="A82" s="4">
        <v>462.0</v>
      </c>
      <c r="B82" s="27">
        <v>12949.3</v>
      </c>
      <c r="C82" s="27">
        <v>1.523</v>
      </c>
      <c r="D82" s="27">
        <f t="shared" si="1"/>
        <v>12950.823</v>
      </c>
      <c r="E82" s="27">
        <v>12956.7</v>
      </c>
      <c r="F82" s="27">
        <v>1.548</v>
      </c>
      <c r="G82" s="27">
        <f t="shared" si="2"/>
        <v>12958.248</v>
      </c>
      <c r="H82" s="27">
        <v>12896.6</v>
      </c>
      <c r="I82" s="27">
        <v>1.531</v>
      </c>
      <c r="J82" s="27">
        <f t="shared" si="3"/>
        <v>12898.131</v>
      </c>
      <c r="K82" s="18">
        <f t="shared" si="4"/>
        <v>12934.2</v>
      </c>
      <c r="L82" s="18"/>
    </row>
    <row r="83">
      <c r="A83" s="4">
        <v>463.0</v>
      </c>
      <c r="B83" s="27">
        <v>9871.01</v>
      </c>
      <c r="C83" s="27">
        <v>1.128</v>
      </c>
      <c r="D83" s="27">
        <f t="shared" si="1"/>
        <v>9872.138</v>
      </c>
      <c r="E83" s="27">
        <v>9926.67</v>
      </c>
      <c r="F83" s="27">
        <v>1.102</v>
      </c>
      <c r="G83" s="27">
        <f t="shared" si="2"/>
        <v>9927.772</v>
      </c>
      <c r="H83" s="27">
        <v>9933.84</v>
      </c>
      <c r="I83" s="27">
        <v>1.145</v>
      </c>
      <c r="J83" s="27">
        <f t="shared" si="3"/>
        <v>9934.985</v>
      </c>
      <c r="K83" s="18">
        <f t="shared" si="4"/>
        <v>9910.506667</v>
      </c>
      <c r="L83" s="18"/>
    </row>
    <row r="84">
      <c r="A84" s="4">
        <v>464.0</v>
      </c>
      <c r="B84" s="27">
        <v>3.911</v>
      </c>
      <c r="C84" s="27">
        <v>0.108</v>
      </c>
      <c r="D84" s="27">
        <f t="shared" si="1"/>
        <v>4.019</v>
      </c>
      <c r="E84" s="27">
        <v>3.841</v>
      </c>
      <c r="F84" s="27">
        <v>0.095</v>
      </c>
      <c r="G84" s="27">
        <f t="shared" si="2"/>
        <v>3.936</v>
      </c>
      <c r="H84" s="27">
        <v>3.557</v>
      </c>
      <c r="I84" s="27">
        <v>0.084</v>
      </c>
      <c r="J84" s="27">
        <f t="shared" si="3"/>
        <v>3.641</v>
      </c>
      <c r="K84" s="18">
        <f t="shared" si="4"/>
        <v>3.769666667</v>
      </c>
      <c r="L84" s="18"/>
    </row>
    <row r="85">
      <c r="A85" s="4">
        <v>465.0</v>
      </c>
      <c r="B85" s="27">
        <v>6.262</v>
      </c>
      <c r="C85" s="27">
        <v>0.088</v>
      </c>
      <c r="D85" s="27">
        <f t="shared" si="1"/>
        <v>6.35</v>
      </c>
      <c r="E85" s="27">
        <v>5.766</v>
      </c>
      <c r="F85" s="27">
        <v>0.088</v>
      </c>
      <c r="G85" s="27">
        <f t="shared" si="2"/>
        <v>5.854</v>
      </c>
      <c r="H85" s="27">
        <v>5.76</v>
      </c>
      <c r="I85" s="27">
        <v>0.097</v>
      </c>
      <c r="J85" s="27">
        <f t="shared" si="3"/>
        <v>5.857</v>
      </c>
      <c r="K85" s="18">
        <f t="shared" si="4"/>
        <v>5.929333333</v>
      </c>
      <c r="L85" s="18"/>
    </row>
    <row r="86">
      <c r="A86" s="4">
        <v>468.0</v>
      </c>
      <c r="B86" s="27">
        <v>4.825</v>
      </c>
      <c r="C86" s="27">
        <v>0.057</v>
      </c>
      <c r="D86" s="27">
        <f t="shared" si="1"/>
        <v>4.882</v>
      </c>
      <c r="E86" s="27">
        <v>4.47</v>
      </c>
      <c r="F86" s="27">
        <v>0.056</v>
      </c>
      <c r="G86" s="27">
        <f t="shared" si="2"/>
        <v>4.526</v>
      </c>
      <c r="H86" s="27">
        <v>4.448</v>
      </c>
      <c r="I86" s="27">
        <v>0.054</v>
      </c>
      <c r="J86" s="27">
        <f t="shared" si="3"/>
        <v>4.502</v>
      </c>
      <c r="K86" s="18">
        <f t="shared" si="4"/>
        <v>4.581</v>
      </c>
      <c r="L86" s="18"/>
    </row>
    <row r="87">
      <c r="A87" s="4">
        <v>469.0</v>
      </c>
      <c r="B87" s="27">
        <v>5.701</v>
      </c>
      <c r="C87" s="27">
        <v>0.06</v>
      </c>
      <c r="D87" s="27">
        <f t="shared" si="1"/>
        <v>5.761</v>
      </c>
      <c r="E87" s="27">
        <v>5.652</v>
      </c>
      <c r="F87" s="27">
        <v>0.058</v>
      </c>
      <c r="G87" s="27">
        <f t="shared" si="2"/>
        <v>5.71</v>
      </c>
      <c r="H87" s="27">
        <v>7.064</v>
      </c>
      <c r="I87" s="27">
        <v>0.066</v>
      </c>
      <c r="J87" s="27">
        <f t="shared" si="3"/>
        <v>7.13</v>
      </c>
      <c r="K87" s="18">
        <f t="shared" si="4"/>
        <v>6.139</v>
      </c>
      <c r="L87" s="18"/>
    </row>
    <row r="88">
      <c r="A88" s="4">
        <v>470.0</v>
      </c>
      <c r="B88" s="29" t="s">
        <v>416</v>
      </c>
      <c r="C88" s="29" t="s">
        <v>416</v>
      </c>
      <c r="D88" s="27">
        <f t="shared" si="1"/>
        <v>0</v>
      </c>
      <c r="E88" s="27">
        <v>905.295</v>
      </c>
      <c r="F88" s="27">
        <v>2.854</v>
      </c>
      <c r="G88" s="27">
        <f t="shared" si="2"/>
        <v>908.149</v>
      </c>
      <c r="H88" s="27">
        <v>913.715</v>
      </c>
      <c r="I88" s="27">
        <v>2.847</v>
      </c>
      <c r="J88" s="27">
        <f t="shared" si="3"/>
        <v>916.562</v>
      </c>
      <c r="K88" s="18">
        <f t="shared" si="4"/>
        <v>909.505</v>
      </c>
      <c r="L88" s="18"/>
    </row>
    <row r="89">
      <c r="A89" s="4">
        <v>471.0</v>
      </c>
      <c r="B89" s="27">
        <v>584.011</v>
      </c>
      <c r="C89" s="27">
        <v>2.198</v>
      </c>
      <c r="D89" s="27">
        <f t="shared" si="1"/>
        <v>586.209</v>
      </c>
      <c r="E89" s="27">
        <v>578.281</v>
      </c>
      <c r="F89" s="27">
        <v>2.256</v>
      </c>
      <c r="G89" s="27">
        <f t="shared" si="2"/>
        <v>580.537</v>
      </c>
      <c r="H89" s="27">
        <v>593.391</v>
      </c>
      <c r="I89" s="27">
        <v>2.215</v>
      </c>
      <c r="J89" s="27">
        <f t="shared" si="3"/>
        <v>595.606</v>
      </c>
      <c r="K89" s="18">
        <f t="shared" si="4"/>
        <v>585.2276667</v>
      </c>
      <c r="L89" s="18"/>
    </row>
    <row r="90">
      <c r="A90" s="4">
        <v>472.0</v>
      </c>
      <c r="B90" s="29" t="s">
        <v>416</v>
      </c>
      <c r="C90" s="29" t="s">
        <v>416</v>
      </c>
      <c r="D90" s="27">
        <f t="shared" si="1"/>
        <v>0</v>
      </c>
      <c r="E90" s="27">
        <v>899.682</v>
      </c>
      <c r="F90" s="27">
        <v>0.913</v>
      </c>
      <c r="G90" s="27">
        <f t="shared" si="2"/>
        <v>900.595</v>
      </c>
      <c r="H90" s="27">
        <v>918.28</v>
      </c>
      <c r="I90" s="27">
        <v>0.934</v>
      </c>
      <c r="J90" s="27">
        <f t="shared" si="3"/>
        <v>919.214</v>
      </c>
      <c r="K90" s="18">
        <f t="shared" si="4"/>
        <v>908.981</v>
      </c>
      <c r="L90" s="18"/>
    </row>
    <row r="91">
      <c r="A91" s="4">
        <v>473.0</v>
      </c>
      <c r="B91" s="27">
        <v>583.254</v>
      </c>
      <c r="C91" s="27">
        <v>3.543</v>
      </c>
      <c r="D91" s="27">
        <f t="shared" si="1"/>
        <v>586.797</v>
      </c>
      <c r="E91" s="27">
        <v>591.235</v>
      </c>
      <c r="F91" s="27">
        <v>3.537</v>
      </c>
      <c r="G91" s="27">
        <f t="shared" si="2"/>
        <v>594.772</v>
      </c>
      <c r="H91" s="27">
        <v>589.845</v>
      </c>
      <c r="I91" s="27">
        <v>3.567</v>
      </c>
      <c r="J91" s="27">
        <f t="shared" si="3"/>
        <v>593.412</v>
      </c>
      <c r="K91" s="18">
        <f t="shared" si="4"/>
        <v>588.1113333</v>
      </c>
      <c r="L91" s="18"/>
    </row>
    <row r="92">
      <c r="A92" s="4">
        <v>474.0</v>
      </c>
      <c r="B92" s="27">
        <v>0.924</v>
      </c>
      <c r="C92" s="27">
        <v>0.003</v>
      </c>
      <c r="D92" s="27">
        <f t="shared" si="1"/>
        <v>0.927</v>
      </c>
      <c r="E92" s="27">
        <v>0.306</v>
      </c>
      <c r="F92" s="27">
        <v>0.001</v>
      </c>
      <c r="G92" s="27">
        <f t="shared" si="2"/>
        <v>0.307</v>
      </c>
      <c r="H92" s="27">
        <v>0.844</v>
      </c>
      <c r="I92" s="27">
        <v>0.002</v>
      </c>
      <c r="J92" s="27">
        <f t="shared" si="3"/>
        <v>0.846</v>
      </c>
      <c r="K92" s="18">
        <f t="shared" si="4"/>
        <v>0.6913333333</v>
      </c>
      <c r="L92" s="18"/>
    </row>
    <row r="93">
      <c r="A93" s="4">
        <v>475.0</v>
      </c>
      <c r="B93" s="27">
        <v>1.174</v>
      </c>
      <c r="C93" s="27">
        <v>0.092</v>
      </c>
      <c r="D93" s="27">
        <f t="shared" si="1"/>
        <v>1.266</v>
      </c>
      <c r="E93" s="27">
        <v>1.259</v>
      </c>
      <c r="F93" s="27">
        <v>0.111</v>
      </c>
      <c r="G93" s="27">
        <f t="shared" si="2"/>
        <v>1.37</v>
      </c>
      <c r="H93" s="27">
        <v>1.17</v>
      </c>
      <c r="I93" s="27">
        <v>0.092</v>
      </c>
      <c r="J93" s="27">
        <f t="shared" si="3"/>
        <v>1.262</v>
      </c>
      <c r="K93" s="18">
        <f t="shared" si="4"/>
        <v>1.201</v>
      </c>
      <c r="L93" s="18"/>
    </row>
    <row r="94">
      <c r="A94" s="4">
        <v>476.0</v>
      </c>
      <c r="B94" s="27">
        <v>1308.3</v>
      </c>
      <c r="C94" s="27">
        <v>6748.52</v>
      </c>
      <c r="D94" s="27">
        <f t="shared" si="1"/>
        <v>8056.82</v>
      </c>
      <c r="E94" s="27">
        <v>1284.43</v>
      </c>
      <c r="F94" s="27">
        <v>6753.86</v>
      </c>
      <c r="G94" s="27">
        <f t="shared" si="2"/>
        <v>8038.29</v>
      </c>
      <c r="H94" s="27">
        <v>1284.33</v>
      </c>
      <c r="I94" s="27">
        <v>6761.22</v>
      </c>
      <c r="J94" s="27">
        <f t="shared" si="3"/>
        <v>8045.55</v>
      </c>
      <c r="K94" s="18">
        <f t="shared" si="4"/>
        <v>1292.353333</v>
      </c>
      <c r="L94" s="18"/>
    </row>
    <row r="95">
      <c r="A95" s="4">
        <v>477.0</v>
      </c>
      <c r="B95" s="27">
        <v>885.473</v>
      </c>
      <c r="C95" s="27">
        <v>4.992</v>
      </c>
      <c r="D95" s="27">
        <f t="shared" si="1"/>
        <v>890.465</v>
      </c>
      <c r="E95" s="27">
        <v>870.908</v>
      </c>
      <c r="F95" s="27">
        <v>4.944</v>
      </c>
      <c r="G95" s="27">
        <f t="shared" si="2"/>
        <v>875.852</v>
      </c>
      <c r="H95" s="27">
        <v>873.497</v>
      </c>
      <c r="I95" s="27">
        <v>5.118</v>
      </c>
      <c r="J95" s="27">
        <f t="shared" si="3"/>
        <v>878.615</v>
      </c>
      <c r="K95" s="18">
        <f t="shared" si="4"/>
        <v>876.626</v>
      </c>
      <c r="L95" s="18"/>
    </row>
    <row r="96">
      <c r="A96" s="4">
        <v>483.0</v>
      </c>
      <c r="B96" s="29" t="s">
        <v>416</v>
      </c>
      <c r="C96" s="29" t="s">
        <v>416</v>
      </c>
      <c r="D96" s="27">
        <f t="shared" si="1"/>
        <v>0</v>
      </c>
      <c r="E96" s="27">
        <v>71336.9</v>
      </c>
      <c r="F96" s="27">
        <v>6.971</v>
      </c>
      <c r="G96" s="27">
        <f t="shared" si="2"/>
        <v>71343.871</v>
      </c>
      <c r="H96" s="27">
        <v>71348.2</v>
      </c>
      <c r="I96" s="27">
        <v>6.992</v>
      </c>
      <c r="J96" s="27">
        <f t="shared" si="3"/>
        <v>71355.192</v>
      </c>
      <c r="K96" s="18">
        <f t="shared" si="4"/>
        <v>71342.55</v>
      </c>
      <c r="L96" s="18"/>
    </row>
    <row r="97">
      <c r="A97" s="4">
        <v>486.0</v>
      </c>
      <c r="B97" s="27">
        <v>18599.7</v>
      </c>
      <c r="C97" s="27">
        <v>28702.2</v>
      </c>
      <c r="D97" s="27">
        <f t="shared" si="1"/>
        <v>47301.9</v>
      </c>
      <c r="E97" s="27">
        <v>18157.7</v>
      </c>
      <c r="F97" s="27">
        <v>28634.5</v>
      </c>
      <c r="G97" s="27">
        <f t="shared" si="2"/>
        <v>46792.2</v>
      </c>
      <c r="H97" s="27">
        <v>18196.3</v>
      </c>
      <c r="I97" s="27">
        <v>28712.8</v>
      </c>
      <c r="J97" s="27">
        <f t="shared" si="3"/>
        <v>46909.1</v>
      </c>
      <c r="K97" s="18">
        <f t="shared" si="4"/>
        <v>18317.9</v>
      </c>
      <c r="L97" s="18"/>
    </row>
    <row r="98">
      <c r="A98" s="4">
        <v>487.0</v>
      </c>
      <c r="B98" s="27">
        <v>28225.6</v>
      </c>
      <c r="C98" s="27">
        <v>6.54</v>
      </c>
      <c r="D98" s="27">
        <f t="shared" si="1"/>
        <v>28232.14</v>
      </c>
      <c r="E98" s="27">
        <v>28212.8</v>
      </c>
      <c r="F98" s="27">
        <v>6.553</v>
      </c>
      <c r="G98" s="27">
        <f t="shared" si="2"/>
        <v>28219.353</v>
      </c>
      <c r="H98" s="27">
        <v>28151.0</v>
      </c>
      <c r="I98" s="27">
        <v>6.577</v>
      </c>
      <c r="J98" s="27">
        <f t="shared" si="3"/>
        <v>28157.577</v>
      </c>
      <c r="K98" s="18">
        <f t="shared" si="4"/>
        <v>28196.46667</v>
      </c>
      <c r="L98" s="18"/>
    </row>
    <row r="99">
      <c r="A99" s="4">
        <v>488.0</v>
      </c>
      <c r="B99" s="27">
        <v>18563.2</v>
      </c>
      <c r="C99" s="27">
        <v>32289.3</v>
      </c>
      <c r="D99" s="27">
        <f t="shared" si="1"/>
        <v>50852.5</v>
      </c>
      <c r="E99" s="27">
        <v>18176.7</v>
      </c>
      <c r="F99" s="27">
        <v>32193.3</v>
      </c>
      <c r="G99" s="27">
        <f t="shared" si="2"/>
        <v>50370</v>
      </c>
      <c r="H99" s="27">
        <v>18158.2</v>
      </c>
      <c r="I99" s="27">
        <v>32220.2</v>
      </c>
      <c r="J99" s="27">
        <f t="shared" si="3"/>
        <v>50378.4</v>
      </c>
      <c r="K99" s="18">
        <f t="shared" si="4"/>
        <v>18299.36667</v>
      </c>
      <c r="L99" s="18"/>
    </row>
    <row r="100">
      <c r="A100" s="4">
        <v>489.0</v>
      </c>
      <c r="B100" s="27">
        <v>25231.0</v>
      </c>
      <c r="C100" s="27">
        <v>46357.8</v>
      </c>
      <c r="D100" s="27">
        <f t="shared" si="1"/>
        <v>71588.8</v>
      </c>
      <c r="E100" s="27">
        <v>24742.2</v>
      </c>
      <c r="F100" s="27">
        <v>46578.4</v>
      </c>
      <c r="G100" s="27">
        <f t="shared" si="2"/>
        <v>71320.6</v>
      </c>
      <c r="H100" s="27">
        <v>24755.1</v>
      </c>
      <c r="I100" s="27">
        <v>46457.9</v>
      </c>
      <c r="J100" s="27">
        <f t="shared" si="3"/>
        <v>71213</v>
      </c>
      <c r="K100" s="18">
        <f t="shared" si="4"/>
        <v>24909.43333</v>
      </c>
      <c r="L100" s="18"/>
    </row>
    <row r="101">
      <c r="A101" s="4">
        <v>494.0</v>
      </c>
      <c r="B101" s="27">
        <v>21.172</v>
      </c>
      <c r="C101" s="27">
        <v>0.032</v>
      </c>
      <c r="D101" s="27">
        <f t="shared" si="1"/>
        <v>21.204</v>
      </c>
      <c r="E101" s="27">
        <v>9.012</v>
      </c>
      <c r="F101" s="27">
        <v>0.017</v>
      </c>
      <c r="G101" s="27">
        <f t="shared" si="2"/>
        <v>9.029</v>
      </c>
      <c r="H101" s="27">
        <v>20.339</v>
      </c>
      <c r="I101" s="27">
        <v>0.03</v>
      </c>
      <c r="J101" s="27">
        <f t="shared" si="3"/>
        <v>20.369</v>
      </c>
      <c r="K101" s="18">
        <f t="shared" si="4"/>
        <v>16.841</v>
      </c>
      <c r="L101" s="18"/>
    </row>
    <row r="102">
      <c r="A102" s="4">
        <v>495.0</v>
      </c>
      <c r="B102" s="27">
        <v>20.213</v>
      </c>
      <c r="C102" s="27">
        <v>0.038</v>
      </c>
      <c r="D102" s="27">
        <f t="shared" si="1"/>
        <v>20.251</v>
      </c>
      <c r="E102" s="27">
        <v>8.952</v>
      </c>
      <c r="F102" s="27">
        <v>0.017</v>
      </c>
      <c r="G102" s="27">
        <f t="shared" si="2"/>
        <v>8.969</v>
      </c>
      <c r="H102" s="27">
        <v>19.901</v>
      </c>
      <c r="I102" s="27">
        <v>0.033</v>
      </c>
      <c r="J102" s="27">
        <f t="shared" si="3"/>
        <v>19.934</v>
      </c>
      <c r="K102" s="18">
        <f t="shared" si="4"/>
        <v>16.35533333</v>
      </c>
      <c r="L102" s="18"/>
    </row>
    <row r="103">
      <c r="A103" s="4">
        <v>496.0</v>
      </c>
      <c r="B103" s="27">
        <v>94.073</v>
      </c>
      <c r="C103" s="27">
        <v>0.4</v>
      </c>
      <c r="D103" s="27">
        <f t="shared" si="1"/>
        <v>94.473</v>
      </c>
      <c r="E103" s="27">
        <v>72.639</v>
      </c>
      <c r="F103" s="27">
        <v>0.349</v>
      </c>
      <c r="G103" s="27">
        <f t="shared" si="2"/>
        <v>72.988</v>
      </c>
      <c r="H103" s="27">
        <v>96.614</v>
      </c>
      <c r="I103" s="27">
        <v>0.42</v>
      </c>
      <c r="J103" s="27">
        <f t="shared" si="3"/>
        <v>97.034</v>
      </c>
      <c r="K103" s="18">
        <f t="shared" si="4"/>
        <v>87.77533333</v>
      </c>
      <c r="L103" s="18"/>
    </row>
    <row r="104">
      <c r="A104" s="4">
        <v>497.0</v>
      </c>
      <c r="B104" s="27">
        <v>35.456</v>
      </c>
      <c r="C104" s="27">
        <v>0.082</v>
      </c>
      <c r="D104" s="27">
        <f t="shared" si="1"/>
        <v>35.538</v>
      </c>
      <c r="E104" s="27">
        <v>54.767</v>
      </c>
      <c r="F104" s="27">
        <v>0.113</v>
      </c>
      <c r="G104" s="27">
        <f t="shared" si="2"/>
        <v>54.88</v>
      </c>
      <c r="H104" s="27">
        <v>47.022</v>
      </c>
      <c r="I104" s="27">
        <v>0.102</v>
      </c>
      <c r="J104" s="27">
        <f t="shared" si="3"/>
        <v>47.124</v>
      </c>
      <c r="K104" s="18">
        <f t="shared" si="4"/>
        <v>45.74833333</v>
      </c>
      <c r="L104" s="18"/>
    </row>
    <row r="105">
      <c r="A105" s="4">
        <v>498.0</v>
      </c>
      <c r="B105" s="27">
        <v>35.389</v>
      </c>
      <c r="C105" s="27">
        <v>0.082</v>
      </c>
      <c r="D105" s="27">
        <f t="shared" si="1"/>
        <v>35.471</v>
      </c>
      <c r="E105" s="27">
        <v>51.712</v>
      </c>
      <c r="F105" s="27">
        <v>0.102</v>
      </c>
      <c r="G105" s="27">
        <f t="shared" si="2"/>
        <v>51.814</v>
      </c>
      <c r="H105" s="27">
        <v>44.184</v>
      </c>
      <c r="I105" s="27">
        <v>0.095</v>
      </c>
      <c r="J105" s="27">
        <f t="shared" si="3"/>
        <v>44.279</v>
      </c>
      <c r="K105" s="18">
        <f t="shared" si="4"/>
        <v>43.76166667</v>
      </c>
      <c r="L105" s="18"/>
    </row>
    <row r="106">
      <c r="A106" s="4">
        <v>500.0</v>
      </c>
      <c r="B106" s="27">
        <v>1008.03</v>
      </c>
      <c r="C106" s="27">
        <v>0.635</v>
      </c>
      <c r="D106" s="27">
        <f t="shared" si="1"/>
        <v>1008.665</v>
      </c>
      <c r="E106" s="27">
        <v>1020.61</v>
      </c>
      <c r="F106" s="27">
        <v>0.637</v>
      </c>
      <c r="G106" s="27">
        <f t="shared" si="2"/>
        <v>1021.247</v>
      </c>
      <c r="H106" s="27">
        <v>1026.25</v>
      </c>
      <c r="I106" s="27">
        <v>0.641</v>
      </c>
      <c r="J106" s="27">
        <f t="shared" si="3"/>
        <v>1026.891</v>
      </c>
      <c r="K106" s="18">
        <f t="shared" si="4"/>
        <v>1018.296667</v>
      </c>
      <c r="L106" s="18"/>
    </row>
    <row r="107">
      <c r="A107" s="4">
        <v>502.0</v>
      </c>
      <c r="B107" s="27">
        <v>68.218</v>
      </c>
      <c r="C107" s="27">
        <v>0.198</v>
      </c>
      <c r="D107" s="27">
        <f t="shared" si="1"/>
        <v>68.416</v>
      </c>
      <c r="E107" s="27">
        <v>39.886</v>
      </c>
      <c r="F107" s="27">
        <v>0.134</v>
      </c>
      <c r="G107" s="27">
        <f t="shared" si="2"/>
        <v>40.02</v>
      </c>
      <c r="H107" s="27">
        <v>68.541</v>
      </c>
      <c r="I107" s="27">
        <v>0.2</v>
      </c>
      <c r="J107" s="27">
        <f t="shared" si="3"/>
        <v>68.741</v>
      </c>
      <c r="K107" s="18">
        <f t="shared" si="4"/>
        <v>58.88166667</v>
      </c>
      <c r="L107" s="18"/>
    </row>
    <row r="108">
      <c r="A108" s="4">
        <v>504.0</v>
      </c>
      <c r="B108" s="27">
        <v>10.576</v>
      </c>
      <c r="C108" s="27">
        <v>2.675</v>
      </c>
      <c r="D108" s="27">
        <f t="shared" si="1"/>
        <v>13.251</v>
      </c>
      <c r="E108" s="27">
        <v>10.691</v>
      </c>
      <c r="F108" s="27">
        <v>2.721</v>
      </c>
      <c r="G108" s="27">
        <f t="shared" si="2"/>
        <v>13.412</v>
      </c>
      <c r="H108" s="27">
        <v>11.18</v>
      </c>
      <c r="I108" s="27">
        <v>2.858</v>
      </c>
      <c r="J108" s="27">
        <f t="shared" si="3"/>
        <v>14.038</v>
      </c>
      <c r="K108" s="18">
        <f t="shared" si="4"/>
        <v>10.81566667</v>
      </c>
      <c r="L108" s="18"/>
    </row>
    <row r="109">
      <c r="A109" s="4">
        <v>505.0</v>
      </c>
      <c r="B109" s="27">
        <v>1.282</v>
      </c>
      <c r="C109" s="27">
        <v>0.004</v>
      </c>
      <c r="D109" s="27">
        <f t="shared" si="1"/>
        <v>1.286</v>
      </c>
      <c r="E109" s="27">
        <v>0.701</v>
      </c>
      <c r="F109" s="27">
        <v>0.002</v>
      </c>
      <c r="G109" s="27">
        <f t="shared" si="2"/>
        <v>0.703</v>
      </c>
      <c r="H109" s="27">
        <v>1.157</v>
      </c>
      <c r="I109" s="27">
        <v>0.004</v>
      </c>
      <c r="J109" s="27">
        <f t="shared" si="3"/>
        <v>1.161</v>
      </c>
      <c r="K109" s="18">
        <f t="shared" si="4"/>
        <v>1.046666667</v>
      </c>
      <c r="L109" s="18"/>
    </row>
    <row r="110">
      <c r="A110" s="4">
        <v>513.0</v>
      </c>
      <c r="B110" s="27">
        <v>2.69</v>
      </c>
      <c r="C110" s="27">
        <v>0.006</v>
      </c>
      <c r="D110" s="27">
        <f t="shared" si="1"/>
        <v>2.696</v>
      </c>
      <c r="E110" s="27">
        <v>1.597</v>
      </c>
      <c r="F110" s="27">
        <v>0.003</v>
      </c>
      <c r="G110" s="27">
        <f t="shared" si="2"/>
        <v>1.6</v>
      </c>
      <c r="H110" s="27">
        <v>2.827</v>
      </c>
      <c r="I110" s="27">
        <v>0.007</v>
      </c>
      <c r="J110" s="27">
        <f t="shared" si="3"/>
        <v>2.834</v>
      </c>
      <c r="K110" s="18">
        <f t="shared" si="4"/>
        <v>2.371333333</v>
      </c>
      <c r="L110" s="18"/>
    </row>
    <row r="111">
      <c r="A111" s="4">
        <v>514.0</v>
      </c>
      <c r="B111" s="27">
        <v>2.516</v>
      </c>
      <c r="C111" s="27">
        <v>0.006</v>
      </c>
      <c r="D111" s="27">
        <f t="shared" si="1"/>
        <v>2.522</v>
      </c>
      <c r="E111" s="27">
        <v>1.531</v>
      </c>
      <c r="F111" s="27">
        <v>0.003</v>
      </c>
      <c r="G111" s="27">
        <f t="shared" si="2"/>
        <v>1.534</v>
      </c>
      <c r="H111" s="27">
        <v>2.329</v>
      </c>
      <c r="I111" s="27">
        <v>0.005</v>
      </c>
      <c r="J111" s="27">
        <f t="shared" si="3"/>
        <v>2.334</v>
      </c>
      <c r="K111" s="18">
        <f t="shared" si="4"/>
        <v>2.125333333</v>
      </c>
      <c r="L111" s="18"/>
    </row>
    <row r="112">
      <c r="A112" s="4">
        <v>515.0</v>
      </c>
      <c r="B112" s="27">
        <v>21.086</v>
      </c>
      <c r="C112" s="27">
        <v>0.21</v>
      </c>
      <c r="D112" s="27">
        <f t="shared" si="1"/>
        <v>21.296</v>
      </c>
      <c r="E112" s="27">
        <v>15.301</v>
      </c>
      <c r="F112" s="27">
        <v>0.156</v>
      </c>
      <c r="G112" s="27">
        <f t="shared" si="2"/>
        <v>15.457</v>
      </c>
      <c r="H112" s="27">
        <v>19.791</v>
      </c>
      <c r="I112" s="27">
        <v>0.214</v>
      </c>
      <c r="J112" s="27">
        <f t="shared" si="3"/>
        <v>20.005</v>
      </c>
      <c r="K112" s="18">
        <f t="shared" si="4"/>
        <v>18.726</v>
      </c>
      <c r="L112" s="18"/>
    </row>
    <row r="113">
      <c r="A113" s="4">
        <v>519.0</v>
      </c>
      <c r="B113" s="27">
        <v>1.059</v>
      </c>
      <c r="C113" s="27">
        <v>0.035</v>
      </c>
      <c r="D113" s="27">
        <f t="shared" si="1"/>
        <v>1.094</v>
      </c>
      <c r="E113" s="27">
        <v>1.907</v>
      </c>
      <c r="F113" s="27">
        <v>0.059</v>
      </c>
      <c r="G113" s="27">
        <f t="shared" si="2"/>
        <v>1.966</v>
      </c>
      <c r="H113" s="27">
        <v>1.893</v>
      </c>
      <c r="I113" s="27">
        <v>0.06</v>
      </c>
      <c r="J113" s="27">
        <f t="shared" si="3"/>
        <v>1.953</v>
      </c>
      <c r="K113" s="18">
        <f t="shared" si="4"/>
        <v>1.619666667</v>
      </c>
      <c r="L113" s="18"/>
    </row>
    <row r="114">
      <c r="A114" s="4">
        <v>520.0</v>
      </c>
      <c r="B114" s="27">
        <v>0.995</v>
      </c>
      <c r="C114" s="27">
        <v>0.035</v>
      </c>
      <c r="D114" s="27">
        <f t="shared" si="1"/>
        <v>1.03</v>
      </c>
      <c r="E114" s="27">
        <v>0.831</v>
      </c>
      <c r="F114" s="27">
        <v>0.028</v>
      </c>
      <c r="G114" s="27">
        <f t="shared" si="2"/>
        <v>0.859</v>
      </c>
      <c r="H114" s="27">
        <v>1.77</v>
      </c>
      <c r="I114" s="27">
        <v>0.055</v>
      </c>
      <c r="J114" s="27">
        <f t="shared" si="3"/>
        <v>1.825</v>
      </c>
      <c r="K114" s="18">
        <f t="shared" si="4"/>
        <v>1.198666667</v>
      </c>
      <c r="L114" s="18"/>
    </row>
    <row r="115">
      <c r="A115" s="4">
        <v>521.0</v>
      </c>
      <c r="B115" s="27">
        <v>51.392</v>
      </c>
      <c r="C115" s="27">
        <v>0.144</v>
      </c>
      <c r="D115" s="27">
        <f t="shared" si="1"/>
        <v>51.536</v>
      </c>
      <c r="E115" s="27">
        <v>37.103</v>
      </c>
      <c r="F115" s="27">
        <v>0.111</v>
      </c>
      <c r="G115" s="27">
        <f t="shared" si="2"/>
        <v>37.214</v>
      </c>
      <c r="H115" s="27">
        <v>51.712</v>
      </c>
      <c r="I115" s="27">
        <v>0.148</v>
      </c>
      <c r="J115" s="27">
        <f t="shared" si="3"/>
        <v>51.86</v>
      </c>
      <c r="K115" s="18">
        <f t="shared" si="4"/>
        <v>46.73566667</v>
      </c>
      <c r="L115" s="18"/>
    </row>
    <row r="116">
      <c r="A116" s="4">
        <v>522.0</v>
      </c>
      <c r="B116" s="27">
        <v>33.053</v>
      </c>
      <c r="C116" s="27">
        <v>0.064</v>
      </c>
      <c r="D116" s="27">
        <f t="shared" si="1"/>
        <v>33.117</v>
      </c>
      <c r="E116" s="27">
        <v>35.712</v>
      </c>
      <c r="F116" s="27">
        <v>0.068</v>
      </c>
      <c r="G116" s="27">
        <f t="shared" si="2"/>
        <v>35.78</v>
      </c>
      <c r="H116" s="27">
        <v>33.271</v>
      </c>
      <c r="I116" s="27">
        <v>0.069</v>
      </c>
      <c r="J116" s="27">
        <f t="shared" si="3"/>
        <v>33.34</v>
      </c>
      <c r="K116" s="18">
        <f t="shared" si="4"/>
        <v>34.012</v>
      </c>
      <c r="L116" s="18"/>
    </row>
    <row r="117">
      <c r="A117" s="4">
        <v>523.0</v>
      </c>
      <c r="B117" s="27">
        <v>22.236</v>
      </c>
      <c r="C117" s="27">
        <v>0.046</v>
      </c>
      <c r="D117" s="27">
        <f t="shared" si="1"/>
        <v>22.282</v>
      </c>
      <c r="E117" s="27">
        <v>32.835</v>
      </c>
      <c r="F117" s="27">
        <v>0.066</v>
      </c>
      <c r="G117" s="27">
        <f t="shared" si="2"/>
        <v>32.901</v>
      </c>
      <c r="H117" s="27">
        <v>22.764</v>
      </c>
      <c r="I117" s="27">
        <v>0.047</v>
      </c>
      <c r="J117" s="27">
        <f t="shared" si="3"/>
        <v>22.811</v>
      </c>
      <c r="K117" s="18">
        <f t="shared" si="4"/>
        <v>25.945</v>
      </c>
      <c r="L117" s="18"/>
    </row>
    <row r="118">
      <c r="A118" s="4">
        <v>527.0</v>
      </c>
      <c r="B118" s="27">
        <v>2.311</v>
      </c>
      <c r="C118" s="27">
        <v>0.006</v>
      </c>
      <c r="D118" s="27">
        <f t="shared" si="1"/>
        <v>2.317</v>
      </c>
      <c r="E118" s="27">
        <v>5.238</v>
      </c>
      <c r="F118" s="27">
        <v>0.015</v>
      </c>
      <c r="G118" s="27">
        <f t="shared" si="2"/>
        <v>5.253</v>
      </c>
      <c r="H118" s="27">
        <v>5.071</v>
      </c>
      <c r="I118" s="27">
        <v>0.009</v>
      </c>
      <c r="J118" s="27">
        <f t="shared" si="3"/>
        <v>5.08</v>
      </c>
      <c r="K118" s="18">
        <f t="shared" si="4"/>
        <v>4.206666667</v>
      </c>
      <c r="L118" s="18"/>
    </row>
    <row r="119">
      <c r="A119" s="4">
        <v>530.0</v>
      </c>
      <c r="B119" s="27">
        <v>49.196</v>
      </c>
      <c r="C119" s="27">
        <v>0.216</v>
      </c>
      <c r="D119" s="27">
        <f t="shared" si="1"/>
        <v>49.412</v>
      </c>
      <c r="E119" s="27">
        <v>45.273</v>
      </c>
      <c r="F119" s="27">
        <v>0.204</v>
      </c>
      <c r="G119" s="27">
        <f t="shared" si="2"/>
        <v>45.477</v>
      </c>
      <c r="H119" s="27">
        <v>44.811</v>
      </c>
      <c r="I119" s="27">
        <v>0.188</v>
      </c>
      <c r="J119" s="27">
        <f t="shared" si="3"/>
        <v>44.999</v>
      </c>
      <c r="K119" s="18">
        <f t="shared" si="4"/>
        <v>46.42666667</v>
      </c>
      <c r="L119" s="18"/>
    </row>
    <row r="120">
      <c r="A120" s="4">
        <v>531.0</v>
      </c>
      <c r="B120" s="27">
        <v>35.345</v>
      </c>
      <c r="C120" s="27">
        <v>0.239</v>
      </c>
      <c r="D120" s="27">
        <f t="shared" si="1"/>
        <v>35.584</v>
      </c>
      <c r="E120" s="27">
        <v>52.436</v>
      </c>
      <c r="F120" s="27">
        <v>0.312</v>
      </c>
      <c r="G120" s="27">
        <f t="shared" si="2"/>
        <v>52.748</v>
      </c>
      <c r="H120" s="27">
        <v>34.961</v>
      </c>
      <c r="I120" s="27">
        <v>0.245</v>
      </c>
      <c r="J120" s="27">
        <f t="shared" si="3"/>
        <v>35.206</v>
      </c>
      <c r="K120" s="18">
        <f t="shared" si="4"/>
        <v>40.914</v>
      </c>
      <c r="L120" s="18"/>
    </row>
    <row r="121">
      <c r="A121" s="4">
        <v>534.0</v>
      </c>
      <c r="B121" s="27">
        <v>145.795</v>
      </c>
      <c r="C121" s="27">
        <v>0.055</v>
      </c>
      <c r="D121" s="27">
        <f t="shared" si="1"/>
        <v>145.85</v>
      </c>
      <c r="E121" s="27">
        <v>129.856</v>
      </c>
      <c r="F121" s="27">
        <v>0.059</v>
      </c>
      <c r="G121" s="27">
        <f t="shared" si="2"/>
        <v>129.915</v>
      </c>
      <c r="H121" s="27">
        <v>142.434</v>
      </c>
      <c r="I121" s="27">
        <v>0.054</v>
      </c>
      <c r="J121" s="27">
        <f t="shared" si="3"/>
        <v>142.488</v>
      </c>
      <c r="K121" s="18">
        <f t="shared" si="4"/>
        <v>139.3616667</v>
      </c>
      <c r="L121" s="18"/>
    </row>
    <row r="122">
      <c r="A122" s="4">
        <v>535.0</v>
      </c>
      <c r="B122" s="27">
        <v>12129.6</v>
      </c>
      <c r="C122" s="27">
        <v>2.476</v>
      </c>
      <c r="D122" s="27">
        <f t="shared" si="1"/>
        <v>12132.076</v>
      </c>
      <c r="E122" s="27">
        <v>11814.3</v>
      </c>
      <c r="F122" s="27">
        <v>2.503</v>
      </c>
      <c r="G122" s="27">
        <f t="shared" si="2"/>
        <v>11816.803</v>
      </c>
      <c r="H122" s="27">
        <v>11838.2</v>
      </c>
      <c r="I122" s="27">
        <v>2.501</v>
      </c>
      <c r="J122" s="27">
        <f t="shared" si="3"/>
        <v>11840.701</v>
      </c>
      <c r="K122" s="18">
        <f t="shared" si="4"/>
        <v>11927.36667</v>
      </c>
      <c r="L122" s="18"/>
    </row>
    <row r="123">
      <c r="A123" s="4">
        <v>536.0</v>
      </c>
      <c r="B123" s="27">
        <v>301.904</v>
      </c>
      <c r="C123" s="27">
        <v>44.835</v>
      </c>
      <c r="D123" s="27">
        <f t="shared" si="1"/>
        <v>346.739</v>
      </c>
      <c r="E123" s="27">
        <v>317.066</v>
      </c>
      <c r="F123" s="27">
        <v>48.833</v>
      </c>
      <c r="G123" s="27">
        <f t="shared" si="2"/>
        <v>365.899</v>
      </c>
      <c r="H123" s="27">
        <v>296.387</v>
      </c>
      <c r="I123" s="27">
        <v>44.58</v>
      </c>
      <c r="J123" s="27">
        <f t="shared" si="3"/>
        <v>340.967</v>
      </c>
      <c r="K123" s="18">
        <f t="shared" si="4"/>
        <v>305.119</v>
      </c>
      <c r="L123" s="18"/>
    </row>
    <row r="124">
      <c r="A124" s="4">
        <v>537.0</v>
      </c>
      <c r="B124" s="27">
        <v>538.847</v>
      </c>
      <c r="C124" s="27">
        <v>47.171</v>
      </c>
      <c r="D124" s="27">
        <f t="shared" si="1"/>
        <v>586.018</v>
      </c>
      <c r="E124" s="27">
        <v>528.839</v>
      </c>
      <c r="F124" s="27">
        <v>46.907</v>
      </c>
      <c r="G124" s="27">
        <f t="shared" si="2"/>
        <v>575.746</v>
      </c>
      <c r="H124" s="27">
        <v>493.95</v>
      </c>
      <c r="I124" s="27">
        <v>46.207</v>
      </c>
      <c r="J124" s="27">
        <f t="shared" si="3"/>
        <v>540.157</v>
      </c>
      <c r="K124" s="18">
        <f t="shared" si="4"/>
        <v>520.5453333</v>
      </c>
      <c r="L124" s="18"/>
    </row>
    <row r="125">
      <c r="A125" s="4">
        <v>538.0</v>
      </c>
      <c r="B125" s="27">
        <v>31.867</v>
      </c>
      <c r="C125" s="27">
        <v>0.013</v>
      </c>
      <c r="D125" s="27">
        <f t="shared" si="1"/>
        <v>31.88</v>
      </c>
      <c r="E125" s="27">
        <v>28.818</v>
      </c>
      <c r="F125" s="27">
        <v>0.016</v>
      </c>
      <c r="G125" s="27">
        <f t="shared" si="2"/>
        <v>28.834</v>
      </c>
      <c r="H125" s="27">
        <v>30.156</v>
      </c>
      <c r="I125" s="27">
        <v>0.012</v>
      </c>
      <c r="J125" s="27">
        <f t="shared" si="3"/>
        <v>30.168</v>
      </c>
      <c r="K125" s="18">
        <f t="shared" si="4"/>
        <v>30.28033333</v>
      </c>
      <c r="L125" s="18"/>
    </row>
    <row r="126">
      <c r="A126" s="4">
        <v>539.0</v>
      </c>
      <c r="B126" s="27">
        <v>24.87</v>
      </c>
      <c r="C126" s="27">
        <v>0.01</v>
      </c>
      <c r="D126" s="27">
        <f t="shared" si="1"/>
        <v>24.88</v>
      </c>
      <c r="E126" s="27">
        <v>22.049</v>
      </c>
      <c r="F126" s="27">
        <v>0.009</v>
      </c>
      <c r="G126" s="27">
        <f t="shared" si="2"/>
        <v>22.058</v>
      </c>
      <c r="H126" s="27">
        <v>28.535</v>
      </c>
      <c r="I126" s="27">
        <v>0.012</v>
      </c>
      <c r="J126" s="27">
        <f t="shared" si="3"/>
        <v>28.547</v>
      </c>
      <c r="K126" s="18">
        <f t="shared" si="4"/>
        <v>25.15133333</v>
      </c>
      <c r="L126" s="18"/>
    </row>
    <row r="127">
      <c r="A127" s="4">
        <v>542.0</v>
      </c>
      <c r="B127" s="27">
        <v>0.606</v>
      </c>
      <c r="C127" s="27">
        <v>0.001</v>
      </c>
      <c r="D127" s="27">
        <f t="shared" si="1"/>
        <v>0.607</v>
      </c>
      <c r="E127" s="27">
        <v>0.574</v>
      </c>
      <c r="F127" s="27">
        <v>0.0</v>
      </c>
      <c r="G127" s="27">
        <f t="shared" si="2"/>
        <v>0.574</v>
      </c>
      <c r="H127" s="27">
        <v>0.616</v>
      </c>
      <c r="I127" s="27">
        <v>0.0</v>
      </c>
      <c r="J127" s="27">
        <f t="shared" si="3"/>
        <v>0.616</v>
      </c>
      <c r="K127" s="18">
        <f t="shared" si="4"/>
        <v>0.5986666667</v>
      </c>
      <c r="L127" s="18"/>
    </row>
    <row r="128">
      <c r="A128" s="4">
        <v>543.0</v>
      </c>
      <c r="B128" s="27">
        <v>0.608</v>
      </c>
      <c r="C128" s="27">
        <v>0.0</v>
      </c>
      <c r="D128" s="27">
        <f t="shared" si="1"/>
        <v>0.608</v>
      </c>
      <c r="E128" s="27">
        <v>0.574</v>
      </c>
      <c r="F128" s="27">
        <v>0.0</v>
      </c>
      <c r="G128" s="27">
        <f t="shared" si="2"/>
        <v>0.574</v>
      </c>
      <c r="H128" s="27">
        <v>0.574</v>
      </c>
      <c r="I128" s="27">
        <v>0.001</v>
      </c>
      <c r="J128" s="27">
        <f t="shared" si="3"/>
        <v>0.575</v>
      </c>
      <c r="K128" s="18">
        <f t="shared" si="4"/>
        <v>0.5853333333</v>
      </c>
      <c r="L128" s="18"/>
    </row>
    <row r="129">
      <c r="A129" s="4">
        <v>544.0</v>
      </c>
      <c r="B129" s="27">
        <v>50.206</v>
      </c>
      <c r="C129" s="27">
        <v>0.159</v>
      </c>
      <c r="D129" s="27">
        <f t="shared" si="1"/>
        <v>50.365</v>
      </c>
      <c r="E129" s="27">
        <v>50.623</v>
      </c>
      <c r="F129" s="27">
        <v>0.164</v>
      </c>
      <c r="G129" s="27">
        <f t="shared" si="2"/>
        <v>50.787</v>
      </c>
      <c r="H129" s="27">
        <v>52.29</v>
      </c>
      <c r="I129" s="27">
        <v>0.179</v>
      </c>
      <c r="J129" s="27">
        <f t="shared" si="3"/>
        <v>52.469</v>
      </c>
      <c r="K129" s="18">
        <f t="shared" si="4"/>
        <v>51.03966667</v>
      </c>
      <c r="L129" s="18"/>
    </row>
    <row r="130">
      <c r="A130" s="4">
        <v>545.0</v>
      </c>
      <c r="B130" s="27">
        <v>60.025</v>
      </c>
      <c r="C130" s="27">
        <v>0.214</v>
      </c>
      <c r="D130" s="27">
        <f t="shared" si="1"/>
        <v>60.239</v>
      </c>
      <c r="E130" s="27">
        <v>59.698</v>
      </c>
      <c r="F130" s="27">
        <v>0.215</v>
      </c>
      <c r="G130" s="27">
        <f t="shared" si="2"/>
        <v>59.913</v>
      </c>
      <c r="H130" s="27">
        <v>42.778</v>
      </c>
      <c r="I130" s="27">
        <v>0.178</v>
      </c>
      <c r="J130" s="27">
        <f t="shared" si="3"/>
        <v>42.956</v>
      </c>
      <c r="K130" s="18">
        <f t="shared" si="4"/>
        <v>54.167</v>
      </c>
      <c r="L130" s="18"/>
    </row>
    <row r="131">
      <c r="A131" s="4">
        <v>546.0</v>
      </c>
      <c r="B131" s="27">
        <v>13.736</v>
      </c>
      <c r="C131" s="27">
        <v>0.069</v>
      </c>
      <c r="D131" s="27">
        <f t="shared" si="1"/>
        <v>13.805</v>
      </c>
      <c r="E131" s="27">
        <v>26.819</v>
      </c>
      <c r="F131" s="27">
        <v>0.131</v>
      </c>
      <c r="G131" s="27">
        <f t="shared" si="2"/>
        <v>26.95</v>
      </c>
      <c r="H131" s="27">
        <v>12.389</v>
      </c>
      <c r="I131" s="27">
        <v>0.068</v>
      </c>
      <c r="J131" s="27">
        <f t="shared" si="3"/>
        <v>12.457</v>
      </c>
      <c r="K131" s="18">
        <f t="shared" si="4"/>
        <v>17.648</v>
      </c>
      <c r="L131" s="18"/>
    </row>
    <row r="132">
      <c r="A132" s="4">
        <v>547.0</v>
      </c>
      <c r="B132" s="27">
        <v>12.598</v>
      </c>
      <c r="C132" s="27">
        <v>0.068</v>
      </c>
      <c r="D132" s="27">
        <f t="shared" si="1"/>
        <v>12.666</v>
      </c>
      <c r="E132" s="27">
        <v>26.361</v>
      </c>
      <c r="F132" s="27">
        <v>0.134</v>
      </c>
      <c r="G132" s="27">
        <f t="shared" si="2"/>
        <v>26.495</v>
      </c>
      <c r="H132" s="27">
        <v>12.344</v>
      </c>
      <c r="I132" s="27">
        <v>0.07</v>
      </c>
      <c r="J132" s="27">
        <f t="shared" si="3"/>
        <v>12.414</v>
      </c>
      <c r="K132" s="18">
        <f t="shared" si="4"/>
        <v>17.101</v>
      </c>
      <c r="L132" s="18"/>
    </row>
    <row r="133">
      <c r="A133" s="4">
        <v>548.0</v>
      </c>
      <c r="B133" s="27">
        <v>13.085</v>
      </c>
      <c r="C133" s="27">
        <v>0.096</v>
      </c>
      <c r="D133" s="27">
        <f t="shared" si="1"/>
        <v>13.181</v>
      </c>
      <c r="E133" s="27">
        <v>19.939</v>
      </c>
      <c r="F133" s="27">
        <v>0.14</v>
      </c>
      <c r="G133" s="27">
        <f t="shared" si="2"/>
        <v>20.079</v>
      </c>
      <c r="H133" s="27">
        <v>12.885</v>
      </c>
      <c r="I133" s="27">
        <v>0.095</v>
      </c>
      <c r="J133" s="27">
        <f t="shared" si="3"/>
        <v>12.98</v>
      </c>
      <c r="K133" s="18">
        <f t="shared" si="4"/>
        <v>15.303</v>
      </c>
      <c r="L133" s="18"/>
    </row>
    <row r="134">
      <c r="A134" s="4">
        <v>550.0</v>
      </c>
      <c r="B134" s="27">
        <v>6.106</v>
      </c>
      <c r="C134" s="27">
        <v>0.065</v>
      </c>
      <c r="D134" s="27">
        <f t="shared" si="1"/>
        <v>6.171</v>
      </c>
      <c r="E134" s="27">
        <v>3.29</v>
      </c>
      <c r="F134" s="27">
        <v>0.04</v>
      </c>
      <c r="G134" s="27">
        <f t="shared" si="2"/>
        <v>3.33</v>
      </c>
      <c r="H134" s="27">
        <v>6.255</v>
      </c>
      <c r="I134" s="27">
        <v>0.066</v>
      </c>
      <c r="J134" s="27">
        <f t="shared" si="3"/>
        <v>6.321</v>
      </c>
      <c r="K134" s="18">
        <f t="shared" si="4"/>
        <v>5.217</v>
      </c>
      <c r="L134" s="18"/>
    </row>
    <row r="135">
      <c r="A135" s="4">
        <v>555.0</v>
      </c>
      <c r="B135" s="27">
        <v>14.988</v>
      </c>
      <c r="C135" s="27">
        <v>0.412</v>
      </c>
      <c r="D135" s="27">
        <f t="shared" si="1"/>
        <v>15.4</v>
      </c>
      <c r="E135" s="27">
        <v>14.165</v>
      </c>
      <c r="F135" s="27">
        <v>0.439</v>
      </c>
      <c r="G135" s="27">
        <f t="shared" si="2"/>
        <v>14.604</v>
      </c>
      <c r="H135" s="27">
        <v>26.351</v>
      </c>
      <c r="I135" s="27">
        <v>0.647</v>
      </c>
      <c r="J135" s="27">
        <f t="shared" si="3"/>
        <v>26.998</v>
      </c>
      <c r="K135" s="18">
        <f t="shared" si="4"/>
        <v>18.50133333</v>
      </c>
      <c r="L135" s="18"/>
    </row>
    <row r="136">
      <c r="A136" s="4">
        <v>562.0</v>
      </c>
      <c r="B136" s="27">
        <v>5.095</v>
      </c>
      <c r="C136" s="27">
        <v>0.014</v>
      </c>
      <c r="D136" s="27">
        <f t="shared" si="1"/>
        <v>5.109</v>
      </c>
      <c r="E136" s="27">
        <v>2.718</v>
      </c>
      <c r="F136" s="27">
        <v>0.008</v>
      </c>
      <c r="G136" s="27">
        <f t="shared" si="2"/>
        <v>2.726</v>
      </c>
      <c r="H136" s="27">
        <v>5.703</v>
      </c>
      <c r="I136" s="27">
        <v>0.015</v>
      </c>
      <c r="J136" s="27">
        <f t="shared" si="3"/>
        <v>5.718</v>
      </c>
      <c r="K136" s="18">
        <f t="shared" si="4"/>
        <v>4.505333333</v>
      </c>
      <c r="L136" s="18"/>
    </row>
    <row r="137">
      <c r="A137" s="4">
        <v>563.0</v>
      </c>
      <c r="B137" s="27">
        <v>8.329</v>
      </c>
      <c r="C137" s="27">
        <v>0.024</v>
      </c>
      <c r="D137" s="27">
        <f t="shared" si="1"/>
        <v>8.353</v>
      </c>
      <c r="E137" s="27">
        <v>8.484</v>
      </c>
      <c r="F137" s="27">
        <v>0.022</v>
      </c>
      <c r="G137" s="27">
        <f t="shared" si="2"/>
        <v>8.506</v>
      </c>
      <c r="H137" s="27">
        <v>7.123</v>
      </c>
      <c r="I137" s="27">
        <v>0.02</v>
      </c>
      <c r="J137" s="27">
        <f t="shared" si="3"/>
        <v>7.143</v>
      </c>
      <c r="K137" s="18">
        <f t="shared" si="4"/>
        <v>7.978666667</v>
      </c>
      <c r="L137" s="18"/>
    </row>
    <row r="138">
      <c r="A138" s="4">
        <v>569.0</v>
      </c>
      <c r="B138" s="27">
        <v>71.694</v>
      </c>
      <c r="C138" s="27">
        <v>17.356</v>
      </c>
      <c r="D138" s="27">
        <f t="shared" si="1"/>
        <v>89.05</v>
      </c>
      <c r="E138" s="27">
        <v>104.689</v>
      </c>
      <c r="F138" s="27">
        <v>22.913</v>
      </c>
      <c r="G138" s="27">
        <f t="shared" si="2"/>
        <v>127.602</v>
      </c>
      <c r="H138" s="27">
        <v>104.47</v>
      </c>
      <c r="I138" s="27">
        <v>22.86</v>
      </c>
      <c r="J138" s="27">
        <f t="shared" si="3"/>
        <v>127.33</v>
      </c>
      <c r="K138" s="18">
        <f t="shared" si="4"/>
        <v>93.61766667</v>
      </c>
      <c r="L138" s="18"/>
    </row>
    <row r="139">
      <c r="A139" s="4">
        <v>570.0</v>
      </c>
      <c r="B139" s="27">
        <v>8.724</v>
      </c>
      <c r="C139" s="27">
        <v>0.02</v>
      </c>
      <c r="D139" s="27">
        <f t="shared" si="1"/>
        <v>8.744</v>
      </c>
      <c r="E139" s="27">
        <v>8.855</v>
      </c>
      <c r="F139" s="27">
        <v>0.022</v>
      </c>
      <c r="G139" s="27">
        <f t="shared" si="2"/>
        <v>8.877</v>
      </c>
      <c r="H139" s="27">
        <v>4.4</v>
      </c>
      <c r="I139" s="27">
        <v>0.012</v>
      </c>
      <c r="J139" s="27">
        <f t="shared" si="3"/>
        <v>4.412</v>
      </c>
      <c r="K139" s="18">
        <f t="shared" si="4"/>
        <v>7.326333333</v>
      </c>
      <c r="L139" s="18"/>
    </row>
    <row r="140">
      <c r="A140" s="4">
        <v>571.0</v>
      </c>
      <c r="B140" s="27">
        <v>9.721</v>
      </c>
      <c r="C140" s="27">
        <v>0.024</v>
      </c>
      <c r="D140" s="27">
        <f t="shared" si="1"/>
        <v>9.745</v>
      </c>
      <c r="E140" s="27">
        <v>9.584</v>
      </c>
      <c r="F140" s="27">
        <v>0.025</v>
      </c>
      <c r="G140" s="27">
        <f t="shared" si="2"/>
        <v>9.609</v>
      </c>
      <c r="H140" s="27">
        <v>9.992</v>
      </c>
      <c r="I140" s="27">
        <v>0.027</v>
      </c>
      <c r="J140" s="27">
        <f t="shared" si="3"/>
        <v>10.019</v>
      </c>
      <c r="K140" s="18">
        <f t="shared" si="4"/>
        <v>9.765666667</v>
      </c>
      <c r="L140" s="18"/>
    </row>
    <row r="141">
      <c r="A141" s="4">
        <v>574.0</v>
      </c>
      <c r="B141" s="27">
        <v>203.773</v>
      </c>
      <c r="C141" s="27">
        <v>0.317</v>
      </c>
      <c r="D141" s="27">
        <f t="shared" si="1"/>
        <v>204.09</v>
      </c>
      <c r="E141" s="27">
        <v>238.141</v>
      </c>
      <c r="F141" s="27">
        <v>0.329</v>
      </c>
      <c r="G141" s="27">
        <f t="shared" si="2"/>
        <v>238.47</v>
      </c>
      <c r="H141" s="27">
        <v>247.257</v>
      </c>
      <c r="I141" s="27">
        <v>0.331</v>
      </c>
      <c r="J141" s="27">
        <f t="shared" si="3"/>
        <v>247.588</v>
      </c>
      <c r="K141" s="18">
        <f t="shared" si="4"/>
        <v>229.7236667</v>
      </c>
      <c r="L141" s="18"/>
    </row>
    <row r="142">
      <c r="A142" s="4">
        <v>575.0</v>
      </c>
      <c r="B142" s="27">
        <v>221.914</v>
      </c>
      <c r="C142" s="27">
        <v>0.026</v>
      </c>
      <c r="D142" s="27">
        <f t="shared" si="1"/>
        <v>221.94</v>
      </c>
      <c r="E142" s="27">
        <v>222.152</v>
      </c>
      <c r="F142" s="27">
        <v>0.027</v>
      </c>
      <c r="G142" s="27">
        <f t="shared" si="2"/>
        <v>222.179</v>
      </c>
      <c r="H142" s="27">
        <v>221.487</v>
      </c>
      <c r="I142" s="27">
        <v>0.027</v>
      </c>
      <c r="J142" s="27">
        <f t="shared" si="3"/>
        <v>221.514</v>
      </c>
      <c r="K142" s="18">
        <f t="shared" si="4"/>
        <v>221.851</v>
      </c>
      <c r="L142" s="18"/>
    </row>
    <row r="143">
      <c r="A143" s="4">
        <v>576.0</v>
      </c>
      <c r="B143" s="27">
        <v>1.228</v>
      </c>
      <c r="C143" s="27">
        <v>10.627</v>
      </c>
      <c r="D143" s="27">
        <f t="shared" si="1"/>
        <v>11.855</v>
      </c>
      <c r="E143" s="27">
        <v>1.258</v>
      </c>
      <c r="F143" s="27">
        <v>11.15</v>
      </c>
      <c r="G143" s="27">
        <f t="shared" si="2"/>
        <v>12.408</v>
      </c>
      <c r="H143" s="27">
        <v>1.253</v>
      </c>
      <c r="I143" s="27">
        <v>10.982</v>
      </c>
      <c r="J143" s="27">
        <f t="shared" si="3"/>
        <v>12.235</v>
      </c>
      <c r="K143" s="18">
        <f t="shared" si="4"/>
        <v>1.246333333</v>
      </c>
      <c r="L143" s="18"/>
    </row>
    <row r="144">
      <c r="A144" s="4">
        <v>577.0</v>
      </c>
      <c r="B144" s="27">
        <v>0.147</v>
      </c>
      <c r="C144" s="27">
        <v>0.0</v>
      </c>
      <c r="D144" s="27">
        <f t="shared" si="1"/>
        <v>0.147</v>
      </c>
      <c r="E144" s="27">
        <v>0.374</v>
      </c>
      <c r="F144" s="27">
        <v>0.001</v>
      </c>
      <c r="G144" s="27">
        <f t="shared" si="2"/>
        <v>0.375</v>
      </c>
      <c r="H144" s="27">
        <v>0.383</v>
      </c>
      <c r="I144" s="27">
        <v>0.001</v>
      </c>
      <c r="J144" s="27">
        <f t="shared" si="3"/>
        <v>0.384</v>
      </c>
      <c r="K144" s="18">
        <f t="shared" si="4"/>
        <v>0.3013333333</v>
      </c>
      <c r="L144" s="18"/>
    </row>
    <row r="145">
      <c r="A145" s="4">
        <v>578.0</v>
      </c>
      <c r="B145" s="27">
        <v>5.269</v>
      </c>
      <c r="C145" s="27">
        <v>0.018</v>
      </c>
      <c r="D145" s="27">
        <f t="shared" si="1"/>
        <v>5.287</v>
      </c>
      <c r="E145" s="27">
        <v>10.697</v>
      </c>
      <c r="F145" s="27">
        <v>0.034</v>
      </c>
      <c r="G145" s="27">
        <f t="shared" si="2"/>
        <v>10.731</v>
      </c>
      <c r="H145" s="27">
        <v>11.268</v>
      </c>
      <c r="I145" s="27">
        <v>0.035</v>
      </c>
      <c r="J145" s="27">
        <f t="shared" si="3"/>
        <v>11.303</v>
      </c>
      <c r="K145" s="18">
        <f t="shared" si="4"/>
        <v>9.078</v>
      </c>
      <c r="L145" s="18"/>
    </row>
    <row r="146">
      <c r="A146" s="4">
        <v>579.0</v>
      </c>
      <c r="B146" s="27">
        <v>58.902</v>
      </c>
      <c r="C146" s="27">
        <v>15.719</v>
      </c>
      <c r="D146" s="27">
        <f t="shared" si="1"/>
        <v>74.621</v>
      </c>
      <c r="E146" s="27">
        <v>84.554</v>
      </c>
      <c r="F146" s="27">
        <v>19.519</v>
      </c>
      <c r="G146" s="27">
        <f t="shared" si="2"/>
        <v>104.073</v>
      </c>
      <c r="H146" s="27">
        <v>86.903</v>
      </c>
      <c r="I146" s="27">
        <v>20.032</v>
      </c>
      <c r="J146" s="27">
        <f t="shared" si="3"/>
        <v>106.935</v>
      </c>
      <c r="K146" s="18">
        <f t="shared" si="4"/>
        <v>76.78633333</v>
      </c>
      <c r="L146" s="18"/>
    </row>
    <row r="147">
      <c r="A147" s="4">
        <v>580.0</v>
      </c>
      <c r="B147" s="27">
        <v>0.814</v>
      </c>
      <c r="C147" s="27">
        <v>0.002</v>
      </c>
      <c r="D147" s="27">
        <f t="shared" si="1"/>
        <v>0.816</v>
      </c>
      <c r="E147" s="27">
        <v>0.936</v>
      </c>
      <c r="F147" s="27">
        <v>0.003</v>
      </c>
      <c r="G147" s="27">
        <f t="shared" si="2"/>
        <v>0.939</v>
      </c>
      <c r="H147" s="27">
        <v>2.278</v>
      </c>
      <c r="I147" s="27">
        <v>0.006</v>
      </c>
      <c r="J147" s="27">
        <f t="shared" si="3"/>
        <v>2.284</v>
      </c>
      <c r="K147" s="18">
        <f t="shared" si="4"/>
        <v>1.342666667</v>
      </c>
      <c r="L147" s="18"/>
    </row>
    <row r="148">
      <c r="A148" s="4">
        <v>581.0</v>
      </c>
      <c r="B148" s="27">
        <v>2.834</v>
      </c>
      <c r="C148" s="27">
        <v>0.145</v>
      </c>
      <c r="D148" s="27">
        <f t="shared" si="1"/>
        <v>2.979</v>
      </c>
      <c r="E148" s="27">
        <v>2.549</v>
      </c>
      <c r="F148" s="27">
        <v>0.135</v>
      </c>
      <c r="G148" s="27">
        <f t="shared" si="2"/>
        <v>2.684</v>
      </c>
      <c r="H148" s="27">
        <v>2.454</v>
      </c>
      <c r="I148" s="27">
        <v>0.125</v>
      </c>
      <c r="J148" s="27">
        <f t="shared" si="3"/>
        <v>2.579</v>
      </c>
      <c r="K148" s="18">
        <f t="shared" si="4"/>
        <v>2.612333333</v>
      </c>
      <c r="L148" s="18"/>
    </row>
    <row r="149">
      <c r="A149" s="4">
        <v>589.0</v>
      </c>
      <c r="B149" s="27">
        <v>7.927</v>
      </c>
      <c r="C149" s="27">
        <v>0.105</v>
      </c>
      <c r="D149" s="27">
        <f t="shared" si="1"/>
        <v>8.032</v>
      </c>
      <c r="E149" s="27">
        <v>7.412</v>
      </c>
      <c r="F149" s="27">
        <v>0.106</v>
      </c>
      <c r="G149" s="27">
        <f t="shared" si="2"/>
        <v>7.518</v>
      </c>
      <c r="H149" s="27">
        <v>8.844</v>
      </c>
      <c r="I149" s="27">
        <v>0.12</v>
      </c>
      <c r="J149" s="27">
        <f t="shared" si="3"/>
        <v>8.964</v>
      </c>
      <c r="K149" s="18">
        <f t="shared" si="4"/>
        <v>8.061</v>
      </c>
      <c r="L149" s="18"/>
    </row>
    <row r="150">
      <c r="A150" s="4">
        <v>591.0</v>
      </c>
      <c r="B150" s="27">
        <v>17.66</v>
      </c>
      <c r="C150" s="27">
        <v>0.183</v>
      </c>
      <c r="D150" s="27">
        <f t="shared" si="1"/>
        <v>17.843</v>
      </c>
      <c r="E150" s="27">
        <v>16.545</v>
      </c>
      <c r="F150" s="27">
        <v>0.172</v>
      </c>
      <c r="G150" s="27">
        <f t="shared" si="2"/>
        <v>16.717</v>
      </c>
      <c r="H150" s="27">
        <v>16.922</v>
      </c>
      <c r="I150" s="27">
        <v>0.177</v>
      </c>
      <c r="J150" s="27">
        <f t="shared" si="3"/>
        <v>17.099</v>
      </c>
      <c r="K150" s="18">
        <f t="shared" si="4"/>
        <v>17.04233333</v>
      </c>
      <c r="L150" s="18"/>
    </row>
    <row r="151">
      <c r="A151" s="4">
        <v>592.0</v>
      </c>
      <c r="B151" s="27">
        <v>23.828</v>
      </c>
      <c r="C151" s="27">
        <v>0.189</v>
      </c>
      <c r="D151" s="27">
        <f t="shared" si="1"/>
        <v>24.017</v>
      </c>
      <c r="E151" s="27">
        <v>22.479</v>
      </c>
      <c r="F151" s="27">
        <v>0.187</v>
      </c>
      <c r="G151" s="27">
        <f t="shared" si="2"/>
        <v>22.666</v>
      </c>
      <c r="H151" s="27">
        <v>22.705</v>
      </c>
      <c r="I151" s="27">
        <v>0.193</v>
      </c>
      <c r="J151" s="27">
        <f t="shared" si="3"/>
        <v>22.898</v>
      </c>
      <c r="K151" s="18">
        <f t="shared" si="4"/>
        <v>23.004</v>
      </c>
      <c r="L151" s="18"/>
    </row>
    <row r="152">
      <c r="A152" s="4">
        <v>593.0</v>
      </c>
      <c r="B152" s="27">
        <v>12.302</v>
      </c>
      <c r="C152" s="27">
        <v>0.093</v>
      </c>
      <c r="D152" s="27">
        <f t="shared" si="1"/>
        <v>12.395</v>
      </c>
      <c r="E152" s="27">
        <v>16.806</v>
      </c>
      <c r="F152" s="27">
        <v>0.126</v>
      </c>
      <c r="G152" s="27">
        <f t="shared" si="2"/>
        <v>16.932</v>
      </c>
      <c r="H152" s="27">
        <v>16.63</v>
      </c>
      <c r="I152" s="27">
        <v>0.119</v>
      </c>
      <c r="J152" s="27">
        <f t="shared" si="3"/>
        <v>16.749</v>
      </c>
      <c r="K152" s="18">
        <f t="shared" si="4"/>
        <v>15.246</v>
      </c>
      <c r="L152" s="18"/>
    </row>
    <row r="153">
      <c r="A153" s="4">
        <v>594.0</v>
      </c>
      <c r="B153" s="27">
        <v>13.281</v>
      </c>
      <c r="C153" s="27">
        <v>0.103</v>
      </c>
      <c r="D153" s="27">
        <f t="shared" si="1"/>
        <v>13.384</v>
      </c>
      <c r="E153" s="27">
        <v>13.8</v>
      </c>
      <c r="F153" s="27">
        <v>0.11</v>
      </c>
      <c r="G153" s="27">
        <f t="shared" si="2"/>
        <v>13.91</v>
      </c>
      <c r="H153" s="27">
        <v>13.26</v>
      </c>
      <c r="I153" s="27">
        <v>0.111</v>
      </c>
      <c r="J153" s="27">
        <f t="shared" si="3"/>
        <v>13.371</v>
      </c>
      <c r="K153" s="18">
        <f t="shared" si="4"/>
        <v>13.447</v>
      </c>
      <c r="L153" s="18"/>
    </row>
    <row r="154">
      <c r="A154" s="4">
        <v>595.0</v>
      </c>
      <c r="B154" s="27">
        <v>79.644</v>
      </c>
      <c r="C154" s="27">
        <v>42.494</v>
      </c>
      <c r="D154" s="27">
        <f t="shared" si="1"/>
        <v>122.138</v>
      </c>
      <c r="E154" s="27">
        <v>79.291</v>
      </c>
      <c r="F154" s="27">
        <v>43.648</v>
      </c>
      <c r="G154" s="27">
        <f t="shared" si="2"/>
        <v>122.939</v>
      </c>
      <c r="H154" s="27">
        <v>78.724</v>
      </c>
      <c r="I154" s="27">
        <v>43.695</v>
      </c>
      <c r="J154" s="27">
        <f t="shared" si="3"/>
        <v>122.419</v>
      </c>
      <c r="K154" s="18">
        <f t="shared" si="4"/>
        <v>79.21966667</v>
      </c>
      <c r="L154" s="18"/>
    </row>
    <row r="155">
      <c r="A155" s="4">
        <v>600.0</v>
      </c>
      <c r="B155" s="27">
        <v>6.347</v>
      </c>
      <c r="C155" s="27">
        <v>0.053</v>
      </c>
      <c r="D155" s="27">
        <f t="shared" si="1"/>
        <v>6.4</v>
      </c>
      <c r="E155" s="27">
        <v>5.896</v>
      </c>
      <c r="F155" s="27">
        <v>0.056</v>
      </c>
      <c r="G155" s="27">
        <f t="shared" si="2"/>
        <v>5.952</v>
      </c>
      <c r="H155" s="27">
        <v>13.258</v>
      </c>
      <c r="I155" s="27">
        <v>0.106</v>
      </c>
      <c r="J155" s="27">
        <f t="shared" si="3"/>
        <v>13.364</v>
      </c>
      <c r="K155" s="18">
        <f t="shared" si="4"/>
        <v>8.500333333</v>
      </c>
      <c r="L155" s="18"/>
    </row>
    <row r="156">
      <c r="A156" s="4">
        <v>605.0</v>
      </c>
      <c r="B156" s="27">
        <v>6.319</v>
      </c>
      <c r="C156" s="27">
        <v>0.019</v>
      </c>
      <c r="D156" s="27">
        <f t="shared" si="1"/>
        <v>6.338</v>
      </c>
      <c r="E156" s="27">
        <v>2.369</v>
      </c>
      <c r="F156" s="27">
        <v>0.007</v>
      </c>
      <c r="G156" s="27">
        <f t="shared" si="2"/>
        <v>2.376</v>
      </c>
      <c r="H156" s="27">
        <v>5.496</v>
      </c>
      <c r="I156" s="27">
        <v>0.016</v>
      </c>
      <c r="J156" s="27">
        <f t="shared" si="3"/>
        <v>5.512</v>
      </c>
      <c r="K156" s="18">
        <f t="shared" si="4"/>
        <v>4.728</v>
      </c>
      <c r="L156" s="18"/>
    </row>
    <row r="157">
      <c r="A157" s="4">
        <v>606.0</v>
      </c>
      <c r="B157" s="27">
        <v>5.906</v>
      </c>
      <c r="C157" s="27">
        <v>0.018</v>
      </c>
      <c r="D157" s="27">
        <f t="shared" si="1"/>
        <v>5.924</v>
      </c>
      <c r="E157" s="27">
        <v>2.359</v>
      </c>
      <c r="F157" s="27">
        <v>0.008</v>
      </c>
      <c r="G157" s="27">
        <f t="shared" si="2"/>
        <v>2.367</v>
      </c>
      <c r="H157" s="27">
        <v>4.949</v>
      </c>
      <c r="I157" s="27">
        <v>0.015</v>
      </c>
      <c r="J157" s="27">
        <f t="shared" si="3"/>
        <v>4.964</v>
      </c>
      <c r="K157" s="18">
        <f t="shared" si="4"/>
        <v>4.404666667</v>
      </c>
      <c r="L157" s="18"/>
    </row>
    <row r="158">
      <c r="A158" s="4">
        <v>626.0</v>
      </c>
      <c r="B158" s="27">
        <v>104.084</v>
      </c>
      <c r="C158" s="27">
        <v>34.187</v>
      </c>
      <c r="D158" s="27">
        <f t="shared" si="1"/>
        <v>138.271</v>
      </c>
      <c r="E158" s="27">
        <v>60.896</v>
      </c>
      <c r="F158" s="27">
        <v>26.054</v>
      </c>
      <c r="G158" s="27">
        <f t="shared" si="2"/>
        <v>86.95</v>
      </c>
      <c r="H158" s="27">
        <v>108.923</v>
      </c>
      <c r="I158" s="27">
        <v>35.618</v>
      </c>
      <c r="J158" s="27">
        <f t="shared" si="3"/>
        <v>144.541</v>
      </c>
      <c r="K158" s="18">
        <f t="shared" si="4"/>
        <v>91.301</v>
      </c>
      <c r="L158" s="18"/>
    </row>
    <row r="159">
      <c r="A159" s="4">
        <v>627.0</v>
      </c>
      <c r="B159" s="27">
        <v>11.116</v>
      </c>
      <c r="C159" s="27">
        <v>0.138</v>
      </c>
      <c r="D159" s="27">
        <f t="shared" si="1"/>
        <v>11.254</v>
      </c>
      <c r="E159" s="27">
        <v>9.276</v>
      </c>
      <c r="F159" s="27">
        <v>0.122</v>
      </c>
      <c r="G159" s="27">
        <f t="shared" si="2"/>
        <v>9.398</v>
      </c>
      <c r="H159" s="27">
        <v>15.252</v>
      </c>
      <c r="I159" s="27">
        <v>0.183</v>
      </c>
      <c r="J159" s="27">
        <f t="shared" si="3"/>
        <v>15.435</v>
      </c>
      <c r="K159" s="18">
        <f t="shared" si="4"/>
        <v>11.88133333</v>
      </c>
      <c r="L159" s="18"/>
    </row>
    <row r="160">
      <c r="A160" s="4">
        <v>628.0</v>
      </c>
      <c r="B160" s="27">
        <v>62.589</v>
      </c>
      <c r="C160" s="27">
        <v>26.677</v>
      </c>
      <c r="D160" s="27">
        <f t="shared" si="1"/>
        <v>89.266</v>
      </c>
      <c r="E160" s="27">
        <v>60.241</v>
      </c>
      <c r="F160" s="27">
        <v>26.608</v>
      </c>
      <c r="G160" s="27">
        <f t="shared" si="2"/>
        <v>86.849</v>
      </c>
      <c r="H160" s="27">
        <v>100.806</v>
      </c>
      <c r="I160" s="27">
        <v>35.003</v>
      </c>
      <c r="J160" s="27">
        <f t="shared" si="3"/>
        <v>135.809</v>
      </c>
      <c r="K160" s="18">
        <f t="shared" si="4"/>
        <v>74.54533333</v>
      </c>
      <c r="L160" s="18"/>
    </row>
    <row r="161">
      <c r="A161" s="4">
        <v>629.0</v>
      </c>
      <c r="B161" s="27">
        <v>9.474</v>
      </c>
      <c r="C161" s="27">
        <v>0.123</v>
      </c>
      <c r="D161" s="27">
        <f t="shared" si="1"/>
        <v>9.597</v>
      </c>
      <c r="E161" s="27">
        <v>9.26</v>
      </c>
      <c r="F161" s="27">
        <v>0.116</v>
      </c>
      <c r="G161" s="27">
        <f t="shared" si="2"/>
        <v>9.376</v>
      </c>
      <c r="H161" s="27">
        <v>20.28</v>
      </c>
      <c r="I161" s="27">
        <v>0.235</v>
      </c>
      <c r="J161" s="27">
        <f t="shared" si="3"/>
        <v>20.515</v>
      </c>
      <c r="K161" s="18">
        <f t="shared" si="4"/>
        <v>13.00466667</v>
      </c>
      <c r="L161" s="18"/>
    </row>
    <row r="162">
      <c r="A162" s="4">
        <v>630.0</v>
      </c>
      <c r="B162" s="27">
        <v>106.999</v>
      </c>
      <c r="C162" s="27">
        <v>35.54</v>
      </c>
      <c r="D162" s="27">
        <f t="shared" si="1"/>
        <v>142.539</v>
      </c>
      <c r="E162" s="27">
        <v>60.325</v>
      </c>
      <c r="F162" s="27">
        <v>26.797</v>
      </c>
      <c r="G162" s="27">
        <f t="shared" si="2"/>
        <v>87.122</v>
      </c>
      <c r="H162" s="27">
        <v>109.67</v>
      </c>
      <c r="I162" s="27">
        <v>36.619</v>
      </c>
      <c r="J162" s="27">
        <f t="shared" si="3"/>
        <v>146.289</v>
      </c>
      <c r="K162" s="18">
        <f t="shared" si="4"/>
        <v>92.33133333</v>
      </c>
      <c r="L162" s="18"/>
    </row>
    <row r="163">
      <c r="A163" s="4">
        <v>631.0</v>
      </c>
      <c r="B163" s="27">
        <v>124.866</v>
      </c>
      <c r="C163" s="27">
        <v>41.569</v>
      </c>
      <c r="D163" s="27">
        <f t="shared" si="1"/>
        <v>166.435</v>
      </c>
      <c r="E163" s="27">
        <v>140.626</v>
      </c>
      <c r="F163" s="27">
        <v>45.326</v>
      </c>
      <c r="G163" s="27">
        <f t="shared" si="2"/>
        <v>185.952</v>
      </c>
      <c r="H163" s="27">
        <v>126.489</v>
      </c>
      <c r="I163" s="27">
        <v>46.212</v>
      </c>
      <c r="J163" s="27">
        <f t="shared" si="3"/>
        <v>172.701</v>
      </c>
      <c r="K163" s="18">
        <f t="shared" si="4"/>
        <v>130.6603333</v>
      </c>
      <c r="L163" s="18"/>
    </row>
    <row r="164">
      <c r="A164" s="4">
        <v>632.0</v>
      </c>
      <c r="B164" s="27">
        <v>73.12</v>
      </c>
      <c r="C164" s="27">
        <v>1.15</v>
      </c>
      <c r="D164" s="27">
        <f t="shared" si="1"/>
        <v>74.27</v>
      </c>
      <c r="E164" s="27">
        <v>71.375</v>
      </c>
      <c r="F164" s="27">
        <v>1.143</v>
      </c>
      <c r="G164" s="27">
        <f t="shared" si="2"/>
        <v>72.518</v>
      </c>
      <c r="H164" s="27">
        <v>72.224</v>
      </c>
      <c r="I164" s="27">
        <v>1.144</v>
      </c>
      <c r="J164" s="27">
        <f t="shared" si="3"/>
        <v>73.368</v>
      </c>
      <c r="K164" s="18">
        <f t="shared" si="4"/>
        <v>72.23966667</v>
      </c>
      <c r="L164" s="18"/>
    </row>
    <row r="165">
      <c r="A165" s="4">
        <v>633.0</v>
      </c>
      <c r="B165" s="27">
        <v>127.911</v>
      </c>
      <c r="C165" s="27">
        <v>46.665</v>
      </c>
      <c r="D165" s="27">
        <f t="shared" si="1"/>
        <v>174.576</v>
      </c>
      <c r="E165" s="27">
        <v>96.122</v>
      </c>
      <c r="F165" s="27">
        <v>39.708</v>
      </c>
      <c r="G165" s="27">
        <f t="shared" si="2"/>
        <v>135.83</v>
      </c>
      <c r="H165" s="27">
        <v>128.798</v>
      </c>
      <c r="I165" s="27">
        <v>47.3</v>
      </c>
      <c r="J165" s="27">
        <f t="shared" si="3"/>
        <v>176.098</v>
      </c>
      <c r="K165" s="18">
        <f t="shared" si="4"/>
        <v>117.6103333</v>
      </c>
      <c r="L165" s="18"/>
    </row>
    <row r="166">
      <c r="A166" s="4">
        <v>637.0</v>
      </c>
      <c r="B166" s="27">
        <v>9.122</v>
      </c>
      <c r="C166" s="27">
        <v>0.765</v>
      </c>
      <c r="D166" s="27">
        <f t="shared" si="1"/>
        <v>9.887</v>
      </c>
      <c r="E166" s="27">
        <v>11.15</v>
      </c>
      <c r="F166" s="27">
        <v>0.889</v>
      </c>
      <c r="G166" s="27">
        <f t="shared" si="2"/>
        <v>12.039</v>
      </c>
      <c r="H166" s="27">
        <v>11.661</v>
      </c>
      <c r="I166" s="27">
        <v>0.957</v>
      </c>
      <c r="J166" s="27">
        <f t="shared" si="3"/>
        <v>12.618</v>
      </c>
      <c r="K166" s="18">
        <f t="shared" si="4"/>
        <v>10.64433333</v>
      </c>
      <c r="L166" s="18"/>
    </row>
    <row r="167">
      <c r="A167" s="4">
        <v>638.0</v>
      </c>
      <c r="B167" s="27">
        <v>13.62</v>
      </c>
      <c r="C167" s="27">
        <v>0.874</v>
      </c>
      <c r="D167" s="27">
        <f t="shared" si="1"/>
        <v>14.494</v>
      </c>
      <c r="E167" s="27">
        <v>18.432</v>
      </c>
      <c r="F167" s="27">
        <v>1.056</v>
      </c>
      <c r="G167" s="27">
        <f t="shared" si="2"/>
        <v>19.488</v>
      </c>
      <c r="H167" s="27">
        <v>16.102</v>
      </c>
      <c r="I167" s="27">
        <v>0.982</v>
      </c>
      <c r="J167" s="27">
        <f t="shared" si="3"/>
        <v>17.084</v>
      </c>
      <c r="K167" s="18">
        <f t="shared" si="4"/>
        <v>16.05133333</v>
      </c>
      <c r="L167" s="18"/>
    </row>
    <row r="168">
      <c r="A168" s="4">
        <v>639.0</v>
      </c>
      <c r="B168" s="27">
        <v>5.069</v>
      </c>
      <c r="C168" s="27">
        <v>0.014</v>
      </c>
      <c r="D168" s="27">
        <f t="shared" si="1"/>
        <v>5.083</v>
      </c>
      <c r="E168" s="27">
        <v>5.831</v>
      </c>
      <c r="F168" s="27">
        <v>0.014</v>
      </c>
      <c r="G168" s="27">
        <f t="shared" si="2"/>
        <v>5.845</v>
      </c>
      <c r="H168" s="27">
        <v>5.662</v>
      </c>
      <c r="I168" s="27">
        <v>0.013</v>
      </c>
      <c r="J168" s="27">
        <f t="shared" si="3"/>
        <v>5.675</v>
      </c>
      <c r="K168" s="18">
        <f t="shared" si="4"/>
        <v>5.520666667</v>
      </c>
      <c r="L168" s="18"/>
    </row>
    <row r="169">
      <c r="A169" s="4">
        <v>640.0</v>
      </c>
      <c r="B169" s="27">
        <v>6.612</v>
      </c>
      <c r="C169" s="27">
        <v>0.068</v>
      </c>
      <c r="D169" s="27">
        <f t="shared" si="1"/>
        <v>6.68</v>
      </c>
      <c r="E169" s="27">
        <v>8.818</v>
      </c>
      <c r="F169" s="27">
        <v>0.081</v>
      </c>
      <c r="G169" s="27">
        <f t="shared" si="2"/>
        <v>8.899</v>
      </c>
      <c r="H169" s="27">
        <v>8.279</v>
      </c>
      <c r="I169" s="27">
        <v>0.084</v>
      </c>
      <c r="J169" s="27">
        <f t="shared" si="3"/>
        <v>8.363</v>
      </c>
      <c r="K169" s="18">
        <f t="shared" si="4"/>
        <v>7.903</v>
      </c>
      <c r="L169" s="18"/>
    </row>
    <row r="170">
      <c r="A170" s="4">
        <v>645.0</v>
      </c>
      <c r="B170" s="27">
        <v>25.97</v>
      </c>
      <c r="C170" s="27">
        <v>0.141</v>
      </c>
      <c r="D170" s="27">
        <f t="shared" si="1"/>
        <v>26.111</v>
      </c>
      <c r="E170" s="27">
        <v>32.345</v>
      </c>
      <c r="F170" s="27">
        <v>0.171</v>
      </c>
      <c r="G170" s="27">
        <f t="shared" si="2"/>
        <v>32.516</v>
      </c>
      <c r="H170" s="27">
        <v>28.428</v>
      </c>
      <c r="I170" s="27">
        <v>0.146</v>
      </c>
      <c r="J170" s="27">
        <f t="shared" si="3"/>
        <v>28.574</v>
      </c>
      <c r="K170" s="18">
        <f t="shared" si="4"/>
        <v>28.91433333</v>
      </c>
      <c r="L170" s="18"/>
    </row>
    <row r="171">
      <c r="A171" s="4">
        <v>646.0</v>
      </c>
      <c r="B171" s="27">
        <v>40.972</v>
      </c>
      <c r="C171" s="27">
        <v>0.201</v>
      </c>
      <c r="D171" s="27">
        <f t="shared" si="1"/>
        <v>41.173</v>
      </c>
      <c r="E171" s="27">
        <v>40.177</v>
      </c>
      <c r="F171" s="27">
        <v>0.208</v>
      </c>
      <c r="G171" s="27">
        <f t="shared" si="2"/>
        <v>40.385</v>
      </c>
      <c r="H171" s="27">
        <v>37.936</v>
      </c>
      <c r="I171" s="27">
        <v>0.195</v>
      </c>
      <c r="J171" s="27">
        <f t="shared" si="3"/>
        <v>38.131</v>
      </c>
      <c r="K171" s="18">
        <f t="shared" si="4"/>
        <v>39.695</v>
      </c>
      <c r="L171" s="18"/>
    </row>
    <row r="172">
      <c r="A172" s="4">
        <v>648.0</v>
      </c>
      <c r="B172" s="27">
        <v>2.033</v>
      </c>
      <c r="C172" s="27">
        <v>0.004</v>
      </c>
      <c r="D172" s="27">
        <f t="shared" si="1"/>
        <v>2.037</v>
      </c>
      <c r="E172" s="27">
        <v>1.062</v>
      </c>
      <c r="F172" s="27">
        <v>0.002</v>
      </c>
      <c r="G172" s="27">
        <f t="shared" si="2"/>
        <v>1.064</v>
      </c>
      <c r="H172" s="27">
        <v>1.019</v>
      </c>
      <c r="I172" s="27">
        <v>0.002</v>
      </c>
      <c r="J172" s="27">
        <f t="shared" si="3"/>
        <v>1.021</v>
      </c>
      <c r="K172" s="18">
        <f t="shared" si="4"/>
        <v>1.371333333</v>
      </c>
      <c r="L172" s="18"/>
    </row>
    <row r="173">
      <c r="A173" s="4">
        <v>649.0</v>
      </c>
      <c r="B173" s="27">
        <v>10.627</v>
      </c>
      <c r="C173" s="27">
        <v>0.086</v>
      </c>
      <c r="D173" s="27">
        <f t="shared" si="1"/>
        <v>10.713</v>
      </c>
      <c r="E173" s="27">
        <v>10.544</v>
      </c>
      <c r="F173" s="27">
        <v>0.089</v>
      </c>
      <c r="G173" s="27">
        <f t="shared" si="2"/>
        <v>10.633</v>
      </c>
      <c r="H173" s="27">
        <v>6.127</v>
      </c>
      <c r="I173" s="27">
        <v>0.057</v>
      </c>
      <c r="J173" s="27">
        <f t="shared" si="3"/>
        <v>6.184</v>
      </c>
      <c r="K173" s="18">
        <f t="shared" si="4"/>
        <v>9.099333333</v>
      </c>
      <c r="L173" s="18"/>
    </row>
    <row r="174">
      <c r="A174" s="4">
        <v>650.0</v>
      </c>
      <c r="B174" s="27">
        <v>11.411</v>
      </c>
      <c r="C174" s="27">
        <v>0.093</v>
      </c>
      <c r="D174" s="27">
        <f t="shared" si="1"/>
        <v>11.504</v>
      </c>
      <c r="E174" s="27">
        <v>8.058</v>
      </c>
      <c r="F174" s="27">
        <v>0.068</v>
      </c>
      <c r="G174" s="27">
        <f t="shared" si="2"/>
        <v>8.126</v>
      </c>
      <c r="H174" s="27">
        <v>10.658</v>
      </c>
      <c r="I174" s="27">
        <v>0.085</v>
      </c>
      <c r="J174" s="27">
        <f t="shared" si="3"/>
        <v>10.743</v>
      </c>
      <c r="K174" s="18">
        <f t="shared" si="4"/>
        <v>10.04233333</v>
      </c>
      <c r="L174" s="18"/>
    </row>
    <row r="175">
      <c r="A175" s="4">
        <v>657.0</v>
      </c>
      <c r="B175" s="27">
        <v>311.032</v>
      </c>
      <c r="C175" s="27">
        <v>0.668</v>
      </c>
      <c r="D175" s="27">
        <f t="shared" si="1"/>
        <v>311.7</v>
      </c>
      <c r="E175" s="27">
        <v>319.739</v>
      </c>
      <c r="F175" s="27">
        <v>0.669</v>
      </c>
      <c r="G175" s="27">
        <f t="shared" si="2"/>
        <v>320.408</v>
      </c>
      <c r="H175" s="27">
        <v>304.532</v>
      </c>
      <c r="I175" s="27">
        <v>0.675</v>
      </c>
      <c r="J175" s="27">
        <f t="shared" si="3"/>
        <v>305.207</v>
      </c>
      <c r="K175" s="18">
        <f t="shared" si="4"/>
        <v>311.7676667</v>
      </c>
      <c r="L175" s="18"/>
    </row>
    <row r="176">
      <c r="A176" s="4">
        <v>665.0</v>
      </c>
      <c r="B176" s="27">
        <v>97.148</v>
      </c>
      <c r="C176" s="27">
        <v>45.503</v>
      </c>
      <c r="D176" s="27">
        <f t="shared" si="1"/>
        <v>142.651</v>
      </c>
      <c r="E176" s="27">
        <v>95.382</v>
      </c>
      <c r="F176" s="27">
        <v>45.542</v>
      </c>
      <c r="G176" s="27">
        <f t="shared" si="2"/>
        <v>140.924</v>
      </c>
      <c r="H176" s="27">
        <v>94.852</v>
      </c>
      <c r="I176" s="27">
        <v>45.4</v>
      </c>
      <c r="J176" s="27">
        <f t="shared" si="3"/>
        <v>140.252</v>
      </c>
      <c r="K176" s="18">
        <f t="shared" si="4"/>
        <v>95.794</v>
      </c>
      <c r="L176" s="18"/>
    </row>
    <row r="177">
      <c r="A177" s="4">
        <v>666.0</v>
      </c>
      <c r="B177" s="27">
        <v>98.184</v>
      </c>
      <c r="C177" s="27">
        <v>46.904</v>
      </c>
      <c r="D177" s="27">
        <f t="shared" si="1"/>
        <v>145.088</v>
      </c>
      <c r="E177" s="27">
        <v>96.934</v>
      </c>
      <c r="F177" s="27">
        <v>47.149</v>
      </c>
      <c r="G177" s="27">
        <f t="shared" si="2"/>
        <v>144.083</v>
      </c>
      <c r="H177" s="27">
        <v>97.256</v>
      </c>
      <c r="I177" s="27">
        <v>46.902</v>
      </c>
      <c r="J177" s="27">
        <f t="shared" si="3"/>
        <v>144.158</v>
      </c>
      <c r="K177" s="18">
        <f t="shared" si="4"/>
        <v>97.458</v>
      </c>
      <c r="L177" s="18"/>
    </row>
    <row r="178">
      <c r="A178" s="4">
        <v>667.0</v>
      </c>
      <c r="B178" s="27">
        <v>8.383</v>
      </c>
      <c r="C178" s="27">
        <v>0.054</v>
      </c>
      <c r="D178" s="27">
        <f t="shared" si="1"/>
        <v>8.437</v>
      </c>
      <c r="E178" s="27">
        <v>19.297</v>
      </c>
      <c r="F178" s="27">
        <v>0.108</v>
      </c>
      <c r="G178" s="27">
        <f t="shared" si="2"/>
        <v>19.405</v>
      </c>
      <c r="H178" s="27">
        <v>9.9</v>
      </c>
      <c r="I178" s="27">
        <v>0.059</v>
      </c>
      <c r="J178" s="27">
        <f t="shared" si="3"/>
        <v>9.959</v>
      </c>
      <c r="K178" s="18">
        <f t="shared" si="4"/>
        <v>12.52666667</v>
      </c>
      <c r="L178" s="18"/>
    </row>
    <row r="179">
      <c r="A179" s="4">
        <v>669.0</v>
      </c>
      <c r="B179" s="27">
        <v>47.337</v>
      </c>
      <c r="C179" s="27">
        <v>0.129</v>
      </c>
      <c r="D179" s="27">
        <f t="shared" si="1"/>
        <v>47.466</v>
      </c>
      <c r="E179" s="27">
        <v>39.533</v>
      </c>
      <c r="F179" s="27">
        <v>0.107</v>
      </c>
      <c r="G179" s="27">
        <f t="shared" si="2"/>
        <v>39.64</v>
      </c>
      <c r="H179" s="27">
        <v>30.083</v>
      </c>
      <c r="I179" s="27">
        <v>0.088</v>
      </c>
      <c r="J179" s="27">
        <f t="shared" si="3"/>
        <v>30.171</v>
      </c>
      <c r="K179" s="18">
        <f t="shared" si="4"/>
        <v>38.98433333</v>
      </c>
      <c r="L179" s="18"/>
    </row>
    <row r="180">
      <c r="A180" s="4">
        <v>670.0</v>
      </c>
      <c r="B180" s="27">
        <v>69.08</v>
      </c>
      <c r="C180" s="27">
        <v>0.284</v>
      </c>
      <c r="D180" s="27">
        <f t="shared" si="1"/>
        <v>69.364</v>
      </c>
      <c r="E180" s="27">
        <v>69.519</v>
      </c>
      <c r="F180" s="27">
        <v>0.269</v>
      </c>
      <c r="G180" s="27">
        <f t="shared" si="2"/>
        <v>69.788</v>
      </c>
      <c r="H180" s="27">
        <v>51.684</v>
      </c>
      <c r="I180" s="27">
        <v>0.226</v>
      </c>
      <c r="J180" s="27">
        <f t="shared" si="3"/>
        <v>51.91</v>
      </c>
      <c r="K180" s="18">
        <f t="shared" si="4"/>
        <v>63.42766667</v>
      </c>
      <c r="L180" s="18"/>
    </row>
    <row r="181">
      <c r="A181" s="4">
        <v>673.0</v>
      </c>
      <c r="B181" s="27">
        <v>15.044</v>
      </c>
      <c r="C181" s="27">
        <v>0.093</v>
      </c>
      <c r="D181" s="27">
        <f t="shared" si="1"/>
        <v>15.137</v>
      </c>
      <c r="E181" s="27">
        <v>14.058</v>
      </c>
      <c r="F181" s="27">
        <v>0.089</v>
      </c>
      <c r="G181" s="27">
        <f t="shared" si="2"/>
        <v>14.147</v>
      </c>
      <c r="H181" s="27">
        <v>6.302</v>
      </c>
      <c r="I181" s="27">
        <v>0.045</v>
      </c>
      <c r="J181" s="27">
        <f t="shared" si="3"/>
        <v>6.347</v>
      </c>
      <c r="K181" s="18">
        <f t="shared" si="4"/>
        <v>11.80133333</v>
      </c>
      <c r="L181" s="18"/>
    </row>
    <row r="182">
      <c r="A182" s="4">
        <v>676.0</v>
      </c>
      <c r="B182" s="27">
        <v>1477.25</v>
      </c>
      <c r="C182" s="27">
        <v>0.194</v>
      </c>
      <c r="D182" s="27">
        <f t="shared" si="1"/>
        <v>1477.444</v>
      </c>
      <c r="E182" s="27">
        <v>1465.68</v>
      </c>
      <c r="F182" s="27">
        <v>0.193</v>
      </c>
      <c r="G182" s="27">
        <f t="shared" si="2"/>
        <v>1465.873</v>
      </c>
      <c r="H182" s="27">
        <v>1390.15</v>
      </c>
      <c r="I182" s="27">
        <v>0.195</v>
      </c>
      <c r="J182" s="27">
        <f t="shared" si="3"/>
        <v>1390.345</v>
      </c>
      <c r="K182" s="18">
        <f t="shared" si="4"/>
        <v>1444.36</v>
      </c>
      <c r="L182" s="18"/>
    </row>
    <row r="183">
      <c r="A183" s="4">
        <v>677.0</v>
      </c>
      <c r="B183" s="27">
        <v>1201.12</v>
      </c>
      <c r="C183" s="27">
        <v>0.132</v>
      </c>
      <c r="D183" s="27">
        <f t="shared" si="1"/>
        <v>1201.252</v>
      </c>
      <c r="E183" s="27">
        <v>1178.49</v>
      </c>
      <c r="F183" s="27">
        <v>0.139</v>
      </c>
      <c r="G183" s="27">
        <f t="shared" si="2"/>
        <v>1178.629</v>
      </c>
      <c r="H183" s="27">
        <v>1180.47</v>
      </c>
      <c r="I183" s="27">
        <v>0.137</v>
      </c>
      <c r="J183" s="27">
        <f t="shared" si="3"/>
        <v>1180.607</v>
      </c>
      <c r="K183" s="18">
        <f t="shared" si="4"/>
        <v>1186.693333</v>
      </c>
      <c r="L183" s="18"/>
    </row>
    <row r="184">
      <c r="A184" s="4">
        <v>678.0</v>
      </c>
      <c r="B184" s="27">
        <v>211.255</v>
      </c>
      <c r="C184" s="27">
        <v>97.977</v>
      </c>
      <c r="D184" s="27">
        <f t="shared" si="1"/>
        <v>309.232</v>
      </c>
      <c r="E184" s="27">
        <v>185.107</v>
      </c>
      <c r="F184" s="27">
        <v>91.028</v>
      </c>
      <c r="G184" s="27">
        <f t="shared" si="2"/>
        <v>276.135</v>
      </c>
      <c r="H184" s="27">
        <v>207.162</v>
      </c>
      <c r="I184" s="27">
        <v>98.552</v>
      </c>
      <c r="J184" s="27">
        <f t="shared" si="3"/>
        <v>305.714</v>
      </c>
      <c r="K184" s="18">
        <f t="shared" si="4"/>
        <v>201.1746667</v>
      </c>
      <c r="L184" s="18"/>
    </row>
    <row r="185">
      <c r="A185" s="4">
        <v>679.0</v>
      </c>
      <c r="B185" s="27">
        <v>112.128</v>
      </c>
      <c r="C185" s="27">
        <v>0.023</v>
      </c>
      <c r="D185" s="27">
        <f t="shared" si="1"/>
        <v>112.151</v>
      </c>
      <c r="E185" s="27">
        <v>56.298</v>
      </c>
      <c r="F185" s="27">
        <v>0.012</v>
      </c>
      <c r="G185" s="27">
        <f t="shared" si="2"/>
        <v>56.31</v>
      </c>
      <c r="H185" s="27">
        <v>113.884</v>
      </c>
      <c r="I185" s="27">
        <v>0.027</v>
      </c>
      <c r="J185" s="27">
        <f t="shared" si="3"/>
        <v>113.911</v>
      </c>
      <c r="K185" s="18">
        <f t="shared" si="4"/>
        <v>94.10333333</v>
      </c>
      <c r="L185" s="18"/>
    </row>
    <row r="186">
      <c r="A186" s="4">
        <v>680.0</v>
      </c>
      <c r="B186" s="27">
        <v>134.678</v>
      </c>
      <c r="C186" s="27">
        <v>56.069</v>
      </c>
      <c r="D186" s="27">
        <f t="shared" si="1"/>
        <v>190.747</v>
      </c>
      <c r="E186" s="27">
        <v>142.157</v>
      </c>
      <c r="F186" s="27">
        <v>56.152</v>
      </c>
      <c r="G186" s="27">
        <f t="shared" si="2"/>
        <v>198.309</v>
      </c>
      <c r="H186" s="27">
        <v>142.486</v>
      </c>
      <c r="I186" s="27">
        <v>56.412</v>
      </c>
      <c r="J186" s="27">
        <f t="shared" si="3"/>
        <v>198.898</v>
      </c>
      <c r="K186" s="18">
        <f t="shared" si="4"/>
        <v>139.7736667</v>
      </c>
      <c r="L186" s="18"/>
    </row>
    <row r="187">
      <c r="A187" s="4">
        <v>681.0</v>
      </c>
      <c r="B187" s="27">
        <v>14.034</v>
      </c>
      <c r="C187" s="27">
        <v>0.007</v>
      </c>
      <c r="D187" s="27">
        <f t="shared" si="1"/>
        <v>14.041</v>
      </c>
      <c r="E187" s="27">
        <v>13.322</v>
      </c>
      <c r="F187" s="27">
        <v>0.009</v>
      </c>
      <c r="G187" s="27">
        <f t="shared" si="2"/>
        <v>13.331</v>
      </c>
      <c r="H187" s="27">
        <v>4.983</v>
      </c>
      <c r="I187" s="27">
        <v>0.002</v>
      </c>
      <c r="J187" s="27">
        <f t="shared" si="3"/>
        <v>4.985</v>
      </c>
      <c r="K187" s="18">
        <f t="shared" si="4"/>
        <v>10.77966667</v>
      </c>
      <c r="L187" s="18"/>
    </row>
    <row r="188">
      <c r="A188" s="4">
        <v>682.0</v>
      </c>
      <c r="B188" s="27">
        <v>423.928</v>
      </c>
      <c r="C188" s="27">
        <v>0.584</v>
      </c>
      <c r="D188" s="27">
        <f t="shared" si="1"/>
        <v>424.512</v>
      </c>
      <c r="E188" s="27">
        <v>387.427</v>
      </c>
      <c r="F188" s="27">
        <v>0.578</v>
      </c>
      <c r="G188" s="27">
        <f t="shared" si="2"/>
        <v>388.005</v>
      </c>
      <c r="H188" s="27">
        <v>387.287</v>
      </c>
      <c r="I188" s="27">
        <v>0.571</v>
      </c>
      <c r="J188" s="27">
        <f t="shared" si="3"/>
        <v>387.858</v>
      </c>
      <c r="K188" s="18">
        <f t="shared" si="4"/>
        <v>399.5473333</v>
      </c>
      <c r="L188" s="18"/>
    </row>
    <row r="189">
      <c r="A189" s="4">
        <v>683.0</v>
      </c>
      <c r="B189" s="27">
        <v>5.602</v>
      </c>
      <c r="C189" s="27">
        <v>0.004</v>
      </c>
      <c r="D189" s="27">
        <f t="shared" si="1"/>
        <v>5.606</v>
      </c>
      <c r="E189" s="27">
        <v>5.103</v>
      </c>
      <c r="F189" s="27">
        <v>0.007</v>
      </c>
      <c r="G189" s="27">
        <f t="shared" si="2"/>
        <v>5.11</v>
      </c>
      <c r="H189" s="27">
        <v>5.474</v>
      </c>
      <c r="I189" s="27">
        <v>0.004</v>
      </c>
      <c r="J189" s="27">
        <f t="shared" si="3"/>
        <v>5.478</v>
      </c>
      <c r="K189" s="18">
        <f t="shared" si="4"/>
        <v>5.393</v>
      </c>
      <c r="L189" s="18"/>
    </row>
    <row r="190">
      <c r="A190" s="4">
        <v>684.0</v>
      </c>
      <c r="B190" s="27">
        <v>579.926</v>
      </c>
      <c r="C190" s="27">
        <v>211.092</v>
      </c>
      <c r="D190" s="27">
        <f t="shared" si="1"/>
        <v>791.018</v>
      </c>
      <c r="E190" s="27">
        <v>571.813</v>
      </c>
      <c r="F190" s="27">
        <v>214.184</v>
      </c>
      <c r="G190" s="27">
        <f t="shared" si="2"/>
        <v>785.997</v>
      </c>
      <c r="H190" s="27">
        <v>571.207</v>
      </c>
      <c r="I190" s="27">
        <v>210.734</v>
      </c>
      <c r="J190" s="27">
        <f t="shared" si="3"/>
        <v>781.941</v>
      </c>
      <c r="K190" s="18">
        <f t="shared" si="4"/>
        <v>574.3153333</v>
      </c>
      <c r="L190" s="18"/>
    </row>
    <row r="191">
      <c r="A191" s="4">
        <v>685.0</v>
      </c>
      <c r="B191" s="27">
        <v>207.481</v>
      </c>
      <c r="C191" s="27">
        <v>0.03</v>
      </c>
      <c r="D191" s="27">
        <f t="shared" si="1"/>
        <v>207.511</v>
      </c>
      <c r="E191" s="27">
        <v>214.925</v>
      </c>
      <c r="F191" s="27">
        <v>0.031</v>
      </c>
      <c r="G191" s="27">
        <f t="shared" si="2"/>
        <v>214.956</v>
      </c>
      <c r="H191" s="27">
        <v>216.585</v>
      </c>
      <c r="I191" s="27">
        <v>0.031</v>
      </c>
      <c r="J191" s="27">
        <f t="shared" si="3"/>
        <v>216.616</v>
      </c>
      <c r="K191" s="18">
        <f t="shared" si="4"/>
        <v>212.997</v>
      </c>
      <c r="L191" s="18"/>
    </row>
    <row r="192">
      <c r="A192" s="4">
        <v>686.0</v>
      </c>
      <c r="B192" s="27">
        <v>771.166</v>
      </c>
      <c r="C192" s="27">
        <v>0.535</v>
      </c>
      <c r="D192" s="27">
        <f t="shared" si="1"/>
        <v>771.701</v>
      </c>
      <c r="E192" s="27">
        <v>763.17</v>
      </c>
      <c r="F192" s="27">
        <v>0.539</v>
      </c>
      <c r="G192" s="27">
        <f t="shared" si="2"/>
        <v>763.709</v>
      </c>
      <c r="H192" s="27">
        <v>759.763</v>
      </c>
      <c r="I192" s="27">
        <v>0.534</v>
      </c>
      <c r="J192" s="27">
        <f t="shared" si="3"/>
        <v>760.297</v>
      </c>
      <c r="K192" s="18">
        <f t="shared" si="4"/>
        <v>764.6996667</v>
      </c>
      <c r="L192" s="18"/>
    </row>
    <row r="193">
      <c r="A193" s="4">
        <v>687.0</v>
      </c>
      <c r="B193" s="27">
        <v>32.865</v>
      </c>
      <c r="C193" s="27">
        <v>0.01</v>
      </c>
      <c r="D193" s="27">
        <f t="shared" si="1"/>
        <v>32.875</v>
      </c>
      <c r="E193" s="27">
        <v>33.703</v>
      </c>
      <c r="F193" s="27">
        <v>0.015</v>
      </c>
      <c r="G193" s="27">
        <f t="shared" si="2"/>
        <v>33.718</v>
      </c>
      <c r="H193" s="27">
        <v>31.805</v>
      </c>
      <c r="I193" s="27">
        <v>0.01</v>
      </c>
      <c r="J193" s="27">
        <f t="shared" si="3"/>
        <v>31.815</v>
      </c>
      <c r="K193" s="18">
        <f t="shared" si="4"/>
        <v>32.791</v>
      </c>
      <c r="L193" s="18"/>
    </row>
    <row r="194">
      <c r="A194" s="4">
        <v>689.0</v>
      </c>
      <c r="B194" s="27">
        <v>17.518</v>
      </c>
      <c r="C194" s="27">
        <v>0.137</v>
      </c>
      <c r="D194" s="27">
        <f t="shared" si="1"/>
        <v>17.655</v>
      </c>
      <c r="E194" s="27">
        <v>17.862</v>
      </c>
      <c r="F194" s="27">
        <v>0.138</v>
      </c>
      <c r="G194" s="27">
        <f t="shared" si="2"/>
        <v>18</v>
      </c>
      <c r="H194" s="27">
        <v>14.295</v>
      </c>
      <c r="I194" s="27">
        <v>0.117</v>
      </c>
      <c r="J194" s="27">
        <f t="shared" si="3"/>
        <v>14.412</v>
      </c>
      <c r="K194" s="18">
        <f t="shared" si="4"/>
        <v>16.55833333</v>
      </c>
      <c r="L194" s="18"/>
    </row>
    <row r="195">
      <c r="A195" s="4">
        <v>690.0</v>
      </c>
      <c r="B195" s="27">
        <v>24.985</v>
      </c>
      <c r="C195" s="27">
        <v>0.172</v>
      </c>
      <c r="D195" s="27">
        <f t="shared" si="1"/>
        <v>25.157</v>
      </c>
      <c r="E195" s="27">
        <v>19.995</v>
      </c>
      <c r="F195" s="27">
        <v>0.146</v>
      </c>
      <c r="G195" s="27">
        <f t="shared" si="2"/>
        <v>20.141</v>
      </c>
      <c r="H195" s="27">
        <v>15.477</v>
      </c>
      <c r="I195" s="27">
        <v>0.121</v>
      </c>
      <c r="J195" s="27">
        <f t="shared" si="3"/>
        <v>15.598</v>
      </c>
      <c r="K195" s="18">
        <f t="shared" si="4"/>
        <v>20.15233333</v>
      </c>
      <c r="L195" s="18"/>
    </row>
    <row r="196">
      <c r="A196" s="4">
        <v>694.0</v>
      </c>
      <c r="B196" s="27">
        <v>61.45</v>
      </c>
      <c r="C196" s="27">
        <v>0.223</v>
      </c>
      <c r="D196" s="27">
        <f t="shared" si="1"/>
        <v>61.673</v>
      </c>
      <c r="E196" s="27">
        <v>46.889</v>
      </c>
      <c r="F196" s="27">
        <v>0.178</v>
      </c>
      <c r="G196" s="27">
        <f t="shared" si="2"/>
        <v>47.067</v>
      </c>
      <c r="H196" s="27">
        <v>58.535</v>
      </c>
      <c r="I196" s="27">
        <v>0.213</v>
      </c>
      <c r="J196" s="27">
        <f t="shared" si="3"/>
        <v>58.748</v>
      </c>
      <c r="K196" s="18">
        <f t="shared" si="4"/>
        <v>55.62466667</v>
      </c>
      <c r="L196" s="18"/>
    </row>
    <row r="197">
      <c r="A197" s="4">
        <v>695.0</v>
      </c>
      <c r="B197" s="27">
        <v>80.766</v>
      </c>
      <c r="C197" s="27">
        <v>0.295</v>
      </c>
      <c r="D197" s="27">
        <f t="shared" si="1"/>
        <v>81.061</v>
      </c>
      <c r="E197" s="27">
        <v>53.799</v>
      </c>
      <c r="F197" s="27">
        <v>0.228</v>
      </c>
      <c r="G197" s="27">
        <f t="shared" si="2"/>
        <v>54.027</v>
      </c>
      <c r="H197" s="27">
        <v>78.975</v>
      </c>
      <c r="I197" s="27">
        <v>0.291</v>
      </c>
      <c r="J197" s="27">
        <f t="shared" si="3"/>
        <v>79.266</v>
      </c>
      <c r="K197" s="18">
        <f t="shared" si="4"/>
        <v>71.18</v>
      </c>
      <c r="L197" s="18"/>
    </row>
    <row r="198">
      <c r="A198" s="4">
        <v>696.0</v>
      </c>
      <c r="B198" s="27">
        <v>38.913</v>
      </c>
      <c r="C198" s="27">
        <v>0.159</v>
      </c>
      <c r="D198" s="27">
        <f t="shared" si="1"/>
        <v>39.072</v>
      </c>
      <c r="E198" s="27">
        <v>35.908</v>
      </c>
      <c r="F198" s="27">
        <v>0.146</v>
      </c>
      <c r="G198" s="27">
        <f t="shared" si="2"/>
        <v>36.054</v>
      </c>
      <c r="H198" s="27">
        <v>38.241</v>
      </c>
      <c r="I198" s="27">
        <v>0.159</v>
      </c>
      <c r="J198" s="27">
        <f t="shared" si="3"/>
        <v>38.4</v>
      </c>
      <c r="K198" s="18">
        <f t="shared" si="4"/>
        <v>37.68733333</v>
      </c>
      <c r="L198" s="18"/>
    </row>
    <row r="199">
      <c r="A199" s="4">
        <v>697.0</v>
      </c>
      <c r="B199" s="27">
        <v>58.389</v>
      </c>
      <c r="C199" s="27">
        <v>0.239</v>
      </c>
      <c r="D199" s="27">
        <f t="shared" si="1"/>
        <v>58.628</v>
      </c>
      <c r="E199" s="27">
        <v>80.502</v>
      </c>
      <c r="F199" s="27">
        <v>0.306</v>
      </c>
      <c r="G199" s="27">
        <f t="shared" si="2"/>
        <v>80.808</v>
      </c>
      <c r="H199" s="27">
        <v>57.457</v>
      </c>
      <c r="I199" s="27">
        <v>0.252</v>
      </c>
      <c r="J199" s="27">
        <f t="shared" si="3"/>
        <v>57.709</v>
      </c>
      <c r="K199" s="18">
        <f t="shared" si="4"/>
        <v>65.44933333</v>
      </c>
      <c r="L199" s="18"/>
    </row>
    <row r="200">
      <c r="A200" s="4">
        <v>769.0</v>
      </c>
      <c r="B200" s="27">
        <v>42.298</v>
      </c>
      <c r="C200" s="27">
        <v>0.198</v>
      </c>
      <c r="D200" s="27">
        <f t="shared" si="1"/>
        <v>42.496</v>
      </c>
      <c r="E200" s="27">
        <v>42.59</v>
      </c>
      <c r="F200" s="27">
        <v>0.2</v>
      </c>
      <c r="G200" s="27">
        <f t="shared" si="2"/>
        <v>42.79</v>
      </c>
      <c r="H200" s="27">
        <v>42.689</v>
      </c>
      <c r="I200" s="27">
        <v>0.198</v>
      </c>
      <c r="J200" s="27">
        <f t="shared" si="3"/>
        <v>42.887</v>
      </c>
      <c r="K200" s="18">
        <f t="shared" si="4"/>
        <v>42.52566667</v>
      </c>
      <c r="L200" s="18"/>
    </row>
    <row r="201">
      <c r="A201" s="4">
        <v>787.0</v>
      </c>
      <c r="B201" s="27">
        <v>366182.0</v>
      </c>
      <c r="C201" s="27">
        <v>0.602</v>
      </c>
      <c r="D201" s="27">
        <f t="shared" si="1"/>
        <v>366182.602</v>
      </c>
      <c r="E201" s="27">
        <v>365895.0</v>
      </c>
      <c r="F201" s="27">
        <v>0.613</v>
      </c>
      <c r="G201" s="27">
        <f t="shared" si="2"/>
        <v>365895.613</v>
      </c>
      <c r="H201" s="27">
        <v>365635.0</v>
      </c>
      <c r="I201" s="27">
        <v>0.616</v>
      </c>
      <c r="J201" s="27">
        <f t="shared" si="3"/>
        <v>365635.616</v>
      </c>
      <c r="K201" s="18">
        <f t="shared" si="4"/>
        <v>365904</v>
      </c>
      <c r="L201" s="18"/>
    </row>
    <row r="202">
      <c r="A202" s="8">
        <v>794.0</v>
      </c>
      <c r="B202" s="27">
        <v>10032.9</v>
      </c>
      <c r="C202" s="27">
        <v>1.38</v>
      </c>
      <c r="D202" s="27">
        <f t="shared" si="1"/>
        <v>10034.28</v>
      </c>
      <c r="E202" s="27">
        <v>10036.4</v>
      </c>
      <c r="F202" s="27">
        <v>1.396</v>
      </c>
      <c r="G202" s="27">
        <f t="shared" si="2"/>
        <v>10037.796</v>
      </c>
      <c r="H202" s="27">
        <v>10022.0</v>
      </c>
      <c r="I202" s="27">
        <v>1.4</v>
      </c>
      <c r="J202" s="27">
        <f t="shared" si="3"/>
        <v>10023.4</v>
      </c>
      <c r="K202" s="18">
        <f t="shared" si="4"/>
        <v>10030.43333</v>
      </c>
      <c r="L202" s="18"/>
    </row>
    <row r="203">
      <c r="A203" s="8">
        <v>795.0</v>
      </c>
      <c r="B203" s="27">
        <v>344134.0</v>
      </c>
      <c r="C203" s="27">
        <v>0.753</v>
      </c>
      <c r="D203" s="27">
        <f t="shared" si="1"/>
        <v>344134.753</v>
      </c>
      <c r="E203" s="27">
        <v>343986.0</v>
      </c>
      <c r="F203" s="27">
        <v>0.752</v>
      </c>
      <c r="G203" s="27">
        <f t="shared" si="2"/>
        <v>343986.752</v>
      </c>
      <c r="H203" s="27">
        <v>344285.0</v>
      </c>
      <c r="I203" s="27">
        <v>0.758</v>
      </c>
      <c r="J203" s="27">
        <f t="shared" si="3"/>
        <v>344285.758</v>
      </c>
      <c r="K203" s="18">
        <f t="shared" si="4"/>
        <v>344135</v>
      </c>
      <c r="L203" s="18"/>
    </row>
    <row r="204">
      <c r="C204" s="20"/>
      <c r="D204" s="20"/>
      <c r="E204" s="20"/>
      <c r="F204" s="20"/>
      <c r="G204" s="20"/>
      <c r="H204" s="20"/>
      <c r="I204" s="20"/>
    </row>
    <row r="205">
      <c r="C205" s="20"/>
      <c r="D205" s="20"/>
      <c r="E205" s="20"/>
      <c r="F205" s="20"/>
      <c r="G205" s="20"/>
      <c r="H205" s="20"/>
      <c r="I205" s="20"/>
    </row>
    <row r="206">
      <c r="C206" s="20"/>
      <c r="D206" s="20"/>
      <c r="E206" s="20"/>
      <c r="F206" s="20"/>
      <c r="G206" s="20"/>
      <c r="H206" s="20"/>
      <c r="I206" s="20"/>
    </row>
    <row r="207">
      <c r="C207" s="20"/>
      <c r="D207" s="20"/>
      <c r="E207" s="20"/>
      <c r="F207" s="20"/>
      <c r="G207" s="20"/>
      <c r="H207" s="20"/>
      <c r="I207" s="20"/>
    </row>
    <row r="208">
      <c r="C208" s="20"/>
      <c r="D208" s="20"/>
      <c r="E208" s="20"/>
      <c r="F208" s="20"/>
      <c r="G208" s="20"/>
      <c r="H208" s="20"/>
      <c r="I208" s="20"/>
    </row>
    <row r="209">
      <c r="C209" s="20"/>
      <c r="D209" s="20"/>
      <c r="E209" s="20"/>
      <c r="F209" s="20"/>
      <c r="G209" s="20"/>
      <c r="H209" s="20"/>
      <c r="I209" s="20"/>
    </row>
    <row r="210">
      <c r="C210" s="20"/>
      <c r="D210" s="20"/>
      <c r="E210" s="20"/>
      <c r="F210" s="20"/>
      <c r="G210" s="20"/>
      <c r="H210" s="20"/>
      <c r="I210" s="20"/>
    </row>
    <row r="211">
      <c r="C211" s="20"/>
      <c r="D211" s="20"/>
      <c r="E211" s="20"/>
      <c r="F211" s="20"/>
      <c r="G211" s="20"/>
      <c r="H211" s="20"/>
      <c r="I211" s="20"/>
    </row>
    <row r="212">
      <c r="C212" s="20"/>
      <c r="D212" s="20"/>
      <c r="E212" s="20"/>
      <c r="F212" s="20"/>
      <c r="G212" s="20"/>
      <c r="H212" s="20"/>
      <c r="I212" s="20"/>
    </row>
    <row r="213">
      <c r="C213" s="20"/>
      <c r="D213" s="20"/>
      <c r="E213" s="20"/>
      <c r="F213" s="20"/>
      <c r="G213" s="20"/>
      <c r="H213" s="20"/>
      <c r="I213" s="20"/>
    </row>
    <row r="214">
      <c r="C214" s="20"/>
      <c r="D214" s="20"/>
      <c r="E214" s="20"/>
      <c r="F214" s="20"/>
      <c r="G214" s="20"/>
      <c r="H214" s="20"/>
      <c r="I214" s="20"/>
    </row>
    <row r="215">
      <c r="C215" s="20"/>
      <c r="D215" s="20"/>
      <c r="E215" s="20"/>
      <c r="F215" s="20"/>
      <c r="G215" s="20"/>
      <c r="H215" s="20"/>
      <c r="I215" s="20"/>
    </row>
    <row r="216">
      <c r="C216" s="20"/>
      <c r="D216" s="20"/>
      <c r="E216" s="20"/>
      <c r="F216" s="20"/>
      <c r="G216" s="20"/>
      <c r="H216" s="20"/>
      <c r="I216" s="20"/>
    </row>
    <row r="217">
      <c r="C217" s="20"/>
      <c r="D217" s="20"/>
      <c r="E217" s="20"/>
      <c r="F217" s="20"/>
      <c r="G217" s="20"/>
      <c r="H217" s="20"/>
      <c r="I217" s="20"/>
    </row>
    <row r="218">
      <c r="C218" s="20"/>
      <c r="D218" s="20"/>
      <c r="E218" s="20"/>
      <c r="F218" s="20"/>
      <c r="G218" s="20"/>
      <c r="H218" s="20"/>
      <c r="I218" s="20"/>
    </row>
    <row r="219">
      <c r="C219" s="20"/>
      <c r="D219" s="20"/>
      <c r="E219" s="20"/>
      <c r="F219" s="20"/>
      <c r="G219" s="20"/>
      <c r="H219" s="20"/>
      <c r="I219" s="20"/>
    </row>
    <row r="220">
      <c r="C220" s="20"/>
      <c r="D220" s="20"/>
      <c r="E220" s="20"/>
      <c r="F220" s="20"/>
      <c r="G220" s="20"/>
      <c r="H220" s="20"/>
      <c r="I220" s="20"/>
    </row>
    <row r="221">
      <c r="C221" s="20"/>
      <c r="D221" s="20"/>
      <c r="E221" s="20"/>
      <c r="F221" s="20"/>
      <c r="G221" s="20"/>
      <c r="H221" s="20"/>
      <c r="I221" s="20"/>
    </row>
    <row r="222">
      <c r="C222" s="20"/>
      <c r="D222" s="20"/>
      <c r="E222" s="20"/>
      <c r="F222" s="20"/>
      <c r="G222" s="20"/>
      <c r="H222" s="20"/>
      <c r="I222" s="20"/>
    </row>
    <row r="223">
      <c r="C223" s="20"/>
      <c r="D223" s="20"/>
      <c r="E223" s="20"/>
      <c r="F223" s="20"/>
      <c r="G223" s="20"/>
      <c r="H223" s="20"/>
      <c r="I223" s="20"/>
    </row>
    <row r="224">
      <c r="C224" s="20"/>
      <c r="D224" s="20"/>
      <c r="E224" s="20"/>
      <c r="F224" s="20"/>
      <c r="G224" s="20"/>
      <c r="H224" s="20"/>
      <c r="I224" s="20"/>
    </row>
    <row r="225">
      <c r="C225" s="20"/>
      <c r="D225" s="20"/>
      <c r="E225" s="20"/>
      <c r="F225" s="20"/>
      <c r="G225" s="20"/>
      <c r="H225" s="20"/>
      <c r="I225" s="20"/>
    </row>
    <row r="226">
      <c r="C226" s="20"/>
      <c r="D226" s="20"/>
      <c r="E226" s="20"/>
      <c r="F226" s="20"/>
      <c r="G226" s="20"/>
      <c r="H226" s="20"/>
      <c r="I226" s="20"/>
    </row>
    <row r="227">
      <c r="C227" s="20"/>
      <c r="D227" s="20"/>
      <c r="E227" s="20"/>
      <c r="F227" s="20"/>
      <c r="G227" s="20"/>
      <c r="H227" s="20"/>
      <c r="I227" s="20"/>
    </row>
    <row r="228">
      <c r="C228" s="20"/>
      <c r="D228" s="20"/>
      <c r="E228" s="20"/>
      <c r="F228" s="20"/>
      <c r="G228" s="20"/>
      <c r="H228" s="20"/>
      <c r="I228" s="20"/>
    </row>
    <row r="229">
      <c r="C229" s="20"/>
      <c r="D229" s="20"/>
      <c r="E229" s="20"/>
      <c r="F229" s="20"/>
      <c r="G229" s="20"/>
      <c r="H229" s="20"/>
      <c r="I229" s="20"/>
    </row>
    <row r="230">
      <c r="C230" s="20"/>
      <c r="D230" s="20"/>
      <c r="E230" s="20"/>
      <c r="F230" s="20"/>
      <c r="G230" s="20"/>
      <c r="H230" s="20"/>
      <c r="I230" s="20"/>
    </row>
    <row r="231">
      <c r="C231" s="20"/>
      <c r="D231" s="20"/>
      <c r="E231" s="20"/>
      <c r="F231" s="20"/>
      <c r="G231" s="20"/>
      <c r="H231" s="20"/>
      <c r="I231" s="20"/>
    </row>
    <row r="232">
      <c r="C232" s="20"/>
      <c r="D232" s="20"/>
      <c r="E232" s="20"/>
      <c r="F232" s="20"/>
      <c r="G232" s="20"/>
      <c r="H232" s="20"/>
      <c r="I232" s="20"/>
    </row>
    <row r="233">
      <c r="C233" s="20"/>
      <c r="D233" s="20"/>
      <c r="E233" s="20"/>
      <c r="F233" s="20"/>
      <c r="G233" s="20"/>
      <c r="H233" s="20"/>
      <c r="I233" s="20"/>
    </row>
    <row r="234">
      <c r="C234" s="20"/>
      <c r="D234" s="20"/>
      <c r="E234" s="20"/>
      <c r="F234" s="20"/>
      <c r="G234" s="20"/>
      <c r="H234" s="20"/>
      <c r="I234" s="20"/>
    </row>
    <row r="235">
      <c r="C235" s="20"/>
      <c r="D235" s="20"/>
      <c r="E235" s="20"/>
      <c r="F235" s="20"/>
      <c r="G235" s="20"/>
      <c r="H235" s="20"/>
      <c r="I235" s="20"/>
    </row>
    <row r="236">
      <c r="C236" s="20"/>
      <c r="D236" s="20"/>
      <c r="E236" s="20"/>
      <c r="F236" s="20"/>
      <c r="G236" s="20"/>
      <c r="H236" s="20"/>
      <c r="I236" s="20"/>
    </row>
    <row r="237">
      <c r="C237" s="20"/>
      <c r="D237" s="20"/>
      <c r="E237" s="20"/>
      <c r="F237" s="20"/>
      <c r="G237" s="20"/>
      <c r="H237" s="20"/>
      <c r="I237" s="20"/>
    </row>
    <row r="238">
      <c r="C238" s="20"/>
      <c r="D238" s="20"/>
      <c r="E238" s="20"/>
      <c r="F238" s="20"/>
      <c r="G238" s="20"/>
      <c r="H238" s="20"/>
      <c r="I238" s="20"/>
    </row>
    <row r="239">
      <c r="C239" s="20"/>
      <c r="D239" s="20"/>
      <c r="E239" s="20"/>
      <c r="F239" s="20"/>
      <c r="G239" s="20"/>
      <c r="H239" s="20"/>
      <c r="I239" s="20"/>
    </row>
    <row r="240">
      <c r="C240" s="20"/>
      <c r="D240" s="20"/>
      <c r="E240" s="20"/>
      <c r="F240" s="20"/>
      <c r="G240" s="20"/>
      <c r="H240" s="20"/>
      <c r="I240" s="20"/>
    </row>
    <row r="241">
      <c r="C241" s="20"/>
      <c r="D241" s="20"/>
      <c r="E241" s="20"/>
      <c r="F241" s="20"/>
      <c r="G241" s="20"/>
      <c r="H241" s="20"/>
      <c r="I241" s="20"/>
    </row>
    <row r="242">
      <c r="C242" s="20"/>
      <c r="D242" s="20"/>
      <c r="E242" s="20"/>
      <c r="F242" s="20"/>
      <c r="G242" s="20"/>
      <c r="H242" s="20"/>
      <c r="I242" s="20"/>
    </row>
    <row r="243">
      <c r="C243" s="20"/>
      <c r="D243" s="20"/>
      <c r="E243" s="20"/>
      <c r="F243" s="20"/>
      <c r="G243" s="20"/>
      <c r="H243" s="20"/>
      <c r="I243" s="20"/>
    </row>
    <row r="244">
      <c r="C244" s="20"/>
      <c r="D244" s="20"/>
      <c r="E244" s="20"/>
      <c r="F244" s="20"/>
      <c r="G244" s="20"/>
      <c r="H244" s="20"/>
      <c r="I244" s="20"/>
    </row>
    <row r="245">
      <c r="C245" s="20"/>
      <c r="D245" s="20"/>
      <c r="E245" s="20"/>
      <c r="F245" s="20"/>
      <c r="G245" s="20"/>
      <c r="H245" s="20"/>
      <c r="I245" s="20"/>
    </row>
    <row r="246">
      <c r="C246" s="20"/>
      <c r="D246" s="20"/>
      <c r="E246" s="20"/>
      <c r="F246" s="20"/>
      <c r="G246" s="20"/>
      <c r="H246" s="20"/>
      <c r="I246" s="20"/>
    </row>
    <row r="247">
      <c r="C247" s="20"/>
      <c r="D247" s="20"/>
      <c r="E247" s="20"/>
      <c r="F247" s="20"/>
      <c r="G247" s="20"/>
      <c r="H247" s="20"/>
      <c r="I247" s="20"/>
    </row>
    <row r="248">
      <c r="C248" s="20"/>
      <c r="D248" s="20"/>
      <c r="E248" s="20"/>
      <c r="F248" s="20"/>
      <c r="G248" s="20"/>
      <c r="H248" s="20"/>
      <c r="I248" s="20"/>
    </row>
    <row r="249">
      <c r="C249" s="20"/>
      <c r="D249" s="20"/>
      <c r="E249" s="20"/>
      <c r="F249" s="20"/>
      <c r="G249" s="20"/>
      <c r="H249" s="20"/>
      <c r="I249" s="20"/>
    </row>
    <row r="250">
      <c r="C250" s="20"/>
      <c r="D250" s="20"/>
      <c r="E250" s="20"/>
      <c r="F250" s="20"/>
      <c r="G250" s="20"/>
      <c r="H250" s="20"/>
      <c r="I250" s="20"/>
    </row>
    <row r="251">
      <c r="C251" s="20"/>
      <c r="D251" s="20"/>
      <c r="E251" s="20"/>
      <c r="F251" s="20"/>
      <c r="G251" s="20"/>
      <c r="H251" s="20"/>
      <c r="I251" s="20"/>
    </row>
    <row r="252">
      <c r="C252" s="20"/>
      <c r="D252" s="20"/>
      <c r="E252" s="20"/>
      <c r="F252" s="20"/>
      <c r="G252" s="20"/>
      <c r="H252" s="20"/>
      <c r="I252" s="20"/>
    </row>
    <row r="253">
      <c r="C253" s="20"/>
      <c r="D253" s="20"/>
      <c r="E253" s="20"/>
      <c r="F253" s="20"/>
      <c r="G253" s="20"/>
      <c r="H253" s="20"/>
      <c r="I253" s="20"/>
    </row>
    <row r="254">
      <c r="C254" s="20"/>
      <c r="D254" s="20"/>
      <c r="E254" s="20"/>
      <c r="F254" s="20"/>
      <c r="G254" s="20"/>
      <c r="H254" s="20"/>
      <c r="I254" s="20"/>
    </row>
    <row r="255">
      <c r="C255" s="20"/>
      <c r="D255" s="20"/>
      <c r="E255" s="20"/>
      <c r="F255" s="20"/>
      <c r="G255" s="20"/>
      <c r="H255" s="20"/>
      <c r="I255" s="20"/>
    </row>
    <row r="256">
      <c r="C256" s="20"/>
      <c r="D256" s="20"/>
      <c r="E256" s="20"/>
      <c r="F256" s="20"/>
      <c r="G256" s="20"/>
      <c r="H256" s="20"/>
      <c r="I256" s="20"/>
    </row>
    <row r="257">
      <c r="C257" s="20"/>
      <c r="D257" s="20"/>
      <c r="E257" s="20"/>
      <c r="F257" s="20"/>
      <c r="G257" s="20"/>
      <c r="H257" s="20"/>
      <c r="I257" s="20"/>
    </row>
    <row r="258">
      <c r="C258" s="20"/>
      <c r="D258" s="20"/>
      <c r="E258" s="20"/>
      <c r="F258" s="20"/>
      <c r="G258" s="20"/>
      <c r="H258" s="20"/>
      <c r="I258" s="20"/>
    </row>
    <row r="259">
      <c r="C259" s="20"/>
      <c r="D259" s="20"/>
      <c r="E259" s="20"/>
      <c r="F259" s="20"/>
      <c r="G259" s="20"/>
      <c r="H259" s="20"/>
      <c r="I259" s="20"/>
    </row>
    <row r="260">
      <c r="C260" s="20"/>
      <c r="D260" s="20"/>
      <c r="E260" s="20"/>
      <c r="F260" s="20"/>
      <c r="G260" s="20"/>
      <c r="H260" s="20"/>
      <c r="I260" s="20"/>
    </row>
    <row r="261">
      <c r="C261" s="20"/>
      <c r="D261" s="20"/>
      <c r="E261" s="20"/>
      <c r="F261" s="20"/>
      <c r="G261" s="20"/>
      <c r="H261" s="20"/>
      <c r="I261" s="20"/>
    </row>
    <row r="262">
      <c r="C262" s="20"/>
      <c r="D262" s="20"/>
      <c r="E262" s="20"/>
      <c r="F262" s="20"/>
      <c r="G262" s="20"/>
      <c r="H262" s="20"/>
      <c r="I262" s="20"/>
    </row>
    <row r="263">
      <c r="C263" s="20"/>
      <c r="D263" s="20"/>
      <c r="E263" s="20"/>
      <c r="F263" s="20"/>
      <c r="G263" s="20"/>
      <c r="H263" s="20"/>
      <c r="I263" s="20"/>
    </row>
    <row r="264">
      <c r="C264" s="20"/>
      <c r="D264" s="20"/>
      <c r="E264" s="20"/>
      <c r="F264" s="20"/>
      <c r="G264" s="20"/>
      <c r="H264" s="20"/>
      <c r="I264" s="20"/>
    </row>
    <row r="265">
      <c r="C265" s="20"/>
      <c r="D265" s="20"/>
      <c r="E265" s="20"/>
      <c r="F265" s="20"/>
      <c r="G265" s="20"/>
      <c r="H265" s="20"/>
      <c r="I265" s="20"/>
    </row>
    <row r="266">
      <c r="C266" s="20"/>
      <c r="D266" s="20"/>
      <c r="E266" s="20"/>
      <c r="F266" s="20"/>
      <c r="G266" s="20"/>
      <c r="H266" s="20"/>
      <c r="I266" s="20"/>
    </row>
    <row r="267">
      <c r="C267" s="20"/>
      <c r="D267" s="20"/>
      <c r="E267" s="20"/>
      <c r="F267" s="20"/>
      <c r="G267" s="20"/>
      <c r="H267" s="20"/>
      <c r="I267" s="20"/>
    </row>
    <row r="268">
      <c r="C268" s="20"/>
      <c r="D268" s="20"/>
      <c r="E268" s="20"/>
      <c r="F268" s="20"/>
      <c r="G268" s="20"/>
      <c r="H268" s="20"/>
      <c r="I268" s="20"/>
    </row>
    <row r="269">
      <c r="C269" s="20"/>
      <c r="D269" s="20"/>
      <c r="E269" s="20"/>
      <c r="F269" s="20"/>
      <c r="G269" s="20"/>
      <c r="H269" s="20"/>
      <c r="I269" s="20"/>
    </row>
    <row r="270">
      <c r="C270" s="20"/>
      <c r="D270" s="20"/>
      <c r="E270" s="20"/>
      <c r="F270" s="20"/>
      <c r="G270" s="20"/>
      <c r="H270" s="20"/>
      <c r="I270" s="20"/>
    </row>
    <row r="271">
      <c r="C271" s="20"/>
      <c r="D271" s="20"/>
      <c r="E271" s="20"/>
      <c r="F271" s="20"/>
      <c r="G271" s="20"/>
      <c r="H271" s="20"/>
      <c r="I271" s="20"/>
    </row>
    <row r="272">
      <c r="C272" s="20"/>
      <c r="D272" s="20"/>
      <c r="E272" s="20"/>
      <c r="F272" s="20"/>
      <c r="G272" s="20"/>
      <c r="H272" s="20"/>
      <c r="I272" s="20"/>
    </row>
    <row r="273">
      <c r="C273" s="20"/>
      <c r="D273" s="20"/>
      <c r="E273" s="20"/>
      <c r="F273" s="20"/>
      <c r="G273" s="20"/>
      <c r="H273" s="20"/>
      <c r="I273" s="20"/>
    </row>
    <row r="274">
      <c r="C274" s="20"/>
      <c r="D274" s="20"/>
      <c r="E274" s="20"/>
      <c r="F274" s="20"/>
      <c r="G274" s="20"/>
      <c r="H274" s="20"/>
      <c r="I274" s="20"/>
    </row>
    <row r="275">
      <c r="C275" s="20"/>
      <c r="D275" s="20"/>
      <c r="E275" s="20"/>
      <c r="F275" s="20"/>
      <c r="G275" s="20"/>
      <c r="H275" s="20"/>
      <c r="I275" s="20"/>
    </row>
    <row r="276">
      <c r="C276" s="20"/>
      <c r="D276" s="20"/>
      <c r="E276" s="20"/>
      <c r="F276" s="20"/>
      <c r="G276" s="20"/>
      <c r="H276" s="20"/>
      <c r="I276" s="20"/>
    </row>
    <row r="277">
      <c r="C277" s="20"/>
      <c r="D277" s="20"/>
      <c r="E277" s="20"/>
      <c r="F277" s="20"/>
      <c r="G277" s="20"/>
      <c r="H277" s="20"/>
      <c r="I277" s="20"/>
    </row>
    <row r="278">
      <c r="C278" s="20"/>
      <c r="D278" s="20"/>
      <c r="E278" s="20"/>
      <c r="F278" s="20"/>
      <c r="G278" s="20"/>
      <c r="H278" s="20"/>
      <c r="I278" s="20"/>
    </row>
    <row r="279">
      <c r="C279" s="20"/>
      <c r="D279" s="20"/>
      <c r="E279" s="20"/>
      <c r="F279" s="20"/>
      <c r="G279" s="20"/>
      <c r="H279" s="20"/>
      <c r="I279" s="20"/>
    </row>
    <row r="280">
      <c r="C280" s="20"/>
      <c r="D280" s="20"/>
      <c r="E280" s="20"/>
      <c r="F280" s="20"/>
      <c r="G280" s="20"/>
      <c r="H280" s="20"/>
      <c r="I280" s="20"/>
    </row>
    <row r="281">
      <c r="C281" s="20"/>
      <c r="D281" s="20"/>
      <c r="E281" s="20"/>
      <c r="F281" s="20"/>
      <c r="G281" s="20"/>
      <c r="H281" s="20"/>
      <c r="I281" s="20"/>
    </row>
    <row r="282">
      <c r="C282" s="20"/>
      <c r="D282" s="20"/>
      <c r="E282" s="20"/>
      <c r="F282" s="20"/>
      <c r="G282" s="20"/>
      <c r="H282" s="20"/>
      <c r="I282" s="20"/>
    </row>
    <row r="283">
      <c r="C283" s="20"/>
      <c r="D283" s="20"/>
      <c r="E283" s="20"/>
      <c r="F283" s="20"/>
      <c r="G283" s="20"/>
      <c r="H283" s="20"/>
      <c r="I283" s="20"/>
    </row>
    <row r="284">
      <c r="C284" s="20"/>
      <c r="D284" s="20"/>
      <c r="E284" s="20"/>
      <c r="F284" s="20"/>
      <c r="G284" s="20"/>
      <c r="H284" s="20"/>
      <c r="I284" s="20"/>
    </row>
    <row r="285">
      <c r="C285" s="20"/>
      <c r="D285" s="20"/>
      <c r="E285" s="20"/>
      <c r="F285" s="20"/>
      <c r="G285" s="20"/>
      <c r="H285" s="20"/>
      <c r="I285" s="20"/>
    </row>
    <row r="286">
      <c r="C286" s="20"/>
      <c r="D286" s="20"/>
      <c r="E286" s="20"/>
      <c r="F286" s="20"/>
      <c r="G286" s="20"/>
      <c r="H286" s="20"/>
      <c r="I286" s="20"/>
    </row>
    <row r="287">
      <c r="C287" s="20"/>
      <c r="D287" s="20"/>
      <c r="E287" s="20"/>
      <c r="F287" s="20"/>
      <c r="G287" s="20"/>
      <c r="H287" s="20"/>
      <c r="I287" s="20"/>
    </row>
    <row r="288">
      <c r="C288" s="20"/>
      <c r="D288" s="20"/>
      <c r="E288" s="20"/>
      <c r="F288" s="20"/>
      <c r="G288" s="20"/>
      <c r="H288" s="20"/>
      <c r="I288" s="20"/>
    </row>
    <row r="289">
      <c r="C289" s="20"/>
      <c r="D289" s="20"/>
      <c r="E289" s="20"/>
      <c r="F289" s="20"/>
      <c r="G289" s="20"/>
      <c r="H289" s="20"/>
      <c r="I289" s="20"/>
    </row>
    <row r="290">
      <c r="C290" s="20"/>
      <c r="D290" s="20"/>
      <c r="E290" s="20"/>
      <c r="F290" s="20"/>
      <c r="G290" s="20"/>
      <c r="H290" s="20"/>
      <c r="I290" s="20"/>
    </row>
    <row r="291">
      <c r="C291" s="20"/>
      <c r="D291" s="20"/>
      <c r="E291" s="20"/>
      <c r="F291" s="20"/>
      <c r="G291" s="20"/>
      <c r="H291" s="20"/>
      <c r="I291" s="20"/>
    </row>
    <row r="292">
      <c r="C292" s="20"/>
      <c r="D292" s="20"/>
      <c r="E292" s="20"/>
      <c r="F292" s="20"/>
      <c r="G292" s="20"/>
      <c r="H292" s="20"/>
      <c r="I292" s="20"/>
    </row>
    <row r="293">
      <c r="C293" s="20"/>
      <c r="D293" s="20"/>
      <c r="E293" s="20"/>
      <c r="F293" s="20"/>
      <c r="G293" s="20"/>
      <c r="H293" s="20"/>
      <c r="I293" s="20"/>
    </row>
    <row r="294">
      <c r="C294" s="20"/>
      <c r="D294" s="20"/>
      <c r="E294" s="20"/>
      <c r="F294" s="20"/>
      <c r="G294" s="20"/>
      <c r="H294" s="20"/>
      <c r="I294" s="20"/>
    </row>
    <row r="295">
      <c r="C295" s="20"/>
      <c r="D295" s="20"/>
      <c r="E295" s="20"/>
      <c r="F295" s="20"/>
      <c r="G295" s="20"/>
      <c r="H295" s="20"/>
      <c r="I295" s="20"/>
    </row>
    <row r="296">
      <c r="C296" s="20"/>
      <c r="D296" s="20"/>
      <c r="E296" s="20"/>
      <c r="F296" s="20"/>
      <c r="G296" s="20"/>
      <c r="H296" s="20"/>
      <c r="I296" s="20"/>
    </row>
    <row r="297">
      <c r="C297" s="20"/>
      <c r="D297" s="20"/>
      <c r="E297" s="20"/>
      <c r="F297" s="20"/>
      <c r="G297" s="20"/>
      <c r="H297" s="20"/>
      <c r="I297" s="20"/>
    </row>
    <row r="298">
      <c r="C298" s="20"/>
      <c r="D298" s="20"/>
      <c r="E298" s="20"/>
      <c r="F298" s="20"/>
      <c r="G298" s="20"/>
      <c r="H298" s="20"/>
      <c r="I298" s="20"/>
    </row>
    <row r="299">
      <c r="C299" s="20"/>
      <c r="D299" s="20"/>
      <c r="E299" s="20"/>
      <c r="F299" s="20"/>
      <c r="G299" s="20"/>
      <c r="H299" s="20"/>
      <c r="I299" s="20"/>
    </row>
    <row r="300">
      <c r="C300" s="20"/>
      <c r="D300" s="20"/>
      <c r="E300" s="20"/>
      <c r="F300" s="20"/>
      <c r="G300" s="20"/>
      <c r="H300" s="20"/>
      <c r="I300" s="20"/>
    </row>
    <row r="301">
      <c r="C301" s="20"/>
      <c r="D301" s="20"/>
      <c r="E301" s="20"/>
      <c r="F301" s="20"/>
      <c r="G301" s="20"/>
      <c r="H301" s="20"/>
      <c r="I301" s="20"/>
    </row>
    <row r="302">
      <c r="C302" s="20"/>
      <c r="D302" s="20"/>
      <c r="E302" s="20"/>
      <c r="F302" s="20"/>
      <c r="G302" s="20"/>
      <c r="H302" s="20"/>
      <c r="I302" s="20"/>
    </row>
    <row r="303">
      <c r="C303" s="20"/>
      <c r="D303" s="20"/>
      <c r="E303" s="20"/>
      <c r="F303" s="20"/>
      <c r="G303" s="20"/>
      <c r="H303" s="20"/>
      <c r="I303" s="20"/>
    </row>
    <row r="304">
      <c r="C304" s="20"/>
      <c r="D304" s="20"/>
      <c r="E304" s="20"/>
      <c r="F304" s="20"/>
      <c r="G304" s="20"/>
      <c r="H304" s="20"/>
      <c r="I304" s="20"/>
    </row>
    <row r="305">
      <c r="C305" s="20"/>
      <c r="D305" s="20"/>
      <c r="E305" s="20"/>
      <c r="F305" s="20"/>
      <c r="G305" s="20"/>
      <c r="H305" s="20"/>
      <c r="I305" s="20"/>
    </row>
    <row r="306">
      <c r="C306" s="20"/>
      <c r="D306" s="20"/>
      <c r="E306" s="20"/>
      <c r="F306" s="20"/>
      <c r="G306" s="20"/>
      <c r="H306" s="20"/>
      <c r="I306" s="20"/>
    </row>
    <row r="307">
      <c r="C307" s="20"/>
      <c r="D307" s="20"/>
      <c r="E307" s="20"/>
      <c r="F307" s="20"/>
      <c r="G307" s="20"/>
      <c r="H307" s="20"/>
      <c r="I307" s="20"/>
    </row>
    <row r="308">
      <c r="C308" s="20"/>
      <c r="D308" s="20"/>
      <c r="E308" s="20"/>
      <c r="F308" s="20"/>
      <c r="G308" s="20"/>
      <c r="H308" s="20"/>
      <c r="I308" s="20"/>
    </row>
    <row r="309">
      <c r="C309" s="20"/>
      <c r="D309" s="20"/>
      <c r="E309" s="20"/>
      <c r="F309" s="20"/>
      <c r="G309" s="20"/>
      <c r="H309" s="20"/>
      <c r="I309" s="20"/>
    </row>
    <row r="310">
      <c r="C310" s="20"/>
      <c r="D310" s="20"/>
      <c r="E310" s="20"/>
      <c r="F310" s="20"/>
      <c r="G310" s="20"/>
      <c r="H310" s="20"/>
      <c r="I310" s="20"/>
    </row>
    <row r="311">
      <c r="C311" s="20"/>
      <c r="D311" s="20"/>
      <c r="E311" s="20"/>
      <c r="F311" s="20"/>
      <c r="G311" s="20"/>
      <c r="H311" s="20"/>
      <c r="I311" s="20"/>
    </row>
    <row r="312">
      <c r="C312" s="20"/>
      <c r="D312" s="20"/>
      <c r="E312" s="20"/>
      <c r="F312" s="20"/>
      <c r="G312" s="20"/>
      <c r="H312" s="20"/>
      <c r="I312" s="20"/>
    </row>
    <row r="313">
      <c r="C313" s="20"/>
      <c r="D313" s="20"/>
      <c r="E313" s="20"/>
      <c r="F313" s="20"/>
      <c r="G313" s="20"/>
      <c r="H313" s="20"/>
      <c r="I313" s="20"/>
    </row>
    <row r="314">
      <c r="C314" s="20"/>
      <c r="D314" s="20"/>
      <c r="E314" s="20"/>
      <c r="F314" s="20"/>
      <c r="G314" s="20"/>
      <c r="H314" s="20"/>
      <c r="I314" s="20"/>
    </row>
    <row r="315">
      <c r="C315" s="20"/>
      <c r="D315" s="20"/>
      <c r="E315" s="20"/>
      <c r="F315" s="20"/>
      <c r="G315" s="20"/>
      <c r="H315" s="20"/>
      <c r="I315" s="20"/>
    </row>
    <row r="316">
      <c r="C316" s="20"/>
      <c r="D316" s="20"/>
      <c r="E316" s="20"/>
      <c r="F316" s="20"/>
      <c r="G316" s="20"/>
      <c r="H316" s="20"/>
      <c r="I316" s="20"/>
    </row>
    <row r="317">
      <c r="C317" s="20"/>
      <c r="D317" s="20"/>
      <c r="E317" s="20"/>
      <c r="F317" s="20"/>
      <c r="G317" s="20"/>
      <c r="H317" s="20"/>
      <c r="I317" s="20"/>
    </row>
    <row r="318">
      <c r="C318" s="20"/>
      <c r="D318" s="20"/>
      <c r="E318" s="20"/>
      <c r="F318" s="20"/>
      <c r="G318" s="20"/>
      <c r="H318" s="20"/>
      <c r="I318" s="20"/>
    </row>
    <row r="319">
      <c r="C319" s="20"/>
      <c r="D319" s="20"/>
      <c r="E319" s="20"/>
      <c r="F319" s="20"/>
      <c r="G319" s="20"/>
      <c r="H319" s="20"/>
      <c r="I319" s="20"/>
    </row>
    <row r="320">
      <c r="C320" s="20"/>
      <c r="D320" s="20"/>
      <c r="E320" s="20"/>
      <c r="F320" s="20"/>
      <c r="G320" s="20"/>
      <c r="H320" s="20"/>
      <c r="I320" s="20"/>
    </row>
    <row r="321">
      <c r="C321" s="20"/>
      <c r="D321" s="20"/>
      <c r="E321" s="20"/>
      <c r="F321" s="20"/>
      <c r="G321" s="20"/>
      <c r="H321" s="20"/>
      <c r="I321" s="20"/>
    </row>
    <row r="322">
      <c r="C322" s="20"/>
      <c r="D322" s="20"/>
      <c r="E322" s="20"/>
      <c r="F322" s="20"/>
      <c r="G322" s="20"/>
      <c r="H322" s="20"/>
      <c r="I322" s="20"/>
    </row>
    <row r="323">
      <c r="C323" s="20"/>
      <c r="D323" s="20"/>
      <c r="E323" s="20"/>
      <c r="F323" s="20"/>
      <c r="G323" s="20"/>
      <c r="H323" s="20"/>
      <c r="I323" s="20"/>
    </row>
    <row r="324">
      <c r="C324" s="20"/>
      <c r="D324" s="20"/>
      <c r="E324" s="20"/>
      <c r="F324" s="20"/>
      <c r="G324" s="20"/>
      <c r="H324" s="20"/>
      <c r="I324" s="20"/>
    </row>
    <row r="325">
      <c r="C325" s="20"/>
      <c r="D325" s="20"/>
      <c r="E325" s="20"/>
      <c r="F325" s="20"/>
      <c r="G325" s="20"/>
      <c r="H325" s="20"/>
      <c r="I325" s="20"/>
    </row>
    <row r="326">
      <c r="C326" s="20"/>
      <c r="D326" s="20"/>
      <c r="E326" s="20"/>
      <c r="F326" s="20"/>
      <c r="G326" s="20"/>
      <c r="H326" s="20"/>
      <c r="I326" s="20"/>
    </row>
    <row r="327">
      <c r="C327" s="20"/>
      <c r="D327" s="20"/>
      <c r="E327" s="20"/>
      <c r="F327" s="20"/>
      <c r="G327" s="20"/>
      <c r="H327" s="20"/>
      <c r="I327" s="20"/>
    </row>
    <row r="328">
      <c r="C328" s="20"/>
      <c r="D328" s="20"/>
      <c r="E328" s="20"/>
      <c r="F328" s="20"/>
      <c r="G328" s="20"/>
      <c r="H328" s="20"/>
      <c r="I328" s="20"/>
    </row>
    <row r="329">
      <c r="C329" s="20"/>
      <c r="D329" s="20"/>
      <c r="E329" s="20"/>
      <c r="F329" s="20"/>
      <c r="G329" s="20"/>
      <c r="H329" s="20"/>
      <c r="I329" s="20"/>
    </row>
    <row r="330">
      <c r="C330" s="20"/>
      <c r="D330" s="20"/>
      <c r="E330" s="20"/>
      <c r="F330" s="20"/>
      <c r="G330" s="20"/>
      <c r="H330" s="20"/>
      <c r="I330" s="20"/>
    </row>
    <row r="331">
      <c r="C331" s="20"/>
      <c r="D331" s="20"/>
      <c r="E331" s="20"/>
      <c r="F331" s="20"/>
      <c r="G331" s="20"/>
      <c r="H331" s="20"/>
      <c r="I331" s="20"/>
    </row>
    <row r="332">
      <c r="C332" s="20"/>
      <c r="D332" s="20"/>
      <c r="E332" s="20"/>
      <c r="F332" s="20"/>
      <c r="G332" s="20"/>
      <c r="H332" s="20"/>
      <c r="I332" s="20"/>
    </row>
    <row r="333">
      <c r="C333" s="20"/>
      <c r="D333" s="20"/>
      <c r="E333" s="20"/>
      <c r="F333" s="20"/>
      <c r="G333" s="20"/>
      <c r="H333" s="20"/>
      <c r="I333" s="20"/>
    </row>
    <row r="334">
      <c r="C334" s="20"/>
      <c r="D334" s="20"/>
      <c r="E334" s="20"/>
      <c r="F334" s="20"/>
      <c r="G334" s="20"/>
      <c r="H334" s="20"/>
      <c r="I334" s="20"/>
    </row>
    <row r="335">
      <c r="C335" s="20"/>
      <c r="D335" s="20"/>
      <c r="E335" s="20"/>
      <c r="F335" s="20"/>
      <c r="G335" s="20"/>
      <c r="H335" s="20"/>
      <c r="I335" s="20"/>
    </row>
    <row r="336">
      <c r="C336" s="20"/>
      <c r="D336" s="20"/>
      <c r="E336" s="20"/>
      <c r="F336" s="20"/>
      <c r="G336" s="20"/>
      <c r="H336" s="20"/>
      <c r="I336" s="20"/>
    </row>
    <row r="337">
      <c r="C337" s="20"/>
      <c r="D337" s="20"/>
      <c r="E337" s="20"/>
      <c r="F337" s="20"/>
      <c r="G337" s="20"/>
      <c r="H337" s="20"/>
      <c r="I337" s="20"/>
    </row>
    <row r="338">
      <c r="C338" s="20"/>
      <c r="D338" s="20"/>
      <c r="E338" s="20"/>
      <c r="F338" s="20"/>
      <c r="G338" s="20"/>
      <c r="H338" s="20"/>
      <c r="I338" s="20"/>
    </row>
    <row r="339">
      <c r="C339" s="20"/>
      <c r="D339" s="20"/>
      <c r="E339" s="20"/>
      <c r="F339" s="20"/>
      <c r="G339" s="20"/>
      <c r="H339" s="20"/>
      <c r="I339" s="20"/>
    </row>
    <row r="340">
      <c r="C340" s="20"/>
      <c r="D340" s="20"/>
      <c r="E340" s="20"/>
      <c r="F340" s="20"/>
      <c r="G340" s="20"/>
      <c r="H340" s="20"/>
      <c r="I340" s="20"/>
    </row>
    <row r="341">
      <c r="C341" s="20"/>
      <c r="D341" s="20"/>
      <c r="E341" s="20"/>
      <c r="F341" s="20"/>
      <c r="G341" s="20"/>
      <c r="H341" s="20"/>
      <c r="I341" s="20"/>
    </row>
    <row r="342">
      <c r="C342" s="20"/>
      <c r="D342" s="20"/>
      <c r="E342" s="20"/>
      <c r="F342" s="20"/>
      <c r="G342" s="20"/>
      <c r="H342" s="20"/>
      <c r="I342" s="20"/>
    </row>
    <row r="343">
      <c r="C343" s="20"/>
      <c r="D343" s="20"/>
      <c r="E343" s="20"/>
      <c r="F343" s="20"/>
      <c r="G343" s="20"/>
      <c r="H343" s="20"/>
      <c r="I343" s="20"/>
    </row>
    <row r="344">
      <c r="C344" s="20"/>
      <c r="D344" s="20"/>
      <c r="E344" s="20"/>
      <c r="F344" s="20"/>
      <c r="G344" s="20"/>
      <c r="H344" s="20"/>
      <c r="I344" s="20"/>
    </row>
    <row r="345">
      <c r="C345" s="20"/>
      <c r="D345" s="20"/>
      <c r="E345" s="20"/>
      <c r="F345" s="20"/>
      <c r="G345" s="20"/>
      <c r="H345" s="20"/>
      <c r="I345" s="20"/>
    </row>
    <row r="346">
      <c r="C346" s="20"/>
      <c r="D346" s="20"/>
      <c r="E346" s="20"/>
      <c r="F346" s="20"/>
      <c r="G346" s="20"/>
      <c r="H346" s="20"/>
      <c r="I346" s="20"/>
    </row>
    <row r="347">
      <c r="C347" s="20"/>
      <c r="D347" s="20"/>
      <c r="E347" s="20"/>
      <c r="F347" s="20"/>
      <c r="G347" s="20"/>
      <c r="H347" s="20"/>
      <c r="I347" s="20"/>
    </row>
    <row r="348">
      <c r="C348" s="20"/>
      <c r="D348" s="20"/>
      <c r="E348" s="20"/>
      <c r="F348" s="20"/>
      <c r="G348" s="20"/>
      <c r="H348" s="20"/>
      <c r="I348" s="20"/>
    </row>
    <row r="349">
      <c r="C349" s="20"/>
      <c r="D349" s="20"/>
      <c r="E349" s="20"/>
      <c r="F349" s="20"/>
      <c r="G349" s="20"/>
      <c r="H349" s="20"/>
      <c r="I349" s="20"/>
    </row>
    <row r="350">
      <c r="C350" s="20"/>
      <c r="D350" s="20"/>
      <c r="E350" s="20"/>
      <c r="F350" s="20"/>
      <c r="G350" s="20"/>
      <c r="H350" s="20"/>
      <c r="I350" s="20"/>
    </row>
    <row r="351">
      <c r="C351" s="20"/>
      <c r="D351" s="20"/>
      <c r="E351" s="20"/>
      <c r="F351" s="20"/>
      <c r="G351" s="20"/>
      <c r="H351" s="20"/>
      <c r="I351" s="20"/>
    </row>
    <row r="352">
      <c r="C352" s="20"/>
      <c r="D352" s="20"/>
      <c r="E352" s="20"/>
      <c r="F352" s="20"/>
      <c r="G352" s="20"/>
      <c r="H352" s="20"/>
      <c r="I352" s="20"/>
    </row>
    <row r="353">
      <c r="C353" s="20"/>
      <c r="D353" s="20"/>
      <c r="E353" s="20"/>
      <c r="F353" s="20"/>
      <c r="G353" s="20"/>
      <c r="H353" s="20"/>
      <c r="I353" s="20"/>
    </row>
    <row r="354">
      <c r="C354" s="20"/>
      <c r="D354" s="20"/>
      <c r="E354" s="20"/>
      <c r="F354" s="20"/>
      <c r="G354" s="20"/>
      <c r="H354" s="20"/>
      <c r="I354" s="20"/>
    </row>
    <row r="355">
      <c r="C355" s="20"/>
      <c r="D355" s="20"/>
      <c r="E355" s="20"/>
      <c r="F355" s="20"/>
      <c r="G355" s="20"/>
      <c r="H355" s="20"/>
      <c r="I355" s="20"/>
    </row>
    <row r="356">
      <c r="C356" s="20"/>
      <c r="D356" s="20"/>
      <c r="E356" s="20"/>
      <c r="F356" s="20"/>
      <c r="G356" s="20"/>
      <c r="H356" s="20"/>
      <c r="I356" s="20"/>
    </row>
    <row r="357">
      <c r="C357" s="20"/>
      <c r="D357" s="20"/>
      <c r="E357" s="20"/>
      <c r="F357" s="20"/>
      <c r="G357" s="20"/>
      <c r="H357" s="20"/>
      <c r="I357" s="20"/>
    </row>
    <row r="358">
      <c r="C358" s="20"/>
      <c r="D358" s="20"/>
      <c r="E358" s="20"/>
      <c r="F358" s="20"/>
      <c r="G358" s="20"/>
      <c r="H358" s="20"/>
      <c r="I358" s="20"/>
    </row>
    <row r="359">
      <c r="C359" s="20"/>
      <c r="D359" s="20"/>
      <c r="E359" s="20"/>
      <c r="F359" s="20"/>
      <c r="G359" s="20"/>
      <c r="H359" s="20"/>
      <c r="I359" s="20"/>
    </row>
    <row r="360">
      <c r="C360" s="20"/>
      <c r="D360" s="20"/>
      <c r="E360" s="20"/>
      <c r="F360" s="20"/>
      <c r="G360" s="20"/>
      <c r="H360" s="20"/>
      <c r="I360" s="20"/>
    </row>
    <row r="361">
      <c r="C361" s="20"/>
      <c r="D361" s="20"/>
      <c r="E361" s="20"/>
      <c r="F361" s="20"/>
      <c r="G361" s="20"/>
      <c r="H361" s="20"/>
      <c r="I361" s="20"/>
    </row>
    <row r="362">
      <c r="C362" s="20"/>
      <c r="D362" s="20"/>
      <c r="E362" s="20"/>
      <c r="F362" s="20"/>
      <c r="G362" s="20"/>
      <c r="H362" s="20"/>
      <c r="I362" s="20"/>
    </row>
    <row r="363">
      <c r="C363" s="20"/>
      <c r="D363" s="20"/>
      <c r="E363" s="20"/>
      <c r="F363" s="20"/>
      <c r="G363" s="20"/>
      <c r="H363" s="20"/>
      <c r="I363" s="20"/>
    </row>
    <row r="364">
      <c r="C364" s="20"/>
      <c r="D364" s="20"/>
      <c r="E364" s="20"/>
      <c r="F364" s="20"/>
      <c r="G364" s="20"/>
      <c r="H364" s="20"/>
      <c r="I364" s="20"/>
    </row>
    <row r="365">
      <c r="C365" s="20"/>
      <c r="D365" s="20"/>
      <c r="E365" s="20"/>
      <c r="F365" s="20"/>
      <c r="G365" s="20"/>
      <c r="H365" s="20"/>
      <c r="I365" s="20"/>
    </row>
    <row r="366">
      <c r="C366" s="20"/>
      <c r="D366" s="20"/>
      <c r="E366" s="20"/>
      <c r="F366" s="20"/>
      <c r="G366" s="20"/>
      <c r="H366" s="20"/>
      <c r="I366" s="20"/>
    </row>
    <row r="367">
      <c r="C367" s="20"/>
      <c r="D367" s="20"/>
      <c r="E367" s="20"/>
      <c r="F367" s="20"/>
      <c r="G367" s="20"/>
      <c r="H367" s="20"/>
      <c r="I367" s="20"/>
    </row>
    <row r="368">
      <c r="C368" s="20"/>
      <c r="D368" s="20"/>
      <c r="E368" s="20"/>
      <c r="F368" s="20"/>
      <c r="G368" s="20"/>
      <c r="H368" s="20"/>
      <c r="I368" s="20"/>
    </row>
    <row r="369">
      <c r="C369" s="20"/>
      <c r="D369" s="20"/>
      <c r="E369" s="20"/>
      <c r="F369" s="20"/>
      <c r="G369" s="20"/>
      <c r="H369" s="20"/>
      <c r="I369" s="20"/>
    </row>
    <row r="370">
      <c r="C370" s="20"/>
      <c r="D370" s="20"/>
      <c r="E370" s="20"/>
      <c r="F370" s="20"/>
      <c r="G370" s="20"/>
      <c r="H370" s="20"/>
      <c r="I370" s="20"/>
    </row>
    <row r="371">
      <c r="C371" s="20"/>
      <c r="D371" s="20"/>
      <c r="E371" s="20"/>
      <c r="F371" s="20"/>
      <c r="G371" s="20"/>
      <c r="H371" s="20"/>
      <c r="I371" s="20"/>
    </row>
    <row r="372">
      <c r="C372" s="20"/>
      <c r="D372" s="20"/>
      <c r="E372" s="20"/>
      <c r="F372" s="20"/>
      <c r="G372" s="20"/>
      <c r="H372" s="20"/>
      <c r="I372" s="20"/>
    </row>
    <row r="373">
      <c r="C373" s="20"/>
      <c r="D373" s="20"/>
      <c r="E373" s="20"/>
      <c r="F373" s="20"/>
      <c r="G373" s="20"/>
      <c r="H373" s="20"/>
      <c r="I373" s="20"/>
    </row>
    <row r="374">
      <c r="C374" s="20"/>
      <c r="D374" s="20"/>
      <c r="E374" s="20"/>
      <c r="F374" s="20"/>
      <c r="G374" s="20"/>
      <c r="H374" s="20"/>
      <c r="I374" s="20"/>
    </row>
    <row r="375">
      <c r="C375" s="20"/>
      <c r="D375" s="20"/>
      <c r="E375" s="20"/>
      <c r="F375" s="20"/>
      <c r="G375" s="20"/>
      <c r="H375" s="20"/>
      <c r="I375" s="20"/>
    </row>
    <row r="376">
      <c r="C376" s="20"/>
      <c r="D376" s="20"/>
      <c r="E376" s="20"/>
      <c r="F376" s="20"/>
      <c r="G376" s="20"/>
      <c r="H376" s="20"/>
      <c r="I376" s="20"/>
    </row>
    <row r="377">
      <c r="C377" s="20"/>
      <c r="D377" s="20"/>
      <c r="E377" s="20"/>
      <c r="F377" s="20"/>
      <c r="G377" s="20"/>
      <c r="H377" s="20"/>
      <c r="I377" s="20"/>
    </row>
    <row r="378">
      <c r="C378" s="20"/>
      <c r="D378" s="20"/>
      <c r="E378" s="20"/>
      <c r="F378" s="20"/>
      <c r="G378" s="20"/>
      <c r="H378" s="20"/>
      <c r="I378" s="20"/>
    </row>
    <row r="379">
      <c r="C379" s="20"/>
      <c r="D379" s="20"/>
      <c r="E379" s="20"/>
      <c r="F379" s="20"/>
      <c r="G379" s="20"/>
      <c r="H379" s="20"/>
      <c r="I379" s="20"/>
    </row>
    <row r="380">
      <c r="C380" s="20"/>
      <c r="D380" s="20"/>
      <c r="E380" s="20"/>
      <c r="F380" s="20"/>
      <c r="G380" s="20"/>
      <c r="H380" s="20"/>
      <c r="I380" s="20"/>
    </row>
    <row r="381">
      <c r="C381" s="20"/>
      <c r="D381" s="20"/>
      <c r="E381" s="20"/>
      <c r="F381" s="20"/>
      <c r="G381" s="20"/>
      <c r="H381" s="20"/>
      <c r="I381" s="20"/>
    </row>
    <row r="382">
      <c r="C382" s="20"/>
      <c r="D382" s="20"/>
      <c r="E382" s="20"/>
      <c r="F382" s="20"/>
      <c r="G382" s="20"/>
      <c r="H382" s="20"/>
      <c r="I382" s="20"/>
    </row>
    <row r="383">
      <c r="C383" s="20"/>
      <c r="D383" s="20"/>
      <c r="E383" s="20"/>
      <c r="F383" s="20"/>
      <c r="G383" s="20"/>
      <c r="H383" s="20"/>
      <c r="I383" s="20"/>
    </row>
    <row r="384">
      <c r="C384" s="20"/>
      <c r="D384" s="20"/>
      <c r="E384" s="20"/>
      <c r="F384" s="20"/>
      <c r="G384" s="20"/>
      <c r="H384" s="20"/>
      <c r="I384" s="20"/>
    </row>
    <row r="385">
      <c r="C385" s="20"/>
      <c r="D385" s="20"/>
      <c r="E385" s="20"/>
      <c r="F385" s="20"/>
      <c r="G385" s="20"/>
      <c r="H385" s="20"/>
      <c r="I385" s="20"/>
    </row>
    <row r="386">
      <c r="C386" s="20"/>
      <c r="D386" s="20"/>
      <c r="E386" s="20"/>
      <c r="F386" s="20"/>
      <c r="G386" s="20"/>
      <c r="H386" s="20"/>
      <c r="I386" s="20"/>
    </row>
    <row r="387">
      <c r="C387" s="20"/>
      <c r="D387" s="20"/>
      <c r="E387" s="20"/>
      <c r="F387" s="20"/>
      <c r="G387" s="20"/>
      <c r="H387" s="20"/>
      <c r="I387" s="20"/>
    </row>
    <row r="388">
      <c r="C388" s="20"/>
      <c r="D388" s="20"/>
      <c r="E388" s="20"/>
      <c r="F388" s="20"/>
      <c r="G388" s="20"/>
      <c r="H388" s="20"/>
      <c r="I388" s="20"/>
    </row>
    <row r="389">
      <c r="C389" s="20"/>
      <c r="D389" s="20"/>
      <c r="E389" s="20"/>
      <c r="F389" s="20"/>
      <c r="G389" s="20"/>
      <c r="H389" s="20"/>
      <c r="I389" s="20"/>
    </row>
    <row r="390">
      <c r="C390" s="20"/>
      <c r="D390" s="20"/>
      <c r="E390" s="20"/>
      <c r="F390" s="20"/>
      <c r="G390" s="20"/>
      <c r="H390" s="20"/>
      <c r="I390" s="20"/>
    </row>
    <row r="391">
      <c r="C391" s="20"/>
      <c r="D391" s="20"/>
      <c r="E391" s="20"/>
      <c r="F391" s="20"/>
      <c r="G391" s="20"/>
      <c r="H391" s="20"/>
      <c r="I391" s="20"/>
    </row>
    <row r="392">
      <c r="C392" s="20"/>
      <c r="D392" s="20"/>
      <c r="E392" s="20"/>
      <c r="F392" s="20"/>
      <c r="G392" s="20"/>
      <c r="H392" s="20"/>
      <c r="I392" s="20"/>
    </row>
    <row r="393">
      <c r="C393" s="20"/>
      <c r="D393" s="20"/>
      <c r="E393" s="20"/>
      <c r="F393" s="20"/>
      <c r="G393" s="20"/>
      <c r="H393" s="20"/>
      <c r="I393" s="20"/>
    </row>
    <row r="394">
      <c r="C394" s="20"/>
      <c r="D394" s="20"/>
      <c r="E394" s="20"/>
      <c r="F394" s="20"/>
      <c r="G394" s="20"/>
      <c r="H394" s="20"/>
      <c r="I394" s="20"/>
    </row>
    <row r="395">
      <c r="C395" s="20"/>
      <c r="D395" s="20"/>
      <c r="E395" s="20"/>
      <c r="F395" s="20"/>
      <c r="G395" s="20"/>
      <c r="H395" s="20"/>
      <c r="I395" s="20"/>
    </row>
    <row r="396">
      <c r="C396" s="20"/>
      <c r="D396" s="20"/>
      <c r="E396" s="20"/>
      <c r="F396" s="20"/>
      <c r="G396" s="20"/>
      <c r="H396" s="20"/>
      <c r="I396" s="20"/>
    </row>
    <row r="397">
      <c r="C397" s="20"/>
      <c r="D397" s="20"/>
      <c r="E397" s="20"/>
      <c r="F397" s="20"/>
      <c r="G397" s="20"/>
      <c r="H397" s="20"/>
      <c r="I397" s="20"/>
    </row>
    <row r="398">
      <c r="C398" s="20"/>
      <c r="D398" s="20"/>
      <c r="E398" s="20"/>
      <c r="F398" s="20"/>
      <c r="G398" s="20"/>
      <c r="H398" s="20"/>
      <c r="I398" s="20"/>
    </row>
    <row r="399">
      <c r="C399" s="20"/>
      <c r="D399" s="20"/>
      <c r="E399" s="20"/>
      <c r="F399" s="20"/>
      <c r="G399" s="20"/>
      <c r="H399" s="20"/>
      <c r="I399" s="20"/>
    </row>
    <row r="400">
      <c r="C400" s="20"/>
      <c r="D400" s="20"/>
      <c r="E400" s="20"/>
      <c r="F400" s="20"/>
      <c r="G400" s="20"/>
      <c r="H400" s="20"/>
      <c r="I400" s="20"/>
    </row>
    <row r="401">
      <c r="C401" s="20"/>
      <c r="D401" s="20"/>
      <c r="E401" s="20"/>
      <c r="F401" s="20"/>
      <c r="G401" s="20"/>
      <c r="H401" s="20"/>
      <c r="I401" s="20"/>
    </row>
    <row r="402">
      <c r="C402" s="20"/>
      <c r="D402" s="20"/>
      <c r="E402" s="20"/>
      <c r="F402" s="20"/>
      <c r="G402" s="20"/>
      <c r="H402" s="20"/>
      <c r="I402" s="20"/>
    </row>
    <row r="403">
      <c r="C403" s="20"/>
      <c r="D403" s="20"/>
      <c r="E403" s="20"/>
      <c r="F403" s="20"/>
      <c r="G403" s="20"/>
      <c r="H403" s="20"/>
      <c r="I403" s="20"/>
    </row>
    <row r="404">
      <c r="C404" s="20"/>
      <c r="D404" s="20"/>
      <c r="E404" s="20"/>
      <c r="F404" s="20"/>
      <c r="G404" s="20"/>
      <c r="H404" s="20"/>
      <c r="I404" s="20"/>
    </row>
    <row r="405">
      <c r="C405" s="20"/>
      <c r="D405" s="20"/>
      <c r="E405" s="20"/>
      <c r="F405" s="20"/>
      <c r="G405" s="20"/>
      <c r="H405" s="20"/>
      <c r="I405" s="20"/>
    </row>
    <row r="406">
      <c r="C406" s="20"/>
      <c r="D406" s="20"/>
      <c r="E406" s="20"/>
      <c r="F406" s="20"/>
      <c r="G406" s="20"/>
      <c r="H406" s="20"/>
      <c r="I406" s="20"/>
    </row>
    <row r="407">
      <c r="C407" s="20"/>
      <c r="D407" s="20"/>
      <c r="E407" s="20"/>
      <c r="F407" s="20"/>
      <c r="G407" s="20"/>
      <c r="H407" s="20"/>
      <c r="I407" s="20"/>
    </row>
    <row r="408">
      <c r="C408" s="20"/>
      <c r="D408" s="20"/>
      <c r="E408" s="20"/>
      <c r="F408" s="20"/>
      <c r="G408" s="20"/>
      <c r="H408" s="20"/>
      <c r="I408" s="20"/>
    </row>
    <row r="409">
      <c r="C409" s="20"/>
      <c r="D409" s="20"/>
      <c r="E409" s="20"/>
      <c r="F409" s="20"/>
      <c r="G409" s="20"/>
      <c r="H409" s="20"/>
      <c r="I409" s="20"/>
    </row>
    <row r="410">
      <c r="C410" s="20"/>
      <c r="D410" s="20"/>
      <c r="E410" s="20"/>
      <c r="F410" s="20"/>
      <c r="G410" s="20"/>
      <c r="H410" s="20"/>
      <c r="I410" s="20"/>
    </row>
    <row r="411">
      <c r="C411" s="20"/>
      <c r="D411" s="20"/>
      <c r="E411" s="20"/>
      <c r="F411" s="20"/>
      <c r="G411" s="20"/>
      <c r="H411" s="20"/>
      <c r="I411" s="20"/>
    </row>
    <row r="412">
      <c r="C412" s="20"/>
      <c r="D412" s="20"/>
      <c r="E412" s="20"/>
      <c r="F412" s="20"/>
      <c r="G412" s="20"/>
      <c r="H412" s="20"/>
      <c r="I412" s="20"/>
    </row>
    <row r="413">
      <c r="C413" s="20"/>
      <c r="D413" s="20"/>
      <c r="E413" s="20"/>
      <c r="F413" s="20"/>
      <c r="G413" s="20"/>
      <c r="H413" s="20"/>
      <c r="I413" s="20"/>
    </row>
    <row r="414">
      <c r="C414" s="20"/>
      <c r="D414" s="20"/>
      <c r="E414" s="20"/>
      <c r="F414" s="20"/>
      <c r="G414" s="20"/>
      <c r="H414" s="20"/>
      <c r="I414" s="20"/>
    </row>
    <row r="415">
      <c r="C415" s="20"/>
      <c r="D415" s="20"/>
      <c r="E415" s="20"/>
      <c r="F415" s="20"/>
      <c r="G415" s="20"/>
      <c r="H415" s="20"/>
      <c r="I415" s="20"/>
    </row>
    <row r="416">
      <c r="C416" s="20"/>
      <c r="D416" s="20"/>
      <c r="E416" s="20"/>
      <c r="F416" s="20"/>
      <c r="G416" s="20"/>
      <c r="H416" s="20"/>
      <c r="I416" s="20"/>
    </row>
    <row r="417">
      <c r="C417" s="20"/>
      <c r="D417" s="20"/>
      <c r="E417" s="20"/>
      <c r="F417" s="20"/>
      <c r="G417" s="20"/>
      <c r="H417" s="20"/>
      <c r="I417" s="20"/>
    </row>
    <row r="418">
      <c r="C418" s="20"/>
      <c r="D418" s="20"/>
      <c r="E418" s="20"/>
      <c r="F418" s="20"/>
      <c r="G418" s="20"/>
      <c r="H418" s="20"/>
      <c r="I418" s="20"/>
    </row>
    <row r="419">
      <c r="C419" s="20"/>
      <c r="D419" s="20"/>
      <c r="E419" s="20"/>
      <c r="F419" s="20"/>
      <c r="G419" s="20"/>
      <c r="H419" s="20"/>
      <c r="I419" s="20"/>
    </row>
    <row r="420">
      <c r="C420" s="20"/>
      <c r="D420" s="20"/>
      <c r="E420" s="20"/>
      <c r="F420" s="20"/>
      <c r="G420" s="20"/>
      <c r="H420" s="20"/>
      <c r="I420" s="20"/>
    </row>
    <row r="421">
      <c r="C421" s="20"/>
      <c r="D421" s="20"/>
      <c r="E421" s="20"/>
      <c r="F421" s="20"/>
      <c r="G421" s="20"/>
      <c r="H421" s="20"/>
      <c r="I421" s="20"/>
    </row>
    <row r="422">
      <c r="C422" s="20"/>
      <c r="D422" s="20"/>
      <c r="E422" s="20"/>
      <c r="F422" s="20"/>
      <c r="G422" s="20"/>
      <c r="H422" s="20"/>
      <c r="I422" s="20"/>
    </row>
    <row r="423">
      <c r="C423" s="20"/>
      <c r="D423" s="20"/>
      <c r="E423" s="20"/>
      <c r="F423" s="20"/>
      <c r="G423" s="20"/>
      <c r="H423" s="20"/>
      <c r="I423" s="20"/>
    </row>
    <row r="424">
      <c r="C424" s="20"/>
      <c r="D424" s="20"/>
      <c r="E424" s="20"/>
      <c r="F424" s="20"/>
      <c r="G424" s="20"/>
      <c r="H424" s="20"/>
      <c r="I424" s="20"/>
    </row>
    <row r="425">
      <c r="C425" s="20"/>
      <c r="D425" s="20"/>
      <c r="E425" s="20"/>
      <c r="F425" s="20"/>
      <c r="G425" s="20"/>
      <c r="H425" s="20"/>
      <c r="I425" s="20"/>
    </row>
    <row r="426">
      <c r="C426" s="20"/>
      <c r="D426" s="20"/>
      <c r="E426" s="20"/>
      <c r="F426" s="20"/>
      <c r="G426" s="20"/>
      <c r="H426" s="20"/>
      <c r="I426" s="20"/>
    </row>
    <row r="427">
      <c r="C427" s="20"/>
      <c r="D427" s="20"/>
      <c r="E427" s="20"/>
      <c r="F427" s="20"/>
      <c r="G427" s="20"/>
      <c r="H427" s="20"/>
      <c r="I427" s="20"/>
    </row>
    <row r="428">
      <c r="C428" s="20"/>
      <c r="D428" s="20"/>
      <c r="E428" s="20"/>
      <c r="F428" s="20"/>
      <c r="G428" s="20"/>
      <c r="H428" s="20"/>
      <c r="I428" s="20"/>
    </row>
    <row r="429">
      <c r="C429" s="20"/>
      <c r="D429" s="20"/>
      <c r="E429" s="20"/>
      <c r="F429" s="20"/>
      <c r="G429" s="20"/>
      <c r="H429" s="20"/>
      <c r="I429" s="20"/>
    </row>
    <row r="430">
      <c r="C430" s="20"/>
      <c r="D430" s="20"/>
      <c r="E430" s="20"/>
      <c r="F430" s="20"/>
      <c r="G430" s="20"/>
      <c r="H430" s="20"/>
      <c r="I430" s="20"/>
    </row>
    <row r="431">
      <c r="C431" s="20"/>
      <c r="D431" s="20"/>
      <c r="E431" s="20"/>
      <c r="F431" s="20"/>
      <c r="G431" s="20"/>
      <c r="H431" s="20"/>
      <c r="I431" s="20"/>
    </row>
    <row r="432">
      <c r="C432" s="20"/>
      <c r="D432" s="20"/>
      <c r="E432" s="20"/>
      <c r="F432" s="20"/>
      <c r="G432" s="20"/>
      <c r="H432" s="20"/>
      <c r="I432" s="20"/>
    </row>
    <row r="433">
      <c r="C433" s="20"/>
      <c r="D433" s="20"/>
      <c r="E433" s="20"/>
      <c r="F433" s="20"/>
      <c r="G433" s="20"/>
      <c r="H433" s="20"/>
      <c r="I433" s="20"/>
    </row>
    <row r="434">
      <c r="C434" s="20"/>
      <c r="D434" s="20"/>
      <c r="E434" s="20"/>
      <c r="F434" s="20"/>
      <c r="G434" s="20"/>
      <c r="H434" s="20"/>
      <c r="I434" s="20"/>
    </row>
    <row r="435">
      <c r="C435" s="20"/>
      <c r="D435" s="20"/>
      <c r="E435" s="20"/>
      <c r="F435" s="20"/>
      <c r="G435" s="20"/>
      <c r="H435" s="20"/>
      <c r="I435" s="20"/>
    </row>
    <row r="436">
      <c r="C436" s="20"/>
      <c r="D436" s="20"/>
      <c r="E436" s="20"/>
      <c r="F436" s="20"/>
      <c r="G436" s="20"/>
      <c r="H436" s="20"/>
      <c r="I436" s="20"/>
    </row>
    <row r="437">
      <c r="C437" s="20"/>
      <c r="D437" s="20"/>
      <c r="E437" s="20"/>
      <c r="F437" s="20"/>
      <c r="G437" s="20"/>
      <c r="H437" s="20"/>
      <c r="I437" s="20"/>
    </row>
    <row r="438">
      <c r="C438" s="20"/>
      <c r="D438" s="20"/>
      <c r="E438" s="20"/>
      <c r="F438" s="20"/>
      <c r="G438" s="20"/>
      <c r="H438" s="20"/>
      <c r="I438" s="20"/>
    </row>
    <row r="439">
      <c r="C439" s="20"/>
      <c r="D439" s="20"/>
      <c r="E439" s="20"/>
      <c r="F439" s="20"/>
      <c r="G439" s="20"/>
      <c r="H439" s="20"/>
      <c r="I439" s="20"/>
    </row>
    <row r="440">
      <c r="C440" s="20"/>
      <c r="D440" s="20"/>
      <c r="E440" s="20"/>
      <c r="F440" s="20"/>
      <c r="G440" s="20"/>
      <c r="H440" s="20"/>
      <c r="I440" s="20"/>
    </row>
    <row r="441">
      <c r="C441" s="20"/>
      <c r="D441" s="20"/>
      <c r="E441" s="20"/>
      <c r="F441" s="20"/>
      <c r="G441" s="20"/>
      <c r="H441" s="20"/>
      <c r="I441" s="20"/>
    </row>
    <row r="442">
      <c r="C442" s="20"/>
      <c r="D442" s="20"/>
      <c r="E442" s="20"/>
      <c r="F442" s="20"/>
      <c r="G442" s="20"/>
      <c r="H442" s="20"/>
      <c r="I442" s="20"/>
    </row>
    <row r="443">
      <c r="C443" s="20"/>
      <c r="D443" s="20"/>
      <c r="E443" s="20"/>
      <c r="F443" s="20"/>
      <c r="G443" s="20"/>
      <c r="H443" s="20"/>
      <c r="I443" s="20"/>
    </row>
    <row r="444">
      <c r="C444" s="20"/>
      <c r="D444" s="20"/>
      <c r="E444" s="20"/>
      <c r="F444" s="20"/>
      <c r="G444" s="20"/>
      <c r="H444" s="20"/>
      <c r="I444" s="20"/>
    </row>
    <row r="445">
      <c r="C445" s="20"/>
      <c r="D445" s="20"/>
      <c r="E445" s="20"/>
      <c r="F445" s="20"/>
      <c r="G445" s="20"/>
      <c r="H445" s="20"/>
      <c r="I445" s="20"/>
    </row>
    <row r="446">
      <c r="C446" s="20"/>
      <c r="D446" s="20"/>
      <c r="E446" s="20"/>
      <c r="F446" s="20"/>
      <c r="G446" s="20"/>
      <c r="H446" s="20"/>
      <c r="I446" s="20"/>
    </row>
    <row r="447">
      <c r="C447" s="20"/>
      <c r="D447" s="20"/>
      <c r="E447" s="20"/>
      <c r="F447" s="20"/>
      <c r="G447" s="20"/>
      <c r="H447" s="20"/>
      <c r="I447" s="20"/>
    </row>
    <row r="448">
      <c r="C448" s="20"/>
      <c r="D448" s="20"/>
      <c r="E448" s="20"/>
      <c r="F448" s="20"/>
      <c r="G448" s="20"/>
      <c r="H448" s="20"/>
      <c r="I448" s="20"/>
    </row>
    <row r="449">
      <c r="C449" s="20"/>
      <c r="D449" s="20"/>
      <c r="E449" s="20"/>
      <c r="F449" s="20"/>
      <c r="G449" s="20"/>
      <c r="H449" s="20"/>
      <c r="I449" s="20"/>
    </row>
    <row r="450">
      <c r="C450" s="20"/>
      <c r="D450" s="20"/>
      <c r="E450" s="20"/>
      <c r="F450" s="20"/>
      <c r="G450" s="20"/>
      <c r="H450" s="20"/>
      <c r="I450" s="20"/>
    </row>
    <row r="451">
      <c r="C451" s="20"/>
      <c r="D451" s="20"/>
      <c r="E451" s="20"/>
      <c r="F451" s="20"/>
      <c r="G451" s="20"/>
      <c r="H451" s="20"/>
      <c r="I451" s="20"/>
    </row>
    <row r="452">
      <c r="C452" s="20"/>
      <c r="D452" s="20"/>
      <c r="E452" s="20"/>
      <c r="F452" s="20"/>
      <c r="G452" s="20"/>
      <c r="H452" s="20"/>
      <c r="I452" s="20"/>
    </row>
    <row r="453">
      <c r="C453" s="20"/>
      <c r="D453" s="20"/>
      <c r="E453" s="20"/>
      <c r="F453" s="20"/>
      <c r="G453" s="20"/>
      <c r="H453" s="20"/>
      <c r="I453" s="20"/>
    </row>
    <row r="454">
      <c r="C454" s="20"/>
      <c r="D454" s="20"/>
      <c r="E454" s="20"/>
      <c r="F454" s="20"/>
      <c r="G454" s="20"/>
      <c r="H454" s="20"/>
      <c r="I454" s="20"/>
    </row>
    <row r="455">
      <c r="C455" s="20"/>
      <c r="D455" s="20"/>
      <c r="E455" s="20"/>
      <c r="F455" s="20"/>
      <c r="G455" s="20"/>
      <c r="H455" s="20"/>
      <c r="I455" s="20"/>
    </row>
    <row r="456">
      <c r="C456" s="20"/>
      <c r="D456" s="20"/>
      <c r="E456" s="20"/>
      <c r="F456" s="20"/>
      <c r="G456" s="20"/>
      <c r="H456" s="20"/>
      <c r="I456" s="20"/>
    </row>
    <row r="457">
      <c r="C457" s="20"/>
      <c r="D457" s="20"/>
      <c r="E457" s="20"/>
      <c r="F457" s="20"/>
      <c r="G457" s="20"/>
      <c r="H457" s="20"/>
      <c r="I457" s="20"/>
    </row>
    <row r="458">
      <c r="C458" s="20"/>
      <c r="D458" s="20"/>
      <c r="E458" s="20"/>
      <c r="F458" s="20"/>
      <c r="G458" s="20"/>
      <c r="H458" s="20"/>
      <c r="I458" s="20"/>
    </row>
    <row r="459">
      <c r="C459" s="20"/>
      <c r="D459" s="20"/>
      <c r="E459" s="20"/>
      <c r="F459" s="20"/>
      <c r="G459" s="20"/>
      <c r="H459" s="20"/>
      <c r="I459" s="20"/>
    </row>
    <row r="460">
      <c r="C460" s="20"/>
      <c r="D460" s="20"/>
      <c r="E460" s="20"/>
      <c r="F460" s="20"/>
      <c r="G460" s="20"/>
      <c r="H460" s="20"/>
      <c r="I460" s="20"/>
    </row>
    <row r="461">
      <c r="C461" s="20"/>
      <c r="D461" s="20"/>
      <c r="E461" s="20"/>
      <c r="F461" s="20"/>
      <c r="G461" s="20"/>
      <c r="H461" s="20"/>
      <c r="I461" s="20"/>
    </row>
    <row r="462">
      <c r="C462" s="20"/>
      <c r="D462" s="20"/>
      <c r="E462" s="20"/>
      <c r="F462" s="20"/>
      <c r="G462" s="20"/>
      <c r="H462" s="20"/>
      <c r="I462" s="20"/>
    </row>
    <row r="463">
      <c r="C463" s="20"/>
      <c r="D463" s="20"/>
      <c r="E463" s="20"/>
      <c r="F463" s="20"/>
      <c r="G463" s="20"/>
      <c r="H463" s="20"/>
      <c r="I463" s="20"/>
    </row>
    <row r="464">
      <c r="C464" s="20"/>
      <c r="D464" s="20"/>
      <c r="E464" s="20"/>
      <c r="F464" s="20"/>
      <c r="G464" s="20"/>
      <c r="H464" s="20"/>
      <c r="I464" s="20"/>
    </row>
    <row r="465">
      <c r="C465" s="20"/>
      <c r="D465" s="20"/>
      <c r="E465" s="20"/>
      <c r="F465" s="20"/>
      <c r="G465" s="20"/>
      <c r="H465" s="20"/>
      <c r="I465" s="20"/>
    </row>
    <row r="466">
      <c r="C466" s="20"/>
      <c r="D466" s="20"/>
      <c r="E466" s="20"/>
      <c r="F466" s="20"/>
      <c r="G466" s="20"/>
      <c r="H466" s="20"/>
      <c r="I466" s="20"/>
    </row>
    <row r="467">
      <c r="C467" s="20"/>
      <c r="D467" s="20"/>
      <c r="E467" s="20"/>
      <c r="F467" s="20"/>
      <c r="G467" s="20"/>
      <c r="H467" s="20"/>
      <c r="I467" s="20"/>
    </row>
    <row r="468">
      <c r="C468" s="20"/>
      <c r="D468" s="20"/>
      <c r="E468" s="20"/>
      <c r="F468" s="20"/>
      <c r="G468" s="20"/>
      <c r="H468" s="20"/>
      <c r="I468" s="20"/>
    </row>
    <row r="469">
      <c r="C469" s="20"/>
      <c r="D469" s="20"/>
      <c r="E469" s="20"/>
      <c r="F469" s="20"/>
      <c r="G469" s="20"/>
      <c r="H469" s="20"/>
      <c r="I469" s="20"/>
    </row>
    <row r="470">
      <c r="C470" s="20"/>
      <c r="D470" s="20"/>
      <c r="E470" s="20"/>
      <c r="F470" s="20"/>
      <c r="G470" s="20"/>
      <c r="H470" s="20"/>
      <c r="I470" s="20"/>
    </row>
    <row r="471">
      <c r="C471" s="20"/>
      <c r="D471" s="20"/>
      <c r="E471" s="20"/>
      <c r="F471" s="20"/>
      <c r="G471" s="20"/>
      <c r="H471" s="20"/>
      <c r="I471" s="20"/>
    </row>
    <row r="472">
      <c r="C472" s="20"/>
      <c r="D472" s="20"/>
      <c r="E472" s="20"/>
      <c r="F472" s="20"/>
      <c r="G472" s="20"/>
      <c r="H472" s="20"/>
      <c r="I472" s="20"/>
    </row>
    <row r="473">
      <c r="C473" s="20"/>
      <c r="D473" s="20"/>
      <c r="E473" s="20"/>
      <c r="F473" s="20"/>
      <c r="G473" s="20"/>
      <c r="H473" s="20"/>
      <c r="I473" s="20"/>
    </row>
    <row r="474">
      <c r="C474" s="20"/>
      <c r="D474" s="20"/>
      <c r="E474" s="20"/>
      <c r="F474" s="20"/>
      <c r="G474" s="20"/>
      <c r="H474" s="20"/>
      <c r="I474" s="20"/>
    </row>
    <row r="475">
      <c r="C475" s="20"/>
      <c r="D475" s="20"/>
      <c r="E475" s="20"/>
      <c r="F475" s="20"/>
      <c r="G475" s="20"/>
      <c r="H475" s="20"/>
      <c r="I475" s="20"/>
    </row>
    <row r="476">
      <c r="C476" s="20"/>
      <c r="D476" s="20"/>
      <c r="E476" s="20"/>
      <c r="F476" s="20"/>
      <c r="G476" s="20"/>
      <c r="H476" s="20"/>
      <c r="I476" s="20"/>
    </row>
    <row r="477">
      <c r="C477" s="20"/>
      <c r="D477" s="20"/>
      <c r="E477" s="20"/>
      <c r="F477" s="20"/>
      <c r="G477" s="20"/>
      <c r="H477" s="20"/>
      <c r="I477" s="20"/>
    </row>
    <row r="478">
      <c r="C478" s="20"/>
      <c r="D478" s="20"/>
      <c r="E478" s="20"/>
      <c r="F478" s="20"/>
      <c r="G478" s="20"/>
      <c r="H478" s="20"/>
      <c r="I478" s="20"/>
    </row>
    <row r="479">
      <c r="C479" s="20"/>
      <c r="D479" s="20"/>
      <c r="E479" s="20"/>
      <c r="F479" s="20"/>
      <c r="G479" s="20"/>
      <c r="H479" s="20"/>
      <c r="I479" s="20"/>
    </row>
    <row r="480">
      <c r="C480" s="20"/>
      <c r="D480" s="20"/>
      <c r="E480" s="20"/>
      <c r="F480" s="20"/>
      <c r="G480" s="20"/>
      <c r="H480" s="20"/>
      <c r="I480" s="20"/>
    </row>
    <row r="481">
      <c r="C481" s="20"/>
      <c r="D481" s="20"/>
      <c r="E481" s="20"/>
      <c r="F481" s="20"/>
      <c r="G481" s="20"/>
      <c r="H481" s="20"/>
      <c r="I481" s="20"/>
    </row>
    <row r="482">
      <c r="C482" s="20"/>
      <c r="D482" s="20"/>
      <c r="E482" s="20"/>
      <c r="F482" s="20"/>
      <c r="G482" s="20"/>
      <c r="H482" s="20"/>
      <c r="I482" s="20"/>
    </row>
    <row r="483">
      <c r="C483" s="20"/>
      <c r="D483" s="20"/>
      <c r="E483" s="20"/>
      <c r="F483" s="20"/>
      <c r="G483" s="20"/>
      <c r="H483" s="20"/>
      <c r="I483" s="20"/>
    </row>
    <row r="484">
      <c r="C484" s="20"/>
      <c r="D484" s="20"/>
      <c r="E484" s="20"/>
      <c r="F484" s="20"/>
      <c r="G484" s="20"/>
      <c r="H484" s="20"/>
      <c r="I484" s="20"/>
    </row>
    <row r="485">
      <c r="C485" s="20"/>
      <c r="D485" s="20"/>
      <c r="E485" s="20"/>
      <c r="F485" s="20"/>
      <c r="G485" s="20"/>
      <c r="H485" s="20"/>
      <c r="I485" s="20"/>
    </row>
    <row r="486">
      <c r="C486" s="20"/>
      <c r="D486" s="20"/>
      <c r="E486" s="20"/>
      <c r="F486" s="20"/>
      <c r="G486" s="20"/>
      <c r="H486" s="20"/>
      <c r="I486" s="20"/>
    </row>
    <row r="487">
      <c r="C487" s="20"/>
      <c r="D487" s="20"/>
      <c r="E487" s="20"/>
      <c r="F487" s="20"/>
      <c r="G487" s="20"/>
      <c r="H487" s="20"/>
      <c r="I487" s="20"/>
    </row>
    <row r="488">
      <c r="C488" s="20"/>
      <c r="D488" s="20"/>
      <c r="E488" s="20"/>
      <c r="F488" s="20"/>
      <c r="G488" s="20"/>
      <c r="H488" s="20"/>
      <c r="I488" s="20"/>
    </row>
    <row r="489">
      <c r="C489" s="20"/>
      <c r="D489" s="20"/>
      <c r="E489" s="20"/>
      <c r="F489" s="20"/>
      <c r="G489" s="20"/>
      <c r="H489" s="20"/>
      <c r="I489" s="20"/>
    </row>
    <row r="490">
      <c r="C490" s="20"/>
      <c r="D490" s="20"/>
      <c r="E490" s="20"/>
      <c r="F490" s="20"/>
      <c r="G490" s="20"/>
      <c r="H490" s="20"/>
      <c r="I490" s="20"/>
    </row>
    <row r="491">
      <c r="C491" s="20"/>
      <c r="D491" s="20"/>
      <c r="E491" s="20"/>
      <c r="F491" s="20"/>
      <c r="G491" s="20"/>
      <c r="H491" s="20"/>
      <c r="I491" s="20"/>
    </row>
    <row r="492">
      <c r="C492" s="20"/>
      <c r="D492" s="20"/>
      <c r="E492" s="20"/>
      <c r="F492" s="20"/>
      <c r="G492" s="20"/>
      <c r="H492" s="20"/>
      <c r="I492" s="20"/>
    </row>
    <row r="493">
      <c r="C493" s="20"/>
      <c r="D493" s="20"/>
      <c r="E493" s="20"/>
      <c r="F493" s="20"/>
      <c r="G493" s="20"/>
      <c r="H493" s="20"/>
      <c r="I493" s="20"/>
    </row>
    <row r="494">
      <c r="C494" s="20"/>
      <c r="D494" s="20"/>
      <c r="E494" s="20"/>
      <c r="F494" s="20"/>
      <c r="G494" s="20"/>
      <c r="H494" s="20"/>
      <c r="I494" s="20"/>
    </row>
    <row r="495">
      <c r="C495" s="20"/>
      <c r="D495" s="20"/>
      <c r="E495" s="20"/>
      <c r="F495" s="20"/>
      <c r="G495" s="20"/>
      <c r="H495" s="20"/>
      <c r="I495" s="20"/>
    </row>
    <row r="496">
      <c r="C496" s="20"/>
      <c r="D496" s="20"/>
      <c r="E496" s="20"/>
      <c r="F496" s="20"/>
      <c r="G496" s="20"/>
      <c r="H496" s="20"/>
      <c r="I496" s="20"/>
    </row>
    <row r="497">
      <c r="C497" s="20"/>
      <c r="D497" s="20"/>
      <c r="E497" s="20"/>
      <c r="F497" s="20"/>
      <c r="G497" s="20"/>
      <c r="H497" s="20"/>
      <c r="I497" s="20"/>
    </row>
    <row r="498">
      <c r="C498" s="20"/>
      <c r="D498" s="20"/>
      <c r="E498" s="20"/>
      <c r="F498" s="20"/>
      <c r="G498" s="20"/>
      <c r="H498" s="20"/>
      <c r="I498" s="20"/>
    </row>
    <row r="499">
      <c r="C499" s="20"/>
      <c r="D499" s="20"/>
      <c r="E499" s="20"/>
      <c r="F499" s="20"/>
      <c r="G499" s="20"/>
      <c r="H499" s="20"/>
      <c r="I499" s="20"/>
    </row>
    <row r="500">
      <c r="C500" s="20"/>
      <c r="D500" s="20"/>
      <c r="E500" s="20"/>
      <c r="F500" s="20"/>
      <c r="G500" s="20"/>
      <c r="H500" s="20"/>
      <c r="I500" s="20"/>
    </row>
    <row r="501">
      <c r="C501" s="20"/>
      <c r="D501" s="20"/>
      <c r="E501" s="20"/>
      <c r="F501" s="20"/>
      <c r="G501" s="20"/>
      <c r="H501" s="20"/>
      <c r="I501" s="20"/>
    </row>
    <row r="502">
      <c r="C502" s="20"/>
      <c r="D502" s="20"/>
      <c r="E502" s="20"/>
      <c r="F502" s="20"/>
      <c r="G502" s="20"/>
      <c r="H502" s="20"/>
      <c r="I502" s="20"/>
    </row>
    <row r="503">
      <c r="C503" s="20"/>
      <c r="D503" s="20"/>
      <c r="E503" s="20"/>
      <c r="F503" s="20"/>
      <c r="G503" s="20"/>
      <c r="H503" s="20"/>
      <c r="I503" s="20"/>
    </row>
    <row r="504">
      <c r="C504" s="20"/>
      <c r="D504" s="20"/>
      <c r="E504" s="20"/>
      <c r="F504" s="20"/>
      <c r="G504" s="20"/>
      <c r="H504" s="20"/>
      <c r="I504" s="20"/>
    </row>
    <row r="505">
      <c r="C505" s="20"/>
      <c r="D505" s="20"/>
      <c r="E505" s="20"/>
      <c r="F505" s="20"/>
      <c r="G505" s="20"/>
      <c r="H505" s="20"/>
      <c r="I505" s="20"/>
    </row>
    <row r="506">
      <c r="C506" s="20"/>
      <c r="D506" s="20"/>
      <c r="E506" s="20"/>
      <c r="F506" s="20"/>
      <c r="G506" s="20"/>
      <c r="H506" s="20"/>
      <c r="I506" s="20"/>
    </row>
    <row r="507">
      <c r="C507" s="20"/>
      <c r="D507" s="20"/>
      <c r="E507" s="20"/>
      <c r="F507" s="20"/>
      <c r="G507" s="20"/>
      <c r="H507" s="20"/>
      <c r="I507" s="20"/>
    </row>
    <row r="508">
      <c r="C508" s="20"/>
      <c r="D508" s="20"/>
      <c r="E508" s="20"/>
      <c r="F508" s="20"/>
      <c r="G508" s="20"/>
      <c r="H508" s="20"/>
      <c r="I508" s="20"/>
    </row>
    <row r="509">
      <c r="C509" s="20"/>
      <c r="D509" s="20"/>
      <c r="E509" s="20"/>
      <c r="F509" s="20"/>
      <c r="G509" s="20"/>
      <c r="H509" s="20"/>
      <c r="I509" s="20"/>
    </row>
    <row r="510">
      <c r="C510" s="20"/>
      <c r="D510" s="20"/>
      <c r="E510" s="20"/>
      <c r="F510" s="20"/>
      <c r="G510" s="20"/>
      <c r="H510" s="20"/>
      <c r="I510" s="20"/>
    </row>
    <row r="511">
      <c r="C511" s="20"/>
      <c r="D511" s="20"/>
      <c r="E511" s="20"/>
      <c r="F511" s="20"/>
      <c r="G511" s="20"/>
      <c r="H511" s="20"/>
      <c r="I511" s="20"/>
    </row>
    <row r="512">
      <c r="C512" s="20"/>
      <c r="D512" s="20"/>
      <c r="E512" s="20"/>
      <c r="F512" s="20"/>
      <c r="G512" s="20"/>
      <c r="H512" s="20"/>
      <c r="I512" s="20"/>
    </row>
    <row r="513">
      <c r="C513" s="20"/>
      <c r="D513" s="20"/>
      <c r="E513" s="20"/>
      <c r="F513" s="20"/>
      <c r="G513" s="20"/>
      <c r="H513" s="20"/>
      <c r="I513" s="20"/>
    </row>
    <row r="514">
      <c r="C514" s="20"/>
      <c r="D514" s="20"/>
      <c r="E514" s="20"/>
      <c r="F514" s="20"/>
      <c r="G514" s="20"/>
      <c r="H514" s="20"/>
      <c r="I514" s="20"/>
    </row>
    <row r="515">
      <c r="C515" s="20"/>
      <c r="D515" s="20"/>
      <c r="E515" s="20"/>
      <c r="F515" s="20"/>
      <c r="G515" s="20"/>
      <c r="H515" s="20"/>
      <c r="I515" s="20"/>
    </row>
    <row r="516">
      <c r="C516" s="20"/>
      <c r="D516" s="20"/>
      <c r="E516" s="20"/>
      <c r="F516" s="20"/>
      <c r="G516" s="20"/>
      <c r="H516" s="20"/>
      <c r="I516" s="20"/>
    </row>
    <row r="517">
      <c r="C517" s="20"/>
      <c r="D517" s="20"/>
      <c r="E517" s="20"/>
      <c r="F517" s="20"/>
      <c r="G517" s="20"/>
      <c r="H517" s="20"/>
      <c r="I517" s="20"/>
    </row>
    <row r="518">
      <c r="C518" s="20"/>
      <c r="D518" s="20"/>
      <c r="E518" s="20"/>
      <c r="F518" s="20"/>
      <c r="G518" s="20"/>
      <c r="H518" s="20"/>
      <c r="I518" s="20"/>
    </row>
    <row r="519">
      <c r="C519" s="20"/>
      <c r="D519" s="20"/>
      <c r="E519" s="20"/>
      <c r="F519" s="20"/>
      <c r="G519" s="20"/>
      <c r="H519" s="20"/>
      <c r="I519" s="20"/>
    </row>
    <row r="520">
      <c r="C520" s="20"/>
      <c r="D520" s="20"/>
      <c r="E520" s="20"/>
      <c r="F520" s="20"/>
      <c r="G520" s="20"/>
      <c r="H520" s="20"/>
      <c r="I520" s="20"/>
    </row>
    <row r="521">
      <c r="C521" s="20"/>
      <c r="D521" s="20"/>
      <c r="E521" s="20"/>
      <c r="F521" s="20"/>
      <c r="G521" s="20"/>
      <c r="H521" s="20"/>
      <c r="I521" s="20"/>
    </row>
    <row r="522">
      <c r="C522" s="20"/>
      <c r="D522" s="20"/>
      <c r="E522" s="20"/>
      <c r="F522" s="20"/>
      <c r="G522" s="20"/>
      <c r="H522" s="20"/>
      <c r="I522" s="20"/>
    </row>
    <row r="523">
      <c r="C523" s="20"/>
      <c r="D523" s="20"/>
      <c r="E523" s="20"/>
      <c r="F523" s="20"/>
      <c r="G523" s="20"/>
      <c r="H523" s="20"/>
      <c r="I523" s="20"/>
    </row>
    <row r="524">
      <c r="C524" s="20"/>
      <c r="D524" s="20"/>
      <c r="E524" s="20"/>
      <c r="F524" s="20"/>
      <c r="G524" s="20"/>
      <c r="H524" s="20"/>
      <c r="I524" s="20"/>
    </row>
    <row r="525">
      <c r="C525" s="20"/>
      <c r="D525" s="20"/>
      <c r="E525" s="20"/>
      <c r="F525" s="20"/>
      <c r="G525" s="20"/>
      <c r="H525" s="20"/>
      <c r="I525" s="20"/>
    </row>
    <row r="526">
      <c r="C526" s="20"/>
      <c r="D526" s="20"/>
      <c r="E526" s="20"/>
      <c r="F526" s="20"/>
      <c r="G526" s="20"/>
      <c r="H526" s="20"/>
      <c r="I526" s="20"/>
    </row>
    <row r="527">
      <c r="C527" s="20"/>
      <c r="D527" s="20"/>
      <c r="E527" s="20"/>
      <c r="F527" s="20"/>
      <c r="G527" s="20"/>
      <c r="H527" s="20"/>
      <c r="I527" s="20"/>
    </row>
    <row r="528">
      <c r="C528" s="20"/>
      <c r="D528" s="20"/>
      <c r="E528" s="20"/>
      <c r="F528" s="20"/>
      <c r="G528" s="20"/>
      <c r="H528" s="20"/>
      <c r="I528" s="20"/>
    </row>
    <row r="529">
      <c r="C529" s="20"/>
      <c r="D529" s="20"/>
      <c r="E529" s="20"/>
      <c r="F529" s="20"/>
      <c r="G529" s="20"/>
      <c r="H529" s="20"/>
      <c r="I529" s="20"/>
    </row>
    <row r="530">
      <c r="C530" s="20"/>
      <c r="D530" s="20"/>
      <c r="E530" s="20"/>
      <c r="F530" s="20"/>
      <c r="G530" s="20"/>
      <c r="H530" s="20"/>
      <c r="I530" s="20"/>
    </row>
    <row r="531">
      <c r="C531" s="20"/>
      <c r="D531" s="20"/>
      <c r="E531" s="20"/>
      <c r="F531" s="20"/>
      <c r="G531" s="20"/>
      <c r="H531" s="20"/>
      <c r="I531" s="20"/>
    </row>
    <row r="532">
      <c r="C532" s="20"/>
      <c r="D532" s="20"/>
      <c r="E532" s="20"/>
      <c r="F532" s="20"/>
      <c r="G532" s="20"/>
      <c r="H532" s="20"/>
      <c r="I532" s="20"/>
    </row>
    <row r="533">
      <c r="C533" s="20"/>
      <c r="D533" s="20"/>
      <c r="E533" s="20"/>
      <c r="F533" s="20"/>
      <c r="G533" s="20"/>
      <c r="H533" s="20"/>
      <c r="I533" s="20"/>
    </row>
    <row r="534">
      <c r="C534" s="20"/>
      <c r="D534" s="20"/>
      <c r="E534" s="20"/>
      <c r="F534" s="20"/>
      <c r="G534" s="20"/>
      <c r="H534" s="20"/>
      <c r="I534" s="20"/>
    </row>
    <row r="535">
      <c r="C535" s="20"/>
      <c r="D535" s="20"/>
      <c r="E535" s="20"/>
      <c r="F535" s="20"/>
      <c r="G535" s="20"/>
      <c r="H535" s="20"/>
      <c r="I535" s="20"/>
    </row>
    <row r="536">
      <c r="C536" s="20"/>
      <c r="D536" s="20"/>
      <c r="E536" s="20"/>
      <c r="F536" s="20"/>
      <c r="G536" s="20"/>
      <c r="H536" s="20"/>
      <c r="I536" s="20"/>
    </row>
    <row r="537">
      <c r="C537" s="20"/>
      <c r="D537" s="20"/>
      <c r="E537" s="20"/>
      <c r="F537" s="20"/>
      <c r="G537" s="20"/>
      <c r="H537" s="20"/>
      <c r="I537" s="20"/>
    </row>
    <row r="538">
      <c r="C538" s="20"/>
      <c r="D538" s="20"/>
      <c r="E538" s="20"/>
      <c r="F538" s="20"/>
      <c r="G538" s="20"/>
      <c r="H538" s="20"/>
      <c r="I538" s="20"/>
    </row>
    <row r="539">
      <c r="C539" s="20"/>
      <c r="D539" s="20"/>
      <c r="E539" s="20"/>
      <c r="F539" s="20"/>
      <c r="G539" s="20"/>
      <c r="H539" s="20"/>
      <c r="I539" s="20"/>
    </row>
    <row r="540">
      <c r="C540" s="20"/>
      <c r="D540" s="20"/>
      <c r="E540" s="20"/>
      <c r="F540" s="20"/>
      <c r="G540" s="20"/>
      <c r="H540" s="20"/>
      <c r="I540" s="20"/>
    </row>
    <row r="541">
      <c r="C541" s="20"/>
      <c r="D541" s="20"/>
      <c r="E541" s="20"/>
      <c r="F541" s="20"/>
      <c r="G541" s="20"/>
      <c r="H541" s="20"/>
      <c r="I541" s="20"/>
    </row>
    <row r="542">
      <c r="C542" s="20"/>
      <c r="D542" s="20"/>
      <c r="E542" s="20"/>
      <c r="F542" s="20"/>
      <c r="G542" s="20"/>
      <c r="H542" s="20"/>
      <c r="I542" s="20"/>
    </row>
    <row r="543">
      <c r="C543" s="20"/>
      <c r="D543" s="20"/>
      <c r="E543" s="20"/>
      <c r="F543" s="20"/>
      <c r="G543" s="20"/>
      <c r="H543" s="20"/>
      <c r="I543" s="20"/>
    </row>
    <row r="544">
      <c r="C544" s="20"/>
      <c r="D544" s="20"/>
      <c r="E544" s="20"/>
      <c r="F544" s="20"/>
      <c r="G544" s="20"/>
      <c r="H544" s="20"/>
      <c r="I544" s="20"/>
    </row>
    <row r="545">
      <c r="C545" s="20"/>
      <c r="D545" s="20"/>
      <c r="E545" s="20"/>
      <c r="F545" s="20"/>
      <c r="G545" s="20"/>
      <c r="H545" s="20"/>
      <c r="I545" s="20"/>
    </row>
    <row r="546">
      <c r="C546" s="20"/>
      <c r="D546" s="20"/>
      <c r="E546" s="20"/>
      <c r="F546" s="20"/>
      <c r="G546" s="20"/>
      <c r="H546" s="20"/>
      <c r="I546" s="20"/>
    </row>
    <row r="547">
      <c r="C547" s="20"/>
      <c r="D547" s="20"/>
      <c r="E547" s="20"/>
      <c r="F547" s="20"/>
      <c r="G547" s="20"/>
      <c r="H547" s="20"/>
      <c r="I547" s="20"/>
    </row>
    <row r="548">
      <c r="C548" s="20"/>
      <c r="D548" s="20"/>
      <c r="E548" s="20"/>
      <c r="F548" s="20"/>
      <c r="G548" s="20"/>
      <c r="H548" s="20"/>
      <c r="I548" s="20"/>
    </row>
    <row r="549">
      <c r="C549" s="20"/>
      <c r="D549" s="20"/>
      <c r="E549" s="20"/>
      <c r="F549" s="20"/>
      <c r="G549" s="20"/>
      <c r="H549" s="20"/>
      <c r="I549" s="20"/>
    </row>
    <row r="550">
      <c r="C550" s="20"/>
      <c r="D550" s="20"/>
      <c r="E550" s="20"/>
      <c r="F550" s="20"/>
      <c r="G550" s="20"/>
      <c r="H550" s="20"/>
      <c r="I550" s="20"/>
    </row>
    <row r="551">
      <c r="C551" s="20"/>
      <c r="D551" s="20"/>
      <c r="E551" s="20"/>
      <c r="F551" s="20"/>
      <c r="G551" s="20"/>
      <c r="H551" s="20"/>
      <c r="I551" s="20"/>
    </row>
    <row r="552">
      <c r="C552" s="20"/>
      <c r="D552" s="20"/>
      <c r="E552" s="20"/>
      <c r="F552" s="20"/>
      <c r="G552" s="20"/>
      <c r="H552" s="20"/>
      <c r="I552" s="20"/>
    </row>
    <row r="553">
      <c r="C553" s="20"/>
      <c r="D553" s="20"/>
      <c r="E553" s="20"/>
      <c r="F553" s="20"/>
      <c r="G553" s="20"/>
      <c r="H553" s="20"/>
      <c r="I553" s="20"/>
    </row>
    <row r="554">
      <c r="C554" s="20"/>
      <c r="D554" s="20"/>
      <c r="E554" s="20"/>
      <c r="F554" s="20"/>
      <c r="G554" s="20"/>
      <c r="H554" s="20"/>
      <c r="I554" s="20"/>
    </row>
    <row r="555">
      <c r="C555" s="20"/>
      <c r="D555" s="20"/>
      <c r="E555" s="20"/>
      <c r="F555" s="20"/>
      <c r="G555" s="20"/>
      <c r="H555" s="20"/>
      <c r="I555" s="20"/>
    </row>
    <row r="556">
      <c r="C556" s="20"/>
      <c r="D556" s="20"/>
      <c r="E556" s="20"/>
      <c r="F556" s="20"/>
      <c r="G556" s="20"/>
      <c r="H556" s="20"/>
      <c r="I556" s="20"/>
    </row>
    <row r="557">
      <c r="C557" s="20"/>
      <c r="D557" s="20"/>
      <c r="E557" s="20"/>
      <c r="F557" s="20"/>
      <c r="G557" s="20"/>
      <c r="H557" s="20"/>
      <c r="I557" s="20"/>
    </row>
    <row r="558">
      <c r="C558" s="20"/>
      <c r="D558" s="20"/>
      <c r="E558" s="20"/>
      <c r="F558" s="20"/>
      <c r="G558" s="20"/>
      <c r="H558" s="20"/>
      <c r="I558" s="20"/>
    </row>
    <row r="559">
      <c r="C559" s="20"/>
      <c r="D559" s="20"/>
      <c r="E559" s="20"/>
      <c r="F559" s="20"/>
      <c r="G559" s="20"/>
      <c r="H559" s="20"/>
      <c r="I559" s="20"/>
    </row>
    <row r="560">
      <c r="C560" s="20"/>
      <c r="D560" s="20"/>
      <c r="E560" s="20"/>
      <c r="F560" s="20"/>
      <c r="G560" s="20"/>
      <c r="H560" s="20"/>
      <c r="I560" s="20"/>
    </row>
    <row r="561">
      <c r="C561" s="20"/>
      <c r="D561" s="20"/>
      <c r="E561" s="20"/>
      <c r="F561" s="20"/>
      <c r="G561" s="20"/>
      <c r="H561" s="20"/>
      <c r="I561" s="20"/>
    </row>
    <row r="562">
      <c r="C562" s="20"/>
      <c r="D562" s="20"/>
      <c r="E562" s="20"/>
      <c r="F562" s="20"/>
      <c r="G562" s="20"/>
      <c r="H562" s="20"/>
      <c r="I562" s="20"/>
    </row>
    <row r="563">
      <c r="C563" s="20"/>
      <c r="D563" s="20"/>
      <c r="E563" s="20"/>
      <c r="F563" s="20"/>
      <c r="G563" s="20"/>
      <c r="H563" s="20"/>
      <c r="I563" s="20"/>
    </row>
    <row r="564">
      <c r="C564" s="20"/>
      <c r="D564" s="20"/>
      <c r="E564" s="20"/>
      <c r="F564" s="20"/>
      <c r="G564" s="20"/>
      <c r="H564" s="20"/>
      <c r="I564" s="20"/>
    </row>
    <row r="565">
      <c r="C565" s="20"/>
      <c r="D565" s="20"/>
      <c r="E565" s="20"/>
      <c r="F565" s="20"/>
      <c r="G565" s="20"/>
      <c r="H565" s="20"/>
      <c r="I565" s="20"/>
    </row>
    <row r="566">
      <c r="C566" s="20"/>
      <c r="D566" s="20"/>
      <c r="E566" s="20"/>
      <c r="F566" s="20"/>
      <c r="G566" s="20"/>
      <c r="H566" s="20"/>
      <c r="I566" s="20"/>
    </row>
    <row r="567">
      <c r="C567" s="20"/>
      <c r="D567" s="20"/>
      <c r="E567" s="20"/>
      <c r="F567" s="20"/>
      <c r="G567" s="20"/>
      <c r="H567" s="20"/>
      <c r="I567" s="20"/>
    </row>
    <row r="568">
      <c r="C568" s="20"/>
      <c r="D568" s="20"/>
      <c r="E568" s="20"/>
      <c r="F568" s="20"/>
      <c r="G568" s="20"/>
      <c r="H568" s="20"/>
      <c r="I568" s="20"/>
    </row>
    <row r="569">
      <c r="C569" s="20"/>
      <c r="D569" s="20"/>
      <c r="E569" s="20"/>
      <c r="F569" s="20"/>
      <c r="G569" s="20"/>
      <c r="H569" s="20"/>
      <c r="I569" s="20"/>
    </row>
    <row r="570">
      <c r="C570" s="20"/>
      <c r="D570" s="20"/>
      <c r="E570" s="20"/>
      <c r="F570" s="20"/>
      <c r="G570" s="20"/>
      <c r="H570" s="20"/>
      <c r="I570" s="20"/>
    </row>
    <row r="571">
      <c r="C571" s="20"/>
      <c r="D571" s="20"/>
      <c r="E571" s="20"/>
      <c r="F571" s="20"/>
      <c r="G571" s="20"/>
      <c r="H571" s="20"/>
      <c r="I571" s="20"/>
    </row>
    <row r="572">
      <c r="C572" s="20"/>
      <c r="D572" s="20"/>
      <c r="E572" s="20"/>
      <c r="F572" s="20"/>
      <c r="G572" s="20"/>
      <c r="H572" s="20"/>
      <c r="I572" s="20"/>
    </row>
    <row r="573">
      <c r="C573" s="20"/>
      <c r="D573" s="20"/>
      <c r="E573" s="20"/>
      <c r="F573" s="20"/>
      <c r="G573" s="20"/>
      <c r="H573" s="20"/>
      <c r="I573" s="20"/>
    </row>
    <row r="574">
      <c r="C574" s="20"/>
      <c r="D574" s="20"/>
      <c r="E574" s="20"/>
      <c r="F574" s="20"/>
      <c r="G574" s="20"/>
      <c r="H574" s="20"/>
      <c r="I574" s="20"/>
    </row>
    <row r="575">
      <c r="C575" s="20"/>
      <c r="D575" s="20"/>
      <c r="E575" s="20"/>
      <c r="F575" s="20"/>
      <c r="G575" s="20"/>
      <c r="H575" s="20"/>
      <c r="I575" s="20"/>
    </row>
    <row r="576">
      <c r="C576" s="20"/>
      <c r="D576" s="20"/>
      <c r="E576" s="20"/>
      <c r="F576" s="20"/>
      <c r="G576" s="20"/>
      <c r="H576" s="20"/>
      <c r="I576" s="20"/>
    </row>
    <row r="577">
      <c r="C577" s="20"/>
      <c r="D577" s="20"/>
      <c r="E577" s="20"/>
      <c r="F577" s="20"/>
      <c r="G577" s="20"/>
      <c r="H577" s="20"/>
      <c r="I577" s="20"/>
    </row>
    <row r="578">
      <c r="C578" s="20"/>
      <c r="D578" s="20"/>
      <c r="E578" s="20"/>
      <c r="F578" s="20"/>
      <c r="G578" s="20"/>
      <c r="H578" s="20"/>
      <c r="I578" s="20"/>
    </row>
    <row r="579">
      <c r="C579" s="20"/>
      <c r="D579" s="20"/>
      <c r="E579" s="20"/>
      <c r="F579" s="20"/>
      <c r="G579" s="20"/>
      <c r="H579" s="20"/>
      <c r="I579" s="20"/>
    </row>
    <row r="580">
      <c r="C580" s="20"/>
      <c r="D580" s="20"/>
      <c r="E580" s="20"/>
      <c r="F580" s="20"/>
      <c r="G580" s="20"/>
      <c r="H580" s="20"/>
      <c r="I580" s="20"/>
    </row>
    <row r="581">
      <c r="C581" s="20"/>
      <c r="D581" s="20"/>
      <c r="E581" s="20"/>
      <c r="F581" s="20"/>
      <c r="G581" s="20"/>
      <c r="H581" s="20"/>
      <c r="I581" s="20"/>
    </row>
    <row r="582">
      <c r="C582" s="20"/>
      <c r="D582" s="20"/>
      <c r="E582" s="20"/>
      <c r="F582" s="20"/>
      <c r="G582" s="20"/>
      <c r="H582" s="20"/>
      <c r="I582" s="20"/>
    </row>
    <row r="583">
      <c r="C583" s="20"/>
      <c r="D583" s="20"/>
      <c r="E583" s="20"/>
      <c r="F583" s="20"/>
      <c r="G583" s="20"/>
      <c r="H583" s="20"/>
      <c r="I583" s="20"/>
    </row>
    <row r="584">
      <c r="C584" s="20"/>
      <c r="D584" s="20"/>
      <c r="E584" s="20"/>
      <c r="F584" s="20"/>
      <c r="G584" s="20"/>
      <c r="H584" s="20"/>
      <c r="I584" s="20"/>
    </row>
    <row r="585">
      <c r="C585" s="20"/>
      <c r="D585" s="20"/>
      <c r="E585" s="20"/>
      <c r="F585" s="20"/>
      <c r="G585" s="20"/>
      <c r="H585" s="20"/>
      <c r="I585" s="20"/>
    </row>
    <row r="586">
      <c r="C586" s="20"/>
      <c r="D586" s="20"/>
      <c r="E586" s="20"/>
      <c r="F586" s="20"/>
      <c r="G586" s="20"/>
      <c r="H586" s="20"/>
      <c r="I586" s="20"/>
    </row>
    <row r="587">
      <c r="C587" s="20"/>
      <c r="D587" s="20"/>
      <c r="E587" s="20"/>
      <c r="F587" s="20"/>
      <c r="G587" s="20"/>
      <c r="H587" s="20"/>
      <c r="I587" s="20"/>
    </row>
    <row r="588">
      <c r="C588" s="20"/>
      <c r="D588" s="20"/>
      <c r="E588" s="20"/>
      <c r="F588" s="20"/>
      <c r="G588" s="20"/>
      <c r="H588" s="20"/>
      <c r="I588" s="20"/>
    </row>
    <row r="589">
      <c r="C589" s="20"/>
      <c r="D589" s="20"/>
      <c r="E589" s="20"/>
      <c r="F589" s="20"/>
      <c r="G589" s="20"/>
      <c r="H589" s="20"/>
      <c r="I589" s="20"/>
    </row>
    <row r="590">
      <c r="C590" s="20"/>
      <c r="D590" s="20"/>
      <c r="E590" s="20"/>
      <c r="F590" s="20"/>
      <c r="G590" s="20"/>
      <c r="H590" s="20"/>
      <c r="I590" s="20"/>
    </row>
    <row r="591">
      <c r="C591" s="20"/>
      <c r="D591" s="20"/>
      <c r="E591" s="20"/>
      <c r="F591" s="20"/>
      <c r="G591" s="20"/>
      <c r="H591" s="20"/>
      <c r="I591" s="20"/>
    </row>
    <row r="592">
      <c r="C592" s="20"/>
      <c r="D592" s="20"/>
      <c r="E592" s="20"/>
      <c r="F592" s="20"/>
      <c r="G592" s="20"/>
      <c r="H592" s="20"/>
      <c r="I592" s="20"/>
    </row>
    <row r="593">
      <c r="C593" s="20"/>
      <c r="D593" s="20"/>
      <c r="E593" s="20"/>
      <c r="F593" s="20"/>
      <c r="G593" s="20"/>
      <c r="H593" s="20"/>
      <c r="I593" s="20"/>
    </row>
    <row r="594">
      <c r="C594" s="20"/>
      <c r="D594" s="20"/>
      <c r="E594" s="20"/>
      <c r="F594" s="20"/>
      <c r="G594" s="20"/>
      <c r="H594" s="20"/>
      <c r="I594" s="20"/>
    </row>
    <row r="595">
      <c r="C595" s="20"/>
      <c r="D595" s="20"/>
      <c r="E595" s="20"/>
      <c r="F595" s="20"/>
      <c r="G595" s="20"/>
      <c r="H595" s="20"/>
      <c r="I595" s="20"/>
    </row>
    <row r="596">
      <c r="C596" s="20"/>
      <c r="D596" s="20"/>
      <c r="E596" s="20"/>
      <c r="F596" s="20"/>
      <c r="G596" s="20"/>
      <c r="H596" s="20"/>
      <c r="I596" s="20"/>
    </row>
    <row r="597">
      <c r="C597" s="20"/>
      <c r="D597" s="20"/>
      <c r="E597" s="20"/>
      <c r="F597" s="20"/>
      <c r="G597" s="20"/>
      <c r="H597" s="20"/>
      <c r="I597" s="20"/>
    </row>
    <row r="598">
      <c r="C598" s="20"/>
      <c r="D598" s="20"/>
      <c r="E598" s="20"/>
      <c r="F598" s="20"/>
      <c r="G598" s="20"/>
      <c r="H598" s="20"/>
      <c r="I598" s="20"/>
    </row>
    <row r="599">
      <c r="C599" s="20"/>
      <c r="D599" s="20"/>
      <c r="E599" s="20"/>
      <c r="F599" s="20"/>
      <c r="G599" s="20"/>
      <c r="H599" s="20"/>
      <c r="I599" s="20"/>
    </row>
    <row r="600">
      <c r="C600" s="20"/>
      <c r="D600" s="20"/>
      <c r="E600" s="20"/>
      <c r="F600" s="20"/>
      <c r="G600" s="20"/>
      <c r="H600" s="20"/>
      <c r="I600" s="20"/>
    </row>
    <row r="601">
      <c r="C601" s="20"/>
      <c r="D601" s="20"/>
      <c r="E601" s="20"/>
      <c r="F601" s="20"/>
      <c r="G601" s="20"/>
      <c r="H601" s="20"/>
      <c r="I601" s="20"/>
    </row>
    <row r="602">
      <c r="C602" s="20"/>
      <c r="D602" s="20"/>
      <c r="E602" s="20"/>
      <c r="F602" s="20"/>
      <c r="G602" s="20"/>
      <c r="H602" s="20"/>
      <c r="I602" s="20"/>
    </row>
    <row r="603">
      <c r="C603" s="20"/>
      <c r="D603" s="20"/>
      <c r="E603" s="20"/>
      <c r="F603" s="20"/>
      <c r="G603" s="20"/>
      <c r="H603" s="20"/>
      <c r="I603" s="20"/>
    </row>
    <row r="604">
      <c r="C604" s="20"/>
      <c r="D604" s="20"/>
      <c r="E604" s="20"/>
      <c r="F604" s="20"/>
      <c r="G604" s="20"/>
      <c r="H604" s="20"/>
      <c r="I604" s="20"/>
    </row>
    <row r="605">
      <c r="C605" s="20"/>
      <c r="D605" s="20"/>
      <c r="E605" s="20"/>
      <c r="F605" s="20"/>
      <c r="G605" s="20"/>
      <c r="H605" s="20"/>
      <c r="I605" s="20"/>
    </row>
    <row r="606">
      <c r="C606" s="20"/>
      <c r="D606" s="20"/>
      <c r="E606" s="20"/>
      <c r="F606" s="20"/>
      <c r="G606" s="20"/>
      <c r="H606" s="20"/>
      <c r="I606" s="20"/>
    </row>
    <row r="607">
      <c r="C607" s="20"/>
      <c r="D607" s="20"/>
      <c r="E607" s="20"/>
      <c r="F607" s="20"/>
      <c r="G607" s="20"/>
      <c r="H607" s="20"/>
      <c r="I607" s="20"/>
    </row>
    <row r="608">
      <c r="C608" s="20"/>
      <c r="D608" s="20"/>
      <c r="E608" s="20"/>
      <c r="F608" s="20"/>
      <c r="G608" s="20"/>
      <c r="H608" s="20"/>
      <c r="I608" s="20"/>
    </row>
    <row r="609">
      <c r="C609" s="20"/>
      <c r="D609" s="20"/>
      <c r="E609" s="20"/>
      <c r="F609" s="20"/>
      <c r="G609" s="20"/>
      <c r="H609" s="20"/>
      <c r="I609" s="20"/>
    </row>
    <row r="610">
      <c r="C610" s="20"/>
      <c r="D610" s="20"/>
      <c r="E610" s="20"/>
      <c r="F610" s="20"/>
      <c r="G610" s="20"/>
      <c r="H610" s="20"/>
      <c r="I610" s="20"/>
    </row>
    <row r="611">
      <c r="C611" s="20"/>
      <c r="D611" s="20"/>
      <c r="E611" s="20"/>
      <c r="F611" s="20"/>
      <c r="G611" s="20"/>
      <c r="H611" s="20"/>
      <c r="I611" s="20"/>
    </row>
    <row r="612">
      <c r="C612" s="20"/>
      <c r="D612" s="20"/>
      <c r="E612" s="20"/>
      <c r="F612" s="20"/>
      <c r="G612" s="20"/>
      <c r="H612" s="20"/>
      <c r="I612" s="20"/>
    </row>
    <row r="613">
      <c r="C613" s="20"/>
      <c r="D613" s="20"/>
      <c r="E613" s="20"/>
      <c r="F613" s="20"/>
      <c r="G613" s="20"/>
      <c r="H613" s="20"/>
      <c r="I613" s="20"/>
    </row>
    <row r="614">
      <c r="C614" s="20"/>
      <c r="D614" s="20"/>
      <c r="E614" s="20"/>
      <c r="F614" s="20"/>
      <c r="G614" s="20"/>
      <c r="H614" s="20"/>
      <c r="I614" s="20"/>
    </row>
    <row r="615">
      <c r="C615" s="20"/>
      <c r="D615" s="20"/>
      <c r="E615" s="20"/>
      <c r="F615" s="20"/>
      <c r="G615" s="20"/>
      <c r="H615" s="20"/>
      <c r="I615" s="20"/>
    </row>
    <row r="616">
      <c r="C616" s="20"/>
      <c r="D616" s="20"/>
      <c r="E616" s="20"/>
      <c r="F616" s="20"/>
      <c r="G616" s="20"/>
      <c r="H616" s="20"/>
      <c r="I616" s="20"/>
    </row>
    <row r="617">
      <c r="C617" s="20"/>
      <c r="D617" s="20"/>
      <c r="E617" s="20"/>
      <c r="F617" s="20"/>
      <c r="G617" s="20"/>
      <c r="H617" s="20"/>
      <c r="I617" s="20"/>
    </row>
    <row r="618">
      <c r="C618" s="20"/>
      <c r="D618" s="20"/>
      <c r="E618" s="20"/>
      <c r="F618" s="20"/>
      <c r="G618" s="20"/>
      <c r="H618" s="20"/>
      <c r="I618" s="20"/>
    </row>
    <row r="619">
      <c r="C619" s="20"/>
      <c r="D619" s="20"/>
      <c r="E619" s="20"/>
      <c r="F619" s="20"/>
      <c r="G619" s="20"/>
      <c r="H619" s="20"/>
      <c r="I619" s="20"/>
    </row>
    <row r="620">
      <c r="C620" s="20"/>
      <c r="D620" s="20"/>
      <c r="E620" s="20"/>
      <c r="F620" s="20"/>
      <c r="G620" s="20"/>
      <c r="H620" s="20"/>
      <c r="I620" s="20"/>
    </row>
    <row r="621">
      <c r="C621" s="20"/>
      <c r="D621" s="20"/>
      <c r="E621" s="20"/>
      <c r="F621" s="20"/>
      <c r="G621" s="20"/>
      <c r="H621" s="20"/>
      <c r="I621" s="20"/>
    </row>
    <row r="622">
      <c r="C622" s="20"/>
      <c r="D622" s="20"/>
      <c r="E622" s="20"/>
      <c r="F622" s="20"/>
      <c r="G622" s="20"/>
      <c r="H622" s="20"/>
      <c r="I622" s="20"/>
    </row>
    <row r="623">
      <c r="C623" s="20"/>
      <c r="D623" s="20"/>
      <c r="E623" s="20"/>
      <c r="F623" s="20"/>
      <c r="G623" s="20"/>
      <c r="H623" s="20"/>
      <c r="I623" s="20"/>
    </row>
    <row r="624">
      <c r="C624" s="20"/>
      <c r="D624" s="20"/>
      <c r="E624" s="20"/>
      <c r="F624" s="20"/>
      <c r="G624" s="20"/>
      <c r="H624" s="20"/>
      <c r="I624" s="20"/>
    </row>
    <row r="625">
      <c r="C625" s="20"/>
      <c r="D625" s="20"/>
      <c r="E625" s="20"/>
      <c r="F625" s="20"/>
      <c r="G625" s="20"/>
      <c r="H625" s="20"/>
      <c r="I625" s="20"/>
    </row>
    <row r="626">
      <c r="C626" s="20"/>
      <c r="D626" s="20"/>
      <c r="E626" s="20"/>
      <c r="F626" s="20"/>
      <c r="G626" s="20"/>
      <c r="H626" s="20"/>
      <c r="I626" s="20"/>
    </row>
    <row r="627">
      <c r="C627" s="20"/>
      <c r="D627" s="20"/>
      <c r="E627" s="20"/>
      <c r="F627" s="20"/>
      <c r="G627" s="20"/>
      <c r="H627" s="20"/>
      <c r="I627" s="20"/>
    </row>
    <row r="628">
      <c r="C628" s="20"/>
      <c r="D628" s="20"/>
      <c r="E628" s="20"/>
      <c r="F628" s="20"/>
      <c r="G628" s="20"/>
      <c r="H628" s="20"/>
      <c r="I628" s="20"/>
    </row>
    <row r="629">
      <c r="C629" s="20"/>
      <c r="D629" s="20"/>
      <c r="E629" s="20"/>
      <c r="F629" s="20"/>
      <c r="G629" s="20"/>
      <c r="H629" s="20"/>
      <c r="I629" s="20"/>
    </row>
    <row r="630">
      <c r="C630" s="20"/>
      <c r="D630" s="20"/>
      <c r="E630" s="20"/>
      <c r="F630" s="20"/>
      <c r="G630" s="20"/>
      <c r="H630" s="20"/>
      <c r="I630" s="20"/>
    </row>
    <row r="631">
      <c r="C631" s="20"/>
      <c r="D631" s="20"/>
      <c r="E631" s="20"/>
      <c r="F631" s="20"/>
      <c r="G631" s="20"/>
      <c r="H631" s="20"/>
      <c r="I631" s="20"/>
    </row>
    <row r="632">
      <c r="C632" s="20"/>
      <c r="D632" s="20"/>
      <c r="E632" s="20"/>
      <c r="F632" s="20"/>
      <c r="G632" s="20"/>
      <c r="H632" s="20"/>
      <c r="I632" s="20"/>
    </row>
    <row r="633">
      <c r="C633" s="20"/>
      <c r="D633" s="20"/>
      <c r="E633" s="20"/>
      <c r="F633" s="20"/>
      <c r="G633" s="20"/>
      <c r="H633" s="20"/>
      <c r="I633" s="20"/>
    </row>
    <row r="634">
      <c r="C634" s="20"/>
      <c r="D634" s="20"/>
      <c r="E634" s="20"/>
      <c r="F634" s="20"/>
      <c r="G634" s="20"/>
      <c r="H634" s="20"/>
      <c r="I634" s="20"/>
    </row>
    <row r="635">
      <c r="C635" s="20"/>
      <c r="D635" s="20"/>
      <c r="E635" s="20"/>
      <c r="F635" s="20"/>
      <c r="G635" s="20"/>
      <c r="H635" s="20"/>
      <c r="I635" s="20"/>
    </row>
    <row r="636">
      <c r="C636" s="20"/>
      <c r="D636" s="20"/>
      <c r="E636" s="20"/>
      <c r="F636" s="20"/>
      <c r="G636" s="20"/>
      <c r="H636" s="20"/>
      <c r="I636" s="20"/>
    </row>
    <row r="637">
      <c r="C637" s="20"/>
      <c r="D637" s="20"/>
      <c r="E637" s="20"/>
      <c r="F637" s="20"/>
      <c r="G637" s="20"/>
      <c r="H637" s="20"/>
      <c r="I637" s="20"/>
    </row>
    <row r="638">
      <c r="C638" s="20"/>
      <c r="D638" s="20"/>
      <c r="E638" s="20"/>
      <c r="F638" s="20"/>
      <c r="G638" s="20"/>
      <c r="H638" s="20"/>
      <c r="I638" s="20"/>
    </row>
    <row r="639">
      <c r="C639" s="20"/>
      <c r="D639" s="20"/>
      <c r="E639" s="20"/>
      <c r="F639" s="20"/>
      <c r="G639" s="20"/>
      <c r="H639" s="20"/>
      <c r="I639" s="20"/>
    </row>
    <row r="640">
      <c r="C640" s="20"/>
      <c r="D640" s="20"/>
      <c r="E640" s="20"/>
      <c r="F640" s="20"/>
      <c r="G640" s="20"/>
      <c r="H640" s="20"/>
      <c r="I640" s="20"/>
    </row>
    <row r="641">
      <c r="C641" s="20"/>
      <c r="D641" s="20"/>
      <c r="E641" s="20"/>
      <c r="F641" s="20"/>
      <c r="G641" s="20"/>
      <c r="H641" s="20"/>
      <c r="I641" s="20"/>
    </row>
    <row r="642">
      <c r="C642" s="20"/>
      <c r="D642" s="20"/>
      <c r="E642" s="20"/>
      <c r="F642" s="20"/>
      <c r="G642" s="20"/>
      <c r="H642" s="20"/>
      <c r="I642" s="20"/>
    </row>
    <row r="643">
      <c r="C643" s="20"/>
      <c r="D643" s="20"/>
      <c r="E643" s="20"/>
      <c r="F643" s="20"/>
      <c r="G643" s="20"/>
      <c r="H643" s="20"/>
      <c r="I643" s="20"/>
    </row>
    <row r="644">
      <c r="C644" s="20"/>
      <c r="D644" s="20"/>
      <c r="E644" s="20"/>
      <c r="F644" s="20"/>
      <c r="G644" s="20"/>
      <c r="H644" s="20"/>
      <c r="I644" s="20"/>
    </row>
    <row r="645">
      <c r="C645" s="20"/>
      <c r="D645" s="20"/>
      <c r="E645" s="20"/>
      <c r="F645" s="20"/>
      <c r="G645" s="20"/>
      <c r="H645" s="20"/>
      <c r="I645" s="20"/>
    </row>
    <row r="646">
      <c r="C646" s="20"/>
      <c r="D646" s="20"/>
      <c r="E646" s="20"/>
      <c r="F646" s="20"/>
      <c r="G646" s="20"/>
      <c r="H646" s="20"/>
      <c r="I646" s="20"/>
    </row>
    <row r="647">
      <c r="C647" s="20"/>
      <c r="D647" s="20"/>
      <c r="E647" s="20"/>
      <c r="F647" s="20"/>
      <c r="G647" s="20"/>
      <c r="H647" s="20"/>
      <c r="I647" s="20"/>
    </row>
    <row r="648">
      <c r="C648" s="20"/>
      <c r="D648" s="20"/>
      <c r="E648" s="20"/>
      <c r="F648" s="20"/>
      <c r="G648" s="20"/>
      <c r="H648" s="20"/>
      <c r="I648" s="20"/>
    </row>
    <row r="649">
      <c r="C649" s="20"/>
      <c r="D649" s="20"/>
      <c r="E649" s="20"/>
      <c r="F649" s="20"/>
      <c r="G649" s="20"/>
      <c r="H649" s="20"/>
      <c r="I649" s="20"/>
    </row>
    <row r="650">
      <c r="C650" s="20"/>
      <c r="D650" s="20"/>
      <c r="E650" s="20"/>
      <c r="F650" s="20"/>
      <c r="G650" s="20"/>
      <c r="H650" s="20"/>
      <c r="I650" s="20"/>
    </row>
    <row r="651">
      <c r="C651" s="20"/>
      <c r="D651" s="20"/>
      <c r="E651" s="20"/>
      <c r="F651" s="20"/>
      <c r="G651" s="20"/>
      <c r="H651" s="20"/>
      <c r="I651" s="20"/>
    </row>
    <row r="652">
      <c r="C652" s="20"/>
      <c r="D652" s="20"/>
      <c r="E652" s="20"/>
      <c r="F652" s="20"/>
      <c r="G652" s="20"/>
      <c r="H652" s="20"/>
      <c r="I652" s="20"/>
    </row>
    <row r="653">
      <c r="C653" s="20"/>
      <c r="D653" s="20"/>
      <c r="E653" s="20"/>
      <c r="F653" s="20"/>
      <c r="G653" s="20"/>
      <c r="H653" s="20"/>
      <c r="I653" s="20"/>
    </row>
    <row r="654">
      <c r="C654" s="20"/>
      <c r="D654" s="20"/>
      <c r="E654" s="20"/>
      <c r="F654" s="20"/>
      <c r="G654" s="20"/>
      <c r="H654" s="20"/>
      <c r="I654" s="20"/>
    </row>
    <row r="655">
      <c r="C655" s="20"/>
      <c r="D655" s="20"/>
      <c r="E655" s="20"/>
      <c r="F655" s="20"/>
      <c r="G655" s="20"/>
      <c r="H655" s="20"/>
      <c r="I655" s="20"/>
    </row>
    <row r="656">
      <c r="C656" s="20"/>
      <c r="D656" s="20"/>
      <c r="E656" s="20"/>
      <c r="F656" s="20"/>
      <c r="G656" s="20"/>
      <c r="H656" s="20"/>
      <c r="I656" s="20"/>
    </row>
    <row r="657">
      <c r="C657" s="20"/>
      <c r="D657" s="20"/>
      <c r="E657" s="20"/>
      <c r="F657" s="20"/>
      <c r="G657" s="20"/>
      <c r="H657" s="20"/>
      <c r="I657" s="20"/>
    </row>
    <row r="658">
      <c r="C658" s="20"/>
      <c r="D658" s="20"/>
      <c r="E658" s="20"/>
      <c r="F658" s="20"/>
      <c r="G658" s="20"/>
      <c r="H658" s="20"/>
      <c r="I658" s="20"/>
    </row>
    <row r="659">
      <c r="C659" s="20"/>
      <c r="D659" s="20"/>
      <c r="E659" s="20"/>
      <c r="F659" s="20"/>
      <c r="G659" s="20"/>
      <c r="H659" s="20"/>
      <c r="I659" s="20"/>
    </row>
    <row r="660">
      <c r="C660" s="20"/>
      <c r="D660" s="20"/>
      <c r="E660" s="20"/>
      <c r="F660" s="20"/>
      <c r="G660" s="20"/>
      <c r="H660" s="20"/>
      <c r="I660" s="20"/>
    </row>
    <row r="661">
      <c r="C661" s="20"/>
      <c r="D661" s="20"/>
      <c r="E661" s="20"/>
      <c r="F661" s="20"/>
      <c r="G661" s="20"/>
      <c r="H661" s="20"/>
      <c r="I661" s="20"/>
    </row>
    <row r="662">
      <c r="C662" s="20"/>
      <c r="D662" s="20"/>
      <c r="E662" s="20"/>
      <c r="F662" s="20"/>
      <c r="G662" s="20"/>
      <c r="H662" s="20"/>
      <c r="I662" s="20"/>
    </row>
    <row r="663">
      <c r="C663" s="20"/>
      <c r="D663" s="20"/>
      <c r="E663" s="20"/>
      <c r="F663" s="20"/>
      <c r="G663" s="20"/>
      <c r="H663" s="20"/>
      <c r="I663" s="20"/>
    </row>
    <row r="664">
      <c r="C664" s="20"/>
      <c r="D664" s="20"/>
      <c r="E664" s="20"/>
      <c r="F664" s="20"/>
      <c r="G664" s="20"/>
      <c r="H664" s="20"/>
      <c r="I664" s="20"/>
    </row>
    <row r="665">
      <c r="C665" s="20"/>
      <c r="D665" s="20"/>
      <c r="E665" s="20"/>
      <c r="F665" s="20"/>
      <c r="G665" s="20"/>
      <c r="H665" s="20"/>
      <c r="I665" s="20"/>
    </row>
    <row r="666">
      <c r="C666" s="20"/>
      <c r="D666" s="20"/>
      <c r="E666" s="20"/>
      <c r="F666" s="20"/>
      <c r="G666" s="20"/>
      <c r="H666" s="20"/>
      <c r="I666" s="20"/>
    </row>
    <row r="667">
      <c r="C667" s="20"/>
      <c r="D667" s="20"/>
      <c r="E667" s="20"/>
      <c r="F667" s="20"/>
      <c r="G667" s="20"/>
      <c r="H667" s="20"/>
      <c r="I667" s="20"/>
    </row>
    <row r="668">
      <c r="C668" s="20"/>
      <c r="D668" s="20"/>
      <c r="E668" s="20"/>
      <c r="F668" s="20"/>
      <c r="G668" s="20"/>
      <c r="H668" s="20"/>
      <c r="I668" s="20"/>
    </row>
    <row r="669">
      <c r="C669" s="20"/>
      <c r="D669" s="20"/>
      <c r="E669" s="20"/>
      <c r="F669" s="20"/>
      <c r="G669" s="20"/>
      <c r="H669" s="20"/>
      <c r="I669" s="20"/>
    </row>
    <row r="670">
      <c r="C670" s="20"/>
      <c r="D670" s="20"/>
      <c r="E670" s="20"/>
      <c r="F670" s="20"/>
      <c r="G670" s="20"/>
      <c r="H670" s="20"/>
      <c r="I670" s="20"/>
    </row>
    <row r="671">
      <c r="C671" s="20"/>
      <c r="D671" s="20"/>
      <c r="E671" s="20"/>
      <c r="F671" s="20"/>
      <c r="G671" s="20"/>
      <c r="H671" s="20"/>
      <c r="I671" s="20"/>
    </row>
    <row r="672">
      <c r="C672" s="20"/>
      <c r="D672" s="20"/>
      <c r="E672" s="20"/>
      <c r="F672" s="20"/>
      <c r="G672" s="20"/>
      <c r="H672" s="20"/>
      <c r="I672" s="20"/>
    </row>
    <row r="673">
      <c r="C673" s="20"/>
      <c r="D673" s="20"/>
      <c r="E673" s="20"/>
      <c r="F673" s="20"/>
      <c r="G673" s="20"/>
      <c r="H673" s="20"/>
      <c r="I673" s="20"/>
    </row>
    <row r="674">
      <c r="C674" s="20"/>
      <c r="D674" s="20"/>
      <c r="E674" s="20"/>
      <c r="F674" s="20"/>
      <c r="G674" s="20"/>
      <c r="H674" s="20"/>
      <c r="I674" s="20"/>
    </row>
    <row r="675">
      <c r="C675" s="20"/>
      <c r="D675" s="20"/>
      <c r="E675" s="20"/>
      <c r="F675" s="20"/>
      <c r="G675" s="20"/>
      <c r="H675" s="20"/>
      <c r="I675" s="20"/>
    </row>
    <row r="676">
      <c r="C676" s="20"/>
      <c r="D676" s="20"/>
      <c r="E676" s="20"/>
      <c r="F676" s="20"/>
      <c r="G676" s="20"/>
      <c r="H676" s="20"/>
      <c r="I676" s="20"/>
    </row>
    <row r="677">
      <c r="C677" s="20"/>
      <c r="D677" s="20"/>
      <c r="E677" s="20"/>
      <c r="F677" s="20"/>
      <c r="G677" s="20"/>
      <c r="H677" s="20"/>
      <c r="I677" s="20"/>
    </row>
    <row r="678">
      <c r="C678" s="20"/>
      <c r="D678" s="20"/>
      <c r="E678" s="20"/>
      <c r="F678" s="20"/>
      <c r="G678" s="20"/>
      <c r="H678" s="20"/>
      <c r="I678" s="20"/>
    </row>
    <row r="679">
      <c r="C679" s="20"/>
      <c r="D679" s="20"/>
      <c r="E679" s="20"/>
      <c r="F679" s="20"/>
      <c r="G679" s="20"/>
      <c r="H679" s="20"/>
      <c r="I679" s="20"/>
    </row>
    <row r="680">
      <c r="C680" s="20"/>
      <c r="D680" s="20"/>
      <c r="E680" s="20"/>
      <c r="F680" s="20"/>
      <c r="G680" s="20"/>
      <c r="H680" s="20"/>
      <c r="I680" s="20"/>
    </row>
    <row r="681">
      <c r="C681" s="20"/>
      <c r="D681" s="20"/>
      <c r="E681" s="20"/>
      <c r="F681" s="20"/>
      <c r="G681" s="20"/>
      <c r="H681" s="20"/>
      <c r="I681" s="20"/>
    </row>
    <row r="682">
      <c r="C682" s="20"/>
      <c r="D682" s="20"/>
      <c r="E682" s="20"/>
      <c r="F682" s="20"/>
      <c r="G682" s="20"/>
      <c r="H682" s="20"/>
      <c r="I682" s="20"/>
    </row>
    <row r="683">
      <c r="C683" s="20"/>
      <c r="D683" s="20"/>
      <c r="E683" s="20"/>
      <c r="F683" s="20"/>
      <c r="G683" s="20"/>
      <c r="H683" s="20"/>
      <c r="I683" s="20"/>
    </row>
    <row r="684">
      <c r="C684" s="20"/>
      <c r="D684" s="20"/>
      <c r="E684" s="20"/>
      <c r="F684" s="20"/>
      <c r="G684" s="20"/>
      <c r="H684" s="20"/>
      <c r="I684" s="20"/>
    </row>
    <row r="685">
      <c r="C685" s="20"/>
      <c r="D685" s="20"/>
      <c r="E685" s="20"/>
      <c r="F685" s="20"/>
      <c r="G685" s="20"/>
      <c r="H685" s="20"/>
      <c r="I685" s="20"/>
    </row>
    <row r="686">
      <c r="C686" s="20"/>
      <c r="D686" s="20"/>
      <c r="E686" s="20"/>
      <c r="F686" s="20"/>
      <c r="G686" s="20"/>
      <c r="H686" s="20"/>
      <c r="I686" s="20"/>
    </row>
    <row r="687">
      <c r="C687" s="20"/>
      <c r="D687" s="20"/>
      <c r="E687" s="20"/>
      <c r="F687" s="20"/>
      <c r="G687" s="20"/>
      <c r="H687" s="20"/>
      <c r="I687" s="20"/>
    </row>
    <row r="688">
      <c r="C688" s="20"/>
      <c r="D688" s="20"/>
      <c r="E688" s="20"/>
      <c r="F688" s="20"/>
      <c r="G688" s="20"/>
      <c r="H688" s="20"/>
      <c r="I688" s="20"/>
    </row>
    <row r="689">
      <c r="C689" s="20"/>
      <c r="D689" s="20"/>
      <c r="E689" s="20"/>
      <c r="F689" s="20"/>
      <c r="G689" s="20"/>
      <c r="H689" s="20"/>
      <c r="I689" s="20"/>
    </row>
    <row r="690">
      <c r="C690" s="20"/>
      <c r="D690" s="20"/>
      <c r="E690" s="20"/>
      <c r="F690" s="20"/>
      <c r="G690" s="20"/>
      <c r="H690" s="20"/>
      <c r="I690" s="20"/>
    </row>
    <row r="691">
      <c r="C691" s="20"/>
      <c r="D691" s="20"/>
      <c r="E691" s="20"/>
      <c r="F691" s="20"/>
      <c r="G691" s="20"/>
      <c r="H691" s="20"/>
      <c r="I691" s="20"/>
    </row>
    <row r="692">
      <c r="C692" s="20"/>
      <c r="D692" s="20"/>
      <c r="E692" s="20"/>
      <c r="F692" s="20"/>
      <c r="G692" s="20"/>
      <c r="H692" s="20"/>
      <c r="I692" s="20"/>
    </row>
    <row r="693">
      <c r="C693" s="20"/>
      <c r="D693" s="20"/>
      <c r="E693" s="20"/>
      <c r="F693" s="20"/>
      <c r="G693" s="20"/>
      <c r="H693" s="20"/>
      <c r="I693" s="20"/>
    </row>
    <row r="694">
      <c r="C694" s="20"/>
      <c r="D694" s="20"/>
      <c r="E694" s="20"/>
      <c r="F694" s="20"/>
      <c r="G694" s="20"/>
      <c r="H694" s="20"/>
      <c r="I694" s="20"/>
    </row>
    <row r="695">
      <c r="C695" s="20"/>
      <c r="D695" s="20"/>
      <c r="E695" s="20"/>
      <c r="F695" s="20"/>
      <c r="G695" s="20"/>
      <c r="H695" s="20"/>
      <c r="I695" s="20"/>
    </row>
    <row r="696">
      <c r="C696" s="20"/>
      <c r="D696" s="20"/>
      <c r="E696" s="20"/>
      <c r="F696" s="20"/>
      <c r="G696" s="20"/>
      <c r="H696" s="20"/>
      <c r="I696" s="20"/>
    </row>
    <row r="697">
      <c r="C697" s="20"/>
      <c r="D697" s="20"/>
      <c r="E697" s="20"/>
      <c r="F697" s="20"/>
      <c r="G697" s="20"/>
      <c r="H697" s="20"/>
      <c r="I697" s="20"/>
    </row>
    <row r="698">
      <c r="C698" s="20"/>
      <c r="D698" s="20"/>
      <c r="E698" s="20"/>
      <c r="F698" s="20"/>
      <c r="G698" s="20"/>
      <c r="H698" s="20"/>
      <c r="I698" s="20"/>
    </row>
    <row r="699">
      <c r="C699" s="20"/>
      <c r="D699" s="20"/>
      <c r="E699" s="20"/>
      <c r="F699" s="20"/>
      <c r="G699" s="20"/>
      <c r="H699" s="20"/>
      <c r="I699" s="20"/>
    </row>
    <row r="700">
      <c r="C700" s="20"/>
      <c r="D700" s="20"/>
      <c r="E700" s="20"/>
      <c r="F700" s="20"/>
      <c r="G700" s="20"/>
      <c r="H700" s="20"/>
      <c r="I700" s="20"/>
    </row>
    <row r="701">
      <c r="C701" s="20"/>
      <c r="D701" s="20"/>
      <c r="E701" s="20"/>
      <c r="F701" s="20"/>
      <c r="G701" s="20"/>
      <c r="H701" s="20"/>
      <c r="I701" s="20"/>
    </row>
    <row r="702">
      <c r="C702" s="20"/>
      <c r="D702" s="20"/>
      <c r="E702" s="20"/>
      <c r="F702" s="20"/>
      <c r="G702" s="20"/>
      <c r="H702" s="20"/>
      <c r="I702" s="20"/>
    </row>
    <row r="703">
      <c r="C703" s="20"/>
      <c r="D703" s="20"/>
      <c r="E703" s="20"/>
      <c r="F703" s="20"/>
      <c r="G703" s="20"/>
      <c r="H703" s="20"/>
      <c r="I703" s="20"/>
    </row>
    <row r="704">
      <c r="C704" s="20"/>
      <c r="D704" s="20"/>
      <c r="E704" s="20"/>
      <c r="F704" s="20"/>
      <c r="G704" s="20"/>
      <c r="H704" s="20"/>
      <c r="I704" s="20"/>
    </row>
    <row r="705">
      <c r="C705" s="20"/>
      <c r="D705" s="20"/>
      <c r="E705" s="20"/>
      <c r="F705" s="20"/>
      <c r="G705" s="20"/>
      <c r="H705" s="20"/>
      <c r="I705" s="20"/>
    </row>
    <row r="706">
      <c r="C706" s="20"/>
      <c r="D706" s="20"/>
      <c r="E706" s="20"/>
      <c r="F706" s="20"/>
      <c r="G706" s="20"/>
      <c r="H706" s="20"/>
      <c r="I706" s="20"/>
    </row>
    <row r="707">
      <c r="C707" s="20"/>
      <c r="D707" s="20"/>
      <c r="E707" s="20"/>
      <c r="F707" s="20"/>
      <c r="G707" s="20"/>
      <c r="H707" s="20"/>
      <c r="I707" s="20"/>
    </row>
    <row r="708">
      <c r="C708" s="20"/>
      <c r="D708" s="20"/>
      <c r="E708" s="20"/>
      <c r="F708" s="20"/>
      <c r="G708" s="20"/>
      <c r="H708" s="20"/>
      <c r="I708" s="20"/>
    </row>
    <row r="709">
      <c r="C709" s="20"/>
      <c r="D709" s="20"/>
      <c r="E709" s="20"/>
      <c r="F709" s="20"/>
      <c r="G709" s="20"/>
      <c r="H709" s="20"/>
      <c r="I709" s="20"/>
    </row>
    <row r="710">
      <c r="C710" s="20"/>
      <c r="D710" s="20"/>
      <c r="E710" s="20"/>
      <c r="F710" s="20"/>
      <c r="G710" s="20"/>
      <c r="H710" s="20"/>
      <c r="I710" s="20"/>
    </row>
    <row r="711">
      <c r="C711" s="20"/>
      <c r="D711" s="20"/>
      <c r="E711" s="20"/>
      <c r="F711" s="20"/>
      <c r="G711" s="20"/>
      <c r="H711" s="20"/>
      <c r="I711" s="20"/>
    </row>
    <row r="712">
      <c r="C712" s="20"/>
      <c r="D712" s="20"/>
      <c r="E712" s="20"/>
      <c r="F712" s="20"/>
      <c r="G712" s="20"/>
      <c r="H712" s="20"/>
      <c r="I712" s="20"/>
    </row>
    <row r="713">
      <c r="C713" s="20"/>
      <c r="D713" s="20"/>
      <c r="E713" s="20"/>
      <c r="F713" s="20"/>
      <c r="G713" s="20"/>
      <c r="H713" s="20"/>
      <c r="I713" s="20"/>
    </row>
    <row r="714">
      <c r="C714" s="20"/>
      <c r="D714" s="20"/>
      <c r="E714" s="20"/>
      <c r="F714" s="20"/>
      <c r="G714" s="20"/>
      <c r="H714" s="20"/>
      <c r="I714" s="20"/>
    </row>
    <row r="715">
      <c r="C715" s="20"/>
      <c r="D715" s="20"/>
      <c r="E715" s="20"/>
      <c r="F715" s="20"/>
      <c r="G715" s="20"/>
      <c r="H715" s="20"/>
      <c r="I715" s="20"/>
    </row>
    <row r="716">
      <c r="C716" s="20"/>
      <c r="D716" s="20"/>
      <c r="E716" s="20"/>
      <c r="F716" s="20"/>
      <c r="G716" s="20"/>
      <c r="H716" s="20"/>
      <c r="I716" s="20"/>
    </row>
    <row r="717">
      <c r="C717" s="20"/>
      <c r="D717" s="20"/>
      <c r="E717" s="20"/>
      <c r="F717" s="20"/>
      <c r="G717" s="20"/>
      <c r="H717" s="20"/>
      <c r="I717" s="20"/>
    </row>
    <row r="718">
      <c r="C718" s="20"/>
      <c r="D718" s="20"/>
      <c r="E718" s="20"/>
      <c r="F718" s="20"/>
      <c r="G718" s="20"/>
      <c r="H718" s="20"/>
      <c r="I718" s="20"/>
    </row>
    <row r="719">
      <c r="C719" s="20"/>
      <c r="D719" s="20"/>
      <c r="E719" s="20"/>
      <c r="F719" s="20"/>
      <c r="G719" s="20"/>
      <c r="H719" s="20"/>
      <c r="I719" s="20"/>
    </row>
    <row r="720">
      <c r="C720" s="20"/>
      <c r="D720" s="20"/>
      <c r="E720" s="20"/>
      <c r="F720" s="20"/>
      <c r="G720" s="20"/>
      <c r="H720" s="20"/>
      <c r="I720" s="20"/>
    </row>
    <row r="721">
      <c r="C721" s="20"/>
      <c r="D721" s="20"/>
      <c r="E721" s="20"/>
      <c r="F721" s="20"/>
      <c r="G721" s="20"/>
      <c r="H721" s="20"/>
      <c r="I721" s="20"/>
    </row>
    <row r="722">
      <c r="C722" s="20"/>
      <c r="D722" s="20"/>
      <c r="E722" s="20"/>
      <c r="F722" s="20"/>
      <c r="G722" s="20"/>
      <c r="H722" s="20"/>
      <c r="I722" s="20"/>
    </row>
    <row r="723">
      <c r="C723" s="20"/>
      <c r="D723" s="20"/>
      <c r="E723" s="20"/>
      <c r="F723" s="20"/>
      <c r="G723" s="20"/>
      <c r="H723" s="20"/>
      <c r="I723" s="20"/>
    </row>
    <row r="724">
      <c r="C724" s="20"/>
      <c r="D724" s="20"/>
      <c r="E724" s="20"/>
      <c r="F724" s="20"/>
      <c r="G724" s="20"/>
      <c r="H724" s="20"/>
      <c r="I724" s="20"/>
    </row>
    <row r="725">
      <c r="C725" s="20"/>
      <c r="D725" s="20"/>
      <c r="E725" s="20"/>
      <c r="F725" s="20"/>
      <c r="G725" s="20"/>
      <c r="H725" s="20"/>
      <c r="I725" s="20"/>
    </row>
    <row r="726">
      <c r="C726" s="20"/>
      <c r="D726" s="20"/>
      <c r="E726" s="20"/>
      <c r="F726" s="20"/>
      <c r="G726" s="20"/>
      <c r="H726" s="20"/>
      <c r="I726" s="20"/>
    </row>
    <row r="727">
      <c r="C727" s="20"/>
      <c r="D727" s="20"/>
      <c r="E727" s="20"/>
      <c r="F727" s="20"/>
      <c r="G727" s="20"/>
      <c r="H727" s="20"/>
      <c r="I727" s="20"/>
    </row>
    <row r="728">
      <c r="C728" s="20"/>
      <c r="D728" s="20"/>
      <c r="E728" s="20"/>
      <c r="F728" s="20"/>
      <c r="G728" s="20"/>
      <c r="H728" s="20"/>
      <c r="I728" s="20"/>
    </row>
    <row r="729">
      <c r="C729" s="20"/>
      <c r="D729" s="20"/>
      <c r="E729" s="20"/>
      <c r="F729" s="20"/>
      <c r="G729" s="20"/>
      <c r="H729" s="20"/>
      <c r="I729" s="20"/>
    </row>
    <row r="730">
      <c r="C730" s="20"/>
      <c r="D730" s="20"/>
      <c r="E730" s="20"/>
      <c r="F730" s="20"/>
      <c r="G730" s="20"/>
      <c r="H730" s="20"/>
      <c r="I730" s="20"/>
    </row>
    <row r="731">
      <c r="C731" s="20"/>
      <c r="D731" s="20"/>
      <c r="E731" s="20"/>
      <c r="F731" s="20"/>
      <c r="G731" s="20"/>
      <c r="H731" s="20"/>
      <c r="I731" s="20"/>
    </row>
    <row r="732">
      <c r="C732" s="20"/>
      <c r="D732" s="20"/>
      <c r="E732" s="20"/>
      <c r="F732" s="20"/>
      <c r="G732" s="20"/>
      <c r="H732" s="20"/>
      <c r="I732" s="20"/>
    </row>
    <row r="733">
      <c r="C733" s="20"/>
      <c r="D733" s="20"/>
      <c r="E733" s="20"/>
      <c r="F733" s="20"/>
      <c r="G733" s="20"/>
      <c r="H733" s="20"/>
      <c r="I733" s="20"/>
    </row>
    <row r="734">
      <c r="C734" s="20"/>
      <c r="D734" s="20"/>
      <c r="E734" s="20"/>
      <c r="F734" s="20"/>
      <c r="G734" s="20"/>
      <c r="H734" s="20"/>
      <c r="I734" s="20"/>
    </row>
    <row r="735">
      <c r="C735" s="20"/>
      <c r="D735" s="20"/>
      <c r="E735" s="20"/>
      <c r="F735" s="20"/>
      <c r="G735" s="20"/>
      <c r="H735" s="20"/>
      <c r="I735" s="20"/>
    </row>
    <row r="736">
      <c r="C736" s="20"/>
      <c r="D736" s="20"/>
      <c r="E736" s="20"/>
      <c r="F736" s="20"/>
      <c r="G736" s="20"/>
      <c r="H736" s="20"/>
      <c r="I736" s="20"/>
    </row>
    <row r="737">
      <c r="C737" s="20"/>
      <c r="D737" s="20"/>
      <c r="E737" s="20"/>
      <c r="F737" s="20"/>
      <c r="G737" s="20"/>
      <c r="H737" s="20"/>
      <c r="I737" s="20"/>
    </row>
    <row r="738">
      <c r="C738" s="20"/>
      <c r="D738" s="20"/>
      <c r="E738" s="20"/>
      <c r="F738" s="20"/>
      <c r="G738" s="20"/>
      <c r="H738" s="20"/>
      <c r="I738" s="20"/>
    </row>
    <row r="739">
      <c r="C739" s="20"/>
      <c r="D739" s="20"/>
      <c r="E739" s="20"/>
      <c r="F739" s="20"/>
      <c r="G739" s="20"/>
      <c r="H739" s="20"/>
      <c r="I739" s="20"/>
    </row>
    <row r="740">
      <c r="C740" s="20"/>
      <c r="D740" s="20"/>
      <c r="E740" s="20"/>
      <c r="F740" s="20"/>
      <c r="G740" s="20"/>
      <c r="H740" s="20"/>
      <c r="I740" s="20"/>
    </row>
    <row r="741">
      <c r="C741" s="20"/>
      <c r="D741" s="20"/>
      <c r="E741" s="20"/>
      <c r="F741" s="20"/>
      <c r="G741" s="20"/>
      <c r="H741" s="20"/>
      <c r="I741" s="20"/>
    </row>
    <row r="742">
      <c r="C742" s="20"/>
      <c r="D742" s="20"/>
      <c r="E742" s="20"/>
      <c r="F742" s="20"/>
      <c r="G742" s="20"/>
      <c r="H742" s="20"/>
      <c r="I742" s="20"/>
    </row>
    <row r="743">
      <c r="C743" s="20"/>
      <c r="D743" s="20"/>
      <c r="E743" s="20"/>
      <c r="F743" s="20"/>
      <c r="G743" s="20"/>
      <c r="H743" s="20"/>
      <c r="I743" s="20"/>
    </row>
    <row r="744">
      <c r="C744" s="20"/>
      <c r="D744" s="20"/>
      <c r="E744" s="20"/>
      <c r="F744" s="20"/>
      <c r="G744" s="20"/>
      <c r="H744" s="20"/>
      <c r="I744" s="20"/>
    </row>
    <row r="745">
      <c r="C745" s="20"/>
      <c r="D745" s="20"/>
      <c r="E745" s="20"/>
      <c r="F745" s="20"/>
      <c r="G745" s="20"/>
      <c r="H745" s="20"/>
      <c r="I745" s="20"/>
    </row>
    <row r="746">
      <c r="C746" s="20"/>
      <c r="D746" s="20"/>
      <c r="E746" s="20"/>
      <c r="F746" s="20"/>
      <c r="G746" s="20"/>
      <c r="H746" s="20"/>
      <c r="I746" s="20"/>
    </row>
    <row r="747">
      <c r="C747" s="20"/>
      <c r="D747" s="20"/>
      <c r="E747" s="20"/>
      <c r="F747" s="20"/>
      <c r="G747" s="20"/>
      <c r="H747" s="20"/>
      <c r="I747" s="20"/>
    </row>
    <row r="748">
      <c r="C748" s="20"/>
      <c r="D748" s="20"/>
      <c r="E748" s="20"/>
      <c r="F748" s="20"/>
      <c r="G748" s="20"/>
      <c r="H748" s="20"/>
      <c r="I748" s="20"/>
    </row>
    <row r="749">
      <c r="C749" s="20"/>
      <c r="D749" s="20"/>
      <c r="E749" s="20"/>
      <c r="F749" s="20"/>
      <c r="G749" s="20"/>
      <c r="H749" s="20"/>
      <c r="I749" s="20"/>
    </row>
    <row r="750">
      <c r="C750" s="20"/>
      <c r="D750" s="20"/>
      <c r="E750" s="20"/>
      <c r="F750" s="20"/>
      <c r="G750" s="20"/>
      <c r="H750" s="20"/>
      <c r="I750" s="20"/>
    </row>
    <row r="751">
      <c r="C751" s="20"/>
      <c r="D751" s="20"/>
      <c r="E751" s="20"/>
      <c r="F751" s="20"/>
      <c r="G751" s="20"/>
      <c r="H751" s="20"/>
      <c r="I751" s="20"/>
    </row>
    <row r="752">
      <c r="C752" s="20"/>
      <c r="D752" s="20"/>
      <c r="E752" s="20"/>
      <c r="F752" s="20"/>
      <c r="G752" s="20"/>
      <c r="H752" s="20"/>
      <c r="I752" s="20"/>
    </row>
    <row r="753">
      <c r="C753" s="20"/>
      <c r="D753" s="20"/>
      <c r="E753" s="20"/>
      <c r="F753" s="20"/>
      <c r="G753" s="20"/>
      <c r="H753" s="20"/>
      <c r="I753" s="20"/>
    </row>
    <row r="754">
      <c r="C754" s="20"/>
      <c r="D754" s="20"/>
      <c r="E754" s="20"/>
      <c r="F754" s="20"/>
      <c r="G754" s="20"/>
      <c r="H754" s="20"/>
      <c r="I754" s="20"/>
    </row>
    <row r="755">
      <c r="C755" s="20"/>
      <c r="D755" s="20"/>
      <c r="E755" s="20"/>
      <c r="F755" s="20"/>
      <c r="G755" s="20"/>
      <c r="H755" s="20"/>
      <c r="I755" s="20"/>
    </row>
    <row r="756">
      <c r="C756" s="20"/>
      <c r="D756" s="20"/>
      <c r="E756" s="20"/>
      <c r="F756" s="20"/>
      <c r="G756" s="20"/>
      <c r="H756" s="20"/>
      <c r="I756" s="20"/>
    </row>
    <row r="757">
      <c r="C757" s="20"/>
      <c r="D757" s="20"/>
      <c r="E757" s="20"/>
      <c r="F757" s="20"/>
      <c r="G757" s="20"/>
      <c r="H757" s="20"/>
      <c r="I757" s="20"/>
    </row>
    <row r="758">
      <c r="C758" s="20"/>
      <c r="D758" s="20"/>
      <c r="E758" s="20"/>
      <c r="F758" s="20"/>
      <c r="G758" s="20"/>
      <c r="H758" s="20"/>
      <c r="I758" s="20"/>
    </row>
    <row r="759">
      <c r="C759" s="20"/>
      <c r="D759" s="20"/>
      <c r="E759" s="20"/>
      <c r="F759" s="20"/>
      <c r="G759" s="20"/>
      <c r="H759" s="20"/>
      <c r="I759" s="20"/>
    </row>
    <row r="760">
      <c r="C760" s="20"/>
      <c r="D760" s="20"/>
      <c r="E760" s="20"/>
      <c r="F760" s="20"/>
      <c r="G760" s="20"/>
      <c r="H760" s="20"/>
      <c r="I760" s="20"/>
    </row>
    <row r="761">
      <c r="C761" s="20"/>
      <c r="D761" s="20"/>
      <c r="E761" s="20"/>
      <c r="F761" s="20"/>
      <c r="G761" s="20"/>
      <c r="H761" s="20"/>
      <c r="I761" s="20"/>
    </row>
    <row r="762">
      <c r="C762" s="20"/>
      <c r="D762" s="20"/>
      <c r="E762" s="20"/>
      <c r="F762" s="20"/>
      <c r="G762" s="20"/>
      <c r="H762" s="20"/>
      <c r="I762" s="20"/>
    </row>
    <row r="763">
      <c r="C763" s="20"/>
      <c r="D763" s="20"/>
      <c r="E763" s="20"/>
      <c r="F763" s="20"/>
      <c r="G763" s="20"/>
      <c r="H763" s="20"/>
      <c r="I763" s="20"/>
    </row>
    <row r="764">
      <c r="C764" s="20"/>
      <c r="D764" s="20"/>
      <c r="E764" s="20"/>
      <c r="F764" s="20"/>
      <c r="G764" s="20"/>
      <c r="H764" s="20"/>
      <c r="I764" s="20"/>
    </row>
    <row r="765">
      <c r="C765" s="20"/>
      <c r="D765" s="20"/>
      <c r="E765" s="20"/>
      <c r="F765" s="20"/>
      <c r="G765" s="20"/>
      <c r="H765" s="20"/>
      <c r="I765" s="20"/>
    </row>
    <row r="766">
      <c r="C766" s="20"/>
      <c r="D766" s="20"/>
      <c r="E766" s="20"/>
      <c r="F766" s="20"/>
      <c r="G766" s="20"/>
      <c r="H766" s="20"/>
      <c r="I766" s="20"/>
    </row>
    <row r="767">
      <c r="C767" s="20"/>
      <c r="D767" s="20"/>
      <c r="E767" s="20"/>
      <c r="F767" s="20"/>
      <c r="G767" s="20"/>
      <c r="H767" s="20"/>
      <c r="I767" s="20"/>
    </row>
    <row r="768">
      <c r="C768" s="20"/>
      <c r="D768" s="20"/>
      <c r="E768" s="20"/>
      <c r="F768" s="20"/>
      <c r="G768" s="20"/>
      <c r="H768" s="20"/>
      <c r="I768" s="20"/>
    </row>
    <row r="769">
      <c r="C769" s="20"/>
      <c r="D769" s="20"/>
      <c r="E769" s="20"/>
      <c r="F769" s="20"/>
      <c r="G769" s="20"/>
      <c r="H769" s="20"/>
      <c r="I769" s="20"/>
    </row>
    <row r="770">
      <c r="C770" s="20"/>
      <c r="D770" s="20"/>
      <c r="E770" s="20"/>
      <c r="F770" s="20"/>
      <c r="G770" s="20"/>
      <c r="H770" s="20"/>
      <c r="I770" s="20"/>
    </row>
    <row r="771">
      <c r="C771" s="20"/>
      <c r="D771" s="20"/>
      <c r="E771" s="20"/>
      <c r="F771" s="20"/>
      <c r="G771" s="20"/>
      <c r="H771" s="20"/>
      <c r="I771" s="20"/>
    </row>
    <row r="772">
      <c r="C772" s="20"/>
      <c r="D772" s="20"/>
      <c r="E772" s="20"/>
      <c r="F772" s="20"/>
      <c r="G772" s="20"/>
      <c r="H772" s="20"/>
      <c r="I772" s="20"/>
    </row>
    <row r="773">
      <c r="C773" s="20"/>
      <c r="D773" s="20"/>
      <c r="E773" s="20"/>
      <c r="F773" s="20"/>
      <c r="G773" s="20"/>
      <c r="H773" s="20"/>
      <c r="I773" s="20"/>
    </row>
    <row r="774">
      <c r="C774" s="20"/>
      <c r="D774" s="20"/>
      <c r="E774" s="20"/>
      <c r="F774" s="20"/>
      <c r="G774" s="20"/>
      <c r="H774" s="20"/>
      <c r="I774" s="20"/>
    </row>
    <row r="775">
      <c r="C775" s="20"/>
      <c r="D775" s="20"/>
      <c r="E775" s="20"/>
      <c r="F775" s="20"/>
      <c r="G775" s="20"/>
      <c r="H775" s="20"/>
      <c r="I775" s="20"/>
    </row>
    <row r="776">
      <c r="C776" s="20"/>
      <c r="D776" s="20"/>
      <c r="E776" s="20"/>
      <c r="F776" s="20"/>
      <c r="G776" s="20"/>
      <c r="H776" s="20"/>
      <c r="I776" s="20"/>
    </row>
    <row r="777">
      <c r="C777" s="20"/>
      <c r="D777" s="20"/>
      <c r="E777" s="20"/>
      <c r="F777" s="20"/>
      <c r="G777" s="20"/>
      <c r="H777" s="20"/>
      <c r="I777" s="20"/>
    </row>
    <row r="778">
      <c r="C778" s="20"/>
      <c r="D778" s="20"/>
      <c r="E778" s="20"/>
      <c r="F778" s="20"/>
      <c r="G778" s="20"/>
      <c r="H778" s="20"/>
      <c r="I778" s="20"/>
    </row>
    <row r="779">
      <c r="C779" s="20"/>
      <c r="D779" s="20"/>
      <c r="E779" s="20"/>
      <c r="F779" s="20"/>
      <c r="G779" s="20"/>
      <c r="H779" s="20"/>
      <c r="I779" s="20"/>
    </row>
    <row r="780">
      <c r="C780" s="20"/>
      <c r="D780" s="20"/>
      <c r="E780" s="20"/>
      <c r="F780" s="20"/>
      <c r="G780" s="20"/>
      <c r="H780" s="20"/>
      <c r="I780" s="20"/>
    </row>
    <row r="781">
      <c r="C781" s="20"/>
      <c r="D781" s="20"/>
      <c r="E781" s="20"/>
      <c r="F781" s="20"/>
      <c r="G781" s="20"/>
      <c r="H781" s="20"/>
      <c r="I781" s="20"/>
    </row>
    <row r="782">
      <c r="C782" s="20"/>
      <c r="D782" s="20"/>
      <c r="E782" s="20"/>
      <c r="F782" s="20"/>
      <c r="G782" s="20"/>
      <c r="H782" s="20"/>
      <c r="I782" s="20"/>
    </row>
    <row r="783">
      <c r="C783" s="20"/>
      <c r="D783" s="20"/>
      <c r="E783" s="20"/>
      <c r="F783" s="20"/>
      <c r="G783" s="20"/>
      <c r="H783" s="20"/>
      <c r="I783" s="20"/>
    </row>
    <row r="784">
      <c r="C784" s="20"/>
      <c r="D784" s="20"/>
      <c r="E784" s="20"/>
      <c r="F784" s="20"/>
      <c r="G784" s="20"/>
      <c r="H784" s="20"/>
      <c r="I784" s="20"/>
    </row>
    <row r="785">
      <c r="C785" s="20"/>
      <c r="D785" s="20"/>
      <c r="E785" s="20"/>
      <c r="F785" s="20"/>
      <c r="G785" s="20"/>
      <c r="H785" s="20"/>
      <c r="I785" s="20"/>
    </row>
    <row r="786">
      <c r="C786" s="20"/>
      <c r="D786" s="20"/>
      <c r="E786" s="20"/>
      <c r="F786" s="20"/>
      <c r="G786" s="20"/>
      <c r="H786" s="20"/>
      <c r="I786" s="20"/>
    </row>
    <row r="787">
      <c r="C787" s="20"/>
      <c r="D787" s="20"/>
      <c r="E787" s="20"/>
      <c r="F787" s="20"/>
      <c r="G787" s="20"/>
      <c r="H787" s="20"/>
      <c r="I787" s="20"/>
    </row>
    <row r="788">
      <c r="C788" s="20"/>
      <c r="D788" s="20"/>
      <c r="E788" s="20"/>
      <c r="F788" s="20"/>
      <c r="G788" s="20"/>
      <c r="H788" s="20"/>
      <c r="I788" s="20"/>
    </row>
    <row r="789">
      <c r="C789" s="20"/>
      <c r="D789" s="20"/>
      <c r="E789" s="20"/>
      <c r="F789" s="20"/>
      <c r="G789" s="20"/>
      <c r="H789" s="20"/>
      <c r="I789" s="20"/>
    </row>
    <row r="790">
      <c r="C790" s="20"/>
      <c r="D790" s="20"/>
      <c r="E790" s="20"/>
      <c r="F790" s="20"/>
      <c r="G790" s="20"/>
      <c r="H790" s="20"/>
      <c r="I790" s="20"/>
    </row>
    <row r="791">
      <c r="C791" s="20"/>
      <c r="D791" s="20"/>
      <c r="E791" s="20"/>
      <c r="F791" s="20"/>
      <c r="G791" s="20"/>
      <c r="H791" s="20"/>
      <c r="I791" s="20"/>
    </row>
    <row r="792">
      <c r="C792" s="20"/>
      <c r="D792" s="20"/>
      <c r="E792" s="20"/>
      <c r="F792" s="20"/>
      <c r="G792" s="20"/>
      <c r="H792" s="20"/>
      <c r="I792" s="20"/>
    </row>
    <row r="793">
      <c r="C793" s="20"/>
      <c r="D793" s="20"/>
      <c r="E793" s="20"/>
      <c r="F793" s="20"/>
      <c r="G793" s="20"/>
      <c r="H793" s="20"/>
      <c r="I793" s="20"/>
    </row>
    <row r="794">
      <c r="C794" s="20"/>
      <c r="D794" s="20"/>
      <c r="E794" s="20"/>
      <c r="F794" s="20"/>
      <c r="G794" s="20"/>
      <c r="H794" s="20"/>
      <c r="I794" s="20"/>
    </row>
    <row r="795">
      <c r="C795" s="20"/>
      <c r="D795" s="20"/>
      <c r="E795" s="20"/>
      <c r="F795" s="20"/>
      <c r="G795" s="20"/>
      <c r="H795" s="20"/>
      <c r="I795" s="20"/>
    </row>
    <row r="796">
      <c r="C796" s="20"/>
      <c r="D796" s="20"/>
      <c r="E796" s="20"/>
      <c r="F796" s="20"/>
      <c r="G796" s="20"/>
      <c r="H796" s="20"/>
      <c r="I796" s="20"/>
    </row>
    <row r="797">
      <c r="C797" s="20"/>
      <c r="D797" s="20"/>
      <c r="E797" s="20"/>
      <c r="F797" s="20"/>
      <c r="G797" s="20"/>
      <c r="H797" s="20"/>
      <c r="I797" s="20"/>
    </row>
    <row r="798">
      <c r="C798" s="20"/>
      <c r="D798" s="20"/>
      <c r="E798" s="20"/>
      <c r="F798" s="20"/>
      <c r="G798" s="20"/>
      <c r="H798" s="20"/>
      <c r="I798" s="20"/>
    </row>
    <row r="799">
      <c r="C799" s="20"/>
      <c r="D799" s="20"/>
      <c r="E799" s="20"/>
      <c r="F799" s="20"/>
      <c r="G799" s="20"/>
      <c r="H799" s="20"/>
      <c r="I799" s="20"/>
    </row>
    <row r="800">
      <c r="C800" s="20"/>
      <c r="D800" s="20"/>
      <c r="E800" s="20"/>
      <c r="F800" s="20"/>
      <c r="G800" s="20"/>
      <c r="H800" s="20"/>
      <c r="I800" s="20"/>
    </row>
    <row r="801">
      <c r="C801" s="20"/>
      <c r="D801" s="20"/>
      <c r="E801" s="20"/>
      <c r="F801" s="20"/>
      <c r="G801" s="20"/>
      <c r="H801" s="20"/>
      <c r="I801" s="20"/>
    </row>
    <row r="802">
      <c r="C802" s="20"/>
      <c r="D802" s="20"/>
      <c r="E802" s="20"/>
      <c r="F802" s="20"/>
      <c r="G802" s="20"/>
      <c r="H802" s="20"/>
      <c r="I802" s="20"/>
    </row>
    <row r="803">
      <c r="C803" s="20"/>
      <c r="D803" s="20"/>
      <c r="E803" s="20"/>
      <c r="F803" s="20"/>
      <c r="G803" s="20"/>
      <c r="H803" s="20"/>
      <c r="I803" s="20"/>
    </row>
    <row r="804">
      <c r="C804" s="20"/>
      <c r="D804" s="20"/>
      <c r="E804" s="20"/>
      <c r="F804" s="20"/>
      <c r="G804" s="20"/>
      <c r="H804" s="20"/>
      <c r="I804" s="20"/>
    </row>
    <row r="805">
      <c r="C805" s="20"/>
      <c r="D805" s="20"/>
      <c r="E805" s="20"/>
      <c r="F805" s="20"/>
      <c r="G805" s="20"/>
      <c r="H805" s="20"/>
      <c r="I805" s="20"/>
    </row>
    <row r="806">
      <c r="C806" s="20"/>
      <c r="D806" s="20"/>
      <c r="E806" s="20"/>
      <c r="F806" s="20"/>
      <c r="G806" s="20"/>
      <c r="H806" s="20"/>
      <c r="I806" s="20"/>
    </row>
    <row r="807">
      <c r="C807" s="20"/>
      <c r="D807" s="20"/>
      <c r="E807" s="20"/>
      <c r="F807" s="20"/>
      <c r="G807" s="20"/>
      <c r="H807" s="20"/>
      <c r="I807" s="20"/>
    </row>
    <row r="808">
      <c r="C808" s="20"/>
      <c r="D808" s="20"/>
      <c r="E808" s="20"/>
      <c r="F808" s="20"/>
      <c r="G808" s="20"/>
      <c r="H808" s="20"/>
      <c r="I808" s="20"/>
    </row>
    <row r="809">
      <c r="C809" s="20"/>
      <c r="D809" s="20"/>
      <c r="E809" s="20"/>
      <c r="F809" s="20"/>
      <c r="G809" s="20"/>
      <c r="H809" s="20"/>
      <c r="I809" s="20"/>
    </row>
    <row r="810">
      <c r="C810" s="20"/>
      <c r="D810" s="20"/>
      <c r="E810" s="20"/>
      <c r="F810" s="20"/>
      <c r="G810" s="20"/>
      <c r="H810" s="20"/>
      <c r="I810" s="20"/>
    </row>
    <row r="811">
      <c r="C811" s="20"/>
      <c r="D811" s="20"/>
      <c r="E811" s="20"/>
      <c r="F811" s="20"/>
      <c r="G811" s="20"/>
      <c r="H811" s="20"/>
      <c r="I811" s="20"/>
    </row>
    <row r="812">
      <c r="C812" s="20"/>
      <c r="D812" s="20"/>
      <c r="E812" s="20"/>
      <c r="F812" s="20"/>
      <c r="G812" s="20"/>
      <c r="H812" s="20"/>
      <c r="I812" s="20"/>
    </row>
    <row r="813">
      <c r="C813" s="20"/>
      <c r="D813" s="20"/>
      <c r="E813" s="20"/>
      <c r="F813" s="20"/>
      <c r="G813" s="20"/>
      <c r="H813" s="20"/>
      <c r="I813" s="20"/>
    </row>
    <row r="814">
      <c r="C814" s="20"/>
      <c r="D814" s="20"/>
      <c r="E814" s="20"/>
      <c r="F814" s="20"/>
      <c r="G814" s="20"/>
      <c r="H814" s="20"/>
      <c r="I814" s="20"/>
    </row>
    <row r="815">
      <c r="C815" s="20"/>
      <c r="D815" s="20"/>
      <c r="E815" s="20"/>
      <c r="F815" s="20"/>
      <c r="G815" s="20"/>
      <c r="H815" s="20"/>
      <c r="I815" s="20"/>
    </row>
    <row r="816">
      <c r="C816" s="20"/>
      <c r="D816" s="20"/>
      <c r="E816" s="20"/>
      <c r="F816" s="20"/>
      <c r="G816" s="20"/>
      <c r="H816" s="20"/>
      <c r="I816" s="20"/>
    </row>
    <row r="817">
      <c r="C817" s="20"/>
      <c r="D817" s="20"/>
      <c r="E817" s="20"/>
      <c r="F817" s="20"/>
      <c r="G817" s="20"/>
      <c r="H817" s="20"/>
      <c r="I817" s="20"/>
    </row>
    <row r="818">
      <c r="C818" s="20"/>
      <c r="D818" s="20"/>
      <c r="E818" s="20"/>
      <c r="F818" s="20"/>
      <c r="G818" s="20"/>
      <c r="H818" s="20"/>
      <c r="I818" s="20"/>
    </row>
    <row r="819">
      <c r="C819" s="20"/>
      <c r="D819" s="20"/>
      <c r="E819" s="20"/>
      <c r="F819" s="20"/>
      <c r="G819" s="20"/>
      <c r="H819" s="20"/>
      <c r="I819" s="20"/>
    </row>
    <row r="820">
      <c r="C820" s="20"/>
      <c r="D820" s="20"/>
      <c r="E820" s="20"/>
      <c r="F820" s="20"/>
      <c r="G820" s="20"/>
      <c r="H820" s="20"/>
      <c r="I820" s="20"/>
    </row>
    <row r="821">
      <c r="C821" s="20"/>
      <c r="D821" s="20"/>
      <c r="E821" s="20"/>
      <c r="F821" s="20"/>
      <c r="G821" s="20"/>
      <c r="H821" s="20"/>
      <c r="I821" s="20"/>
    </row>
    <row r="822">
      <c r="C822" s="20"/>
      <c r="D822" s="20"/>
      <c r="E822" s="20"/>
      <c r="F822" s="20"/>
      <c r="G822" s="20"/>
      <c r="H822" s="20"/>
      <c r="I822" s="20"/>
    </row>
    <row r="823">
      <c r="C823" s="20"/>
      <c r="D823" s="20"/>
      <c r="E823" s="20"/>
      <c r="F823" s="20"/>
      <c r="G823" s="20"/>
      <c r="H823" s="20"/>
      <c r="I823" s="20"/>
    </row>
    <row r="824">
      <c r="C824" s="20"/>
      <c r="D824" s="20"/>
      <c r="E824" s="20"/>
      <c r="F824" s="20"/>
      <c r="G824" s="20"/>
      <c r="H824" s="20"/>
      <c r="I824" s="20"/>
    </row>
    <row r="825">
      <c r="C825" s="20"/>
      <c r="D825" s="20"/>
      <c r="E825" s="20"/>
      <c r="F825" s="20"/>
      <c r="G825" s="20"/>
      <c r="H825" s="20"/>
      <c r="I825" s="20"/>
    </row>
    <row r="826">
      <c r="C826" s="20"/>
      <c r="D826" s="20"/>
      <c r="E826" s="20"/>
      <c r="F826" s="20"/>
      <c r="G826" s="20"/>
      <c r="H826" s="20"/>
      <c r="I826" s="20"/>
    </row>
    <row r="827">
      <c r="C827" s="20"/>
      <c r="D827" s="20"/>
      <c r="E827" s="20"/>
      <c r="F827" s="20"/>
      <c r="G827" s="20"/>
      <c r="H827" s="20"/>
      <c r="I827" s="20"/>
    </row>
    <row r="828">
      <c r="C828" s="20"/>
      <c r="D828" s="20"/>
      <c r="E828" s="20"/>
      <c r="F828" s="20"/>
      <c r="G828" s="20"/>
      <c r="H828" s="20"/>
      <c r="I828" s="20"/>
    </row>
    <row r="829">
      <c r="C829" s="20"/>
      <c r="D829" s="20"/>
      <c r="E829" s="20"/>
      <c r="F829" s="20"/>
      <c r="G829" s="20"/>
      <c r="H829" s="20"/>
      <c r="I829" s="20"/>
    </row>
    <row r="830">
      <c r="C830" s="20"/>
      <c r="D830" s="20"/>
      <c r="E830" s="20"/>
      <c r="F830" s="20"/>
      <c r="G830" s="20"/>
      <c r="H830" s="20"/>
      <c r="I830" s="20"/>
    </row>
    <row r="831">
      <c r="C831" s="20"/>
      <c r="D831" s="20"/>
      <c r="E831" s="20"/>
      <c r="F831" s="20"/>
      <c r="G831" s="20"/>
      <c r="H831" s="20"/>
      <c r="I831" s="20"/>
    </row>
    <row r="832">
      <c r="C832" s="20"/>
      <c r="D832" s="20"/>
      <c r="E832" s="20"/>
      <c r="F832" s="20"/>
      <c r="G832" s="20"/>
      <c r="H832" s="20"/>
      <c r="I832" s="20"/>
    </row>
    <row r="833">
      <c r="C833" s="20"/>
      <c r="D833" s="20"/>
      <c r="E833" s="20"/>
      <c r="F833" s="20"/>
      <c r="G833" s="20"/>
      <c r="H833" s="20"/>
      <c r="I833" s="20"/>
    </row>
    <row r="834">
      <c r="C834" s="20"/>
      <c r="D834" s="20"/>
      <c r="E834" s="20"/>
      <c r="F834" s="20"/>
      <c r="G834" s="20"/>
      <c r="H834" s="20"/>
      <c r="I834" s="20"/>
    </row>
    <row r="835">
      <c r="C835" s="20"/>
      <c r="D835" s="20"/>
      <c r="E835" s="20"/>
      <c r="F835" s="20"/>
      <c r="G835" s="20"/>
      <c r="H835" s="20"/>
      <c r="I835" s="20"/>
    </row>
    <row r="836">
      <c r="C836" s="20"/>
      <c r="D836" s="20"/>
      <c r="E836" s="20"/>
      <c r="F836" s="20"/>
      <c r="G836" s="20"/>
      <c r="H836" s="20"/>
      <c r="I836" s="20"/>
    </row>
    <row r="837">
      <c r="C837" s="20"/>
      <c r="D837" s="20"/>
      <c r="E837" s="20"/>
      <c r="F837" s="20"/>
      <c r="G837" s="20"/>
      <c r="H837" s="20"/>
      <c r="I837" s="20"/>
    </row>
    <row r="838">
      <c r="C838" s="20"/>
      <c r="D838" s="20"/>
      <c r="E838" s="20"/>
      <c r="F838" s="20"/>
      <c r="G838" s="20"/>
      <c r="H838" s="20"/>
      <c r="I838" s="20"/>
    </row>
    <row r="839">
      <c r="C839" s="20"/>
      <c r="D839" s="20"/>
      <c r="E839" s="20"/>
      <c r="F839" s="20"/>
      <c r="G839" s="20"/>
      <c r="H839" s="20"/>
      <c r="I839" s="20"/>
    </row>
    <row r="840">
      <c r="C840" s="20"/>
      <c r="D840" s="20"/>
      <c r="E840" s="20"/>
      <c r="F840" s="20"/>
      <c r="G840" s="20"/>
      <c r="H840" s="20"/>
      <c r="I840" s="20"/>
    </row>
    <row r="841">
      <c r="C841" s="20"/>
      <c r="D841" s="20"/>
      <c r="E841" s="20"/>
      <c r="F841" s="20"/>
      <c r="G841" s="20"/>
      <c r="H841" s="20"/>
      <c r="I841" s="20"/>
    </row>
    <row r="842">
      <c r="C842" s="20"/>
      <c r="D842" s="20"/>
      <c r="E842" s="20"/>
      <c r="F842" s="20"/>
      <c r="G842" s="20"/>
      <c r="H842" s="20"/>
      <c r="I842" s="20"/>
    </row>
    <row r="843">
      <c r="C843" s="20"/>
      <c r="D843" s="20"/>
      <c r="E843" s="20"/>
      <c r="F843" s="20"/>
      <c r="G843" s="20"/>
      <c r="H843" s="20"/>
      <c r="I843" s="20"/>
    </row>
    <row r="844">
      <c r="C844" s="20"/>
      <c r="D844" s="20"/>
      <c r="E844" s="20"/>
      <c r="F844" s="20"/>
      <c r="G844" s="20"/>
      <c r="H844" s="20"/>
      <c r="I844" s="20"/>
    </row>
    <row r="845">
      <c r="C845" s="20"/>
      <c r="D845" s="20"/>
      <c r="E845" s="20"/>
      <c r="F845" s="20"/>
      <c r="G845" s="20"/>
      <c r="H845" s="20"/>
      <c r="I845" s="20"/>
    </row>
    <row r="846">
      <c r="C846" s="20"/>
      <c r="D846" s="20"/>
      <c r="E846" s="20"/>
      <c r="F846" s="20"/>
      <c r="G846" s="20"/>
      <c r="H846" s="20"/>
      <c r="I846" s="20"/>
    </row>
    <row r="847">
      <c r="C847" s="20"/>
      <c r="D847" s="20"/>
      <c r="E847" s="20"/>
      <c r="F847" s="20"/>
      <c r="G847" s="20"/>
      <c r="H847" s="20"/>
      <c r="I847" s="20"/>
    </row>
    <row r="848">
      <c r="C848" s="20"/>
      <c r="D848" s="20"/>
      <c r="E848" s="20"/>
      <c r="F848" s="20"/>
      <c r="G848" s="20"/>
      <c r="H848" s="20"/>
      <c r="I848" s="20"/>
    </row>
    <row r="849">
      <c r="C849" s="20"/>
      <c r="D849" s="20"/>
      <c r="E849" s="20"/>
      <c r="F849" s="20"/>
      <c r="G849" s="20"/>
      <c r="H849" s="20"/>
      <c r="I849" s="20"/>
    </row>
    <row r="850">
      <c r="C850" s="20"/>
      <c r="D850" s="20"/>
      <c r="E850" s="20"/>
      <c r="F850" s="20"/>
      <c r="G850" s="20"/>
      <c r="H850" s="20"/>
      <c r="I850" s="20"/>
    </row>
    <row r="851">
      <c r="C851" s="20"/>
      <c r="D851" s="20"/>
      <c r="E851" s="20"/>
      <c r="F851" s="20"/>
      <c r="G851" s="20"/>
      <c r="H851" s="20"/>
      <c r="I851" s="20"/>
    </row>
    <row r="852">
      <c r="C852" s="20"/>
      <c r="D852" s="20"/>
      <c r="E852" s="20"/>
      <c r="F852" s="20"/>
      <c r="G852" s="20"/>
      <c r="H852" s="20"/>
      <c r="I852" s="20"/>
    </row>
    <row r="853">
      <c r="C853" s="20"/>
      <c r="D853" s="20"/>
      <c r="E853" s="20"/>
      <c r="F853" s="20"/>
      <c r="G853" s="20"/>
      <c r="H853" s="20"/>
      <c r="I853" s="20"/>
    </row>
    <row r="854">
      <c r="C854" s="20"/>
      <c r="D854" s="20"/>
      <c r="E854" s="20"/>
      <c r="F854" s="20"/>
      <c r="G854" s="20"/>
      <c r="H854" s="20"/>
      <c r="I854" s="20"/>
    </row>
    <row r="855">
      <c r="C855" s="20"/>
      <c r="D855" s="20"/>
      <c r="E855" s="20"/>
      <c r="F855" s="20"/>
      <c r="G855" s="20"/>
      <c r="H855" s="20"/>
      <c r="I855" s="20"/>
    </row>
    <row r="856">
      <c r="C856" s="20"/>
      <c r="D856" s="20"/>
      <c r="E856" s="20"/>
      <c r="F856" s="20"/>
      <c r="G856" s="20"/>
      <c r="H856" s="20"/>
      <c r="I856" s="20"/>
    </row>
    <row r="857">
      <c r="C857" s="20"/>
      <c r="D857" s="20"/>
      <c r="E857" s="20"/>
      <c r="F857" s="20"/>
      <c r="G857" s="20"/>
      <c r="H857" s="20"/>
      <c r="I857" s="20"/>
    </row>
    <row r="858">
      <c r="C858" s="20"/>
      <c r="D858" s="20"/>
      <c r="E858" s="20"/>
      <c r="F858" s="20"/>
      <c r="G858" s="20"/>
      <c r="H858" s="20"/>
      <c r="I858" s="20"/>
    </row>
    <row r="859">
      <c r="C859" s="20"/>
      <c r="D859" s="20"/>
      <c r="E859" s="20"/>
      <c r="F859" s="20"/>
      <c r="G859" s="20"/>
      <c r="H859" s="20"/>
      <c r="I859" s="20"/>
    </row>
    <row r="860">
      <c r="C860" s="20"/>
      <c r="D860" s="20"/>
      <c r="E860" s="20"/>
      <c r="F860" s="20"/>
      <c r="G860" s="20"/>
      <c r="H860" s="20"/>
      <c r="I860" s="20"/>
    </row>
    <row r="861">
      <c r="C861" s="20"/>
      <c r="D861" s="20"/>
      <c r="E861" s="20"/>
      <c r="F861" s="20"/>
      <c r="G861" s="20"/>
      <c r="H861" s="20"/>
      <c r="I861" s="20"/>
    </row>
    <row r="862">
      <c r="C862" s="20"/>
      <c r="D862" s="20"/>
      <c r="E862" s="20"/>
      <c r="F862" s="20"/>
      <c r="G862" s="20"/>
      <c r="H862" s="20"/>
      <c r="I862" s="20"/>
    </row>
    <row r="863">
      <c r="C863" s="20"/>
      <c r="D863" s="20"/>
      <c r="E863" s="20"/>
      <c r="F863" s="20"/>
      <c r="G863" s="20"/>
      <c r="H863" s="20"/>
      <c r="I863" s="20"/>
    </row>
    <row r="864">
      <c r="C864" s="20"/>
      <c r="D864" s="20"/>
      <c r="E864" s="20"/>
      <c r="F864" s="20"/>
      <c r="G864" s="20"/>
      <c r="H864" s="20"/>
      <c r="I864" s="20"/>
    </row>
    <row r="865">
      <c r="C865" s="20"/>
      <c r="D865" s="20"/>
      <c r="E865" s="20"/>
      <c r="F865" s="20"/>
      <c r="G865" s="20"/>
      <c r="H865" s="20"/>
      <c r="I865" s="20"/>
    </row>
    <row r="866">
      <c r="C866" s="20"/>
      <c r="D866" s="20"/>
      <c r="E866" s="20"/>
      <c r="F866" s="20"/>
      <c r="G866" s="20"/>
      <c r="H866" s="20"/>
      <c r="I866" s="20"/>
    </row>
    <row r="867">
      <c r="C867" s="20"/>
      <c r="D867" s="20"/>
      <c r="E867" s="20"/>
      <c r="F867" s="20"/>
      <c r="G867" s="20"/>
      <c r="H867" s="20"/>
      <c r="I867" s="20"/>
    </row>
    <row r="868">
      <c r="C868" s="20"/>
      <c r="D868" s="20"/>
      <c r="E868" s="20"/>
      <c r="F868" s="20"/>
      <c r="G868" s="20"/>
      <c r="H868" s="20"/>
      <c r="I868" s="20"/>
    </row>
    <row r="869">
      <c r="C869" s="20"/>
      <c r="D869" s="20"/>
      <c r="E869" s="20"/>
      <c r="F869" s="20"/>
      <c r="G869" s="20"/>
      <c r="H869" s="20"/>
      <c r="I869" s="20"/>
    </row>
    <row r="870">
      <c r="C870" s="20"/>
      <c r="D870" s="20"/>
      <c r="E870" s="20"/>
      <c r="F870" s="20"/>
      <c r="G870" s="20"/>
      <c r="H870" s="20"/>
      <c r="I870" s="20"/>
    </row>
    <row r="871">
      <c r="C871" s="20"/>
      <c r="D871" s="20"/>
      <c r="E871" s="20"/>
      <c r="F871" s="20"/>
      <c r="G871" s="20"/>
      <c r="H871" s="20"/>
      <c r="I871" s="20"/>
    </row>
    <row r="872">
      <c r="C872" s="20"/>
      <c r="D872" s="20"/>
      <c r="E872" s="20"/>
      <c r="F872" s="20"/>
      <c r="G872" s="20"/>
      <c r="H872" s="20"/>
      <c r="I872" s="20"/>
    </row>
    <row r="873">
      <c r="C873" s="20"/>
      <c r="D873" s="20"/>
      <c r="E873" s="20"/>
      <c r="F873" s="20"/>
      <c r="G873" s="20"/>
      <c r="H873" s="20"/>
      <c r="I873" s="20"/>
    </row>
    <row r="874">
      <c r="C874" s="20"/>
      <c r="D874" s="20"/>
      <c r="E874" s="20"/>
      <c r="F874" s="20"/>
      <c r="G874" s="20"/>
      <c r="H874" s="20"/>
      <c r="I874" s="20"/>
    </row>
    <row r="875">
      <c r="C875" s="20"/>
      <c r="D875" s="20"/>
      <c r="E875" s="20"/>
      <c r="F875" s="20"/>
      <c r="G875" s="20"/>
      <c r="H875" s="20"/>
      <c r="I875" s="20"/>
    </row>
    <row r="876">
      <c r="C876" s="20"/>
      <c r="D876" s="20"/>
      <c r="E876" s="20"/>
      <c r="F876" s="20"/>
      <c r="G876" s="20"/>
      <c r="H876" s="20"/>
      <c r="I876" s="20"/>
    </row>
    <row r="877">
      <c r="C877" s="20"/>
      <c r="D877" s="20"/>
      <c r="E877" s="20"/>
      <c r="F877" s="20"/>
      <c r="G877" s="20"/>
      <c r="H877" s="20"/>
      <c r="I877" s="20"/>
    </row>
    <row r="878">
      <c r="C878" s="20"/>
      <c r="D878" s="20"/>
      <c r="E878" s="20"/>
      <c r="F878" s="20"/>
      <c r="G878" s="20"/>
      <c r="H878" s="20"/>
      <c r="I878" s="20"/>
    </row>
    <row r="879">
      <c r="C879" s="20"/>
      <c r="D879" s="20"/>
      <c r="E879" s="20"/>
      <c r="F879" s="20"/>
      <c r="G879" s="20"/>
      <c r="H879" s="20"/>
      <c r="I879" s="20"/>
    </row>
    <row r="880">
      <c r="C880" s="20"/>
      <c r="D880" s="20"/>
      <c r="E880" s="20"/>
      <c r="F880" s="20"/>
      <c r="G880" s="20"/>
      <c r="H880" s="20"/>
      <c r="I880" s="20"/>
    </row>
    <row r="881">
      <c r="C881" s="20"/>
      <c r="D881" s="20"/>
      <c r="E881" s="20"/>
      <c r="F881" s="20"/>
      <c r="G881" s="20"/>
      <c r="H881" s="20"/>
      <c r="I881" s="20"/>
    </row>
    <row r="882">
      <c r="C882" s="20"/>
      <c r="D882" s="20"/>
      <c r="E882" s="20"/>
      <c r="F882" s="20"/>
      <c r="G882" s="20"/>
      <c r="H882" s="20"/>
      <c r="I882" s="20"/>
    </row>
    <row r="883">
      <c r="C883" s="20"/>
      <c r="D883" s="20"/>
      <c r="E883" s="20"/>
      <c r="F883" s="20"/>
      <c r="G883" s="20"/>
      <c r="H883" s="20"/>
      <c r="I883" s="20"/>
    </row>
    <row r="884">
      <c r="C884" s="20"/>
      <c r="D884" s="20"/>
      <c r="E884" s="20"/>
      <c r="F884" s="20"/>
      <c r="G884" s="20"/>
      <c r="H884" s="20"/>
      <c r="I884" s="20"/>
    </row>
    <row r="885">
      <c r="C885" s="20"/>
      <c r="D885" s="20"/>
      <c r="E885" s="20"/>
      <c r="F885" s="20"/>
      <c r="G885" s="20"/>
      <c r="H885" s="20"/>
      <c r="I885" s="20"/>
    </row>
    <row r="886">
      <c r="C886" s="20"/>
      <c r="D886" s="20"/>
      <c r="E886" s="20"/>
      <c r="F886" s="20"/>
      <c r="G886" s="20"/>
      <c r="H886" s="20"/>
      <c r="I886" s="20"/>
    </row>
    <row r="887">
      <c r="C887" s="20"/>
      <c r="D887" s="20"/>
      <c r="E887" s="20"/>
      <c r="F887" s="20"/>
      <c r="G887" s="20"/>
      <c r="H887" s="20"/>
      <c r="I887" s="20"/>
    </row>
    <row r="888">
      <c r="C888" s="20"/>
      <c r="D888" s="20"/>
      <c r="E888" s="20"/>
      <c r="F888" s="20"/>
      <c r="G888" s="20"/>
      <c r="H888" s="20"/>
      <c r="I888" s="20"/>
    </row>
    <row r="889">
      <c r="C889" s="20"/>
      <c r="D889" s="20"/>
      <c r="E889" s="20"/>
      <c r="F889" s="20"/>
      <c r="G889" s="20"/>
      <c r="H889" s="20"/>
      <c r="I889" s="20"/>
    </row>
    <row r="890">
      <c r="C890" s="20"/>
      <c r="D890" s="20"/>
      <c r="E890" s="20"/>
      <c r="F890" s="20"/>
      <c r="G890" s="20"/>
      <c r="H890" s="20"/>
      <c r="I890" s="20"/>
    </row>
    <row r="891">
      <c r="C891" s="20"/>
      <c r="D891" s="20"/>
      <c r="E891" s="20"/>
      <c r="F891" s="20"/>
      <c r="G891" s="20"/>
      <c r="H891" s="20"/>
      <c r="I891" s="20"/>
    </row>
    <row r="892">
      <c r="C892" s="20"/>
      <c r="D892" s="20"/>
      <c r="E892" s="20"/>
      <c r="F892" s="20"/>
      <c r="G892" s="20"/>
      <c r="H892" s="20"/>
      <c r="I892" s="20"/>
    </row>
    <row r="893">
      <c r="C893" s="20"/>
      <c r="D893" s="20"/>
      <c r="E893" s="20"/>
      <c r="F893" s="20"/>
      <c r="G893" s="20"/>
      <c r="H893" s="20"/>
      <c r="I893" s="20"/>
    </row>
    <row r="894">
      <c r="C894" s="20"/>
      <c r="D894" s="20"/>
      <c r="E894" s="20"/>
      <c r="F894" s="20"/>
      <c r="G894" s="20"/>
      <c r="H894" s="20"/>
      <c r="I894" s="20"/>
    </row>
    <row r="895">
      <c r="C895" s="20"/>
      <c r="D895" s="20"/>
      <c r="E895" s="20"/>
      <c r="F895" s="20"/>
      <c r="G895" s="20"/>
      <c r="H895" s="20"/>
      <c r="I895" s="20"/>
    </row>
    <row r="896">
      <c r="C896" s="20"/>
      <c r="D896" s="20"/>
      <c r="E896" s="20"/>
      <c r="F896" s="20"/>
      <c r="G896" s="20"/>
      <c r="H896" s="20"/>
      <c r="I896" s="20"/>
    </row>
    <row r="897">
      <c r="C897" s="20"/>
      <c r="D897" s="20"/>
      <c r="E897" s="20"/>
      <c r="F897" s="20"/>
      <c r="G897" s="20"/>
      <c r="H897" s="20"/>
      <c r="I897" s="20"/>
    </row>
    <row r="898">
      <c r="C898" s="20"/>
      <c r="D898" s="20"/>
      <c r="E898" s="20"/>
      <c r="F898" s="20"/>
      <c r="G898" s="20"/>
      <c r="H898" s="20"/>
      <c r="I898" s="20"/>
    </row>
    <row r="899">
      <c r="C899" s="20"/>
      <c r="D899" s="20"/>
      <c r="E899" s="20"/>
      <c r="F899" s="20"/>
      <c r="G899" s="20"/>
      <c r="H899" s="20"/>
      <c r="I899" s="20"/>
    </row>
    <row r="900">
      <c r="C900" s="20"/>
      <c r="D900" s="20"/>
      <c r="E900" s="20"/>
      <c r="F900" s="20"/>
      <c r="G900" s="20"/>
      <c r="H900" s="20"/>
      <c r="I900" s="20"/>
    </row>
    <row r="901">
      <c r="C901" s="20"/>
      <c r="D901" s="20"/>
      <c r="E901" s="20"/>
      <c r="F901" s="20"/>
      <c r="G901" s="20"/>
      <c r="H901" s="20"/>
      <c r="I901" s="20"/>
    </row>
    <row r="902">
      <c r="C902" s="20"/>
      <c r="D902" s="20"/>
      <c r="E902" s="20"/>
      <c r="F902" s="20"/>
      <c r="G902" s="20"/>
      <c r="H902" s="20"/>
      <c r="I902" s="20"/>
    </row>
    <row r="903">
      <c r="C903" s="20"/>
      <c r="D903" s="20"/>
      <c r="E903" s="20"/>
      <c r="F903" s="20"/>
      <c r="G903" s="20"/>
      <c r="H903" s="20"/>
      <c r="I903" s="20"/>
    </row>
    <row r="904">
      <c r="C904" s="20"/>
      <c r="D904" s="20"/>
      <c r="E904" s="20"/>
      <c r="F904" s="20"/>
      <c r="G904" s="20"/>
      <c r="H904" s="20"/>
      <c r="I904" s="20"/>
    </row>
    <row r="905">
      <c r="C905" s="20"/>
      <c r="D905" s="20"/>
      <c r="E905" s="20"/>
      <c r="F905" s="20"/>
      <c r="G905" s="20"/>
      <c r="H905" s="20"/>
      <c r="I905" s="20"/>
    </row>
    <row r="906">
      <c r="C906" s="20"/>
      <c r="D906" s="20"/>
      <c r="E906" s="20"/>
      <c r="F906" s="20"/>
      <c r="G906" s="20"/>
      <c r="H906" s="20"/>
      <c r="I906" s="20"/>
    </row>
    <row r="907">
      <c r="C907" s="20"/>
      <c r="D907" s="20"/>
      <c r="E907" s="20"/>
      <c r="F907" s="20"/>
      <c r="G907" s="20"/>
      <c r="H907" s="20"/>
      <c r="I907" s="20"/>
    </row>
    <row r="908">
      <c r="C908" s="20"/>
      <c r="D908" s="20"/>
      <c r="E908" s="20"/>
      <c r="F908" s="20"/>
      <c r="G908" s="20"/>
      <c r="H908" s="20"/>
      <c r="I908" s="20"/>
    </row>
    <row r="909">
      <c r="C909" s="20"/>
      <c r="D909" s="20"/>
      <c r="E909" s="20"/>
      <c r="F909" s="20"/>
      <c r="G909" s="20"/>
      <c r="H909" s="20"/>
      <c r="I909" s="20"/>
    </row>
    <row r="910">
      <c r="C910" s="20"/>
      <c r="D910" s="20"/>
      <c r="E910" s="20"/>
      <c r="F910" s="20"/>
      <c r="G910" s="20"/>
      <c r="H910" s="20"/>
      <c r="I910" s="20"/>
    </row>
    <row r="911">
      <c r="C911" s="20"/>
      <c r="D911" s="20"/>
      <c r="E911" s="20"/>
      <c r="F911" s="20"/>
      <c r="G911" s="20"/>
      <c r="H911" s="20"/>
      <c r="I911" s="20"/>
    </row>
    <row r="912">
      <c r="C912" s="20"/>
      <c r="D912" s="20"/>
      <c r="E912" s="20"/>
      <c r="F912" s="20"/>
      <c r="G912" s="20"/>
      <c r="H912" s="20"/>
      <c r="I912" s="20"/>
    </row>
    <row r="913">
      <c r="C913" s="20"/>
      <c r="D913" s="20"/>
      <c r="E913" s="20"/>
      <c r="F913" s="20"/>
      <c r="G913" s="20"/>
      <c r="H913" s="20"/>
      <c r="I913" s="20"/>
    </row>
    <row r="914">
      <c r="C914" s="20"/>
      <c r="D914" s="20"/>
      <c r="E914" s="20"/>
      <c r="F914" s="20"/>
      <c r="G914" s="20"/>
      <c r="H914" s="20"/>
      <c r="I914" s="20"/>
    </row>
    <row r="915">
      <c r="C915" s="20"/>
      <c r="D915" s="20"/>
      <c r="E915" s="20"/>
      <c r="F915" s="20"/>
      <c r="G915" s="20"/>
      <c r="H915" s="20"/>
      <c r="I915" s="20"/>
    </row>
    <row r="916">
      <c r="C916" s="20"/>
      <c r="D916" s="20"/>
      <c r="E916" s="20"/>
      <c r="F916" s="20"/>
      <c r="G916" s="20"/>
      <c r="H916" s="20"/>
      <c r="I916" s="20"/>
    </row>
    <row r="917">
      <c r="C917" s="20"/>
      <c r="D917" s="20"/>
      <c r="E917" s="20"/>
      <c r="F917" s="20"/>
      <c r="G917" s="20"/>
      <c r="H917" s="20"/>
      <c r="I917" s="20"/>
    </row>
    <row r="918">
      <c r="C918" s="20"/>
      <c r="D918" s="20"/>
      <c r="E918" s="20"/>
      <c r="F918" s="20"/>
      <c r="G918" s="20"/>
      <c r="H918" s="20"/>
      <c r="I918" s="20"/>
    </row>
    <row r="919">
      <c r="C919" s="20"/>
      <c r="D919" s="20"/>
      <c r="E919" s="20"/>
      <c r="F919" s="20"/>
      <c r="G919" s="20"/>
      <c r="H919" s="20"/>
      <c r="I919" s="20"/>
    </row>
    <row r="920">
      <c r="C920" s="20"/>
      <c r="D920" s="20"/>
      <c r="E920" s="20"/>
      <c r="F920" s="20"/>
      <c r="G920" s="20"/>
      <c r="H920" s="20"/>
      <c r="I920" s="20"/>
    </row>
    <row r="921">
      <c r="C921" s="20"/>
      <c r="D921" s="20"/>
      <c r="E921" s="20"/>
      <c r="F921" s="20"/>
      <c r="G921" s="20"/>
      <c r="H921" s="20"/>
      <c r="I921" s="20"/>
    </row>
    <row r="922">
      <c r="C922" s="20"/>
      <c r="D922" s="20"/>
      <c r="E922" s="20"/>
      <c r="F922" s="20"/>
      <c r="G922" s="20"/>
      <c r="H922" s="20"/>
      <c r="I922" s="20"/>
    </row>
    <row r="923">
      <c r="C923" s="20"/>
      <c r="D923" s="20"/>
      <c r="E923" s="20"/>
      <c r="F923" s="20"/>
      <c r="G923" s="20"/>
      <c r="H923" s="20"/>
      <c r="I923" s="20"/>
    </row>
    <row r="924">
      <c r="C924" s="20"/>
      <c r="D924" s="20"/>
      <c r="E924" s="20"/>
      <c r="F924" s="20"/>
      <c r="G924" s="20"/>
      <c r="H924" s="20"/>
      <c r="I924" s="20"/>
    </row>
    <row r="925">
      <c r="C925" s="20"/>
      <c r="D925" s="20"/>
      <c r="E925" s="20"/>
      <c r="F925" s="20"/>
      <c r="G925" s="20"/>
      <c r="H925" s="20"/>
      <c r="I925" s="20"/>
    </row>
    <row r="926">
      <c r="C926" s="20"/>
      <c r="D926" s="20"/>
      <c r="E926" s="20"/>
      <c r="F926" s="20"/>
      <c r="G926" s="20"/>
      <c r="H926" s="20"/>
      <c r="I926" s="20"/>
    </row>
    <row r="927">
      <c r="C927" s="20"/>
      <c r="D927" s="20"/>
      <c r="E927" s="20"/>
      <c r="F927" s="20"/>
      <c r="G927" s="20"/>
      <c r="H927" s="20"/>
      <c r="I927" s="20"/>
    </row>
    <row r="928">
      <c r="C928" s="20"/>
      <c r="D928" s="20"/>
      <c r="E928" s="20"/>
      <c r="F928" s="20"/>
      <c r="G928" s="20"/>
      <c r="H928" s="20"/>
      <c r="I928" s="20"/>
    </row>
    <row r="929">
      <c r="C929" s="20"/>
      <c r="D929" s="20"/>
      <c r="E929" s="20"/>
      <c r="F929" s="20"/>
      <c r="G929" s="20"/>
      <c r="H929" s="20"/>
      <c r="I929" s="20"/>
    </row>
    <row r="930">
      <c r="C930" s="20"/>
      <c r="D930" s="20"/>
      <c r="E930" s="20"/>
      <c r="F930" s="20"/>
      <c r="G930" s="20"/>
      <c r="H930" s="20"/>
      <c r="I930" s="20"/>
    </row>
    <row r="931">
      <c r="C931" s="20"/>
      <c r="D931" s="20"/>
      <c r="E931" s="20"/>
      <c r="F931" s="20"/>
      <c r="G931" s="20"/>
      <c r="H931" s="20"/>
      <c r="I931" s="20"/>
    </row>
    <row r="932">
      <c r="C932" s="20"/>
      <c r="D932" s="20"/>
      <c r="E932" s="20"/>
      <c r="F932" s="20"/>
      <c r="G932" s="20"/>
      <c r="H932" s="20"/>
      <c r="I932" s="20"/>
    </row>
    <row r="933">
      <c r="C933" s="20"/>
      <c r="D933" s="20"/>
      <c r="E933" s="20"/>
      <c r="F933" s="20"/>
      <c r="G933" s="20"/>
      <c r="H933" s="20"/>
      <c r="I933" s="20"/>
    </row>
    <row r="934">
      <c r="C934" s="20"/>
      <c r="D934" s="20"/>
      <c r="E934" s="20"/>
      <c r="F934" s="20"/>
      <c r="G934" s="20"/>
      <c r="H934" s="20"/>
      <c r="I934" s="20"/>
    </row>
    <row r="935">
      <c r="C935" s="20"/>
      <c r="D935" s="20"/>
      <c r="E935" s="20"/>
      <c r="F935" s="20"/>
      <c r="G935" s="20"/>
      <c r="H935" s="20"/>
      <c r="I935" s="20"/>
    </row>
    <row r="936">
      <c r="C936" s="20"/>
      <c r="D936" s="20"/>
      <c r="E936" s="20"/>
      <c r="F936" s="20"/>
      <c r="G936" s="20"/>
      <c r="H936" s="20"/>
      <c r="I936" s="20"/>
    </row>
    <row r="937">
      <c r="C937" s="20"/>
      <c r="D937" s="20"/>
      <c r="E937" s="20"/>
      <c r="F937" s="20"/>
      <c r="G937" s="20"/>
      <c r="H937" s="20"/>
      <c r="I937" s="20"/>
    </row>
    <row r="938">
      <c r="C938" s="20"/>
      <c r="D938" s="20"/>
      <c r="E938" s="20"/>
      <c r="F938" s="20"/>
      <c r="G938" s="20"/>
      <c r="H938" s="20"/>
      <c r="I938" s="20"/>
    </row>
    <row r="939">
      <c r="C939" s="20"/>
      <c r="D939" s="20"/>
      <c r="E939" s="20"/>
      <c r="F939" s="20"/>
      <c r="G939" s="20"/>
      <c r="H939" s="20"/>
      <c r="I939" s="20"/>
    </row>
    <row r="940">
      <c r="C940" s="20"/>
      <c r="D940" s="20"/>
      <c r="E940" s="20"/>
      <c r="F940" s="20"/>
      <c r="G940" s="20"/>
      <c r="H940" s="20"/>
      <c r="I940" s="20"/>
    </row>
    <row r="941">
      <c r="C941" s="20"/>
      <c r="D941" s="20"/>
      <c r="E941" s="20"/>
      <c r="F941" s="20"/>
      <c r="G941" s="20"/>
      <c r="H941" s="20"/>
      <c r="I941" s="20"/>
    </row>
    <row r="942">
      <c r="C942" s="20"/>
      <c r="D942" s="20"/>
      <c r="E942" s="20"/>
      <c r="F942" s="20"/>
      <c r="G942" s="20"/>
      <c r="H942" s="20"/>
      <c r="I942" s="20"/>
    </row>
    <row r="943">
      <c r="C943" s="20"/>
      <c r="D943" s="20"/>
      <c r="E943" s="20"/>
      <c r="F943" s="20"/>
      <c r="G943" s="20"/>
      <c r="H943" s="20"/>
      <c r="I943" s="20"/>
    </row>
    <row r="944">
      <c r="C944" s="20"/>
      <c r="D944" s="20"/>
      <c r="E944" s="20"/>
      <c r="F944" s="20"/>
      <c r="G944" s="20"/>
      <c r="H944" s="20"/>
      <c r="I944" s="20"/>
    </row>
    <row r="945">
      <c r="C945" s="20"/>
      <c r="D945" s="20"/>
      <c r="E945" s="20"/>
      <c r="F945" s="20"/>
      <c r="G945" s="20"/>
      <c r="H945" s="20"/>
      <c r="I945" s="20"/>
    </row>
    <row r="946">
      <c r="C946" s="20"/>
      <c r="D946" s="20"/>
      <c r="E946" s="20"/>
      <c r="F946" s="20"/>
      <c r="G946" s="20"/>
      <c r="H946" s="20"/>
      <c r="I946" s="20"/>
    </row>
    <row r="947">
      <c r="C947" s="20"/>
      <c r="D947" s="20"/>
      <c r="E947" s="20"/>
      <c r="F947" s="20"/>
      <c r="G947" s="20"/>
      <c r="H947" s="20"/>
      <c r="I947" s="20"/>
    </row>
    <row r="948">
      <c r="C948" s="20"/>
      <c r="D948" s="20"/>
      <c r="E948" s="20"/>
      <c r="F948" s="20"/>
      <c r="G948" s="20"/>
      <c r="H948" s="20"/>
      <c r="I948" s="20"/>
    </row>
    <row r="949">
      <c r="C949" s="20"/>
      <c r="D949" s="20"/>
      <c r="E949" s="20"/>
      <c r="F949" s="20"/>
      <c r="G949" s="20"/>
      <c r="H949" s="20"/>
      <c r="I949" s="20"/>
    </row>
    <row r="950">
      <c r="C950" s="20"/>
      <c r="D950" s="20"/>
      <c r="E950" s="20"/>
      <c r="F950" s="20"/>
      <c r="G950" s="20"/>
      <c r="H950" s="20"/>
      <c r="I950" s="20"/>
    </row>
    <row r="951">
      <c r="C951" s="20"/>
      <c r="D951" s="20"/>
      <c r="E951" s="20"/>
      <c r="F951" s="20"/>
      <c r="G951" s="20"/>
      <c r="H951" s="20"/>
      <c r="I951" s="20"/>
    </row>
    <row r="952">
      <c r="C952" s="20"/>
      <c r="D952" s="20"/>
      <c r="E952" s="20"/>
      <c r="F952" s="20"/>
      <c r="G952" s="20"/>
      <c r="H952" s="20"/>
      <c r="I952" s="20"/>
    </row>
    <row r="953">
      <c r="C953" s="20"/>
      <c r="D953" s="20"/>
      <c r="E953" s="20"/>
      <c r="F953" s="20"/>
      <c r="G953" s="20"/>
      <c r="H953" s="20"/>
      <c r="I953" s="20"/>
    </row>
    <row r="954">
      <c r="C954" s="20"/>
      <c r="D954" s="20"/>
      <c r="E954" s="20"/>
      <c r="F954" s="20"/>
      <c r="G954" s="20"/>
      <c r="H954" s="20"/>
      <c r="I954" s="20"/>
    </row>
    <row r="955">
      <c r="C955" s="20"/>
      <c r="D955" s="20"/>
      <c r="E955" s="20"/>
      <c r="F955" s="20"/>
      <c r="G955" s="20"/>
      <c r="H955" s="20"/>
      <c r="I955" s="20"/>
    </row>
    <row r="956">
      <c r="C956" s="20"/>
      <c r="D956" s="20"/>
      <c r="E956" s="20"/>
      <c r="F956" s="20"/>
      <c r="G956" s="20"/>
      <c r="H956" s="20"/>
      <c r="I956" s="20"/>
    </row>
    <row r="957">
      <c r="C957" s="20"/>
      <c r="D957" s="20"/>
      <c r="E957" s="20"/>
      <c r="F957" s="20"/>
      <c r="G957" s="20"/>
      <c r="H957" s="20"/>
      <c r="I957" s="20"/>
    </row>
    <row r="958">
      <c r="C958" s="20"/>
      <c r="D958" s="20"/>
      <c r="E958" s="20"/>
      <c r="F958" s="20"/>
      <c r="G958" s="20"/>
      <c r="H958" s="20"/>
      <c r="I958" s="20"/>
    </row>
    <row r="959">
      <c r="C959" s="20"/>
      <c r="D959" s="20"/>
      <c r="E959" s="20"/>
      <c r="F959" s="20"/>
      <c r="G959" s="20"/>
      <c r="H959" s="20"/>
      <c r="I959" s="20"/>
    </row>
    <row r="960">
      <c r="C960" s="20"/>
      <c r="D960" s="20"/>
      <c r="E960" s="20"/>
      <c r="F960" s="20"/>
      <c r="G960" s="20"/>
      <c r="H960" s="20"/>
      <c r="I960" s="20"/>
    </row>
    <row r="961">
      <c r="C961" s="20"/>
      <c r="D961" s="20"/>
      <c r="E961" s="20"/>
      <c r="F961" s="20"/>
      <c r="G961" s="20"/>
      <c r="H961" s="20"/>
      <c r="I961" s="20"/>
    </row>
    <row r="962">
      <c r="C962" s="20"/>
      <c r="D962" s="20"/>
      <c r="E962" s="20"/>
      <c r="F962" s="20"/>
      <c r="G962" s="20"/>
      <c r="H962" s="20"/>
      <c r="I962" s="20"/>
    </row>
    <row r="963">
      <c r="C963" s="20"/>
      <c r="D963" s="20"/>
      <c r="E963" s="20"/>
      <c r="F963" s="20"/>
      <c r="G963" s="20"/>
      <c r="H963" s="20"/>
      <c r="I963" s="20"/>
    </row>
    <row r="964">
      <c r="C964" s="20"/>
      <c r="D964" s="20"/>
      <c r="E964" s="20"/>
      <c r="F964" s="20"/>
      <c r="G964" s="20"/>
      <c r="H964" s="20"/>
      <c r="I964" s="20"/>
    </row>
    <row r="965">
      <c r="C965" s="20"/>
      <c r="D965" s="20"/>
      <c r="E965" s="20"/>
      <c r="F965" s="20"/>
      <c r="G965" s="20"/>
      <c r="H965" s="20"/>
      <c r="I965" s="20"/>
    </row>
    <row r="966">
      <c r="C966" s="20"/>
      <c r="D966" s="20"/>
      <c r="E966" s="20"/>
      <c r="F966" s="20"/>
      <c r="G966" s="20"/>
      <c r="H966" s="20"/>
      <c r="I966" s="20"/>
    </row>
    <row r="967">
      <c r="C967" s="20"/>
      <c r="D967" s="20"/>
      <c r="E967" s="20"/>
      <c r="F967" s="20"/>
      <c r="G967" s="20"/>
      <c r="H967" s="20"/>
      <c r="I967" s="20"/>
    </row>
    <row r="968">
      <c r="C968" s="20"/>
      <c r="D968" s="20"/>
      <c r="E968" s="20"/>
      <c r="F968" s="20"/>
      <c r="G968" s="20"/>
      <c r="H968" s="20"/>
      <c r="I968" s="20"/>
    </row>
    <row r="969">
      <c r="C969" s="20"/>
      <c r="D969" s="20"/>
      <c r="E969" s="20"/>
      <c r="F969" s="20"/>
      <c r="G969" s="20"/>
      <c r="H969" s="20"/>
      <c r="I969" s="20"/>
    </row>
    <row r="970">
      <c r="C970" s="20"/>
      <c r="D970" s="20"/>
      <c r="E970" s="20"/>
      <c r="F970" s="20"/>
      <c r="G970" s="20"/>
      <c r="H970" s="20"/>
      <c r="I970" s="20"/>
    </row>
    <row r="971">
      <c r="C971" s="20"/>
      <c r="D971" s="20"/>
      <c r="E971" s="20"/>
      <c r="F971" s="20"/>
      <c r="G971" s="20"/>
      <c r="H971" s="20"/>
      <c r="I971" s="20"/>
    </row>
    <row r="972">
      <c r="C972" s="20"/>
      <c r="D972" s="20"/>
      <c r="E972" s="20"/>
      <c r="F972" s="20"/>
      <c r="G972" s="20"/>
      <c r="H972" s="20"/>
      <c r="I972" s="20"/>
    </row>
    <row r="973">
      <c r="C973" s="20"/>
      <c r="D973" s="20"/>
      <c r="E973" s="20"/>
      <c r="F973" s="20"/>
      <c r="G973" s="20"/>
      <c r="H973" s="20"/>
      <c r="I973" s="20"/>
    </row>
    <row r="974">
      <c r="C974" s="20"/>
      <c r="D974" s="20"/>
      <c r="E974" s="20"/>
      <c r="F974" s="20"/>
      <c r="G974" s="20"/>
      <c r="H974" s="20"/>
      <c r="I974" s="20"/>
    </row>
    <row r="975">
      <c r="C975" s="20"/>
      <c r="D975" s="20"/>
      <c r="E975" s="20"/>
      <c r="F975" s="20"/>
      <c r="G975" s="20"/>
      <c r="H975" s="20"/>
      <c r="I975" s="20"/>
    </row>
    <row r="976">
      <c r="C976" s="20"/>
      <c r="D976" s="20"/>
      <c r="E976" s="20"/>
      <c r="F976" s="20"/>
      <c r="G976" s="20"/>
      <c r="H976" s="20"/>
      <c r="I976" s="20"/>
    </row>
    <row r="977">
      <c r="C977" s="20"/>
      <c r="D977" s="20"/>
      <c r="E977" s="20"/>
      <c r="F977" s="20"/>
      <c r="G977" s="20"/>
      <c r="H977" s="20"/>
      <c r="I977" s="20"/>
    </row>
    <row r="978">
      <c r="C978" s="20"/>
      <c r="D978" s="20"/>
      <c r="E978" s="20"/>
      <c r="F978" s="20"/>
      <c r="G978" s="20"/>
      <c r="H978" s="20"/>
      <c r="I978" s="20"/>
    </row>
    <row r="979">
      <c r="C979" s="20"/>
      <c r="D979" s="20"/>
      <c r="E979" s="20"/>
      <c r="F979" s="20"/>
      <c r="G979" s="20"/>
      <c r="H979" s="20"/>
      <c r="I979" s="20"/>
    </row>
    <row r="980">
      <c r="C980" s="20"/>
      <c r="D980" s="20"/>
      <c r="E980" s="20"/>
      <c r="F980" s="20"/>
      <c r="G980" s="20"/>
      <c r="H980" s="20"/>
      <c r="I980" s="20"/>
    </row>
    <row r="981">
      <c r="C981" s="20"/>
      <c r="D981" s="20"/>
      <c r="E981" s="20"/>
      <c r="F981" s="20"/>
      <c r="G981" s="20"/>
      <c r="H981" s="20"/>
      <c r="I981" s="20"/>
    </row>
    <row r="982">
      <c r="C982" s="20"/>
      <c r="D982" s="20"/>
      <c r="E982" s="20"/>
      <c r="F982" s="20"/>
      <c r="G982" s="20"/>
      <c r="H982" s="20"/>
      <c r="I982" s="20"/>
    </row>
    <row r="983">
      <c r="C983" s="20"/>
      <c r="D983" s="20"/>
      <c r="E983" s="20"/>
      <c r="F983" s="20"/>
      <c r="G983" s="20"/>
      <c r="H983" s="20"/>
      <c r="I983" s="20"/>
    </row>
    <row r="984">
      <c r="C984" s="20"/>
      <c r="D984" s="20"/>
      <c r="E984" s="20"/>
      <c r="F984" s="20"/>
      <c r="G984" s="20"/>
      <c r="H984" s="20"/>
      <c r="I984" s="20"/>
    </row>
    <row r="985">
      <c r="C985" s="20"/>
      <c r="D985" s="20"/>
      <c r="E985" s="20"/>
      <c r="F985" s="20"/>
      <c r="G985" s="20"/>
      <c r="H985" s="20"/>
      <c r="I985" s="20"/>
    </row>
    <row r="986">
      <c r="C986" s="20"/>
      <c r="D986" s="20"/>
      <c r="E986" s="20"/>
      <c r="F986" s="20"/>
      <c r="G986" s="20"/>
      <c r="H986" s="20"/>
      <c r="I986" s="20"/>
    </row>
    <row r="987">
      <c r="C987" s="20"/>
      <c r="D987" s="20"/>
      <c r="E987" s="20"/>
      <c r="F987" s="20"/>
      <c r="G987" s="20"/>
      <c r="H987" s="20"/>
      <c r="I987" s="20"/>
    </row>
    <row r="988">
      <c r="C988" s="20"/>
      <c r="D988" s="20"/>
      <c r="E988" s="20"/>
      <c r="F988" s="20"/>
      <c r="G988" s="20"/>
      <c r="H988" s="20"/>
      <c r="I988" s="20"/>
    </row>
    <row r="989">
      <c r="C989" s="20"/>
      <c r="D989" s="20"/>
      <c r="E989" s="20"/>
      <c r="F989" s="20"/>
      <c r="G989" s="20"/>
      <c r="H989" s="20"/>
      <c r="I989" s="20"/>
    </row>
    <row r="990">
      <c r="C990" s="20"/>
      <c r="D990" s="20"/>
      <c r="E990" s="20"/>
      <c r="F990" s="20"/>
      <c r="G990" s="20"/>
      <c r="H990" s="20"/>
      <c r="I990" s="20"/>
    </row>
    <row r="991">
      <c r="C991" s="20"/>
      <c r="D991" s="20"/>
      <c r="E991" s="20"/>
      <c r="F991" s="20"/>
      <c r="G991" s="20"/>
      <c r="H991" s="20"/>
      <c r="I991" s="20"/>
    </row>
    <row r="992">
      <c r="C992" s="20"/>
      <c r="D992" s="20"/>
      <c r="E992" s="20"/>
      <c r="F992" s="20"/>
      <c r="G992" s="20"/>
      <c r="H992" s="20"/>
      <c r="I992" s="20"/>
    </row>
    <row r="993">
      <c r="C993" s="20"/>
      <c r="D993" s="20"/>
      <c r="E993" s="20"/>
      <c r="F993" s="20"/>
      <c r="G993" s="20"/>
      <c r="H993" s="20"/>
      <c r="I993" s="20"/>
    </row>
    <row r="994">
      <c r="C994" s="20"/>
      <c r="D994" s="20"/>
      <c r="E994" s="20"/>
      <c r="F994" s="20"/>
      <c r="G994" s="20"/>
      <c r="H994" s="20"/>
      <c r="I994" s="20"/>
    </row>
    <row r="995">
      <c r="C995" s="20"/>
      <c r="D995" s="20"/>
      <c r="E995" s="20"/>
      <c r="F995" s="20"/>
      <c r="G995" s="20"/>
      <c r="H995" s="20"/>
      <c r="I995" s="20"/>
    </row>
    <row r="996">
      <c r="C996" s="20"/>
      <c r="D996" s="20"/>
      <c r="E996" s="20"/>
      <c r="F996" s="20"/>
      <c r="G996" s="20"/>
      <c r="H996" s="20"/>
      <c r="I996" s="20"/>
    </row>
    <row r="997">
      <c r="C997" s="20"/>
      <c r="D997" s="20"/>
      <c r="E997" s="20"/>
      <c r="F997" s="20"/>
      <c r="G997" s="20"/>
      <c r="H997" s="20"/>
      <c r="I997" s="20"/>
    </row>
    <row r="998">
      <c r="C998" s="20"/>
      <c r="D998" s="20"/>
      <c r="E998" s="20"/>
      <c r="F998" s="20"/>
      <c r="G998" s="20"/>
      <c r="H998" s="20"/>
      <c r="I998" s="20"/>
    </row>
    <row r="999">
      <c r="C999" s="20"/>
      <c r="D999" s="20"/>
      <c r="E999" s="20"/>
      <c r="F999" s="20"/>
      <c r="G999" s="20"/>
      <c r="H999" s="20"/>
      <c r="I999" s="20"/>
    </row>
    <row r="1000">
      <c r="C1000" s="20"/>
      <c r="D1000" s="20"/>
      <c r="E1000" s="20"/>
      <c r="F1000" s="20"/>
      <c r="G1000" s="20"/>
      <c r="H1000" s="20"/>
      <c r="I1000" s="20"/>
    </row>
    <row r="1001">
      <c r="C1001" s="20"/>
      <c r="D1001" s="20"/>
      <c r="E1001" s="20"/>
      <c r="F1001" s="20"/>
      <c r="G1001" s="20"/>
      <c r="H1001" s="20"/>
      <c r="I1001" s="20"/>
    </row>
    <row r="1002">
      <c r="C1002" s="20"/>
      <c r="D1002" s="20"/>
      <c r="E1002" s="20"/>
      <c r="F1002" s="20"/>
      <c r="G1002" s="20"/>
      <c r="H1002" s="20"/>
      <c r="I1002" s="20"/>
    </row>
    <row r="1003">
      <c r="C1003" s="20"/>
      <c r="D1003" s="20"/>
      <c r="E1003" s="20"/>
      <c r="F1003" s="20"/>
      <c r="G1003" s="20"/>
      <c r="H1003" s="20"/>
      <c r="I1003" s="20"/>
    </row>
    <row r="1004">
      <c r="C1004" s="20"/>
      <c r="D1004" s="20"/>
      <c r="E1004" s="20"/>
      <c r="F1004" s="20"/>
      <c r="G1004" s="20"/>
      <c r="H1004" s="20"/>
      <c r="I1004" s="20"/>
    </row>
    <row r="1005">
      <c r="C1005" s="20"/>
      <c r="D1005" s="20"/>
      <c r="E1005" s="20"/>
      <c r="F1005" s="20"/>
      <c r="G1005" s="20"/>
      <c r="H1005" s="20"/>
      <c r="I1005" s="20"/>
    </row>
    <row r="1006">
      <c r="C1006" s="20"/>
      <c r="D1006" s="20"/>
      <c r="E1006" s="20"/>
      <c r="F1006" s="20"/>
      <c r="G1006" s="20"/>
      <c r="H1006" s="20"/>
      <c r="I1006" s="20"/>
    </row>
    <row r="1007">
      <c r="C1007" s="20"/>
      <c r="D1007" s="20"/>
      <c r="E1007" s="20"/>
      <c r="F1007" s="20"/>
      <c r="G1007" s="20"/>
      <c r="H1007" s="20"/>
      <c r="I1007" s="20"/>
    </row>
    <row r="1008">
      <c r="C1008" s="20"/>
      <c r="D1008" s="20"/>
      <c r="E1008" s="20"/>
      <c r="F1008" s="20"/>
      <c r="G1008" s="20"/>
      <c r="H1008" s="20"/>
      <c r="I1008" s="20"/>
    </row>
    <row r="1009">
      <c r="C1009" s="20"/>
      <c r="D1009" s="20"/>
      <c r="E1009" s="20"/>
      <c r="F1009" s="20"/>
      <c r="G1009" s="20"/>
      <c r="H1009" s="20"/>
      <c r="I1009" s="20"/>
    </row>
    <row r="1010">
      <c r="C1010" s="20"/>
      <c r="D1010" s="20"/>
      <c r="E1010" s="20"/>
      <c r="F1010" s="20"/>
      <c r="G1010" s="20"/>
      <c r="H1010" s="20"/>
      <c r="I1010" s="20"/>
    </row>
    <row r="1011">
      <c r="C1011" s="20"/>
      <c r="D1011" s="20"/>
      <c r="E1011" s="20"/>
      <c r="F1011" s="20"/>
      <c r="G1011" s="20"/>
      <c r="H1011" s="20"/>
      <c r="I1011" s="20"/>
    </row>
    <row r="1012">
      <c r="C1012" s="20"/>
      <c r="D1012" s="20"/>
      <c r="E1012" s="20"/>
      <c r="F1012" s="20"/>
      <c r="G1012" s="20"/>
      <c r="H1012" s="20"/>
      <c r="I1012" s="20"/>
    </row>
    <row r="1013">
      <c r="C1013" s="20"/>
      <c r="D1013" s="20"/>
      <c r="E1013" s="20"/>
      <c r="F1013" s="20"/>
      <c r="G1013" s="20"/>
      <c r="H1013" s="20"/>
      <c r="I1013" s="20"/>
    </row>
    <row r="1014">
      <c r="C1014" s="20"/>
      <c r="D1014" s="20"/>
      <c r="E1014" s="20"/>
      <c r="F1014" s="20"/>
      <c r="G1014" s="20"/>
      <c r="H1014" s="20"/>
      <c r="I1014" s="20"/>
    </row>
    <row r="1015">
      <c r="C1015" s="20"/>
      <c r="D1015" s="20"/>
      <c r="E1015" s="20"/>
      <c r="F1015" s="20"/>
      <c r="G1015" s="20"/>
      <c r="H1015" s="20"/>
      <c r="I1015" s="20"/>
    </row>
    <row r="1016">
      <c r="C1016" s="20"/>
      <c r="D1016" s="20"/>
      <c r="E1016" s="20"/>
      <c r="F1016" s="20"/>
      <c r="G1016" s="20"/>
      <c r="H1016" s="20"/>
      <c r="I1016" s="20"/>
    </row>
    <row r="1017">
      <c r="C1017" s="20"/>
      <c r="D1017" s="20"/>
      <c r="E1017" s="20"/>
      <c r="F1017" s="20"/>
      <c r="G1017" s="20"/>
      <c r="H1017" s="20"/>
      <c r="I1017" s="20"/>
    </row>
    <row r="1018">
      <c r="C1018" s="20"/>
      <c r="D1018" s="20"/>
      <c r="E1018" s="20"/>
      <c r="F1018" s="20"/>
      <c r="G1018" s="20"/>
      <c r="H1018" s="20"/>
      <c r="I1018" s="20"/>
    </row>
    <row r="1019">
      <c r="C1019" s="20"/>
      <c r="D1019" s="20"/>
      <c r="E1019" s="20"/>
      <c r="F1019" s="20"/>
      <c r="G1019" s="20"/>
      <c r="H1019" s="20"/>
      <c r="I1019" s="20"/>
    </row>
    <row r="1020">
      <c r="C1020" s="20"/>
      <c r="D1020" s="20"/>
      <c r="E1020" s="20"/>
      <c r="F1020" s="20"/>
      <c r="G1020" s="20"/>
      <c r="H1020" s="20"/>
      <c r="I1020" s="20"/>
    </row>
    <row r="1021">
      <c r="C1021" s="20"/>
      <c r="D1021" s="20"/>
      <c r="E1021" s="20"/>
      <c r="F1021" s="20"/>
      <c r="G1021" s="20"/>
      <c r="H1021" s="20"/>
      <c r="I1021" s="20"/>
    </row>
    <row r="1022">
      <c r="C1022" s="20"/>
      <c r="D1022" s="20"/>
      <c r="E1022" s="20"/>
      <c r="F1022" s="20"/>
      <c r="G1022" s="20"/>
      <c r="H1022" s="20"/>
      <c r="I1022" s="20"/>
    </row>
    <row r="1023">
      <c r="C1023" s="20"/>
      <c r="D1023" s="20"/>
      <c r="E1023" s="20"/>
      <c r="F1023" s="20"/>
      <c r="G1023" s="20"/>
      <c r="H1023" s="20"/>
      <c r="I1023" s="20"/>
    </row>
    <row r="1024">
      <c r="C1024" s="20"/>
      <c r="D1024" s="20"/>
      <c r="E1024" s="20"/>
      <c r="F1024" s="20"/>
      <c r="G1024" s="20"/>
      <c r="H1024" s="20"/>
      <c r="I1024" s="20"/>
    </row>
    <row r="1025">
      <c r="C1025" s="20"/>
      <c r="D1025" s="20"/>
      <c r="E1025" s="20"/>
      <c r="F1025" s="20"/>
      <c r="G1025" s="20"/>
      <c r="H1025" s="20"/>
      <c r="I1025" s="20"/>
    </row>
    <row r="1026">
      <c r="C1026" s="20"/>
      <c r="D1026" s="20"/>
      <c r="E1026" s="20"/>
      <c r="F1026" s="20"/>
      <c r="G1026" s="20"/>
      <c r="H1026" s="20"/>
      <c r="I1026" s="20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4.88"/>
    <col customWidth="1" min="2" max="2" width="7.0"/>
    <col customWidth="1" min="4" max="4" width="19.88"/>
    <col customWidth="1" min="5" max="5" width="14.63"/>
  </cols>
  <sheetData>
    <row r="1" ht="16.5" customHeight="1">
      <c r="A1" s="11"/>
      <c r="B1" s="12"/>
      <c r="C1" s="12" t="s">
        <v>438</v>
      </c>
      <c r="D1" s="11"/>
      <c r="E1" s="12" t="s">
        <v>439</v>
      </c>
      <c r="F1" s="12"/>
      <c r="G1" s="11"/>
      <c r="H1" s="11"/>
    </row>
    <row r="2">
      <c r="A2" s="2" t="s">
        <v>0</v>
      </c>
      <c r="B2" s="33" t="s">
        <v>3</v>
      </c>
      <c r="C2" s="12" t="s">
        <v>440</v>
      </c>
      <c r="D2" s="12" t="s">
        <v>441</v>
      </c>
      <c r="E2" s="12" t="s">
        <v>440</v>
      </c>
      <c r="F2" s="12" t="s">
        <v>442</v>
      </c>
      <c r="G2" s="11"/>
      <c r="H2" s="11"/>
    </row>
    <row r="3">
      <c r="A3" s="4">
        <v>6.0</v>
      </c>
      <c r="B3" s="17">
        <v>1255.0</v>
      </c>
      <c r="C3" s="17" t="s">
        <v>414</v>
      </c>
      <c r="D3" s="34" t="s">
        <v>416</v>
      </c>
      <c r="E3" s="17" t="s">
        <v>414</v>
      </c>
      <c r="F3" s="17" t="s">
        <v>415</v>
      </c>
      <c r="G3" s="35" t="b">
        <f t="shared" ref="G3:G203" si="1">C3=F3</f>
        <v>0</v>
      </c>
      <c r="H3" s="35" t="b">
        <f t="shared" ref="H3:H203" si="2">E3=F3</f>
        <v>0</v>
      </c>
    </row>
    <row r="4">
      <c r="A4" s="4">
        <v>26.0</v>
      </c>
      <c r="B4" s="17">
        <v>46457.0</v>
      </c>
      <c r="C4" s="17" t="s">
        <v>415</v>
      </c>
      <c r="D4" s="36">
        <v>0.532348</v>
      </c>
      <c r="E4" s="17" t="s">
        <v>415</v>
      </c>
      <c r="F4" s="17" t="s">
        <v>415</v>
      </c>
      <c r="G4" s="35" t="b">
        <f t="shared" si="1"/>
        <v>1</v>
      </c>
      <c r="H4" s="35" t="b">
        <f t="shared" si="2"/>
        <v>1</v>
      </c>
    </row>
    <row r="5">
      <c r="A5" s="4">
        <v>30.0</v>
      </c>
      <c r="B5" s="17">
        <v>5294.0</v>
      </c>
      <c r="C5" s="17" t="s">
        <v>415</v>
      </c>
      <c r="D5" s="36">
        <v>0.543312</v>
      </c>
      <c r="E5" s="17" t="s">
        <v>415</v>
      </c>
      <c r="F5" s="17" t="s">
        <v>415</v>
      </c>
      <c r="G5" s="35" t="b">
        <f t="shared" si="1"/>
        <v>1</v>
      </c>
      <c r="H5" s="35" t="b">
        <f t="shared" si="2"/>
        <v>1</v>
      </c>
    </row>
    <row r="6">
      <c r="A6" s="4">
        <v>31.0</v>
      </c>
      <c r="B6" s="17">
        <v>5320.0</v>
      </c>
      <c r="C6" s="17" t="s">
        <v>415</v>
      </c>
      <c r="D6" s="36">
        <v>0.545988</v>
      </c>
      <c r="E6" s="17" t="s">
        <v>415</v>
      </c>
      <c r="F6" s="17" t="s">
        <v>415</v>
      </c>
      <c r="G6" s="35" t="b">
        <f t="shared" si="1"/>
        <v>1</v>
      </c>
      <c r="H6" s="35" t="b">
        <f t="shared" si="2"/>
        <v>1</v>
      </c>
    </row>
    <row r="7">
      <c r="A7" s="4">
        <v>33.0</v>
      </c>
      <c r="B7" s="17">
        <v>18338.0</v>
      </c>
      <c r="C7" s="17" t="s">
        <v>415</v>
      </c>
      <c r="D7" s="36">
        <v>0.767273</v>
      </c>
      <c r="E7" s="17" t="s">
        <v>415</v>
      </c>
      <c r="F7" s="17" t="s">
        <v>415</v>
      </c>
      <c r="G7" s="35" t="b">
        <f t="shared" si="1"/>
        <v>1</v>
      </c>
      <c r="H7" s="35" t="b">
        <f t="shared" si="2"/>
        <v>1</v>
      </c>
    </row>
    <row r="8">
      <c r="A8" s="4">
        <v>52.0</v>
      </c>
      <c r="B8" s="17">
        <v>28998.0</v>
      </c>
      <c r="C8" s="17" t="s">
        <v>415</v>
      </c>
      <c r="D8" s="36">
        <v>0.228257</v>
      </c>
      <c r="E8" s="17" t="s">
        <v>415</v>
      </c>
      <c r="F8" s="17" t="s">
        <v>415</v>
      </c>
      <c r="G8" s="35" t="b">
        <f t="shared" si="1"/>
        <v>1</v>
      </c>
      <c r="H8" s="35" t="b">
        <f t="shared" si="2"/>
        <v>1</v>
      </c>
    </row>
    <row r="9">
      <c r="A9" s="4">
        <v>75.0</v>
      </c>
      <c r="B9" s="17">
        <v>124.0</v>
      </c>
      <c r="C9" s="17" t="s">
        <v>414</v>
      </c>
      <c r="D9" s="34" t="s">
        <v>416</v>
      </c>
      <c r="E9" s="17" t="s">
        <v>414</v>
      </c>
      <c r="F9" s="17" t="s">
        <v>414</v>
      </c>
      <c r="G9" s="35" t="b">
        <f t="shared" si="1"/>
        <v>1</v>
      </c>
      <c r="H9" s="35" t="b">
        <f t="shared" si="2"/>
        <v>1</v>
      </c>
    </row>
    <row r="10">
      <c r="A10" s="4">
        <v>286.0</v>
      </c>
      <c r="B10" s="17">
        <v>46940.0</v>
      </c>
      <c r="C10" s="17" t="s">
        <v>414</v>
      </c>
      <c r="D10" s="34" t="s">
        <v>416</v>
      </c>
      <c r="E10" s="17" t="s">
        <v>414</v>
      </c>
      <c r="F10" s="17" t="s">
        <v>414</v>
      </c>
      <c r="G10" s="35" t="b">
        <f t="shared" si="1"/>
        <v>1</v>
      </c>
      <c r="H10" s="35" t="b">
        <f t="shared" si="2"/>
        <v>1</v>
      </c>
    </row>
    <row r="11">
      <c r="A11" s="4">
        <v>296.0</v>
      </c>
      <c r="B11" s="17">
        <v>73.0</v>
      </c>
      <c r="C11" s="17" t="s">
        <v>415</v>
      </c>
      <c r="D11" s="36">
        <v>0.219178</v>
      </c>
      <c r="E11" s="17" t="s">
        <v>415</v>
      </c>
      <c r="F11" s="17" t="s">
        <v>415</v>
      </c>
      <c r="G11" s="35" t="b">
        <f t="shared" si="1"/>
        <v>1</v>
      </c>
      <c r="H11" s="35" t="b">
        <f t="shared" si="2"/>
        <v>1</v>
      </c>
    </row>
    <row r="12">
      <c r="A12" s="4">
        <v>316.0</v>
      </c>
      <c r="B12" s="17">
        <v>35.0</v>
      </c>
      <c r="C12" s="17" t="s">
        <v>414</v>
      </c>
      <c r="D12" s="34" t="s">
        <v>416</v>
      </c>
      <c r="E12" s="17" t="s">
        <v>414</v>
      </c>
      <c r="F12" s="17" t="s">
        <v>414</v>
      </c>
      <c r="G12" s="35" t="b">
        <f t="shared" si="1"/>
        <v>1</v>
      </c>
      <c r="H12" s="35" t="b">
        <f t="shared" si="2"/>
        <v>1</v>
      </c>
    </row>
    <row r="13">
      <c r="A13" s="4">
        <v>347.0</v>
      </c>
      <c r="B13" s="17">
        <v>97.0</v>
      </c>
      <c r="C13" s="17" t="s">
        <v>415</v>
      </c>
      <c r="D13" s="36">
        <v>0.116505</v>
      </c>
      <c r="E13" s="17" t="s">
        <v>415</v>
      </c>
      <c r="F13" s="17" t="s">
        <v>415</v>
      </c>
      <c r="G13" s="35" t="b">
        <f t="shared" si="1"/>
        <v>1</v>
      </c>
      <c r="H13" s="35" t="b">
        <f t="shared" si="2"/>
        <v>1</v>
      </c>
    </row>
    <row r="14">
      <c r="A14" s="4">
        <v>348.0</v>
      </c>
      <c r="B14" s="17">
        <v>97.0</v>
      </c>
      <c r="C14" s="17" t="s">
        <v>415</v>
      </c>
      <c r="D14" s="36">
        <v>0.116505</v>
      </c>
      <c r="E14" s="17" t="s">
        <v>415</v>
      </c>
      <c r="F14" s="17" t="s">
        <v>415</v>
      </c>
      <c r="G14" s="35" t="b">
        <f t="shared" si="1"/>
        <v>1</v>
      </c>
      <c r="H14" s="35" t="b">
        <f t="shared" si="2"/>
        <v>1</v>
      </c>
    </row>
    <row r="15">
      <c r="A15" s="4">
        <v>356.0</v>
      </c>
      <c r="B15" s="17">
        <v>3621.0</v>
      </c>
      <c r="C15" s="17" t="s">
        <v>415</v>
      </c>
      <c r="D15" s="36">
        <v>0.571389</v>
      </c>
      <c r="E15" s="17" t="s">
        <v>415</v>
      </c>
      <c r="F15" s="17" t="s">
        <v>415</v>
      </c>
      <c r="G15" s="35" t="b">
        <f t="shared" si="1"/>
        <v>1</v>
      </c>
      <c r="H15" s="35" t="b">
        <f t="shared" si="2"/>
        <v>1</v>
      </c>
    </row>
    <row r="16">
      <c r="A16" s="4">
        <v>357.0</v>
      </c>
      <c r="B16" s="17">
        <v>3776.0</v>
      </c>
      <c r="C16" s="17" t="s">
        <v>415</v>
      </c>
      <c r="D16" s="36">
        <v>0.571239</v>
      </c>
      <c r="E16" s="17" t="s">
        <v>415</v>
      </c>
      <c r="F16" s="17" t="s">
        <v>415</v>
      </c>
      <c r="G16" s="35" t="b">
        <f t="shared" si="1"/>
        <v>1</v>
      </c>
      <c r="H16" s="35" t="b">
        <f t="shared" si="2"/>
        <v>1</v>
      </c>
    </row>
    <row r="17">
      <c r="A17" s="4">
        <v>358.0</v>
      </c>
      <c r="B17" s="17">
        <v>368.0</v>
      </c>
      <c r="C17" s="17" t="s">
        <v>414</v>
      </c>
      <c r="D17" s="34" t="s">
        <v>416</v>
      </c>
      <c r="E17" s="17" t="s">
        <v>414</v>
      </c>
      <c r="F17" s="17" t="s">
        <v>414</v>
      </c>
      <c r="G17" s="35" t="b">
        <f t="shared" si="1"/>
        <v>1</v>
      </c>
      <c r="H17" s="35" t="b">
        <f t="shared" si="2"/>
        <v>1</v>
      </c>
    </row>
    <row r="18">
      <c r="A18" s="4">
        <v>359.0</v>
      </c>
      <c r="B18" s="17">
        <v>698.0</v>
      </c>
      <c r="C18" s="17" t="s">
        <v>415</v>
      </c>
      <c r="D18" s="36">
        <v>0.769341</v>
      </c>
      <c r="E18" s="17" t="s">
        <v>415</v>
      </c>
      <c r="F18" s="17" t="s">
        <v>415</v>
      </c>
      <c r="G18" s="35" t="b">
        <f t="shared" si="1"/>
        <v>1</v>
      </c>
      <c r="H18" s="35" t="b">
        <f t="shared" si="2"/>
        <v>1</v>
      </c>
    </row>
    <row r="19">
      <c r="A19" s="4">
        <v>360.0</v>
      </c>
      <c r="B19" s="17">
        <v>2675.0</v>
      </c>
      <c r="C19" s="17" t="s">
        <v>414</v>
      </c>
      <c r="D19" s="34" t="s">
        <v>416</v>
      </c>
      <c r="E19" s="17" t="s">
        <v>414</v>
      </c>
      <c r="F19" s="17" t="s">
        <v>415</v>
      </c>
      <c r="G19" s="35" t="b">
        <f t="shared" si="1"/>
        <v>0</v>
      </c>
      <c r="H19" s="35" t="b">
        <f t="shared" si="2"/>
        <v>0</v>
      </c>
    </row>
    <row r="20">
      <c r="A20" s="4">
        <v>366.0</v>
      </c>
      <c r="B20" s="17">
        <v>140.0</v>
      </c>
      <c r="C20" s="17" t="s">
        <v>415</v>
      </c>
      <c r="D20" s="36">
        <v>0.328571</v>
      </c>
      <c r="E20" s="17" t="s">
        <v>415</v>
      </c>
      <c r="F20" s="17" t="s">
        <v>415</v>
      </c>
      <c r="G20" s="35" t="b">
        <f t="shared" si="1"/>
        <v>1</v>
      </c>
      <c r="H20" s="35" t="b">
        <f t="shared" si="2"/>
        <v>1</v>
      </c>
    </row>
    <row r="21">
      <c r="A21" s="4">
        <v>367.0</v>
      </c>
      <c r="B21" s="17">
        <v>140.0</v>
      </c>
      <c r="C21" s="17" t="s">
        <v>415</v>
      </c>
      <c r="D21" s="36">
        <v>0.328571</v>
      </c>
      <c r="E21" s="17" t="s">
        <v>415</v>
      </c>
      <c r="F21" s="17" t="s">
        <v>415</v>
      </c>
      <c r="G21" s="35" t="b">
        <f t="shared" si="1"/>
        <v>1</v>
      </c>
      <c r="H21" s="35" t="b">
        <f t="shared" si="2"/>
        <v>1</v>
      </c>
    </row>
    <row r="22">
      <c r="A22" s="4">
        <v>368.0</v>
      </c>
      <c r="B22" s="17">
        <v>32289.0</v>
      </c>
      <c r="C22" s="17" t="s">
        <v>415</v>
      </c>
      <c r="D22" s="36">
        <v>0.314875</v>
      </c>
      <c r="E22" s="17" t="s">
        <v>415</v>
      </c>
      <c r="F22" s="17" t="s">
        <v>415</v>
      </c>
      <c r="G22" s="35" t="b">
        <f t="shared" si="1"/>
        <v>1</v>
      </c>
      <c r="H22" s="35" t="b">
        <f t="shared" si="2"/>
        <v>1</v>
      </c>
    </row>
    <row r="23">
      <c r="A23" s="4">
        <v>369.0</v>
      </c>
      <c r="B23" s="17">
        <v>50907.0</v>
      </c>
      <c r="C23" s="17" t="s">
        <v>415</v>
      </c>
      <c r="D23" s="36">
        <v>0.387746</v>
      </c>
      <c r="E23" s="17" t="s">
        <v>415</v>
      </c>
      <c r="F23" s="17" t="s">
        <v>415</v>
      </c>
      <c r="G23" s="35" t="b">
        <f t="shared" si="1"/>
        <v>1</v>
      </c>
      <c r="H23" s="35" t="b">
        <f t="shared" si="2"/>
        <v>1</v>
      </c>
    </row>
    <row r="24">
      <c r="A24" s="4">
        <v>370.0</v>
      </c>
      <c r="B24" s="17">
        <v>68462.0</v>
      </c>
      <c r="C24" s="17" t="s">
        <v>415</v>
      </c>
      <c r="D24" s="36">
        <v>0.31657</v>
      </c>
      <c r="E24" s="17" t="s">
        <v>415</v>
      </c>
      <c r="F24" s="17" t="s">
        <v>415</v>
      </c>
      <c r="G24" s="35" t="b">
        <f t="shared" si="1"/>
        <v>1</v>
      </c>
      <c r="H24" s="35" t="b">
        <f t="shared" si="2"/>
        <v>1</v>
      </c>
    </row>
    <row r="25">
      <c r="A25" s="4">
        <v>372.0</v>
      </c>
      <c r="B25" s="17">
        <v>1090.0</v>
      </c>
      <c r="C25" s="17" t="s">
        <v>414</v>
      </c>
      <c r="D25" s="34" t="s">
        <v>416</v>
      </c>
      <c r="E25" s="17" t="s">
        <v>415</v>
      </c>
      <c r="F25" s="17" t="s">
        <v>414</v>
      </c>
      <c r="G25" s="35" t="b">
        <f t="shared" si="1"/>
        <v>1</v>
      </c>
      <c r="H25" s="35" t="b">
        <f t="shared" si="2"/>
        <v>0</v>
      </c>
    </row>
    <row r="26">
      <c r="A26" s="4">
        <v>373.0</v>
      </c>
      <c r="B26" s="17">
        <v>1310.0</v>
      </c>
      <c r="C26" s="17" t="s">
        <v>414</v>
      </c>
      <c r="D26" s="34" t="s">
        <v>416</v>
      </c>
      <c r="E26" s="17" t="s">
        <v>415</v>
      </c>
      <c r="F26" s="17" t="s">
        <v>414</v>
      </c>
      <c r="G26" s="35" t="b">
        <f t="shared" si="1"/>
        <v>1</v>
      </c>
      <c r="H26" s="35" t="b">
        <f t="shared" si="2"/>
        <v>0</v>
      </c>
    </row>
    <row r="27">
      <c r="A27" s="4">
        <v>376.0</v>
      </c>
      <c r="B27" s="17">
        <v>1320.0</v>
      </c>
      <c r="C27" s="17" t="s">
        <v>415</v>
      </c>
      <c r="D27" s="36">
        <v>0.00298211</v>
      </c>
      <c r="E27" s="17" t="s">
        <v>415</v>
      </c>
      <c r="F27" s="17" t="s">
        <v>414</v>
      </c>
      <c r="G27" s="35" t="b">
        <f t="shared" si="1"/>
        <v>0</v>
      </c>
      <c r="H27" s="35" t="b">
        <f t="shared" si="2"/>
        <v>0</v>
      </c>
    </row>
    <row r="28">
      <c r="A28" s="4">
        <v>377.0</v>
      </c>
      <c r="B28" s="17">
        <v>1046.0</v>
      </c>
      <c r="C28" s="17" t="s">
        <v>414</v>
      </c>
      <c r="D28" s="34" t="s">
        <v>416</v>
      </c>
      <c r="E28" s="17" t="s">
        <v>415</v>
      </c>
      <c r="F28" s="17" t="s">
        <v>415</v>
      </c>
      <c r="G28" s="35" t="b">
        <f t="shared" si="1"/>
        <v>0</v>
      </c>
      <c r="H28" s="35" t="b">
        <f t="shared" si="2"/>
        <v>1</v>
      </c>
    </row>
    <row r="29">
      <c r="A29" s="4">
        <v>380.0</v>
      </c>
      <c r="B29" s="17">
        <v>6092.0</v>
      </c>
      <c r="C29" s="17" t="s">
        <v>414</v>
      </c>
      <c r="D29" s="34" t="s">
        <v>416</v>
      </c>
      <c r="E29" s="17" t="s">
        <v>415</v>
      </c>
      <c r="F29" s="17" t="s">
        <v>414</v>
      </c>
      <c r="G29" s="35" t="b">
        <f t="shared" si="1"/>
        <v>1</v>
      </c>
      <c r="H29" s="35" t="b">
        <f t="shared" si="2"/>
        <v>0</v>
      </c>
    </row>
    <row r="30">
      <c r="A30" s="4">
        <v>381.0</v>
      </c>
      <c r="B30" s="17">
        <v>6176.0</v>
      </c>
      <c r="C30" s="17" t="s">
        <v>414</v>
      </c>
      <c r="D30" s="34" t="s">
        <v>416</v>
      </c>
      <c r="E30" s="17" t="s">
        <v>415</v>
      </c>
      <c r="F30" s="17" t="s">
        <v>414</v>
      </c>
      <c r="G30" s="35" t="b">
        <f t="shared" si="1"/>
        <v>1</v>
      </c>
      <c r="H30" s="35" t="b">
        <f t="shared" si="2"/>
        <v>0</v>
      </c>
    </row>
    <row r="31">
      <c r="A31" s="4">
        <v>382.0</v>
      </c>
      <c r="B31" s="17">
        <v>55069.0</v>
      </c>
      <c r="C31" s="17" t="s">
        <v>415</v>
      </c>
      <c r="D31" s="36">
        <v>0.483726</v>
      </c>
      <c r="E31" s="17" t="s">
        <v>415</v>
      </c>
      <c r="F31" s="17" t="s">
        <v>415</v>
      </c>
      <c r="G31" s="35" t="b">
        <f t="shared" si="1"/>
        <v>1</v>
      </c>
      <c r="H31" s="35" t="b">
        <f t="shared" si="2"/>
        <v>1</v>
      </c>
    </row>
    <row r="32">
      <c r="A32" s="4">
        <v>383.0</v>
      </c>
      <c r="B32" s="17">
        <v>79123.0</v>
      </c>
      <c r="C32" s="17" t="s">
        <v>415</v>
      </c>
      <c r="D32" s="36">
        <v>0.545907</v>
      </c>
      <c r="E32" s="17" t="s">
        <v>415</v>
      </c>
      <c r="F32" s="17" t="s">
        <v>415</v>
      </c>
      <c r="G32" s="35" t="b">
        <f t="shared" si="1"/>
        <v>1</v>
      </c>
      <c r="H32" s="35" t="b">
        <f t="shared" si="2"/>
        <v>1</v>
      </c>
    </row>
    <row r="33">
      <c r="A33" s="4">
        <v>384.0</v>
      </c>
      <c r="B33" s="17">
        <v>730.0</v>
      </c>
      <c r="C33" s="17" t="s">
        <v>415</v>
      </c>
      <c r="D33" s="36">
        <v>0.0232558</v>
      </c>
      <c r="E33" s="17" t="s">
        <v>415</v>
      </c>
      <c r="F33" s="17" t="s">
        <v>414</v>
      </c>
      <c r="G33" s="35" t="b">
        <f t="shared" si="1"/>
        <v>0</v>
      </c>
      <c r="H33" s="35" t="b">
        <f t="shared" si="2"/>
        <v>0</v>
      </c>
    </row>
    <row r="34">
      <c r="A34" s="4">
        <v>385.0</v>
      </c>
      <c r="B34" s="17">
        <v>795.0</v>
      </c>
      <c r="C34" s="17" t="s">
        <v>415</v>
      </c>
      <c r="D34" s="36">
        <v>0.0883978</v>
      </c>
      <c r="E34" s="17" t="s">
        <v>415</v>
      </c>
      <c r="F34" s="17" t="s">
        <v>415</v>
      </c>
      <c r="G34" s="35" t="b">
        <f t="shared" si="1"/>
        <v>1</v>
      </c>
      <c r="H34" s="35" t="b">
        <f t="shared" si="2"/>
        <v>1</v>
      </c>
    </row>
    <row r="35">
      <c r="A35" s="4">
        <v>388.0</v>
      </c>
      <c r="B35" s="17">
        <v>212.0</v>
      </c>
      <c r="C35" s="17" t="s">
        <v>414</v>
      </c>
      <c r="D35" s="34" t="s">
        <v>416</v>
      </c>
      <c r="E35" s="17" t="s">
        <v>415</v>
      </c>
      <c r="F35" s="17" t="s">
        <v>414</v>
      </c>
      <c r="G35" s="35" t="b">
        <f t="shared" si="1"/>
        <v>1</v>
      </c>
      <c r="H35" s="35" t="b">
        <f t="shared" si="2"/>
        <v>0</v>
      </c>
    </row>
    <row r="36">
      <c r="A36" s="4">
        <v>389.0</v>
      </c>
      <c r="B36" s="17">
        <v>200.0</v>
      </c>
      <c r="C36" s="17" t="s">
        <v>414</v>
      </c>
      <c r="D36" s="34" t="s">
        <v>416</v>
      </c>
      <c r="E36" s="17" t="s">
        <v>415</v>
      </c>
      <c r="F36" s="17" t="s">
        <v>414</v>
      </c>
      <c r="G36" s="35" t="b">
        <f t="shared" si="1"/>
        <v>1</v>
      </c>
      <c r="H36" s="35" t="b">
        <f t="shared" si="2"/>
        <v>0</v>
      </c>
    </row>
    <row r="37">
      <c r="A37" s="4">
        <v>392.0</v>
      </c>
      <c r="B37" s="17">
        <v>1214.0</v>
      </c>
      <c r="C37" s="17" t="s">
        <v>415</v>
      </c>
      <c r="D37" s="36">
        <v>0.0170143</v>
      </c>
      <c r="E37" s="17" t="s">
        <v>415</v>
      </c>
      <c r="F37" s="17" t="s">
        <v>414</v>
      </c>
      <c r="G37" s="35" t="b">
        <f t="shared" si="1"/>
        <v>0</v>
      </c>
      <c r="H37" s="35" t="b">
        <f t="shared" si="2"/>
        <v>0</v>
      </c>
    </row>
    <row r="38">
      <c r="A38" s="4">
        <v>393.0</v>
      </c>
      <c r="B38" s="17">
        <v>1552.0</v>
      </c>
      <c r="C38" s="17" t="s">
        <v>415</v>
      </c>
      <c r="D38" s="36">
        <v>0.00859107</v>
      </c>
      <c r="E38" s="17" t="s">
        <v>415</v>
      </c>
      <c r="F38" s="17" t="s">
        <v>414</v>
      </c>
      <c r="G38" s="35" t="b">
        <f t="shared" si="1"/>
        <v>0</v>
      </c>
      <c r="H38" s="35" t="b">
        <f t="shared" si="2"/>
        <v>0</v>
      </c>
    </row>
    <row r="39">
      <c r="A39" s="4">
        <v>396.0</v>
      </c>
      <c r="B39" s="17">
        <v>1166.0</v>
      </c>
      <c r="C39" s="17" t="s">
        <v>414</v>
      </c>
      <c r="D39" s="34" t="s">
        <v>416</v>
      </c>
      <c r="E39" s="17" t="s">
        <v>415</v>
      </c>
      <c r="F39" s="17" t="s">
        <v>414</v>
      </c>
      <c r="G39" s="35" t="b">
        <f t="shared" si="1"/>
        <v>1</v>
      </c>
      <c r="H39" s="35" t="b">
        <f t="shared" si="2"/>
        <v>0</v>
      </c>
    </row>
    <row r="40">
      <c r="A40" s="4">
        <v>397.0</v>
      </c>
      <c r="B40" s="17">
        <v>2944.0</v>
      </c>
      <c r="C40" s="17" t="s">
        <v>414</v>
      </c>
      <c r="D40" s="34" t="s">
        <v>416</v>
      </c>
      <c r="E40" s="17" t="s">
        <v>415</v>
      </c>
      <c r="F40" s="17" t="s">
        <v>414</v>
      </c>
      <c r="G40" s="35" t="b">
        <f t="shared" si="1"/>
        <v>1</v>
      </c>
      <c r="H40" s="35" t="b">
        <f t="shared" si="2"/>
        <v>0</v>
      </c>
    </row>
    <row r="41">
      <c r="A41" s="4">
        <v>399.0</v>
      </c>
      <c r="B41" s="17">
        <v>1002.0</v>
      </c>
      <c r="C41" s="17" t="s">
        <v>414</v>
      </c>
      <c r="D41" s="34" t="s">
        <v>416</v>
      </c>
      <c r="E41" s="17" t="s">
        <v>415</v>
      </c>
      <c r="F41" s="17" t="s">
        <v>414</v>
      </c>
      <c r="G41" s="35" t="b">
        <f t="shared" si="1"/>
        <v>1</v>
      </c>
      <c r="H41" s="35" t="b">
        <f t="shared" si="2"/>
        <v>0</v>
      </c>
    </row>
    <row r="42">
      <c r="A42" s="4">
        <v>401.0</v>
      </c>
      <c r="B42" s="17">
        <v>807.0</v>
      </c>
      <c r="C42" s="17" t="s">
        <v>414</v>
      </c>
      <c r="D42" s="34" t="s">
        <v>416</v>
      </c>
      <c r="E42" s="17" t="s">
        <v>415</v>
      </c>
      <c r="F42" s="17" t="s">
        <v>414</v>
      </c>
      <c r="G42" s="35" t="b">
        <f t="shared" si="1"/>
        <v>1</v>
      </c>
      <c r="H42" s="35" t="b">
        <f t="shared" si="2"/>
        <v>0</v>
      </c>
    </row>
    <row r="43">
      <c r="A43" s="4">
        <v>402.0</v>
      </c>
      <c r="B43" s="17">
        <v>3857.0</v>
      </c>
      <c r="C43" s="17" t="s">
        <v>414</v>
      </c>
      <c r="D43" s="34" t="s">
        <v>416</v>
      </c>
      <c r="E43" s="17" t="s">
        <v>414</v>
      </c>
      <c r="F43" s="17" t="s">
        <v>414</v>
      </c>
      <c r="G43" s="35" t="b">
        <f t="shared" si="1"/>
        <v>1</v>
      </c>
      <c r="H43" s="35" t="b">
        <f t="shared" si="2"/>
        <v>1</v>
      </c>
    </row>
    <row r="44">
      <c r="A44" s="4">
        <v>403.0</v>
      </c>
      <c r="B44" s="17">
        <v>6373.0</v>
      </c>
      <c r="C44" s="17" t="s">
        <v>414</v>
      </c>
      <c r="D44" s="34" t="s">
        <v>416</v>
      </c>
      <c r="E44" s="17" t="s">
        <v>414</v>
      </c>
      <c r="F44" s="17" t="s">
        <v>414</v>
      </c>
      <c r="G44" s="35" t="b">
        <f t="shared" si="1"/>
        <v>1</v>
      </c>
      <c r="H44" s="35" t="b">
        <f t="shared" si="2"/>
        <v>1</v>
      </c>
    </row>
    <row r="45">
      <c r="A45" s="4">
        <v>404.0</v>
      </c>
      <c r="B45" s="17">
        <v>117.0</v>
      </c>
      <c r="C45" s="17" t="s">
        <v>415</v>
      </c>
      <c r="D45" s="36">
        <v>0.025641</v>
      </c>
      <c r="E45" s="17" t="s">
        <v>415</v>
      </c>
      <c r="F45" s="17" t="s">
        <v>415</v>
      </c>
      <c r="G45" s="35" t="b">
        <f t="shared" si="1"/>
        <v>1</v>
      </c>
      <c r="H45" s="35" t="b">
        <f t="shared" si="2"/>
        <v>1</v>
      </c>
    </row>
    <row r="46">
      <c r="A46" s="4">
        <v>405.0</v>
      </c>
      <c r="B46" s="17">
        <v>136.0</v>
      </c>
      <c r="C46" s="17" t="s">
        <v>415</v>
      </c>
      <c r="D46" s="36">
        <v>0.0367647</v>
      </c>
      <c r="E46" s="17" t="s">
        <v>415</v>
      </c>
      <c r="F46" s="17" t="s">
        <v>415</v>
      </c>
      <c r="G46" s="35" t="b">
        <f t="shared" si="1"/>
        <v>1</v>
      </c>
      <c r="H46" s="35" t="b">
        <f t="shared" si="2"/>
        <v>1</v>
      </c>
    </row>
    <row r="47">
      <c r="A47" s="4">
        <v>411.0</v>
      </c>
      <c r="B47" s="17">
        <v>1450.0</v>
      </c>
      <c r="C47" s="17" t="s">
        <v>415</v>
      </c>
      <c r="D47" s="36">
        <v>0.273103</v>
      </c>
      <c r="E47" s="17" t="s">
        <v>415</v>
      </c>
      <c r="F47" s="17" t="s">
        <v>415</v>
      </c>
      <c r="G47" s="35" t="b">
        <f t="shared" si="1"/>
        <v>1</v>
      </c>
      <c r="H47" s="35" t="b">
        <f t="shared" si="2"/>
        <v>1</v>
      </c>
    </row>
    <row r="48">
      <c r="A48" s="4">
        <v>412.0</v>
      </c>
      <c r="B48" s="17">
        <v>4452.0</v>
      </c>
      <c r="C48" s="17" t="s">
        <v>415</v>
      </c>
      <c r="D48" s="36">
        <v>0.370171</v>
      </c>
      <c r="E48" s="17" t="s">
        <v>415</v>
      </c>
      <c r="F48" s="17" t="s">
        <v>415</v>
      </c>
      <c r="G48" s="35" t="b">
        <f t="shared" si="1"/>
        <v>1</v>
      </c>
      <c r="H48" s="35" t="b">
        <f t="shared" si="2"/>
        <v>1</v>
      </c>
    </row>
    <row r="49">
      <c r="A49" s="4">
        <v>413.0</v>
      </c>
      <c r="B49" s="17">
        <v>5718.0</v>
      </c>
      <c r="C49" s="17" t="s">
        <v>415</v>
      </c>
      <c r="D49" s="36">
        <v>0.337181</v>
      </c>
      <c r="E49" s="17" t="s">
        <v>415</v>
      </c>
      <c r="F49" s="17" t="s">
        <v>415</v>
      </c>
      <c r="G49" s="35" t="b">
        <f t="shared" si="1"/>
        <v>1</v>
      </c>
      <c r="H49" s="35" t="b">
        <f t="shared" si="2"/>
        <v>1</v>
      </c>
    </row>
    <row r="50">
      <c r="A50" s="4">
        <v>414.0</v>
      </c>
      <c r="B50" s="17">
        <v>50.0</v>
      </c>
      <c r="C50" s="17" t="s">
        <v>414</v>
      </c>
      <c r="D50" s="34" t="s">
        <v>416</v>
      </c>
      <c r="E50" s="17" t="s">
        <v>415</v>
      </c>
      <c r="F50" s="17" t="s">
        <v>414</v>
      </c>
      <c r="G50" s="35" t="b">
        <f t="shared" si="1"/>
        <v>1</v>
      </c>
      <c r="H50" s="35" t="b">
        <f t="shared" si="2"/>
        <v>0</v>
      </c>
    </row>
    <row r="51">
      <c r="A51" s="4">
        <v>415.0</v>
      </c>
      <c r="B51" s="17">
        <v>47694.0</v>
      </c>
      <c r="C51" s="17" t="s">
        <v>415</v>
      </c>
      <c r="D51" s="36">
        <v>0.256779</v>
      </c>
      <c r="E51" s="17" t="s">
        <v>415</v>
      </c>
      <c r="F51" s="17" t="s">
        <v>415</v>
      </c>
      <c r="G51" s="35" t="b">
        <f t="shared" si="1"/>
        <v>1</v>
      </c>
      <c r="H51" s="35" t="b">
        <f t="shared" si="2"/>
        <v>1</v>
      </c>
    </row>
    <row r="52">
      <c r="A52" s="4">
        <v>416.0</v>
      </c>
      <c r="B52" s="17">
        <v>68860.0</v>
      </c>
      <c r="C52" s="17" t="s">
        <v>415</v>
      </c>
      <c r="D52" s="36">
        <v>0.322015</v>
      </c>
      <c r="E52" s="17" t="s">
        <v>415</v>
      </c>
      <c r="F52" s="17" t="s">
        <v>415</v>
      </c>
      <c r="G52" s="35" t="b">
        <f t="shared" si="1"/>
        <v>1</v>
      </c>
      <c r="H52" s="35" t="b">
        <f t="shared" si="2"/>
        <v>1</v>
      </c>
    </row>
    <row r="53">
      <c r="A53" s="4">
        <v>417.0</v>
      </c>
      <c r="B53" s="17">
        <v>346.0</v>
      </c>
      <c r="C53" s="17" t="s">
        <v>414</v>
      </c>
      <c r="D53" s="34" t="s">
        <v>416</v>
      </c>
      <c r="E53" s="17" t="s">
        <v>415</v>
      </c>
      <c r="F53" s="17" t="s">
        <v>414</v>
      </c>
      <c r="G53" s="35" t="b">
        <f t="shared" si="1"/>
        <v>1</v>
      </c>
      <c r="H53" s="35" t="b">
        <f t="shared" si="2"/>
        <v>0</v>
      </c>
    </row>
    <row r="54">
      <c r="A54" s="4">
        <v>418.0</v>
      </c>
      <c r="B54" s="17">
        <v>398.0</v>
      </c>
      <c r="C54" s="17" t="s">
        <v>414</v>
      </c>
      <c r="D54" s="34" t="s">
        <v>416</v>
      </c>
      <c r="E54" s="17" t="s">
        <v>415</v>
      </c>
      <c r="F54" s="17" t="s">
        <v>414</v>
      </c>
      <c r="G54" s="35" t="b">
        <f t="shared" si="1"/>
        <v>1</v>
      </c>
      <c r="H54" s="35" t="b">
        <f t="shared" si="2"/>
        <v>0</v>
      </c>
    </row>
    <row r="55">
      <c r="A55" s="4">
        <v>419.0</v>
      </c>
      <c r="B55" s="17">
        <v>5784.0</v>
      </c>
      <c r="C55" s="17" t="s">
        <v>415</v>
      </c>
      <c r="D55" s="36">
        <v>0.583089</v>
      </c>
      <c r="E55" s="17" t="s">
        <v>415</v>
      </c>
      <c r="F55" s="17" t="s">
        <v>415</v>
      </c>
      <c r="G55" s="35" t="b">
        <f t="shared" si="1"/>
        <v>1</v>
      </c>
      <c r="H55" s="35" t="b">
        <f t="shared" si="2"/>
        <v>1</v>
      </c>
    </row>
    <row r="56">
      <c r="A56" s="4">
        <v>420.0</v>
      </c>
      <c r="B56" s="17">
        <v>6452.0</v>
      </c>
      <c r="C56" s="17" t="s">
        <v>415</v>
      </c>
      <c r="D56" s="36">
        <v>0.473286</v>
      </c>
      <c r="E56" s="17" t="s">
        <v>415</v>
      </c>
      <c r="F56" s="17" t="s">
        <v>415</v>
      </c>
      <c r="G56" s="35" t="b">
        <f t="shared" si="1"/>
        <v>1</v>
      </c>
      <c r="H56" s="35" t="b">
        <f t="shared" si="2"/>
        <v>1</v>
      </c>
    </row>
    <row r="57">
      <c r="A57" s="4">
        <v>421.0</v>
      </c>
      <c r="B57" s="17">
        <v>1332.0</v>
      </c>
      <c r="C57" s="17" t="s">
        <v>415</v>
      </c>
      <c r="D57" s="36">
        <v>0.273885</v>
      </c>
      <c r="E57" s="17" t="s">
        <v>415</v>
      </c>
      <c r="F57" s="17" t="s">
        <v>415</v>
      </c>
      <c r="G57" s="35" t="b">
        <f t="shared" si="1"/>
        <v>1</v>
      </c>
      <c r="H57" s="35" t="b">
        <f t="shared" si="2"/>
        <v>1</v>
      </c>
    </row>
    <row r="58">
      <c r="A58" s="4">
        <v>422.0</v>
      </c>
      <c r="B58" s="17">
        <v>734.0</v>
      </c>
      <c r="C58" s="17" t="s">
        <v>415</v>
      </c>
      <c r="D58" s="36">
        <v>0.385752</v>
      </c>
      <c r="E58" s="17" t="s">
        <v>415</v>
      </c>
      <c r="F58" s="17" t="s">
        <v>415</v>
      </c>
      <c r="G58" s="35" t="b">
        <f t="shared" si="1"/>
        <v>1</v>
      </c>
      <c r="H58" s="35" t="b">
        <f t="shared" si="2"/>
        <v>1</v>
      </c>
    </row>
    <row r="59">
      <c r="A59" s="4">
        <v>423.0</v>
      </c>
      <c r="B59" s="17">
        <v>1333.0</v>
      </c>
      <c r="C59" s="17" t="s">
        <v>414</v>
      </c>
      <c r="D59" s="34" t="s">
        <v>416</v>
      </c>
      <c r="E59" s="17" t="s">
        <v>414</v>
      </c>
      <c r="F59" s="17" t="s">
        <v>414</v>
      </c>
      <c r="G59" s="35" t="b">
        <f t="shared" si="1"/>
        <v>1</v>
      </c>
      <c r="H59" s="35" t="b">
        <f t="shared" si="2"/>
        <v>1</v>
      </c>
    </row>
    <row r="60">
      <c r="A60" s="4">
        <v>424.0</v>
      </c>
      <c r="B60" s="17">
        <v>2239.0</v>
      </c>
      <c r="C60" s="17" t="s">
        <v>415</v>
      </c>
      <c r="D60" s="36">
        <v>0.504571</v>
      </c>
      <c r="E60" s="17" t="s">
        <v>415</v>
      </c>
      <c r="F60" s="17" t="s">
        <v>415</v>
      </c>
      <c r="G60" s="35" t="b">
        <f t="shared" si="1"/>
        <v>1</v>
      </c>
      <c r="H60" s="35" t="b">
        <f t="shared" si="2"/>
        <v>1</v>
      </c>
    </row>
    <row r="61">
      <c r="A61" s="4">
        <v>425.0</v>
      </c>
      <c r="B61" s="17">
        <v>38377.0</v>
      </c>
      <c r="C61" s="17" t="s">
        <v>415</v>
      </c>
      <c r="D61" s="36">
        <v>0.127446</v>
      </c>
      <c r="E61" s="17" t="s">
        <v>415</v>
      </c>
      <c r="F61" s="17" t="s">
        <v>415</v>
      </c>
      <c r="G61" s="35" t="b">
        <f t="shared" si="1"/>
        <v>1</v>
      </c>
      <c r="H61" s="35" t="b">
        <f t="shared" si="2"/>
        <v>1</v>
      </c>
    </row>
    <row r="62">
      <c r="A62" s="4">
        <v>426.0</v>
      </c>
      <c r="B62" s="17">
        <v>69314.0</v>
      </c>
      <c r="C62" s="17" t="s">
        <v>415</v>
      </c>
      <c r="D62" s="36">
        <v>0.178131</v>
      </c>
      <c r="E62" s="17" t="s">
        <v>415</v>
      </c>
      <c r="F62" s="17" t="s">
        <v>415</v>
      </c>
      <c r="G62" s="35" t="b">
        <f t="shared" si="1"/>
        <v>1</v>
      </c>
      <c r="H62" s="35" t="b">
        <f t="shared" si="2"/>
        <v>1</v>
      </c>
    </row>
    <row r="63">
      <c r="A63" s="4">
        <v>432.0</v>
      </c>
      <c r="B63" s="17">
        <v>376.0</v>
      </c>
      <c r="C63" s="17" t="s">
        <v>415</v>
      </c>
      <c r="D63" s="36">
        <v>0.632979</v>
      </c>
      <c r="E63" s="17" t="s">
        <v>415</v>
      </c>
      <c r="F63" s="17" t="s">
        <v>415</v>
      </c>
      <c r="G63" s="35" t="b">
        <f t="shared" si="1"/>
        <v>1</v>
      </c>
      <c r="H63" s="35" t="b">
        <f t="shared" si="2"/>
        <v>1</v>
      </c>
    </row>
    <row r="64">
      <c r="A64" s="4">
        <v>433.0</v>
      </c>
      <c r="B64" s="17">
        <v>380.0</v>
      </c>
      <c r="C64" s="17" t="s">
        <v>415</v>
      </c>
      <c r="D64" s="36">
        <v>0.623684</v>
      </c>
      <c r="E64" s="17" t="s">
        <v>415</v>
      </c>
      <c r="F64" s="17" t="s">
        <v>415</v>
      </c>
      <c r="G64" s="35" t="b">
        <f t="shared" si="1"/>
        <v>1</v>
      </c>
      <c r="H64" s="35" t="b">
        <f t="shared" si="2"/>
        <v>1</v>
      </c>
    </row>
    <row r="65">
      <c r="A65" s="4">
        <v>435.0</v>
      </c>
      <c r="B65" s="17">
        <v>9082.0</v>
      </c>
      <c r="C65" s="17" t="s">
        <v>414</v>
      </c>
      <c r="D65" s="34" t="s">
        <v>416</v>
      </c>
      <c r="E65" s="17" t="s">
        <v>414</v>
      </c>
      <c r="F65" s="17" t="s">
        <v>414</v>
      </c>
      <c r="G65" s="35" t="b">
        <f t="shared" si="1"/>
        <v>1</v>
      </c>
      <c r="H65" s="35" t="b">
        <f t="shared" si="2"/>
        <v>1</v>
      </c>
    </row>
    <row r="66">
      <c r="A66" s="4">
        <v>436.0</v>
      </c>
      <c r="B66" s="17">
        <v>25558.0</v>
      </c>
      <c r="C66" s="17" t="s">
        <v>415</v>
      </c>
      <c r="D66" s="36">
        <v>0.263597</v>
      </c>
      <c r="E66" s="17" t="s">
        <v>415</v>
      </c>
      <c r="F66" s="17" t="s">
        <v>415</v>
      </c>
      <c r="G66" s="35" t="b">
        <f t="shared" si="1"/>
        <v>1</v>
      </c>
      <c r="H66" s="35" t="b">
        <f t="shared" si="2"/>
        <v>1</v>
      </c>
    </row>
    <row r="67">
      <c r="A67" s="4">
        <v>438.0</v>
      </c>
      <c r="B67" s="17">
        <v>3024.0</v>
      </c>
      <c r="C67" s="17" t="s">
        <v>414</v>
      </c>
      <c r="D67" s="34" t="s">
        <v>416</v>
      </c>
      <c r="E67" s="17" t="s">
        <v>415</v>
      </c>
      <c r="F67" s="17" t="s">
        <v>414</v>
      </c>
      <c r="G67" s="35" t="b">
        <f t="shared" si="1"/>
        <v>1</v>
      </c>
      <c r="H67" s="35" t="b">
        <f t="shared" si="2"/>
        <v>0</v>
      </c>
    </row>
    <row r="68">
      <c r="A68" s="4">
        <v>443.0</v>
      </c>
      <c r="B68" s="17">
        <v>13730.0</v>
      </c>
      <c r="C68" s="17" t="s">
        <v>414</v>
      </c>
      <c r="D68" s="34" t="s">
        <v>416</v>
      </c>
      <c r="E68" s="17" t="s">
        <v>414</v>
      </c>
      <c r="F68" s="17" t="s">
        <v>414</v>
      </c>
      <c r="G68" s="35" t="b">
        <f t="shared" si="1"/>
        <v>1</v>
      </c>
      <c r="H68" s="35" t="b">
        <f t="shared" si="2"/>
        <v>1</v>
      </c>
    </row>
    <row r="69">
      <c r="A69" s="4">
        <v>444.0</v>
      </c>
      <c r="B69" s="17">
        <v>13730.0</v>
      </c>
      <c r="C69" s="17" t="s">
        <v>414</v>
      </c>
      <c r="D69" s="34" t="s">
        <v>416</v>
      </c>
      <c r="E69" s="17" t="s">
        <v>414</v>
      </c>
      <c r="F69" s="17" t="s">
        <v>414</v>
      </c>
      <c r="G69" s="35" t="b">
        <f t="shared" si="1"/>
        <v>1</v>
      </c>
      <c r="H69" s="35" t="b">
        <f t="shared" si="2"/>
        <v>1</v>
      </c>
    </row>
    <row r="70">
      <c r="A70" s="4">
        <v>445.0</v>
      </c>
      <c r="B70" s="17">
        <v>1345.0</v>
      </c>
      <c r="C70" s="17" t="s">
        <v>415</v>
      </c>
      <c r="D70" s="36">
        <v>0.117472</v>
      </c>
      <c r="E70" s="17" t="s">
        <v>415</v>
      </c>
      <c r="F70" s="17" t="s">
        <v>415</v>
      </c>
      <c r="G70" s="35" t="b">
        <f t="shared" si="1"/>
        <v>1</v>
      </c>
      <c r="H70" s="35" t="b">
        <f t="shared" si="2"/>
        <v>1</v>
      </c>
    </row>
    <row r="71">
      <c r="A71" s="4">
        <v>446.0</v>
      </c>
      <c r="B71" s="17">
        <v>1869.0</v>
      </c>
      <c r="C71" s="17" t="s">
        <v>415</v>
      </c>
      <c r="D71" s="36">
        <v>0.146813</v>
      </c>
      <c r="E71" s="17" t="s">
        <v>415</v>
      </c>
      <c r="F71" s="17" t="s">
        <v>415</v>
      </c>
      <c r="G71" s="35" t="b">
        <f t="shared" si="1"/>
        <v>1</v>
      </c>
      <c r="H71" s="35" t="b">
        <f t="shared" si="2"/>
        <v>1</v>
      </c>
    </row>
    <row r="72">
      <c r="A72" s="4">
        <v>447.0</v>
      </c>
      <c r="B72" s="17">
        <v>1869.0</v>
      </c>
      <c r="C72" s="17" t="s">
        <v>415</v>
      </c>
      <c r="D72" s="36">
        <v>0.146813</v>
      </c>
      <c r="E72" s="17" t="s">
        <v>415</v>
      </c>
      <c r="F72" s="17" t="s">
        <v>415</v>
      </c>
      <c r="G72" s="35" t="b">
        <f t="shared" si="1"/>
        <v>1</v>
      </c>
      <c r="H72" s="35" t="b">
        <f t="shared" si="2"/>
        <v>1</v>
      </c>
    </row>
    <row r="73">
      <c r="A73" s="4">
        <v>449.0</v>
      </c>
      <c r="B73" s="17">
        <v>2206.0</v>
      </c>
      <c r="C73" s="17" t="s">
        <v>415</v>
      </c>
      <c r="D73" s="36">
        <v>0.116391</v>
      </c>
      <c r="E73" s="17" t="s">
        <v>415</v>
      </c>
      <c r="F73" s="17" t="s">
        <v>415</v>
      </c>
      <c r="G73" s="35" t="b">
        <f t="shared" si="1"/>
        <v>1</v>
      </c>
      <c r="H73" s="35" t="b">
        <f t="shared" si="2"/>
        <v>1</v>
      </c>
    </row>
    <row r="74">
      <c r="A74" s="4">
        <v>451.0</v>
      </c>
      <c r="B74" s="17">
        <v>5120.0</v>
      </c>
      <c r="C74" s="17" t="s">
        <v>415</v>
      </c>
      <c r="D74" s="36">
        <v>0.54668</v>
      </c>
      <c r="E74" s="17" t="s">
        <v>415</v>
      </c>
      <c r="F74" s="17" t="s">
        <v>415</v>
      </c>
      <c r="G74" s="35" t="b">
        <f t="shared" si="1"/>
        <v>1</v>
      </c>
      <c r="H74" s="35" t="b">
        <f t="shared" si="2"/>
        <v>1</v>
      </c>
    </row>
    <row r="75">
      <c r="A75" s="4">
        <v>452.0</v>
      </c>
      <c r="B75" s="17">
        <v>7280.0</v>
      </c>
      <c r="C75" s="17" t="s">
        <v>415</v>
      </c>
      <c r="D75" s="36">
        <v>0.528297</v>
      </c>
      <c r="E75" s="17" t="s">
        <v>415</v>
      </c>
      <c r="F75" s="17" t="s">
        <v>415</v>
      </c>
      <c r="G75" s="35" t="b">
        <f t="shared" si="1"/>
        <v>1</v>
      </c>
      <c r="H75" s="35" t="b">
        <f t="shared" si="2"/>
        <v>1</v>
      </c>
    </row>
    <row r="76">
      <c r="A76" s="4">
        <v>454.0</v>
      </c>
      <c r="B76" s="17">
        <v>416.0</v>
      </c>
      <c r="C76" s="17" t="s">
        <v>414</v>
      </c>
      <c r="D76" s="34" t="s">
        <v>416</v>
      </c>
      <c r="E76" s="17" t="s">
        <v>415</v>
      </c>
      <c r="F76" s="17" t="s">
        <v>414</v>
      </c>
      <c r="G76" s="35" t="b">
        <f t="shared" si="1"/>
        <v>1</v>
      </c>
      <c r="H76" s="35" t="b">
        <f t="shared" si="2"/>
        <v>0</v>
      </c>
    </row>
    <row r="77">
      <c r="A77" s="4">
        <v>457.0</v>
      </c>
      <c r="B77" s="17">
        <v>1684.0</v>
      </c>
      <c r="C77" s="17" t="s">
        <v>414</v>
      </c>
      <c r="D77" s="34" t="s">
        <v>416</v>
      </c>
      <c r="E77" s="17" t="s">
        <v>414</v>
      </c>
      <c r="F77" s="17" t="s">
        <v>414</v>
      </c>
      <c r="G77" s="35" t="b">
        <f t="shared" si="1"/>
        <v>1</v>
      </c>
      <c r="H77" s="35" t="b">
        <f t="shared" si="2"/>
        <v>1</v>
      </c>
    </row>
    <row r="78">
      <c r="A78" s="4">
        <v>458.0</v>
      </c>
      <c r="B78" s="17">
        <v>1684.0</v>
      </c>
      <c r="C78" s="17" t="s">
        <v>414</v>
      </c>
      <c r="D78" s="34" t="s">
        <v>416</v>
      </c>
      <c r="E78" s="17" t="s">
        <v>414</v>
      </c>
      <c r="F78" s="17" t="s">
        <v>414</v>
      </c>
      <c r="G78" s="35" t="b">
        <f t="shared" si="1"/>
        <v>1</v>
      </c>
      <c r="H78" s="35" t="b">
        <f t="shared" si="2"/>
        <v>1</v>
      </c>
    </row>
    <row r="79">
      <c r="A79" s="4">
        <v>459.0</v>
      </c>
      <c r="B79" s="17">
        <v>10920.0</v>
      </c>
      <c r="C79" s="17" t="s">
        <v>415</v>
      </c>
      <c r="D79" s="36">
        <v>0.490481</v>
      </c>
      <c r="E79" s="17" t="s">
        <v>415</v>
      </c>
      <c r="F79" s="17" t="s">
        <v>415</v>
      </c>
      <c r="G79" s="35" t="b">
        <f t="shared" si="1"/>
        <v>1</v>
      </c>
      <c r="H79" s="35" t="b">
        <f t="shared" si="2"/>
        <v>1</v>
      </c>
    </row>
    <row r="80">
      <c r="A80" s="4">
        <v>460.0</v>
      </c>
      <c r="B80" s="17">
        <v>19477.0</v>
      </c>
      <c r="C80" s="17" t="s">
        <v>415</v>
      </c>
      <c r="D80" s="36">
        <v>0.555527</v>
      </c>
      <c r="E80" s="17" t="s">
        <v>415</v>
      </c>
      <c r="F80" s="17" t="s">
        <v>415</v>
      </c>
      <c r="G80" s="35" t="b">
        <f t="shared" si="1"/>
        <v>1</v>
      </c>
      <c r="H80" s="35" t="b">
        <f t="shared" si="2"/>
        <v>1</v>
      </c>
    </row>
    <row r="81">
      <c r="A81" s="4">
        <v>461.0</v>
      </c>
      <c r="B81" s="17">
        <v>19477.0</v>
      </c>
      <c r="C81" s="17" t="s">
        <v>415</v>
      </c>
      <c r="D81" s="36">
        <v>0.555527</v>
      </c>
      <c r="E81" s="17" t="s">
        <v>415</v>
      </c>
      <c r="F81" s="17" t="s">
        <v>415</v>
      </c>
      <c r="G81" s="35" t="b">
        <f t="shared" si="1"/>
        <v>1</v>
      </c>
      <c r="H81" s="35" t="b">
        <f t="shared" si="2"/>
        <v>1</v>
      </c>
    </row>
    <row r="82">
      <c r="A82" s="4">
        <v>462.0</v>
      </c>
      <c r="B82" s="17">
        <v>24675.0</v>
      </c>
      <c r="C82" s="17" t="s">
        <v>415</v>
      </c>
      <c r="D82" s="36">
        <v>0.647628</v>
      </c>
      <c r="E82" s="17" t="s">
        <v>415</v>
      </c>
      <c r="F82" s="17" t="s">
        <v>415</v>
      </c>
      <c r="G82" s="35" t="b">
        <f t="shared" si="1"/>
        <v>1</v>
      </c>
      <c r="H82" s="35" t="b">
        <f t="shared" si="2"/>
        <v>1</v>
      </c>
    </row>
    <row r="83">
      <c r="A83" s="4">
        <v>463.0</v>
      </c>
      <c r="B83" s="17">
        <v>17920.0</v>
      </c>
      <c r="C83" s="17" t="s">
        <v>415</v>
      </c>
      <c r="D83" s="36">
        <v>0.580615</v>
      </c>
      <c r="E83" s="17" t="s">
        <v>415</v>
      </c>
      <c r="F83" s="17" t="s">
        <v>415</v>
      </c>
      <c r="G83" s="35" t="b">
        <f t="shared" si="1"/>
        <v>1</v>
      </c>
      <c r="H83" s="35" t="b">
        <f t="shared" si="2"/>
        <v>1</v>
      </c>
    </row>
    <row r="84">
      <c r="A84" s="4">
        <v>464.0</v>
      </c>
      <c r="B84" s="17">
        <v>237.0</v>
      </c>
      <c r="C84" s="17" t="s">
        <v>415</v>
      </c>
      <c r="D84" s="36">
        <v>0.974684</v>
      </c>
      <c r="E84" s="17" t="s">
        <v>415</v>
      </c>
      <c r="F84" s="17" t="s">
        <v>415</v>
      </c>
      <c r="G84" s="35" t="b">
        <f t="shared" si="1"/>
        <v>1</v>
      </c>
      <c r="H84" s="35" t="b">
        <f t="shared" si="2"/>
        <v>1</v>
      </c>
    </row>
    <row r="85">
      <c r="A85" s="4">
        <v>465.0</v>
      </c>
      <c r="B85" s="17">
        <v>416.0</v>
      </c>
      <c r="C85" s="17" t="s">
        <v>415</v>
      </c>
      <c r="D85" s="36">
        <v>0.668269</v>
      </c>
      <c r="E85" s="17" t="s">
        <v>415</v>
      </c>
      <c r="F85" s="17" t="s">
        <v>415</v>
      </c>
      <c r="G85" s="35" t="b">
        <f t="shared" si="1"/>
        <v>1</v>
      </c>
      <c r="H85" s="35" t="b">
        <f t="shared" si="2"/>
        <v>1</v>
      </c>
    </row>
    <row r="86">
      <c r="A86" s="4">
        <v>468.0</v>
      </c>
      <c r="B86" s="17">
        <v>726.0</v>
      </c>
      <c r="C86" s="17" t="s">
        <v>415</v>
      </c>
      <c r="D86" s="36">
        <v>0.00826446</v>
      </c>
      <c r="E86" s="17" t="s">
        <v>415</v>
      </c>
      <c r="F86" s="17" t="s">
        <v>415</v>
      </c>
      <c r="G86" s="35" t="b">
        <f t="shared" si="1"/>
        <v>1</v>
      </c>
      <c r="H86" s="35" t="b">
        <f t="shared" si="2"/>
        <v>1</v>
      </c>
    </row>
    <row r="87">
      <c r="A87" s="4">
        <v>469.0</v>
      </c>
      <c r="B87" s="17">
        <v>932.0</v>
      </c>
      <c r="C87" s="17" t="s">
        <v>415</v>
      </c>
      <c r="D87" s="36">
        <v>0.00429185</v>
      </c>
      <c r="E87" s="17" t="s">
        <v>415</v>
      </c>
      <c r="F87" s="17" t="s">
        <v>415</v>
      </c>
      <c r="G87" s="35" t="b">
        <f t="shared" si="1"/>
        <v>1</v>
      </c>
      <c r="H87" s="35" t="b">
        <f t="shared" si="2"/>
        <v>1</v>
      </c>
    </row>
    <row r="88">
      <c r="A88" s="4">
        <v>470.0</v>
      </c>
      <c r="B88" s="17">
        <v>119562.0</v>
      </c>
      <c r="C88" s="17" t="s">
        <v>415</v>
      </c>
      <c r="D88" s="36">
        <v>0.497508</v>
      </c>
      <c r="E88" s="17" t="s">
        <v>415</v>
      </c>
      <c r="F88" s="17" t="s">
        <v>415</v>
      </c>
      <c r="G88" s="35" t="b">
        <f t="shared" si="1"/>
        <v>1</v>
      </c>
      <c r="H88" s="35" t="b">
        <f t="shared" si="2"/>
        <v>1</v>
      </c>
    </row>
    <row r="89">
      <c r="A89" s="4">
        <v>471.0</v>
      </c>
      <c r="B89" s="17">
        <v>121712.0</v>
      </c>
      <c r="C89" s="17" t="s">
        <v>414</v>
      </c>
      <c r="D89" s="34" t="s">
        <v>416</v>
      </c>
      <c r="E89" s="17" t="s">
        <v>414</v>
      </c>
      <c r="F89" s="17" t="s">
        <v>415</v>
      </c>
      <c r="G89" s="35" t="b">
        <f t="shared" si="1"/>
        <v>0</v>
      </c>
      <c r="H89" s="35" t="b">
        <f t="shared" si="2"/>
        <v>0</v>
      </c>
    </row>
    <row r="90">
      <c r="A90" s="4">
        <v>472.0</v>
      </c>
      <c r="B90" s="17">
        <v>119562.0</v>
      </c>
      <c r="C90" s="17" t="s">
        <v>415</v>
      </c>
      <c r="D90" s="36">
        <v>0.497508</v>
      </c>
      <c r="E90" s="17" t="s">
        <v>415</v>
      </c>
      <c r="F90" s="17" t="s">
        <v>415</v>
      </c>
      <c r="G90" s="35" t="b">
        <f t="shared" si="1"/>
        <v>1</v>
      </c>
      <c r="H90" s="35" t="b">
        <f t="shared" si="2"/>
        <v>1</v>
      </c>
    </row>
    <row r="91">
      <c r="A91" s="4">
        <v>473.0</v>
      </c>
      <c r="B91" s="17">
        <v>121712.0</v>
      </c>
      <c r="C91" s="17" t="s">
        <v>414</v>
      </c>
      <c r="D91" s="34" t="s">
        <v>416</v>
      </c>
      <c r="E91" s="17" t="s">
        <v>414</v>
      </c>
      <c r="F91" s="17" t="s">
        <v>415</v>
      </c>
      <c r="G91" s="35" t="b">
        <f t="shared" si="1"/>
        <v>0</v>
      </c>
      <c r="H91" s="35" t="b">
        <f t="shared" si="2"/>
        <v>0</v>
      </c>
    </row>
    <row r="92">
      <c r="A92" s="4">
        <v>474.0</v>
      </c>
      <c r="B92" s="17">
        <v>88.0</v>
      </c>
      <c r="C92" s="17" t="s">
        <v>414</v>
      </c>
      <c r="D92" s="34" t="s">
        <v>416</v>
      </c>
      <c r="E92" s="17" t="s">
        <v>414</v>
      </c>
      <c r="F92" s="17" t="s">
        <v>414</v>
      </c>
      <c r="G92" s="35" t="b">
        <f t="shared" si="1"/>
        <v>1</v>
      </c>
      <c r="H92" s="35" t="b">
        <f t="shared" si="2"/>
        <v>1</v>
      </c>
    </row>
    <row r="93">
      <c r="A93" s="4">
        <v>475.0</v>
      </c>
      <c r="B93" s="17">
        <v>107.0</v>
      </c>
      <c r="C93" s="17" t="s">
        <v>415</v>
      </c>
      <c r="D93" s="36">
        <v>0.317757</v>
      </c>
      <c r="E93" s="17" t="s">
        <v>415</v>
      </c>
      <c r="F93" s="17" t="s">
        <v>415</v>
      </c>
      <c r="G93" s="35" t="b">
        <f t="shared" si="1"/>
        <v>1</v>
      </c>
      <c r="H93" s="35" t="b">
        <f t="shared" si="2"/>
        <v>1</v>
      </c>
    </row>
    <row r="94">
      <c r="A94" s="4">
        <v>476.0</v>
      </c>
      <c r="B94" s="17">
        <v>3454.0</v>
      </c>
      <c r="C94" s="17" t="s">
        <v>415</v>
      </c>
      <c r="D94" s="36">
        <v>0.613487</v>
      </c>
      <c r="E94" s="17" t="s">
        <v>415</v>
      </c>
      <c r="F94" s="17" t="s">
        <v>415</v>
      </c>
      <c r="G94" s="35" t="b">
        <f t="shared" si="1"/>
        <v>1</v>
      </c>
      <c r="H94" s="35" t="b">
        <f t="shared" si="2"/>
        <v>1</v>
      </c>
    </row>
    <row r="95">
      <c r="A95" s="4">
        <v>477.0</v>
      </c>
      <c r="B95" s="17">
        <v>167351.0</v>
      </c>
      <c r="C95" s="19" t="s">
        <v>416</v>
      </c>
      <c r="D95" s="34" t="s">
        <v>416</v>
      </c>
      <c r="E95" s="19" t="s">
        <v>416</v>
      </c>
      <c r="F95" s="17" t="s">
        <v>415</v>
      </c>
      <c r="G95" s="35" t="b">
        <f t="shared" si="1"/>
        <v>0</v>
      </c>
      <c r="H95" s="35" t="b">
        <f t="shared" si="2"/>
        <v>0</v>
      </c>
    </row>
    <row r="96">
      <c r="A96" s="4">
        <v>483.0</v>
      </c>
      <c r="B96" s="17">
        <v>131181.0</v>
      </c>
      <c r="C96" s="17" t="s">
        <v>415</v>
      </c>
      <c r="D96" s="36">
        <v>0.586574</v>
      </c>
      <c r="E96" s="17" t="s">
        <v>415</v>
      </c>
      <c r="F96" s="17" t="s">
        <v>415</v>
      </c>
      <c r="G96" s="35" t="b">
        <f t="shared" si="1"/>
        <v>1</v>
      </c>
      <c r="H96" s="35" t="b">
        <f t="shared" si="2"/>
        <v>1</v>
      </c>
    </row>
    <row r="97">
      <c r="A97" s="4">
        <v>486.0</v>
      </c>
      <c r="B97" s="17">
        <v>54565.0</v>
      </c>
      <c r="C97" s="17" t="s">
        <v>415</v>
      </c>
      <c r="D97" s="36">
        <v>0.46427</v>
      </c>
      <c r="E97" s="17" t="s">
        <v>415</v>
      </c>
      <c r="F97" s="17" t="s">
        <v>415</v>
      </c>
      <c r="G97" s="35" t="b">
        <f t="shared" si="1"/>
        <v>1</v>
      </c>
      <c r="H97" s="35" t="b">
        <f t="shared" si="2"/>
        <v>1</v>
      </c>
    </row>
    <row r="98">
      <c r="A98" s="4">
        <v>487.0</v>
      </c>
      <c r="B98" s="17">
        <v>78540.0</v>
      </c>
      <c r="C98" s="17" t="s">
        <v>415</v>
      </c>
      <c r="D98" s="36">
        <v>0.531753</v>
      </c>
      <c r="E98" s="17" t="s">
        <v>415</v>
      </c>
      <c r="F98" s="17" t="s">
        <v>415</v>
      </c>
      <c r="G98" s="35" t="b">
        <f t="shared" si="1"/>
        <v>1</v>
      </c>
      <c r="H98" s="35" t="b">
        <f t="shared" si="2"/>
        <v>1</v>
      </c>
    </row>
    <row r="99">
      <c r="A99" s="4">
        <v>488.0</v>
      </c>
      <c r="B99" s="17">
        <v>54552.0</v>
      </c>
      <c r="C99" s="17" t="s">
        <v>415</v>
      </c>
      <c r="D99" s="36">
        <v>0.464374</v>
      </c>
      <c r="E99" s="17" t="s">
        <v>415</v>
      </c>
      <c r="F99" s="17" t="s">
        <v>415</v>
      </c>
      <c r="G99" s="35" t="b">
        <f t="shared" si="1"/>
        <v>1</v>
      </c>
      <c r="H99" s="35" t="b">
        <f t="shared" si="2"/>
        <v>1</v>
      </c>
    </row>
    <row r="100">
      <c r="A100" s="4">
        <v>489.0</v>
      </c>
      <c r="B100" s="17">
        <v>61945.0</v>
      </c>
      <c r="C100" s="17" t="s">
        <v>415</v>
      </c>
      <c r="D100" s="36">
        <v>0.494326</v>
      </c>
      <c r="E100" s="17" t="s">
        <v>415</v>
      </c>
      <c r="F100" s="17" t="s">
        <v>415</v>
      </c>
      <c r="G100" s="35" t="b">
        <f t="shared" si="1"/>
        <v>1</v>
      </c>
      <c r="H100" s="35" t="b">
        <f t="shared" si="2"/>
        <v>1</v>
      </c>
    </row>
    <row r="101">
      <c r="A101" s="4">
        <v>494.0</v>
      </c>
      <c r="B101" s="17">
        <v>2335.0</v>
      </c>
      <c r="C101" s="17" t="s">
        <v>414</v>
      </c>
      <c r="D101" s="34" t="s">
        <v>416</v>
      </c>
      <c r="E101" s="17" t="s">
        <v>414</v>
      </c>
      <c r="F101" s="17" t="s">
        <v>414</v>
      </c>
      <c r="G101" s="35" t="b">
        <f t="shared" si="1"/>
        <v>1</v>
      </c>
      <c r="H101" s="35" t="b">
        <f t="shared" si="2"/>
        <v>1</v>
      </c>
    </row>
    <row r="102">
      <c r="A102" s="4">
        <v>495.0</v>
      </c>
      <c r="B102" s="17">
        <v>2335.0</v>
      </c>
      <c r="C102" s="17" t="s">
        <v>414</v>
      </c>
      <c r="D102" s="34" t="s">
        <v>416</v>
      </c>
      <c r="E102" s="17" t="s">
        <v>414</v>
      </c>
      <c r="F102" s="17" t="s">
        <v>414</v>
      </c>
      <c r="G102" s="35" t="b">
        <f t="shared" si="1"/>
        <v>1</v>
      </c>
      <c r="H102" s="35" t="b">
        <f t="shared" si="2"/>
        <v>1</v>
      </c>
    </row>
    <row r="103">
      <c r="A103" s="4">
        <v>496.0</v>
      </c>
      <c r="B103" s="17">
        <v>13464.0</v>
      </c>
      <c r="C103" s="17" t="s">
        <v>415</v>
      </c>
      <c r="D103" s="36">
        <v>0.445113</v>
      </c>
      <c r="E103" s="17" t="s">
        <v>415</v>
      </c>
      <c r="F103" s="17" t="s">
        <v>415</v>
      </c>
      <c r="G103" s="35" t="b">
        <f t="shared" si="1"/>
        <v>1</v>
      </c>
      <c r="H103" s="35" t="b">
        <f t="shared" si="2"/>
        <v>1</v>
      </c>
    </row>
    <row r="104">
      <c r="A104" s="4">
        <v>497.0</v>
      </c>
      <c r="B104" s="17">
        <v>8339.0</v>
      </c>
      <c r="C104" s="17" t="s">
        <v>414</v>
      </c>
      <c r="D104" s="34" t="s">
        <v>416</v>
      </c>
      <c r="E104" s="17" t="s">
        <v>414</v>
      </c>
      <c r="F104" s="17" t="s">
        <v>414</v>
      </c>
      <c r="G104" s="35" t="b">
        <f t="shared" si="1"/>
        <v>1</v>
      </c>
      <c r="H104" s="35" t="b">
        <f t="shared" si="2"/>
        <v>1</v>
      </c>
    </row>
    <row r="105">
      <c r="A105" s="4">
        <v>498.0</v>
      </c>
      <c r="B105" s="17">
        <v>8339.0</v>
      </c>
      <c r="C105" s="17" t="s">
        <v>414</v>
      </c>
      <c r="D105" s="34" t="s">
        <v>416</v>
      </c>
      <c r="E105" s="17" t="s">
        <v>414</v>
      </c>
      <c r="F105" s="17" t="s">
        <v>414</v>
      </c>
      <c r="G105" s="35" t="b">
        <f t="shared" si="1"/>
        <v>1</v>
      </c>
      <c r="H105" s="35" t="b">
        <f t="shared" si="2"/>
        <v>1</v>
      </c>
    </row>
    <row r="106">
      <c r="A106" s="4">
        <v>500.0</v>
      </c>
      <c r="B106" s="17">
        <v>2400.0</v>
      </c>
      <c r="C106" s="17" t="s">
        <v>414</v>
      </c>
      <c r="D106" s="34" t="s">
        <v>416</v>
      </c>
      <c r="E106" s="17" t="s">
        <v>415</v>
      </c>
      <c r="F106" s="17" t="s">
        <v>415</v>
      </c>
      <c r="G106" s="35" t="b">
        <f t="shared" si="1"/>
        <v>0</v>
      </c>
      <c r="H106" s="35" t="b">
        <f t="shared" si="2"/>
        <v>1</v>
      </c>
    </row>
    <row r="107">
      <c r="A107" s="4">
        <v>502.0</v>
      </c>
      <c r="B107" s="17">
        <v>6528.0</v>
      </c>
      <c r="C107" s="17" t="s">
        <v>415</v>
      </c>
      <c r="D107" s="36">
        <v>0.250842</v>
      </c>
      <c r="E107" s="17" t="s">
        <v>415</v>
      </c>
      <c r="F107" s="17" t="s">
        <v>415</v>
      </c>
      <c r="G107" s="35" t="b">
        <f t="shared" si="1"/>
        <v>1</v>
      </c>
      <c r="H107" s="35" t="b">
        <f t="shared" si="2"/>
        <v>1</v>
      </c>
    </row>
    <row r="108">
      <c r="A108" s="4">
        <v>504.0</v>
      </c>
      <c r="B108" s="17">
        <v>681.0</v>
      </c>
      <c r="C108" s="17" t="s">
        <v>415</v>
      </c>
      <c r="D108" s="36">
        <v>0.146006</v>
      </c>
      <c r="E108" s="17" t="s">
        <v>415</v>
      </c>
      <c r="F108" s="17" t="s">
        <v>415</v>
      </c>
      <c r="G108" s="35" t="b">
        <f t="shared" si="1"/>
        <v>1</v>
      </c>
      <c r="H108" s="35" t="b">
        <f t="shared" si="2"/>
        <v>1</v>
      </c>
    </row>
    <row r="109">
      <c r="A109" s="4">
        <v>505.0</v>
      </c>
      <c r="B109" s="17">
        <v>160.0</v>
      </c>
      <c r="C109" s="17" t="s">
        <v>414</v>
      </c>
      <c r="D109" s="34" t="s">
        <v>416</v>
      </c>
      <c r="E109" s="17" t="s">
        <v>414</v>
      </c>
      <c r="F109" s="17" t="s">
        <v>414</v>
      </c>
      <c r="G109" s="35" t="b">
        <f t="shared" si="1"/>
        <v>1</v>
      </c>
      <c r="H109" s="35" t="b">
        <f t="shared" si="2"/>
        <v>1</v>
      </c>
    </row>
    <row r="110">
      <c r="A110" s="4">
        <v>513.0</v>
      </c>
      <c r="B110" s="17">
        <v>347.0</v>
      </c>
      <c r="C110" s="17" t="s">
        <v>414</v>
      </c>
      <c r="D110" s="34" t="s">
        <v>416</v>
      </c>
      <c r="E110" s="17" t="s">
        <v>414</v>
      </c>
      <c r="F110" s="17" t="s">
        <v>414</v>
      </c>
      <c r="G110" s="35" t="b">
        <f t="shared" si="1"/>
        <v>1</v>
      </c>
      <c r="H110" s="35" t="b">
        <f t="shared" si="2"/>
        <v>1</v>
      </c>
    </row>
    <row r="111">
      <c r="A111" s="4">
        <v>514.0</v>
      </c>
      <c r="B111" s="17">
        <v>347.0</v>
      </c>
      <c r="C111" s="17" t="s">
        <v>414</v>
      </c>
      <c r="D111" s="34" t="s">
        <v>416</v>
      </c>
      <c r="E111" s="17" t="s">
        <v>414</v>
      </c>
      <c r="F111" s="17" t="s">
        <v>414</v>
      </c>
      <c r="G111" s="35" t="b">
        <f t="shared" si="1"/>
        <v>1</v>
      </c>
      <c r="H111" s="35" t="b">
        <f t="shared" si="2"/>
        <v>1</v>
      </c>
    </row>
    <row r="112">
      <c r="A112" s="4">
        <v>515.0</v>
      </c>
      <c r="B112" s="17">
        <v>3241.0</v>
      </c>
      <c r="C112" s="17" t="s">
        <v>415</v>
      </c>
      <c r="D112" s="36">
        <v>0.181117</v>
      </c>
      <c r="E112" s="17" t="s">
        <v>415</v>
      </c>
      <c r="F112" s="17" t="s">
        <v>415</v>
      </c>
      <c r="G112" s="35" t="b">
        <f t="shared" si="1"/>
        <v>1</v>
      </c>
      <c r="H112" s="35" t="b">
        <f t="shared" si="2"/>
        <v>1</v>
      </c>
    </row>
    <row r="113">
      <c r="A113" s="4">
        <v>519.0</v>
      </c>
      <c r="B113" s="17">
        <v>167.0</v>
      </c>
      <c r="C113" s="17" t="s">
        <v>415</v>
      </c>
      <c r="D113" s="36">
        <v>0.197605</v>
      </c>
      <c r="E113" s="17" t="s">
        <v>415</v>
      </c>
      <c r="F113" s="17" t="s">
        <v>415</v>
      </c>
      <c r="G113" s="35" t="b">
        <f t="shared" si="1"/>
        <v>1</v>
      </c>
      <c r="H113" s="35" t="b">
        <f t="shared" si="2"/>
        <v>1</v>
      </c>
    </row>
    <row r="114">
      <c r="A114" s="4">
        <v>520.0</v>
      </c>
      <c r="B114" s="17">
        <v>168.0</v>
      </c>
      <c r="C114" s="17" t="s">
        <v>415</v>
      </c>
      <c r="D114" s="36">
        <v>0.220238</v>
      </c>
      <c r="E114" s="17" t="s">
        <v>415</v>
      </c>
      <c r="F114" s="17" t="s">
        <v>415</v>
      </c>
      <c r="G114" s="35" t="b">
        <f t="shared" si="1"/>
        <v>1</v>
      </c>
      <c r="H114" s="35" t="b">
        <f t="shared" si="2"/>
        <v>1</v>
      </c>
    </row>
    <row r="115">
      <c r="A115" s="4">
        <v>521.0</v>
      </c>
      <c r="B115" s="17">
        <v>10916.0</v>
      </c>
      <c r="C115" s="17" t="s">
        <v>414</v>
      </c>
      <c r="D115" s="34" t="s">
        <v>416</v>
      </c>
      <c r="E115" s="17" t="s">
        <v>414</v>
      </c>
      <c r="F115" s="17" t="s">
        <v>414</v>
      </c>
      <c r="G115" s="35" t="b">
        <f t="shared" si="1"/>
        <v>1</v>
      </c>
      <c r="H115" s="35" t="b">
        <f t="shared" si="2"/>
        <v>1</v>
      </c>
    </row>
    <row r="116">
      <c r="A116" s="4">
        <v>522.0</v>
      </c>
      <c r="B116" s="17">
        <v>4402.0</v>
      </c>
      <c r="C116" s="17" t="s">
        <v>414</v>
      </c>
      <c r="D116" s="34" t="s">
        <v>416</v>
      </c>
      <c r="E116" s="17" t="s">
        <v>414</v>
      </c>
      <c r="F116" s="17" t="s">
        <v>414</v>
      </c>
      <c r="G116" s="35" t="b">
        <f t="shared" si="1"/>
        <v>1</v>
      </c>
      <c r="H116" s="35" t="b">
        <f t="shared" si="2"/>
        <v>1</v>
      </c>
    </row>
    <row r="117">
      <c r="A117" s="4">
        <v>523.0</v>
      </c>
      <c r="B117" s="17">
        <v>4402.0</v>
      </c>
      <c r="C117" s="17" t="s">
        <v>414</v>
      </c>
      <c r="D117" s="34" t="s">
        <v>416</v>
      </c>
      <c r="E117" s="17" t="s">
        <v>414</v>
      </c>
      <c r="F117" s="17" t="s">
        <v>414</v>
      </c>
      <c r="G117" s="35" t="b">
        <f t="shared" si="1"/>
        <v>1</v>
      </c>
      <c r="H117" s="35" t="b">
        <f t="shared" si="2"/>
        <v>1</v>
      </c>
    </row>
    <row r="118">
      <c r="A118" s="4">
        <v>527.0</v>
      </c>
      <c r="B118" s="17">
        <v>506.0</v>
      </c>
      <c r="C118" s="17" t="s">
        <v>414</v>
      </c>
      <c r="D118" s="34" t="s">
        <v>416</v>
      </c>
      <c r="E118" s="17" t="s">
        <v>414</v>
      </c>
      <c r="F118" s="17" t="s">
        <v>414</v>
      </c>
      <c r="G118" s="35" t="b">
        <f t="shared" si="1"/>
        <v>1</v>
      </c>
      <c r="H118" s="35" t="b">
        <f t="shared" si="2"/>
        <v>1</v>
      </c>
    </row>
    <row r="119">
      <c r="A119" s="4">
        <v>530.0</v>
      </c>
      <c r="B119" s="17">
        <v>10613.0</v>
      </c>
      <c r="C119" s="17" t="s">
        <v>415</v>
      </c>
      <c r="D119" s="36">
        <v>3.76896E-4</v>
      </c>
      <c r="E119" s="17" t="s">
        <v>415</v>
      </c>
      <c r="F119" s="17" t="s">
        <v>415</v>
      </c>
      <c r="G119" s="35" t="b">
        <f t="shared" si="1"/>
        <v>1</v>
      </c>
      <c r="H119" s="35" t="b">
        <f t="shared" si="2"/>
        <v>1</v>
      </c>
    </row>
    <row r="120">
      <c r="A120" s="4">
        <v>531.0</v>
      </c>
      <c r="B120" s="17">
        <v>11855.0</v>
      </c>
      <c r="C120" s="17" t="s">
        <v>415</v>
      </c>
      <c r="D120" s="36">
        <v>6.74821E-4</v>
      </c>
      <c r="E120" s="17" t="s">
        <v>415</v>
      </c>
      <c r="F120" s="17" t="s">
        <v>415</v>
      </c>
      <c r="G120" s="35" t="b">
        <f t="shared" si="1"/>
        <v>1</v>
      </c>
      <c r="H120" s="35" t="b">
        <f t="shared" si="2"/>
        <v>1</v>
      </c>
    </row>
    <row r="121">
      <c r="A121" s="4">
        <v>534.0</v>
      </c>
      <c r="B121" s="17">
        <v>630.0</v>
      </c>
      <c r="C121" s="17" t="s">
        <v>414</v>
      </c>
      <c r="D121" s="34" t="s">
        <v>416</v>
      </c>
      <c r="E121" s="17" t="s">
        <v>415</v>
      </c>
      <c r="F121" s="17" t="s">
        <v>414</v>
      </c>
      <c r="G121" s="35" t="b">
        <f t="shared" si="1"/>
        <v>1</v>
      </c>
      <c r="H121" s="35" t="b">
        <f t="shared" si="2"/>
        <v>0</v>
      </c>
    </row>
    <row r="122">
      <c r="A122" s="4">
        <v>535.0</v>
      </c>
      <c r="B122" s="17">
        <v>6264.0</v>
      </c>
      <c r="C122" s="17" t="s">
        <v>414</v>
      </c>
      <c r="D122" s="34" t="s">
        <v>416</v>
      </c>
      <c r="E122" s="17" t="s">
        <v>415</v>
      </c>
      <c r="F122" s="17" t="s">
        <v>414</v>
      </c>
      <c r="G122" s="35" t="b">
        <f t="shared" si="1"/>
        <v>1</v>
      </c>
      <c r="H122" s="35" t="b">
        <f t="shared" si="2"/>
        <v>0</v>
      </c>
    </row>
    <row r="123">
      <c r="A123" s="4">
        <v>536.0</v>
      </c>
      <c r="B123" s="17">
        <v>43103.0</v>
      </c>
      <c r="C123" s="17" t="s">
        <v>415</v>
      </c>
      <c r="D123" s="36">
        <v>0.246106</v>
      </c>
      <c r="E123" s="17" t="s">
        <v>415</v>
      </c>
      <c r="F123" s="17" t="s">
        <v>415</v>
      </c>
      <c r="G123" s="35" t="b">
        <f t="shared" si="1"/>
        <v>1</v>
      </c>
      <c r="H123" s="35" t="b">
        <f t="shared" si="2"/>
        <v>1</v>
      </c>
    </row>
    <row r="124">
      <c r="A124" s="4">
        <v>537.0</v>
      </c>
      <c r="B124" s="17">
        <v>62961.0</v>
      </c>
      <c r="C124" s="17" t="s">
        <v>415</v>
      </c>
      <c r="D124" s="36">
        <v>0.322556</v>
      </c>
      <c r="E124" s="17" t="s">
        <v>415</v>
      </c>
      <c r="F124" s="17" t="s">
        <v>415</v>
      </c>
      <c r="G124" s="35" t="b">
        <f t="shared" si="1"/>
        <v>1</v>
      </c>
      <c r="H124" s="35" t="b">
        <f t="shared" si="2"/>
        <v>1</v>
      </c>
    </row>
    <row r="125">
      <c r="A125" s="4">
        <v>538.0</v>
      </c>
      <c r="B125" s="17">
        <v>204.0</v>
      </c>
      <c r="C125" s="17" t="s">
        <v>414</v>
      </c>
      <c r="D125" s="34" t="s">
        <v>416</v>
      </c>
      <c r="E125" s="17" t="s">
        <v>415</v>
      </c>
      <c r="F125" s="17" t="s">
        <v>414</v>
      </c>
      <c r="G125" s="35" t="b">
        <f t="shared" si="1"/>
        <v>1</v>
      </c>
      <c r="H125" s="35" t="b">
        <f t="shared" si="2"/>
        <v>0</v>
      </c>
    </row>
    <row r="126">
      <c r="A126" s="4">
        <v>539.0</v>
      </c>
      <c r="B126" s="17">
        <v>208.0</v>
      </c>
      <c r="C126" s="17" t="s">
        <v>414</v>
      </c>
      <c r="D126" s="34" t="s">
        <v>416</v>
      </c>
      <c r="E126" s="17" t="s">
        <v>415</v>
      </c>
      <c r="F126" s="17" t="s">
        <v>414</v>
      </c>
      <c r="G126" s="35" t="b">
        <f t="shared" si="1"/>
        <v>1</v>
      </c>
      <c r="H126" s="35" t="b">
        <f t="shared" si="2"/>
        <v>0</v>
      </c>
    </row>
    <row r="127">
      <c r="A127" s="4">
        <v>542.0</v>
      </c>
      <c r="B127" s="17">
        <v>18.0</v>
      </c>
      <c r="C127" s="17" t="s">
        <v>414</v>
      </c>
      <c r="D127" s="34" t="s">
        <v>416</v>
      </c>
      <c r="E127" s="17" t="s">
        <v>415</v>
      </c>
      <c r="F127" s="17" t="s">
        <v>414</v>
      </c>
      <c r="G127" s="35" t="b">
        <f t="shared" si="1"/>
        <v>1</v>
      </c>
      <c r="H127" s="35" t="b">
        <f t="shared" si="2"/>
        <v>0</v>
      </c>
    </row>
    <row r="128">
      <c r="A128" s="4">
        <v>543.0</v>
      </c>
      <c r="B128" s="17">
        <v>18.0</v>
      </c>
      <c r="C128" s="17" t="s">
        <v>414</v>
      </c>
      <c r="D128" s="34" t="s">
        <v>416</v>
      </c>
      <c r="E128" s="17" t="s">
        <v>415</v>
      </c>
      <c r="F128" s="17" t="s">
        <v>414</v>
      </c>
      <c r="G128" s="35" t="b">
        <f t="shared" si="1"/>
        <v>1</v>
      </c>
      <c r="H128" s="35" t="b">
        <f t="shared" si="2"/>
        <v>0</v>
      </c>
    </row>
    <row r="129">
      <c r="A129" s="4">
        <v>544.0</v>
      </c>
      <c r="B129" s="17">
        <v>9244.0</v>
      </c>
      <c r="C129" s="17" t="s">
        <v>415</v>
      </c>
      <c r="D129" s="36">
        <v>0.0348334</v>
      </c>
      <c r="E129" s="17" t="s">
        <v>415</v>
      </c>
      <c r="F129" s="17" t="s">
        <v>415</v>
      </c>
      <c r="G129" s="35" t="b">
        <f t="shared" si="1"/>
        <v>1</v>
      </c>
      <c r="H129" s="35" t="b">
        <f t="shared" si="2"/>
        <v>1</v>
      </c>
    </row>
    <row r="130">
      <c r="A130" s="4">
        <v>545.0</v>
      </c>
      <c r="B130" s="17">
        <v>9629.0</v>
      </c>
      <c r="C130" s="17" t="s">
        <v>415</v>
      </c>
      <c r="D130" s="36">
        <v>0.851698</v>
      </c>
      <c r="E130" s="17" t="s">
        <v>415</v>
      </c>
      <c r="F130" s="17" t="s">
        <v>415</v>
      </c>
      <c r="G130" s="35" t="b">
        <f t="shared" si="1"/>
        <v>1</v>
      </c>
      <c r="H130" s="35" t="b">
        <f t="shared" si="2"/>
        <v>1</v>
      </c>
    </row>
    <row r="131">
      <c r="A131" s="4">
        <v>546.0</v>
      </c>
      <c r="B131" s="17">
        <v>2728.0</v>
      </c>
      <c r="C131" s="17" t="s">
        <v>415</v>
      </c>
      <c r="D131" s="36">
        <v>0.832111</v>
      </c>
      <c r="E131" s="17" t="s">
        <v>415</v>
      </c>
      <c r="F131" s="17" t="s">
        <v>415</v>
      </c>
      <c r="G131" s="35" t="b">
        <f t="shared" si="1"/>
        <v>1</v>
      </c>
      <c r="H131" s="35" t="b">
        <f t="shared" si="2"/>
        <v>1</v>
      </c>
    </row>
    <row r="132">
      <c r="A132" s="4">
        <v>547.0</v>
      </c>
      <c r="B132" s="17">
        <v>2733.0</v>
      </c>
      <c r="C132" s="17" t="s">
        <v>415</v>
      </c>
      <c r="D132" s="36">
        <v>0.832419</v>
      </c>
      <c r="E132" s="17" t="s">
        <v>415</v>
      </c>
      <c r="F132" s="17" t="s">
        <v>415</v>
      </c>
      <c r="G132" s="35" t="b">
        <f t="shared" si="1"/>
        <v>1</v>
      </c>
      <c r="H132" s="35" t="b">
        <f t="shared" si="2"/>
        <v>1</v>
      </c>
    </row>
    <row r="133">
      <c r="A133" s="4">
        <v>548.0</v>
      </c>
      <c r="B133" s="17">
        <v>4458.0</v>
      </c>
      <c r="C133" s="17" t="s">
        <v>414</v>
      </c>
      <c r="D133" s="34" t="s">
        <v>416</v>
      </c>
      <c r="E133" s="17" t="s">
        <v>414</v>
      </c>
      <c r="F133" s="17" t="s">
        <v>415</v>
      </c>
      <c r="G133" s="35" t="b">
        <f t="shared" si="1"/>
        <v>0</v>
      </c>
      <c r="H133" s="35" t="b">
        <f t="shared" si="2"/>
        <v>0</v>
      </c>
    </row>
    <row r="134">
      <c r="A134" s="4">
        <v>550.0</v>
      </c>
      <c r="B134" s="17">
        <v>857.0</v>
      </c>
      <c r="C134" s="17" t="s">
        <v>415</v>
      </c>
      <c r="D134" s="36">
        <v>0.00466744</v>
      </c>
      <c r="E134" s="17" t="s">
        <v>415</v>
      </c>
      <c r="F134" s="17" t="s">
        <v>415</v>
      </c>
      <c r="G134" s="35" t="b">
        <f t="shared" si="1"/>
        <v>1</v>
      </c>
      <c r="H134" s="35" t="b">
        <f t="shared" si="2"/>
        <v>1</v>
      </c>
    </row>
    <row r="135">
      <c r="A135" s="4">
        <v>555.0</v>
      </c>
      <c r="B135" s="17">
        <v>1052.0</v>
      </c>
      <c r="C135" s="17" t="s">
        <v>415</v>
      </c>
      <c r="D135" s="36">
        <v>0.145992</v>
      </c>
      <c r="E135" s="17" t="s">
        <v>415</v>
      </c>
      <c r="F135" s="17" t="s">
        <v>415</v>
      </c>
      <c r="G135" s="35" t="b">
        <f t="shared" si="1"/>
        <v>1</v>
      </c>
      <c r="H135" s="35" t="b">
        <f t="shared" si="2"/>
        <v>1</v>
      </c>
    </row>
    <row r="136">
      <c r="A136" s="4">
        <v>562.0</v>
      </c>
      <c r="B136" s="17">
        <v>767.0</v>
      </c>
      <c r="C136" s="17" t="s">
        <v>414</v>
      </c>
      <c r="D136" s="34" t="s">
        <v>416</v>
      </c>
      <c r="E136" s="17" t="s">
        <v>414</v>
      </c>
      <c r="F136" s="17" t="s">
        <v>414</v>
      </c>
      <c r="G136" s="35" t="b">
        <f t="shared" si="1"/>
        <v>1</v>
      </c>
      <c r="H136" s="35" t="b">
        <f t="shared" si="2"/>
        <v>1</v>
      </c>
    </row>
    <row r="137">
      <c r="A137" s="4">
        <v>563.0</v>
      </c>
      <c r="B137" s="17">
        <v>1058.0</v>
      </c>
      <c r="C137" s="17" t="s">
        <v>414</v>
      </c>
      <c r="D137" s="34" t="s">
        <v>416</v>
      </c>
      <c r="E137" s="17" t="s">
        <v>414</v>
      </c>
      <c r="F137" s="17" t="s">
        <v>414</v>
      </c>
      <c r="G137" s="35" t="b">
        <f t="shared" si="1"/>
        <v>1</v>
      </c>
      <c r="H137" s="35" t="b">
        <f t="shared" si="2"/>
        <v>1</v>
      </c>
    </row>
    <row r="138">
      <c r="A138" s="4">
        <v>569.0</v>
      </c>
      <c r="B138" s="17">
        <v>2693.0</v>
      </c>
      <c r="C138" s="17" t="s">
        <v>415</v>
      </c>
      <c r="D138" s="36">
        <v>0.505622</v>
      </c>
      <c r="E138" s="17" t="s">
        <v>415</v>
      </c>
      <c r="F138" s="17" t="s">
        <v>415</v>
      </c>
      <c r="G138" s="35" t="b">
        <f t="shared" si="1"/>
        <v>1</v>
      </c>
      <c r="H138" s="35" t="b">
        <f t="shared" si="2"/>
        <v>1</v>
      </c>
    </row>
    <row r="139">
      <c r="A139" s="4">
        <v>570.0</v>
      </c>
      <c r="B139" s="17">
        <v>1140.0</v>
      </c>
      <c r="C139" s="17" t="s">
        <v>414</v>
      </c>
      <c r="D139" s="34" t="s">
        <v>416</v>
      </c>
      <c r="E139" s="17" t="s">
        <v>414</v>
      </c>
      <c r="F139" s="17" t="s">
        <v>414</v>
      </c>
      <c r="G139" s="35" t="b">
        <f t="shared" si="1"/>
        <v>1</v>
      </c>
      <c r="H139" s="35" t="b">
        <f t="shared" si="2"/>
        <v>1</v>
      </c>
    </row>
    <row r="140">
      <c r="A140" s="4">
        <v>571.0</v>
      </c>
      <c r="B140" s="17">
        <v>1396.0</v>
      </c>
      <c r="C140" s="17" t="s">
        <v>414</v>
      </c>
      <c r="D140" s="34" t="s">
        <v>416</v>
      </c>
      <c r="E140" s="17" t="s">
        <v>414</v>
      </c>
      <c r="F140" s="17" t="s">
        <v>414</v>
      </c>
      <c r="G140" s="35" t="b">
        <f t="shared" si="1"/>
        <v>1</v>
      </c>
      <c r="H140" s="35" t="b">
        <f t="shared" si="2"/>
        <v>1</v>
      </c>
    </row>
    <row r="141">
      <c r="A141" s="4">
        <v>574.0</v>
      </c>
      <c r="B141" s="17">
        <v>844.0</v>
      </c>
      <c r="C141" s="17" t="s">
        <v>414</v>
      </c>
      <c r="D141" s="34" t="s">
        <v>416</v>
      </c>
      <c r="E141" s="17" t="s">
        <v>415</v>
      </c>
      <c r="F141" s="17" t="s">
        <v>415</v>
      </c>
      <c r="G141" s="35" t="b">
        <f t="shared" si="1"/>
        <v>0</v>
      </c>
      <c r="H141" s="35" t="b">
        <f t="shared" si="2"/>
        <v>1</v>
      </c>
    </row>
    <row r="142">
      <c r="A142" s="4">
        <v>575.0</v>
      </c>
      <c r="B142" s="17">
        <v>783.0</v>
      </c>
      <c r="C142" s="17" t="s">
        <v>414</v>
      </c>
      <c r="D142" s="34" t="s">
        <v>416</v>
      </c>
      <c r="E142" s="17" t="s">
        <v>415</v>
      </c>
      <c r="F142" s="17" t="s">
        <v>414</v>
      </c>
      <c r="G142" s="35" t="b">
        <f t="shared" si="1"/>
        <v>1</v>
      </c>
      <c r="H142" s="35" t="b">
        <f t="shared" si="2"/>
        <v>0</v>
      </c>
    </row>
    <row r="143">
      <c r="A143" s="4">
        <v>576.0</v>
      </c>
      <c r="B143" s="17">
        <v>92.0</v>
      </c>
      <c r="C143" s="17" t="s">
        <v>415</v>
      </c>
      <c r="D143" s="36">
        <v>0.152174</v>
      </c>
      <c r="E143" s="17" t="s">
        <v>415</v>
      </c>
      <c r="F143" s="17" t="s">
        <v>415</v>
      </c>
      <c r="G143" s="35" t="b">
        <f t="shared" si="1"/>
        <v>1</v>
      </c>
      <c r="H143" s="35" t="b">
        <f t="shared" si="2"/>
        <v>1</v>
      </c>
    </row>
    <row r="144">
      <c r="A144" s="4">
        <v>577.0</v>
      </c>
      <c r="B144" s="17">
        <v>31.0</v>
      </c>
      <c r="C144" s="17" t="s">
        <v>414</v>
      </c>
      <c r="D144" s="34" t="s">
        <v>416</v>
      </c>
      <c r="E144" s="17" t="s">
        <v>414</v>
      </c>
      <c r="F144" s="17" t="s">
        <v>414</v>
      </c>
      <c r="G144" s="35" t="b">
        <f t="shared" si="1"/>
        <v>1</v>
      </c>
      <c r="H144" s="35" t="b">
        <f t="shared" si="2"/>
        <v>1</v>
      </c>
    </row>
    <row r="145">
      <c r="A145" s="4">
        <v>578.0</v>
      </c>
      <c r="B145" s="17">
        <v>1333.0</v>
      </c>
      <c r="C145" s="17" t="s">
        <v>414</v>
      </c>
      <c r="D145" s="34" t="s">
        <v>416</v>
      </c>
      <c r="E145" s="17" t="s">
        <v>414</v>
      </c>
      <c r="F145" s="17" t="s">
        <v>414</v>
      </c>
      <c r="G145" s="35" t="b">
        <f t="shared" si="1"/>
        <v>1</v>
      </c>
      <c r="H145" s="35" t="b">
        <f t="shared" si="2"/>
        <v>1</v>
      </c>
    </row>
    <row r="146">
      <c r="A146" s="4">
        <v>579.0</v>
      </c>
      <c r="B146" s="17">
        <v>2239.0</v>
      </c>
      <c r="C146" s="17" t="s">
        <v>415</v>
      </c>
      <c r="D146" s="36">
        <v>0.504571</v>
      </c>
      <c r="E146" s="17" t="s">
        <v>415</v>
      </c>
      <c r="F146" s="17" t="s">
        <v>415</v>
      </c>
      <c r="G146" s="35" t="b">
        <f t="shared" si="1"/>
        <v>1</v>
      </c>
      <c r="H146" s="35" t="b">
        <f t="shared" si="2"/>
        <v>1</v>
      </c>
    </row>
    <row r="147">
      <c r="A147" s="4">
        <v>580.0</v>
      </c>
      <c r="B147" s="17">
        <v>280.0</v>
      </c>
      <c r="C147" s="17" t="s">
        <v>414</v>
      </c>
      <c r="D147" s="34" t="s">
        <v>416</v>
      </c>
      <c r="E147" s="17" t="s">
        <v>414</v>
      </c>
      <c r="F147" s="17" t="s">
        <v>414</v>
      </c>
      <c r="G147" s="35" t="b">
        <f t="shared" si="1"/>
        <v>1</v>
      </c>
      <c r="H147" s="35" t="b">
        <f t="shared" si="2"/>
        <v>1</v>
      </c>
    </row>
    <row r="148">
      <c r="A148" s="4">
        <v>581.0</v>
      </c>
      <c r="B148" s="17">
        <v>325.0</v>
      </c>
      <c r="C148" s="17" t="s">
        <v>415</v>
      </c>
      <c r="D148" s="36">
        <v>0.0246154</v>
      </c>
      <c r="E148" s="17" t="s">
        <v>415</v>
      </c>
      <c r="F148" s="17" t="s">
        <v>415</v>
      </c>
      <c r="G148" s="35" t="b">
        <f t="shared" si="1"/>
        <v>1</v>
      </c>
      <c r="H148" s="35" t="b">
        <f t="shared" si="2"/>
        <v>1</v>
      </c>
    </row>
    <row r="149">
      <c r="A149" s="4">
        <v>589.0</v>
      </c>
      <c r="B149" s="17">
        <v>1053.0</v>
      </c>
      <c r="C149" s="17" t="s">
        <v>415</v>
      </c>
      <c r="D149" s="36">
        <v>0.107312</v>
      </c>
      <c r="E149" s="17" t="s">
        <v>415</v>
      </c>
      <c r="F149" s="17" t="s">
        <v>415</v>
      </c>
      <c r="G149" s="35" t="b">
        <f t="shared" si="1"/>
        <v>1</v>
      </c>
      <c r="H149" s="35" t="b">
        <f t="shared" si="2"/>
        <v>1</v>
      </c>
    </row>
    <row r="150">
      <c r="A150" s="4">
        <v>591.0</v>
      </c>
      <c r="B150" s="17">
        <v>2602.0</v>
      </c>
      <c r="C150" s="17" t="s">
        <v>415</v>
      </c>
      <c r="D150" s="36">
        <v>0.0284397</v>
      </c>
      <c r="E150" s="17" t="s">
        <v>415</v>
      </c>
      <c r="F150" s="17" t="s">
        <v>415</v>
      </c>
      <c r="G150" s="35" t="b">
        <f t="shared" si="1"/>
        <v>1</v>
      </c>
      <c r="H150" s="35" t="b">
        <f t="shared" si="2"/>
        <v>1</v>
      </c>
    </row>
    <row r="151">
      <c r="A151" s="4">
        <v>592.0</v>
      </c>
      <c r="B151" s="17">
        <v>3524.0</v>
      </c>
      <c r="C151" s="17" t="s">
        <v>415</v>
      </c>
      <c r="D151" s="36">
        <v>0.0377412</v>
      </c>
      <c r="E151" s="17" t="s">
        <v>415</v>
      </c>
      <c r="F151" s="17" t="s">
        <v>415</v>
      </c>
      <c r="G151" s="35" t="b">
        <f t="shared" si="1"/>
        <v>1</v>
      </c>
      <c r="H151" s="35" t="b">
        <f t="shared" si="2"/>
        <v>1</v>
      </c>
    </row>
    <row r="152">
      <c r="A152" s="4">
        <v>593.0</v>
      </c>
      <c r="B152" s="17">
        <v>2243.0</v>
      </c>
      <c r="C152" s="17" t="s">
        <v>415</v>
      </c>
      <c r="D152" s="36">
        <v>0.0338832</v>
      </c>
      <c r="E152" s="17" t="s">
        <v>415</v>
      </c>
      <c r="F152" s="17" t="s">
        <v>415</v>
      </c>
      <c r="G152" s="35" t="b">
        <f t="shared" si="1"/>
        <v>1</v>
      </c>
      <c r="H152" s="35" t="b">
        <f t="shared" si="2"/>
        <v>1</v>
      </c>
    </row>
    <row r="153">
      <c r="A153" s="4">
        <v>594.0</v>
      </c>
      <c r="B153" s="17">
        <v>2162.0</v>
      </c>
      <c r="C153" s="17" t="s">
        <v>414</v>
      </c>
      <c r="D153" s="34" t="s">
        <v>416</v>
      </c>
      <c r="E153" s="17" t="s">
        <v>414</v>
      </c>
      <c r="F153" s="17" t="s">
        <v>415</v>
      </c>
      <c r="G153" s="35" t="b">
        <f t="shared" si="1"/>
        <v>0</v>
      </c>
      <c r="H153" s="35" t="b">
        <f t="shared" si="2"/>
        <v>0</v>
      </c>
    </row>
    <row r="154">
      <c r="A154" s="4">
        <v>595.0</v>
      </c>
      <c r="B154" s="17">
        <v>2983.0</v>
      </c>
      <c r="C154" s="17" t="s">
        <v>415</v>
      </c>
      <c r="D154" s="36">
        <v>0.206734</v>
      </c>
      <c r="E154" s="17" t="s">
        <v>415</v>
      </c>
      <c r="F154" s="17" t="s">
        <v>415</v>
      </c>
      <c r="G154" s="35" t="b">
        <f t="shared" si="1"/>
        <v>1</v>
      </c>
      <c r="H154" s="35" t="b">
        <f t="shared" si="2"/>
        <v>1</v>
      </c>
    </row>
    <row r="155">
      <c r="A155" s="4">
        <v>600.0</v>
      </c>
      <c r="B155" s="17">
        <v>2161.0</v>
      </c>
      <c r="C155" s="17" t="s">
        <v>414</v>
      </c>
      <c r="D155" s="34" t="s">
        <v>416</v>
      </c>
      <c r="E155" s="17" t="s">
        <v>414</v>
      </c>
      <c r="F155" s="17" t="s">
        <v>415</v>
      </c>
      <c r="G155" s="35" t="b">
        <f t="shared" si="1"/>
        <v>0</v>
      </c>
      <c r="H155" s="35" t="b">
        <f t="shared" si="2"/>
        <v>0</v>
      </c>
    </row>
    <row r="156">
      <c r="A156" s="4">
        <v>605.0</v>
      </c>
      <c r="B156" s="17">
        <v>734.0</v>
      </c>
      <c r="C156" s="17" t="s">
        <v>414</v>
      </c>
      <c r="D156" s="34" t="s">
        <v>416</v>
      </c>
      <c r="E156" s="17" t="s">
        <v>414</v>
      </c>
      <c r="F156" s="17" t="s">
        <v>414</v>
      </c>
      <c r="G156" s="35" t="b">
        <f t="shared" si="1"/>
        <v>1</v>
      </c>
      <c r="H156" s="35" t="b">
        <f t="shared" si="2"/>
        <v>1</v>
      </c>
    </row>
    <row r="157">
      <c r="A157" s="4">
        <v>606.0</v>
      </c>
      <c r="B157" s="17">
        <v>734.0</v>
      </c>
      <c r="C157" s="17" t="s">
        <v>414</v>
      </c>
      <c r="D157" s="34" t="s">
        <v>416</v>
      </c>
      <c r="E157" s="17" t="s">
        <v>414</v>
      </c>
      <c r="F157" s="17" t="s">
        <v>414</v>
      </c>
      <c r="G157" s="35" t="b">
        <f t="shared" si="1"/>
        <v>1</v>
      </c>
      <c r="H157" s="35" t="b">
        <f t="shared" si="2"/>
        <v>1</v>
      </c>
    </row>
    <row r="158">
      <c r="A158" s="4">
        <v>626.0</v>
      </c>
      <c r="B158" s="17">
        <v>2620.0</v>
      </c>
      <c r="C158" s="17" t="s">
        <v>415</v>
      </c>
      <c r="D158" s="36">
        <v>0.191873</v>
      </c>
      <c r="E158" s="17" t="s">
        <v>415</v>
      </c>
      <c r="F158" s="17" t="s">
        <v>415</v>
      </c>
      <c r="G158" s="35" t="b">
        <f t="shared" si="1"/>
        <v>1</v>
      </c>
      <c r="H158" s="35" t="b">
        <f t="shared" si="2"/>
        <v>1</v>
      </c>
    </row>
    <row r="159">
      <c r="A159" s="4">
        <v>627.0</v>
      </c>
      <c r="B159" s="17">
        <v>2805.0</v>
      </c>
      <c r="C159" s="17" t="s">
        <v>415</v>
      </c>
      <c r="D159" s="36">
        <v>0.131907</v>
      </c>
      <c r="E159" s="17" t="s">
        <v>415</v>
      </c>
      <c r="F159" s="17" t="s">
        <v>415</v>
      </c>
      <c r="G159" s="35" t="b">
        <f t="shared" si="1"/>
        <v>1</v>
      </c>
      <c r="H159" s="35" t="b">
        <f t="shared" si="2"/>
        <v>1</v>
      </c>
    </row>
    <row r="160">
      <c r="A160" s="4">
        <v>628.0</v>
      </c>
      <c r="B160" s="17">
        <v>2620.0</v>
      </c>
      <c r="C160" s="17" t="s">
        <v>415</v>
      </c>
      <c r="D160" s="36">
        <v>0.191873</v>
      </c>
      <c r="E160" s="17" t="s">
        <v>415</v>
      </c>
      <c r="F160" s="17" t="s">
        <v>415</v>
      </c>
      <c r="G160" s="35" t="b">
        <f t="shared" si="1"/>
        <v>1</v>
      </c>
      <c r="H160" s="35" t="b">
        <f t="shared" si="2"/>
        <v>1</v>
      </c>
    </row>
    <row r="161">
      <c r="A161" s="4">
        <v>629.0</v>
      </c>
      <c r="B161" s="17">
        <v>2805.0</v>
      </c>
      <c r="C161" s="17" t="s">
        <v>415</v>
      </c>
      <c r="D161" s="36">
        <v>0.131907</v>
      </c>
      <c r="E161" s="17" t="s">
        <v>415</v>
      </c>
      <c r="F161" s="17" t="s">
        <v>415</v>
      </c>
      <c r="G161" s="35" t="b">
        <f t="shared" si="1"/>
        <v>1</v>
      </c>
      <c r="H161" s="35" t="b">
        <f t="shared" si="2"/>
        <v>1</v>
      </c>
    </row>
    <row r="162">
      <c r="A162" s="4">
        <v>630.0</v>
      </c>
      <c r="B162" s="17">
        <v>2620.0</v>
      </c>
      <c r="C162" s="17" t="s">
        <v>415</v>
      </c>
      <c r="D162" s="36">
        <v>0.191873</v>
      </c>
      <c r="E162" s="17" t="s">
        <v>415</v>
      </c>
      <c r="F162" s="17" t="s">
        <v>415</v>
      </c>
      <c r="G162" s="35" t="b">
        <f t="shared" si="1"/>
        <v>1</v>
      </c>
      <c r="H162" s="35" t="b">
        <f t="shared" si="2"/>
        <v>1</v>
      </c>
    </row>
    <row r="163">
      <c r="A163" s="4">
        <v>631.0</v>
      </c>
      <c r="B163" s="17">
        <v>3253.0</v>
      </c>
      <c r="C163" s="17" t="s">
        <v>415</v>
      </c>
      <c r="D163" s="36">
        <v>0.199256</v>
      </c>
      <c r="E163" s="17" t="s">
        <v>415</v>
      </c>
      <c r="F163" s="17" t="s">
        <v>415</v>
      </c>
      <c r="G163" s="35" t="b">
        <f t="shared" si="1"/>
        <v>1</v>
      </c>
      <c r="H163" s="35" t="b">
        <f t="shared" si="2"/>
        <v>1</v>
      </c>
    </row>
    <row r="164">
      <c r="A164" s="4">
        <v>632.0</v>
      </c>
      <c r="B164" s="17">
        <v>2224.0</v>
      </c>
      <c r="C164" s="17" t="s">
        <v>415</v>
      </c>
      <c r="D164" s="36">
        <v>0.156122</v>
      </c>
      <c r="E164" s="17" t="s">
        <v>415</v>
      </c>
      <c r="F164" s="17" t="s">
        <v>415</v>
      </c>
      <c r="G164" s="35" t="b">
        <f t="shared" si="1"/>
        <v>1</v>
      </c>
      <c r="H164" s="35" t="b">
        <f t="shared" si="2"/>
        <v>1</v>
      </c>
    </row>
    <row r="165">
      <c r="A165" s="4">
        <v>633.0</v>
      </c>
      <c r="B165" s="17">
        <v>3253.0</v>
      </c>
      <c r="C165" s="17" t="s">
        <v>415</v>
      </c>
      <c r="D165" s="36">
        <v>0.199256</v>
      </c>
      <c r="E165" s="17" t="s">
        <v>415</v>
      </c>
      <c r="F165" s="17" t="s">
        <v>415</v>
      </c>
      <c r="G165" s="35" t="b">
        <f t="shared" si="1"/>
        <v>1</v>
      </c>
      <c r="H165" s="35" t="b">
        <f t="shared" si="2"/>
        <v>1</v>
      </c>
    </row>
    <row r="166">
      <c r="A166" s="4">
        <v>637.0</v>
      </c>
      <c r="B166" s="17">
        <v>285.0</v>
      </c>
      <c r="C166" s="17" t="s">
        <v>415</v>
      </c>
      <c r="D166" s="36">
        <v>0.0997151</v>
      </c>
      <c r="E166" s="17" t="s">
        <v>415</v>
      </c>
      <c r="F166" s="17" t="s">
        <v>415</v>
      </c>
      <c r="G166" s="35" t="b">
        <f t="shared" si="1"/>
        <v>1</v>
      </c>
      <c r="H166" s="35" t="b">
        <f t="shared" si="2"/>
        <v>1</v>
      </c>
    </row>
    <row r="167">
      <c r="A167" s="4">
        <v>638.0</v>
      </c>
      <c r="B167" s="17">
        <v>340.0</v>
      </c>
      <c r="C167" s="17" t="s">
        <v>415</v>
      </c>
      <c r="D167" s="36">
        <v>0.0799087</v>
      </c>
      <c r="E167" s="17" t="s">
        <v>415</v>
      </c>
      <c r="F167" s="17" t="s">
        <v>415</v>
      </c>
      <c r="G167" s="35" t="b">
        <f t="shared" si="1"/>
        <v>1</v>
      </c>
      <c r="H167" s="35" t="b">
        <f t="shared" si="2"/>
        <v>1</v>
      </c>
    </row>
    <row r="168">
      <c r="A168" s="4">
        <v>639.0</v>
      </c>
      <c r="B168" s="17">
        <v>607.0</v>
      </c>
      <c r="C168" s="17" t="s">
        <v>414</v>
      </c>
      <c r="D168" s="34" t="s">
        <v>416</v>
      </c>
      <c r="E168" s="17" t="s">
        <v>414</v>
      </c>
      <c r="F168" s="17" t="s">
        <v>414</v>
      </c>
      <c r="G168" s="35" t="b">
        <f t="shared" si="1"/>
        <v>1</v>
      </c>
      <c r="H168" s="35" t="b">
        <f t="shared" si="2"/>
        <v>1</v>
      </c>
    </row>
    <row r="169">
      <c r="A169" s="4">
        <v>640.0</v>
      </c>
      <c r="B169" s="17">
        <v>803.0</v>
      </c>
      <c r="C169" s="17" t="s">
        <v>415</v>
      </c>
      <c r="D169" s="36">
        <v>0.669988</v>
      </c>
      <c r="E169" s="17" t="s">
        <v>415</v>
      </c>
      <c r="F169" s="17" t="s">
        <v>415</v>
      </c>
      <c r="G169" s="35" t="b">
        <f t="shared" si="1"/>
        <v>1</v>
      </c>
      <c r="H169" s="35" t="b">
        <f t="shared" si="2"/>
        <v>1</v>
      </c>
    </row>
    <row r="170">
      <c r="A170" s="4">
        <v>645.0</v>
      </c>
      <c r="B170" s="17">
        <v>3687.0</v>
      </c>
      <c r="C170" s="17" t="s">
        <v>415</v>
      </c>
      <c r="D170" s="36">
        <v>0.677244</v>
      </c>
      <c r="E170" s="17" t="s">
        <v>415</v>
      </c>
      <c r="F170" s="17" t="s">
        <v>415</v>
      </c>
      <c r="G170" s="35" t="b">
        <f t="shared" si="1"/>
        <v>1</v>
      </c>
      <c r="H170" s="35" t="b">
        <f t="shared" si="2"/>
        <v>1</v>
      </c>
    </row>
    <row r="171">
      <c r="A171" s="4">
        <v>646.0</v>
      </c>
      <c r="B171" s="17">
        <v>4835.0</v>
      </c>
      <c r="C171" s="17" t="s">
        <v>415</v>
      </c>
      <c r="D171" s="36">
        <v>0.624819</v>
      </c>
      <c r="E171" s="17" t="s">
        <v>415</v>
      </c>
      <c r="F171" s="17" t="s">
        <v>415</v>
      </c>
      <c r="G171" s="35" t="b">
        <f t="shared" si="1"/>
        <v>1</v>
      </c>
      <c r="H171" s="35" t="b">
        <f t="shared" si="2"/>
        <v>1</v>
      </c>
    </row>
    <row r="172">
      <c r="A172" s="4">
        <v>648.0</v>
      </c>
      <c r="B172" s="17">
        <v>236.0</v>
      </c>
      <c r="C172" s="17" t="s">
        <v>414</v>
      </c>
      <c r="D172" s="34" t="s">
        <v>416</v>
      </c>
      <c r="E172" s="17" t="s">
        <v>414</v>
      </c>
      <c r="F172" s="17" t="s">
        <v>414</v>
      </c>
      <c r="G172" s="35" t="b">
        <f t="shared" si="1"/>
        <v>1</v>
      </c>
      <c r="H172" s="35" t="b">
        <f t="shared" si="2"/>
        <v>1</v>
      </c>
    </row>
    <row r="173">
      <c r="A173" s="4">
        <v>649.0</v>
      </c>
      <c r="B173" s="17">
        <v>948.0</v>
      </c>
      <c r="C173" s="17" t="s">
        <v>415</v>
      </c>
      <c r="D173" s="36">
        <v>0.714135</v>
      </c>
      <c r="E173" s="17" t="s">
        <v>415</v>
      </c>
      <c r="F173" s="17" t="s">
        <v>415</v>
      </c>
      <c r="G173" s="35" t="b">
        <f t="shared" si="1"/>
        <v>1</v>
      </c>
      <c r="H173" s="35" t="b">
        <f t="shared" si="2"/>
        <v>1</v>
      </c>
    </row>
    <row r="174">
      <c r="A174" s="4">
        <v>650.0</v>
      </c>
      <c r="B174" s="17">
        <v>948.0</v>
      </c>
      <c r="C174" s="17" t="s">
        <v>415</v>
      </c>
      <c r="D174" s="36">
        <v>0.714135</v>
      </c>
      <c r="E174" s="17" t="s">
        <v>415</v>
      </c>
      <c r="F174" s="17" t="s">
        <v>415</v>
      </c>
      <c r="G174" s="35" t="b">
        <f t="shared" si="1"/>
        <v>1</v>
      </c>
      <c r="H174" s="35" t="b">
        <f t="shared" si="2"/>
        <v>1</v>
      </c>
    </row>
    <row r="175">
      <c r="A175" s="4">
        <v>657.0</v>
      </c>
      <c r="B175" s="17">
        <v>4226.0</v>
      </c>
      <c r="C175" s="17" t="s">
        <v>415</v>
      </c>
      <c r="D175" s="36">
        <v>0.536341</v>
      </c>
      <c r="E175" s="17" t="s">
        <v>415</v>
      </c>
      <c r="F175" s="17" t="s">
        <v>415</v>
      </c>
      <c r="G175" s="35" t="b">
        <f t="shared" si="1"/>
        <v>1</v>
      </c>
      <c r="H175" s="35" t="b">
        <f t="shared" si="2"/>
        <v>1</v>
      </c>
    </row>
    <row r="176">
      <c r="A176" s="4">
        <v>665.0</v>
      </c>
      <c r="B176" s="17">
        <v>3335.0</v>
      </c>
      <c r="C176" s="17" t="s">
        <v>415</v>
      </c>
      <c r="D176" s="36">
        <v>0.187819</v>
      </c>
      <c r="E176" s="17" t="s">
        <v>415</v>
      </c>
      <c r="F176" s="17" t="s">
        <v>415</v>
      </c>
      <c r="G176" s="35" t="b">
        <f t="shared" si="1"/>
        <v>1</v>
      </c>
      <c r="H176" s="35" t="b">
        <f t="shared" si="2"/>
        <v>1</v>
      </c>
    </row>
    <row r="177">
      <c r="A177" s="4">
        <v>666.0</v>
      </c>
      <c r="B177" s="17">
        <v>2483.0</v>
      </c>
      <c r="C177" s="17" t="s">
        <v>415</v>
      </c>
      <c r="D177" s="36">
        <v>0.247388</v>
      </c>
      <c r="E177" s="17" t="s">
        <v>415</v>
      </c>
      <c r="F177" s="17" t="s">
        <v>415</v>
      </c>
      <c r="G177" s="35" t="b">
        <f t="shared" si="1"/>
        <v>1</v>
      </c>
      <c r="H177" s="35" t="b">
        <f t="shared" si="2"/>
        <v>1</v>
      </c>
    </row>
    <row r="178">
      <c r="A178" s="4">
        <v>667.0</v>
      </c>
      <c r="B178" s="17">
        <v>1688.0</v>
      </c>
      <c r="C178" s="17" t="s">
        <v>415</v>
      </c>
      <c r="D178" s="36">
        <v>0.792654</v>
      </c>
      <c r="E178" s="17" t="s">
        <v>415</v>
      </c>
      <c r="F178" s="17" t="s">
        <v>415</v>
      </c>
      <c r="G178" s="35" t="b">
        <f t="shared" si="1"/>
        <v>1</v>
      </c>
      <c r="H178" s="35" t="b">
        <f t="shared" si="2"/>
        <v>1</v>
      </c>
    </row>
    <row r="179">
      <c r="A179" s="4">
        <v>669.0</v>
      </c>
      <c r="B179" s="17">
        <v>8410.0</v>
      </c>
      <c r="C179" s="17" t="s">
        <v>414</v>
      </c>
      <c r="D179" s="34" t="s">
        <v>416</v>
      </c>
      <c r="E179" s="17" t="s">
        <v>414</v>
      </c>
      <c r="F179" s="17" t="s">
        <v>414</v>
      </c>
      <c r="G179" s="35" t="b">
        <f t="shared" si="1"/>
        <v>1</v>
      </c>
      <c r="H179" s="35" t="b">
        <f t="shared" si="2"/>
        <v>1</v>
      </c>
    </row>
    <row r="180">
      <c r="A180" s="4">
        <v>670.0</v>
      </c>
      <c r="B180" s="17">
        <v>12772.0</v>
      </c>
      <c r="C180" s="17" t="s">
        <v>414</v>
      </c>
      <c r="D180" s="34" t="s">
        <v>416</v>
      </c>
      <c r="E180" s="17" t="s">
        <v>414</v>
      </c>
      <c r="F180" s="17" t="s">
        <v>414</v>
      </c>
      <c r="G180" s="35" t="b">
        <f t="shared" si="1"/>
        <v>1</v>
      </c>
      <c r="H180" s="35" t="b">
        <f t="shared" si="2"/>
        <v>1</v>
      </c>
    </row>
    <row r="181">
      <c r="A181" s="4">
        <v>673.0</v>
      </c>
      <c r="B181" s="17">
        <v>2045.0</v>
      </c>
      <c r="C181" s="17" t="s">
        <v>415</v>
      </c>
      <c r="D181" s="36">
        <v>0.0689487</v>
      </c>
      <c r="E181" s="17" t="s">
        <v>415</v>
      </c>
      <c r="F181" s="17" t="s">
        <v>415</v>
      </c>
      <c r="G181" s="35" t="b">
        <f t="shared" si="1"/>
        <v>1</v>
      </c>
      <c r="H181" s="35" t="b">
        <f t="shared" si="2"/>
        <v>1</v>
      </c>
    </row>
    <row r="182">
      <c r="A182" s="4">
        <v>676.0</v>
      </c>
      <c r="B182" s="17">
        <v>2346.0</v>
      </c>
      <c r="C182" s="17" t="s">
        <v>415</v>
      </c>
      <c r="D182" s="36">
        <v>0.0956175</v>
      </c>
      <c r="E182" s="17" t="s">
        <v>415</v>
      </c>
      <c r="F182" s="17" t="s">
        <v>414</v>
      </c>
      <c r="G182" s="35" t="b">
        <f t="shared" si="1"/>
        <v>0</v>
      </c>
      <c r="H182" s="35" t="b">
        <f t="shared" si="2"/>
        <v>0</v>
      </c>
    </row>
    <row r="183">
      <c r="A183" s="4">
        <v>677.0</v>
      </c>
      <c r="B183" s="17">
        <v>1882.0</v>
      </c>
      <c r="C183" s="17" t="s">
        <v>414</v>
      </c>
      <c r="D183" s="34" t="s">
        <v>416</v>
      </c>
      <c r="E183" s="17" t="s">
        <v>415</v>
      </c>
      <c r="F183" s="17" t="s">
        <v>414</v>
      </c>
      <c r="G183" s="35" t="b">
        <f t="shared" si="1"/>
        <v>1</v>
      </c>
      <c r="H183" s="35" t="b">
        <f t="shared" si="2"/>
        <v>0</v>
      </c>
    </row>
    <row r="184">
      <c r="A184" s="4">
        <v>678.0</v>
      </c>
      <c r="B184" s="17">
        <v>18594.0</v>
      </c>
      <c r="C184" s="17" t="s">
        <v>415</v>
      </c>
      <c r="D184" s="36">
        <v>0.473726</v>
      </c>
      <c r="E184" s="17" t="s">
        <v>415</v>
      </c>
      <c r="F184" s="17" t="s">
        <v>415</v>
      </c>
      <c r="G184" s="35" t="b">
        <f t="shared" si="1"/>
        <v>1</v>
      </c>
      <c r="H184" s="35" t="b">
        <f t="shared" si="2"/>
        <v>1</v>
      </c>
    </row>
    <row r="185">
      <c r="A185" s="4">
        <v>679.0</v>
      </c>
      <c r="B185" s="17">
        <v>488.0</v>
      </c>
      <c r="C185" s="17" t="s">
        <v>414</v>
      </c>
      <c r="D185" s="34" t="s">
        <v>416</v>
      </c>
      <c r="E185" s="17" t="s">
        <v>415</v>
      </c>
      <c r="F185" s="17" t="s">
        <v>414</v>
      </c>
      <c r="G185" s="35" t="b">
        <f t="shared" si="1"/>
        <v>1</v>
      </c>
      <c r="H185" s="35" t="b">
        <f t="shared" si="2"/>
        <v>0</v>
      </c>
    </row>
    <row r="186">
      <c r="A186" s="4">
        <v>680.0</v>
      </c>
      <c r="B186" s="17">
        <v>18283.0</v>
      </c>
      <c r="C186" s="17" t="s">
        <v>415</v>
      </c>
      <c r="D186" s="36">
        <v>0.37625</v>
      </c>
      <c r="E186" s="17" t="s">
        <v>415</v>
      </c>
      <c r="F186" s="17" t="s">
        <v>415</v>
      </c>
      <c r="G186" s="35" t="b">
        <f t="shared" si="1"/>
        <v>1</v>
      </c>
      <c r="H186" s="35" t="b">
        <f t="shared" si="2"/>
        <v>1</v>
      </c>
    </row>
    <row r="187">
      <c r="A187" s="4">
        <v>681.0</v>
      </c>
      <c r="B187" s="17">
        <v>106.0</v>
      </c>
      <c r="C187" s="17" t="s">
        <v>414</v>
      </c>
      <c r="D187" s="34" t="s">
        <v>416</v>
      </c>
      <c r="E187" s="17" t="s">
        <v>415</v>
      </c>
      <c r="F187" s="17" t="s">
        <v>414</v>
      </c>
      <c r="G187" s="35" t="b">
        <f t="shared" si="1"/>
        <v>1</v>
      </c>
      <c r="H187" s="35" t="b">
        <f t="shared" si="2"/>
        <v>0</v>
      </c>
    </row>
    <row r="188">
      <c r="A188" s="4">
        <v>682.0</v>
      </c>
      <c r="B188" s="17">
        <v>74734.0</v>
      </c>
      <c r="C188" s="17" t="s">
        <v>415</v>
      </c>
      <c r="D188" s="36">
        <v>0.174223</v>
      </c>
      <c r="E188" s="17" t="s">
        <v>415</v>
      </c>
      <c r="F188" s="17" t="s">
        <v>415</v>
      </c>
      <c r="G188" s="35" t="b">
        <f t="shared" si="1"/>
        <v>1</v>
      </c>
      <c r="H188" s="35" t="b">
        <f t="shared" si="2"/>
        <v>1</v>
      </c>
    </row>
    <row r="189">
      <c r="A189" s="4">
        <v>683.0</v>
      </c>
      <c r="B189" s="17">
        <v>86.0</v>
      </c>
      <c r="C189" s="17" t="s">
        <v>414</v>
      </c>
      <c r="D189" s="34" t="s">
        <v>416</v>
      </c>
      <c r="E189" s="17" t="s">
        <v>415</v>
      </c>
      <c r="F189" s="17" t="s">
        <v>414</v>
      </c>
      <c r="G189" s="35" t="b">
        <f t="shared" si="1"/>
        <v>1</v>
      </c>
      <c r="H189" s="35" t="b">
        <f t="shared" si="2"/>
        <v>0</v>
      </c>
    </row>
    <row r="190">
      <c r="A190" s="4">
        <v>684.0</v>
      </c>
      <c r="B190" s="17">
        <v>74561.0</v>
      </c>
      <c r="C190" s="17" t="s">
        <v>415</v>
      </c>
      <c r="D190" s="36">
        <v>0.313174</v>
      </c>
      <c r="E190" s="17" t="s">
        <v>415</v>
      </c>
      <c r="F190" s="17" t="s">
        <v>415</v>
      </c>
      <c r="G190" s="35" t="b">
        <f t="shared" si="1"/>
        <v>1</v>
      </c>
      <c r="H190" s="35" t="b">
        <f t="shared" si="2"/>
        <v>1</v>
      </c>
    </row>
    <row r="191">
      <c r="A191" s="4">
        <v>685.0</v>
      </c>
      <c r="B191" s="17">
        <v>766.0</v>
      </c>
      <c r="C191" s="17" t="s">
        <v>414</v>
      </c>
      <c r="D191" s="34" t="s">
        <v>416</v>
      </c>
      <c r="E191" s="17" t="s">
        <v>415</v>
      </c>
      <c r="F191" s="17" t="s">
        <v>414</v>
      </c>
      <c r="G191" s="35" t="b">
        <f t="shared" si="1"/>
        <v>1</v>
      </c>
      <c r="H191" s="35" t="b">
        <f t="shared" si="2"/>
        <v>0</v>
      </c>
    </row>
    <row r="192">
      <c r="A192" s="4">
        <v>686.0</v>
      </c>
      <c r="B192" s="17">
        <v>143293.0</v>
      </c>
      <c r="C192" s="17" t="s">
        <v>415</v>
      </c>
      <c r="D192" s="36">
        <v>0.244195</v>
      </c>
      <c r="E192" s="17" t="s">
        <v>415</v>
      </c>
      <c r="F192" s="17" t="s">
        <v>415</v>
      </c>
      <c r="G192" s="35" t="b">
        <f t="shared" si="1"/>
        <v>1</v>
      </c>
      <c r="H192" s="35" t="b">
        <f t="shared" si="2"/>
        <v>1</v>
      </c>
    </row>
    <row r="193">
      <c r="A193" s="4">
        <v>687.0</v>
      </c>
      <c r="B193" s="17">
        <v>184.0</v>
      </c>
      <c r="C193" s="17" t="s">
        <v>414</v>
      </c>
      <c r="D193" s="34" t="s">
        <v>416</v>
      </c>
      <c r="E193" s="17" t="s">
        <v>415</v>
      </c>
      <c r="F193" s="17" t="s">
        <v>414</v>
      </c>
      <c r="G193" s="35" t="b">
        <f t="shared" si="1"/>
        <v>1</v>
      </c>
      <c r="H193" s="35" t="b">
        <f t="shared" si="2"/>
        <v>0</v>
      </c>
    </row>
    <row r="194">
      <c r="A194" s="4">
        <v>689.0</v>
      </c>
      <c r="B194" s="17">
        <v>1508.0</v>
      </c>
      <c r="C194" s="17" t="s">
        <v>415</v>
      </c>
      <c r="D194" s="36">
        <v>0.727454</v>
      </c>
      <c r="E194" s="17" t="s">
        <v>415</v>
      </c>
      <c r="F194" s="17" t="s">
        <v>415</v>
      </c>
      <c r="G194" s="35" t="b">
        <f t="shared" si="1"/>
        <v>1</v>
      </c>
      <c r="H194" s="35" t="b">
        <f t="shared" si="2"/>
        <v>1</v>
      </c>
    </row>
    <row r="195">
      <c r="A195" s="4">
        <v>690.0</v>
      </c>
      <c r="B195" s="17">
        <v>2269.0</v>
      </c>
      <c r="C195" s="17" t="s">
        <v>415</v>
      </c>
      <c r="D195" s="36">
        <v>0.608638</v>
      </c>
      <c r="E195" s="17" t="s">
        <v>415</v>
      </c>
      <c r="F195" s="17" t="s">
        <v>415</v>
      </c>
      <c r="G195" s="35" t="b">
        <f t="shared" si="1"/>
        <v>1</v>
      </c>
      <c r="H195" s="35" t="b">
        <f t="shared" si="2"/>
        <v>1</v>
      </c>
    </row>
    <row r="196">
      <c r="A196" s="4">
        <v>694.0</v>
      </c>
      <c r="B196" s="17">
        <v>7833.0</v>
      </c>
      <c r="C196" s="17" t="s">
        <v>415</v>
      </c>
      <c r="D196" s="36">
        <v>0.300396</v>
      </c>
      <c r="E196" s="17" t="s">
        <v>415</v>
      </c>
      <c r="F196" s="17" t="s">
        <v>415</v>
      </c>
      <c r="G196" s="35" t="b">
        <f t="shared" si="1"/>
        <v>1</v>
      </c>
      <c r="H196" s="35" t="b">
        <f t="shared" si="2"/>
        <v>1</v>
      </c>
    </row>
    <row r="197">
      <c r="A197" s="4">
        <v>695.0</v>
      </c>
      <c r="B197" s="17">
        <v>10554.0</v>
      </c>
      <c r="C197" s="17" t="s">
        <v>415</v>
      </c>
      <c r="D197" s="36">
        <v>0.283115</v>
      </c>
      <c r="E197" s="17" t="s">
        <v>415</v>
      </c>
      <c r="F197" s="17" t="s">
        <v>415</v>
      </c>
      <c r="G197" s="35" t="b">
        <f t="shared" si="1"/>
        <v>1</v>
      </c>
      <c r="H197" s="35" t="b">
        <f t="shared" si="2"/>
        <v>1</v>
      </c>
    </row>
    <row r="198">
      <c r="A198" s="4">
        <v>696.0</v>
      </c>
      <c r="B198" s="17">
        <v>7833.0</v>
      </c>
      <c r="C198" s="17" t="s">
        <v>415</v>
      </c>
      <c r="D198" s="36">
        <v>0.300396</v>
      </c>
      <c r="E198" s="17" t="s">
        <v>415</v>
      </c>
      <c r="F198" s="17" t="s">
        <v>415</v>
      </c>
      <c r="G198" s="35" t="b">
        <f t="shared" si="1"/>
        <v>1</v>
      </c>
      <c r="H198" s="35" t="b">
        <f t="shared" si="2"/>
        <v>1</v>
      </c>
    </row>
    <row r="199">
      <c r="A199" s="4">
        <v>697.0</v>
      </c>
      <c r="B199" s="17">
        <v>10554.0</v>
      </c>
      <c r="C199" s="17" t="s">
        <v>415</v>
      </c>
      <c r="D199" s="36">
        <v>0.283115</v>
      </c>
      <c r="E199" s="17" t="s">
        <v>415</v>
      </c>
      <c r="F199" s="17" t="s">
        <v>415</v>
      </c>
      <c r="G199" s="35" t="b">
        <f t="shared" si="1"/>
        <v>1</v>
      </c>
      <c r="H199" s="35" t="b">
        <f t="shared" si="2"/>
        <v>1</v>
      </c>
    </row>
    <row r="200">
      <c r="A200" s="4">
        <v>769.0</v>
      </c>
      <c r="B200" s="17">
        <v>5188.0</v>
      </c>
      <c r="C200" s="17" t="s">
        <v>415</v>
      </c>
      <c r="D200" s="36">
        <v>0.582305</v>
      </c>
      <c r="E200" s="17" t="s">
        <v>415</v>
      </c>
      <c r="F200" s="17" t="s">
        <v>415</v>
      </c>
      <c r="G200" s="35" t="b">
        <f t="shared" si="1"/>
        <v>1</v>
      </c>
      <c r="H200" s="35" t="b">
        <f t="shared" si="2"/>
        <v>1</v>
      </c>
    </row>
    <row r="201">
      <c r="A201" s="4">
        <v>787.0</v>
      </c>
      <c r="B201" s="17">
        <v>61223.0</v>
      </c>
      <c r="C201" s="17" t="s">
        <v>415</v>
      </c>
      <c r="D201" s="36">
        <v>0.816656</v>
      </c>
      <c r="E201" s="17" t="s">
        <v>415</v>
      </c>
      <c r="F201" s="17" t="s">
        <v>415</v>
      </c>
      <c r="G201" s="35" t="b">
        <f t="shared" si="1"/>
        <v>1</v>
      </c>
      <c r="H201" s="35" t="b">
        <f t="shared" si="2"/>
        <v>1</v>
      </c>
    </row>
    <row r="202">
      <c r="A202" s="8">
        <v>794.0</v>
      </c>
      <c r="B202" s="17">
        <v>19830.0</v>
      </c>
      <c r="C202" s="17" t="s">
        <v>415</v>
      </c>
      <c r="D202" s="36">
        <v>0.58825</v>
      </c>
      <c r="E202" s="17" t="s">
        <v>415</v>
      </c>
      <c r="F202" s="17" t="s">
        <v>415</v>
      </c>
      <c r="G202" s="35" t="b">
        <f t="shared" si="1"/>
        <v>1</v>
      </c>
      <c r="H202" s="35" t="b">
        <f t="shared" si="2"/>
        <v>1</v>
      </c>
    </row>
    <row r="203">
      <c r="A203" s="8">
        <v>795.0</v>
      </c>
      <c r="B203" s="17">
        <v>112833.0</v>
      </c>
      <c r="C203" s="17" t="s">
        <v>415</v>
      </c>
      <c r="D203" s="36">
        <v>0.829642</v>
      </c>
      <c r="E203" s="17" t="s">
        <v>415</v>
      </c>
      <c r="F203" s="17" t="s">
        <v>415</v>
      </c>
      <c r="G203" s="35" t="b">
        <f t="shared" si="1"/>
        <v>1</v>
      </c>
      <c r="H203" s="35" t="b">
        <f t="shared" si="2"/>
        <v>1</v>
      </c>
    </row>
    <row r="204">
      <c r="A204" s="37" t="s">
        <v>443</v>
      </c>
      <c r="C204" s="20">
        <f>COUNTIF(C1:C201, "no")</f>
        <v>123</v>
      </c>
      <c r="D204" s="20"/>
      <c r="E204" s="20">
        <f>COUNTIF(E1:E201, "no")</f>
        <v>154</v>
      </c>
    </row>
    <row r="205">
      <c r="A205" s="37" t="s">
        <v>444</v>
      </c>
      <c r="C205" s="20">
        <f>COUNTIF(C3:C203, "yes")</f>
        <v>75</v>
      </c>
      <c r="D205" s="20">
        <f>C205/200</f>
        <v>0.375</v>
      </c>
      <c r="E205" s="20">
        <f>COUNTIF(E3:E203, "yes")</f>
        <v>44</v>
      </c>
    </row>
    <row r="206">
      <c r="C206" s="20"/>
      <c r="D206" s="20"/>
      <c r="E206" s="20"/>
    </row>
    <row r="207">
      <c r="C207" s="20"/>
      <c r="D207" s="20"/>
      <c r="E207" s="20"/>
    </row>
    <row r="208">
      <c r="C208" s="20"/>
      <c r="D208" s="20"/>
      <c r="E208" s="20"/>
    </row>
    <row r="209">
      <c r="C209" s="20"/>
      <c r="D209" s="20"/>
      <c r="E209" s="20"/>
    </row>
    <row r="210">
      <c r="C210" s="20"/>
      <c r="D210" s="20"/>
      <c r="E210" s="20"/>
    </row>
    <row r="211">
      <c r="C211" s="20"/>
      <c r="D211" s="20"/>
      <c r="E211" s="20"/>
    </row>
    <row r="212">
      <c r="C212" s="20"/>
      <c r="D212" s="20"/>
      <c r="E212" s="20"/>
    </row>
    <row r="213">
      <c r="C213" s="20"/>
      <c r="D213" s="20"/>
      <c r="E213" s="20"/>
    </row>
    <row r="214">
      <c r="C214" s="20"/>
      <c r="D214" s="20"/>
      <c r="E214" s="20"/>
    </row>
    <row r="215">
      <c r="C215" s="20"/>
      <c r="D215" s="20"/>
      <c r="E215" s="20"/>
    </row>
    <row r="216">
      <c r="C216" s="20"/>
      <c r="D216" s="20"/>
      <c r="E216" s="20"/>
    </row>
    <row r="217">
      <c r="C217" s="20"/>
      <c r="D217" s="20"/>
      <c r="E217" s="20"/>
    </row>
    <row r="218">
      <c r="C218" s="20"/>
      <c r="D218" s="20"/>
      <c r="E218" s="20"/>
    </row>
    <row r="219">
      <c r="C219" s="20"/>
      <c r="D219" s="20"/>
      <c r="E219" s="20"/>
    </row>
    <row r="220">
      <c r="C220" s="20"/>
      <c r="D220" s="20"/>
      <c r="E220" s="20"/>
    </row>
    <row r="221">
      <c r="C221" s="20"/>
      <c r="D221" s="20"/>
      <c r="E221" s="20"/>
    </row>
    <row r="222">
      <c r="C222" s="20"/>
      <c r="D222" s="20"/>
      <c r="E222" s="20"/>
    </row>
    <row r="223">
      <c r="C223" s="20"/>
      <c r="D223" s="20"/>
      <c r="E223" s="20"/>
    </row>
    <row r="224">
      <c r="C224" s="20"/>
      <c r="D224" s="20"/>
      <c r="E224" s="20"/>
    </row>
    <row r="225">
      <c r="C225" s="20"/>
      <c r="D225" s="20"/>
      <c r="E225" s="20"/>
    </row>
    <row r="226">
      <c r="C226" s="20"/>
      <c r="D226" s="20"/>
      <c r="E226" s="20"/>
    </row>
    <row r="227">
      <c r="C227" s="20"/>
      <c r="D227" s="20"/>
      <c r="E227" s="20"/>
    </row>
    <row r="228">
      <c r="C228" s="20"/>
      <c r="D228" s="20"/>
      <c r="E228" s="20"/>
    </row>
    <row r="229">
      <c r="C229" s="20"/>
      <c r="D229" s="20"/>
      <c r="E229" s="20"/>
    </row>
    <row r="230">
      <c r="C230" s="20"/>
      <c r="D230" s="20"/>
      <c r="E230" s="20"/>
    </row>
    <row r="231">
      <c r="C231" s="20"/>
      <c r="D231" s="20"/>
      <c r="E231" s="20"/>
    </row>
    <row r="232">
      <c r="C232" s="20"/>
      <c r="D232" s="20"/>
      <c r="E232" s="20"/>
    </row>
    <row r="233">
      <c r="C233" s="20"/>
      <c r="D233" s="20"/>
      <c r="E233" s="20"/>
    </row>
    <row r="234">
      <c r="C234" s="20"/>
      <c r="D234" s="20"/>
      <c r="E234" s="20"/>
    </row>
    <row r="235">
      <c r="C235" s="20"/>
      <c r="D235" s="20"/>
      <c r="E235" s="20"/>
    </row>
    <row r="236">
      <c r="C236" s="20"/>
      <c r="D236" s="20"/>
      <c r="E236" s="20"/>
    </row>
    <row r="237">
      <c r="C237" s="20"/>
      <c r="D237" s="20"/>
      <c r="E237" s="20"/>
    </row>
    <row r="238">
      <c r="C238" s="20"/>
      <c r="D238" s="20"/>
      <c r="E238" s="20"/>
    </row>
    <row r="239">
      <c r="C239" s="20"/>
      <c r="D239" s="20"/>
      <c r="E239" s="20"/>
    </row>
    <row r="240">
      <c r="C240" s="20"/>
      <c r="D240" s="20"/>
      <c r="E240" s="20"/>
    </row>
    <row r="241">
      <c r="C241" s="20"/>
      <c r="D241" s="20"/>
      <c r="E241" s="20"/>
    </row>
    <row r="242">
      <c r="C242" s="20"/>
      <c r="D242" s="20"/>
      <c r="E242" s="20"/>
    </row>
    <row r="243">
      <c r="C243" s="20"/>
      <c r="D243" s="20"/>
      <c r="E243" s="20"/>
    </row>
    <row r="244">
      <c r="C244" s="20"/>
      <c r="D244" s="20"/>
      <c r="E244" s="20"/>
    </row>
    <row r="245">
      <c r="C245" s="20"/>
      <c r="D245" s="20"/>
      <c r="E245" s="20"/>
    </row>
    <row r="246">
      <c r="C246" s="20"/>
      <c r="D246" s="20"/>
      <c r="E246" s="20"/>
    </row>
    <row r="247">
      <c r="C247" s="20"/>
      <c r="D247" s="20"/>
      <c r="E247" s="20"/>
    </row>
    <row r="248">
      <c r="C248" s="20"/>
      <c r="D248" s="20"/>
      <c r="E248" s="20"/>
    </row>
    <row r="249">
      <c r="C249" s="20"/>
      <c r="D249" s="20"/>
      <c r="E249" s="20"/>
    </row>
    <row r="250">
      <c r="C250" s="20"/>
      <c r="D250" s="20"/>
      <c r="E250" s="20"/>
    </row>
    <row r="251">
      <c r="C251" s="20"/>
      <c r="D251" s="20"/>
      <c r="E251" s="20"/>
    </row>
    <row r="252">
      <c r="C252" s="20"/>
      <c r="D252" s="20"/>
      <c r="E252" s="20"/>
    </row>
    <row r="253">
      <c r="C253" s="20"/>
      <c r="D253" s="20"/>
      <c r="E253" s="20"/>
    </row>
    <row r="254">
      <c r="C254" s="20"/>
      <c r="D254" s="20"/>
      <c r="E254" s="20"/>
    </row>
    <row r="255">
      <c r="C255" s="20"/>
      <c r="D255" s="20"/>
      <c r="E255" s="20"/>
    </row>
    <row r="256">
      <c r="C256" s="20"/>
      <c r="D256" s="20"/>
      <c r="E256" s="20"/>
    </row>
    <row r="257">
      <c r="C257" s="20"/>
      <c r="D257" s="20"/>
      <c r="E257" s="20"/>
    </row>
    <row r="258">
      <c r="C258" s="20"/>
      <c r="D258" s="20"/>
      <c r="E258" s="20"/>
    </row>
    <row r="259">
      <c r="C259" s="20"/>
      <c r="D259" s="20"/>
      <c r="E259" s="20"/>
    </row>
    <row r="260">
      <c r="C260" s="20"/>
      <c r="D260" s="20"/>
      <c r="E260" s="20"/>
    </row>
    <row r="261">
      <c r="C261" s="20"/>
      <c r="D261" s="20"/>
      <c r="E261" s="20"/>
    </row>
    <row r="262">
      <c r="C262" s="20"/>
      <c r="D262" s="20"/>
      <c r="E262" s="20"/>
    </row>
    <row r="263">
      <c r="C263" s="20"/>
      <c r="D263" s="20"/>
      <c r="E263" s="20"/>
    </row>
    <row r="264">
      <c r="C264" s="20"/>
      <c r="D264" s="20"/>
      <c r="E264" s="20"/>
    </row>
    <row r="265">
      <c r="C265" s="20"/>
      <c r="D265" s="20"/>
      <c r="E265" s="20"/>
    </row>
    <row r="266">
      <c r="C266" s="20"/>
      <c r="D266" s="20"/>
      <c r="E266" s="20"/>
    </row>
    <row r="267">
      <c r="C267" s="20"/>
      <c r="D267" s="20"/>
      <c r="E267" s="20"/>
    </row>
    <row r="268">
      <c r="C268" s="20"/>
      <c r="D268" s="20"/>
      <c r="E268" s="20"/>
    </row>
    <row r="269">
      <c r="C269" s="20"/>
      <c r="D269" s="20"/>
      <c r="E269" s="20"/>
    </row>
    <row r="270">
      <c r="C270" s="20"/>
      <c r="D270" s="20"/>
      <c r="E270" s="20"/>
    </row>
    <row r="271">
      <c r="C271" s="20"/>
      <c r="D271" s="20"/>
      <c r="E271" s="20"/>
    </row>
    <row r="272">
      <c r="C272" s="20"/>
      <c r="D272" s="20"/>
      <c r="E272" s="20"/>
    </row>
    <row r="273">
      <c r="C273" s="20"/>
      <c r="D273" s="20"/>
      <c r="E273" s="20"/>
    </row>
    <row r="274">
      <c r="C274" s="20"/>
      <c r="D274" s="20"/>
      <c r="E274" s="20"/>
    </row>
    <row r="275">
      <c r="C275" s="20"/>
      <c r="D275" s="20"/>
      <c r="E275" s="20"/>
    </row>
    <row r="276">
      <c r="C276" s="20"/>
      <c r="D276" s="20"/>
      <c r="E276" s="20"/>
    </row>
    <row r="277">
      <c r="C277" s="20"/>
      <c r="D277" s="20"/>
      <c r="E277" s="20"/>
    </row>
    <row r="278">
      <c r="C278" s="20"/>
      <c r="D278" s="20"/>
      <c r="E278" s="20"/>
    </row>
    <row r="279">
      <c r="C279" s="20"/>
      <c r="D279" s="20"/>
      <c r="E279" s="20"/>
    </row>
    <row r="280">
      <c r="C280" s="20"/>
      <c r="D280" s="20"/>
      <c r="E280" s="20"/>
    </row>
    <row r="281">
      <c r="C281" s="20"/>
      <c r="D281" s="20"/>
      <c r="E281" s="20"/>
    </row>
    <row r="282">
      <c r="C282" s="20"/>
      <c r="D282" s="20"/>
      <c r="E282" s="20"/>
    </row>
    <row r="283">
      <c r="C283" s="20"/>
      <c r="D283" s="20"/>
      <c r="E283" s="20"/>
    </row>
    <row r="284">
      <c r="C284" s="20"/>
      <c r="D284" s="20"/>
      <c r="E284" s="20"/>
    </row>
    <row r="285">
      <c r="C285" s="20"/>
      <c r="D285" s="20"/>
      <c r="E285" s="20"/>
    </row>
    <row r="286">
      <c r="C286" s="20"/>
      <c r="D286" s="20"/>
      <c r="E286" s="20"/>
    </row>
    <row r="287">
      <c r="C287" s="20"/>
      <c r="D287" s="20"/>
      <c r="E287" s="20"/>
    </row>
    <row r="288">
      <c r="C288" s="20"/>
      <c r="D288" s="20"/>
      <c r="E288" s="20"/>
    </row>
    <row r="289">
      <c r="C289" s="20"/>
      <c r="D289" s="20"/>
      <c r="E289" s="20"/>
    </row>
    <row r="290">
      <c r="C290" s="20"/>
      <c r="D290" s="20"/>
      <c r="E290" s="20"/>
    </row>
    <row r="291">
      <c r="C291" s="20"/>
      <c r="D291" s="20"/>
      <c r="E291" s="20"/>
    </row>
    <row r="292">
      <c r="C292" s="20"/>
      <c r="D292" s="20"/>
      <c r="E292" s="20"/>
    </row>
    <row r="293">
      <c r="C293" s="20"/>
      <c r="D293" s="20"/>
      <c r="E293" s="20"/>
    </row>
    <row r="294">
      <c r="C294" s="20"/>
      <c r="D294" s="20"/>
      <c r="E294" s="20"/>
    </row>
    <row r="295">
      <c r="C295" s="20"/>
      <c r="D295" s="20"/>
      <c r="E295" s="20"/>
    </row>
    <row r="296">
      <c r="C296" s="20"/>
      <c r="D296" s="20"/>
      <c r="E296" s="20"/>
    </row>
    <row r="297">
      <c r="C297" s="20"/>
      <c r="D297" s="20"/>
      <c r="E297" s="20"/>
    </row>
    <row r="298">
      <c r="C298" s="20"/>
      <c r="D298" s="20"/>
      <c r="E298" s="20"/>
    </row>
    <row r="299">
      <c r="C299" s="20"/>
      <c r="D299" s="20"/>
      <c r="E299" s="20"/>
    </row>
    <row r="300">
      <c r="C300" s="20"/>
      <c r="D300" s="20"/>
      <c r="E300" s="20"/>
    </row>
    <row r="301">
      <c r="C301" s="20"/>
      <c r="D301" s="20"/>
      <c r="E301" s="20"/>
    </row>
    <row r="302">
      <c r="C302" s="20"/>
      <c r="D302" s="20"/>
      <c r="E302" s="20"/>
    </row>
    <row r="303">
      <c r="C303" s="20"/>
      <c r="D303" s="20"/>
      <c r="E303" s="20"/>
    </row>
    <row r="304">
      <c r="C304" s="20"/>
      <c r="D304" s="20"/>
      <c r="E304" s="20"/>
    </row>
    <row r="305">
      <c r="C305" s="20"/>
      <c r="D305" s="20"/>
      <c r="E305" s="20"/>
    </row>
    <row r="306">
      <c r="C306" s="20"/>
      <c r="D306" s="20"/>
      <c r="E306" s="20"/>
    </row>
    <row r="307">
      <c r="C307" s="20"/>
      <c r="D307" s="20"/>
      <c r="E307" s="20"/>
    </row>
    <row r="308">
      <c r="C308" s="20"/>
      <c r="D308" s="20"/>
      <c r="E308" s="20"/>
    </row>
    <row r="309">
      <c r="C309" s="20"/>
      <c r="D309" s="20"/>
      <c r="E309" s="20"/>
    </row>
    <row r="310">
      <c r="C310" s="20"/>
      <c r="D310" s="20"/>
      <c r="E310" s="20"/>
    </row>
    <row r="311">
      <c r="C311" s="20"/>
      <c r="D311" s="20"/>
      <c r="E311" s="20"/>
    </row>
    <row r="312">
      <c r="C312" s="20"/>
      <c r="D312" s="20"/>
      <c r="E312" s="20"/>
    </row>
    <row r="313">
      <c r="C313" s="20"/>
      <c r="D313" s="20"/>
      <c r="E313" s="20"/>
    </row>
    <row r="314">
      <c r="C314" s="20"/>
      <c r="D314" s="20"/>
      <c r="E314" s="20"/>
    </row>
    <row r="315">
      <c r="C315" s="20"/>
      <c r="D315" s="20"/>
      <c r="E315" s="20"/>
    </row>
    <row r="316">
      <c r="C316" s="20"/>
      <c r="D316" s="20"/>
      <c r="E316" s="20"/>
    </row>
    <row r="317">
      <c r="C317" s="20"/>
      <c r="D317" s="20"/>
      <c r="E317" s="20"/>
    </row>
    <row r="318">
      <c r="C318" s="20"/>
      <c r="D318" s="20"/>
      <c r="E318" s="20"/>
    </row>
    <row r="319">
      <c r="C319" s="20"/>
      <c r="D319" s="20"/>
      <c r="E319" s="20"/>
    </row>
    <row r="320">
      <c r="C320" s="20"/>
      <c r="D320" s="20"/>
      <c r="E320" s="20"/>
    </row>
    <row r="321">
      <c r="C321" s="20"/>
      <c r="D321" s="20"/>
      <c r="E321" s="20"/>
    </row>
    <row r="322">
      <c r="C322" s="20"/>
      <c r="D322" s="20"/>
      <c r="E322" s="20"/>
    </row>
    <row r="323">
      <c r="C323" s="20"/>
      <c r="D323" s="20"/>
      <c r="E323" s="20"/>
    </row>
    <row r="324">
      <c r="C324" s="20"/>
      <c r="D324" s="20"/>
      <c r="E324" s="20"/>
    </row>
    <row r="325">
      <c r="C325" s="20"/>
      <c r="D325" s="20"/>
      <c r="E325" s="20"/>
    </row>
    <row r="326">
      <c r="C326" s="20"/>
      <c r="D326" s="20"/>
      <c r="E326" s="20"/>
    </row>
    <row r="327">
      <c r="C327" s="20"/>
      <c r="D327" s="20"/>
      <c r="E327" s="20"/>
    </row>
    <row r="328">
      <c r="C328" s="20"/>
      <c r="D328" s="20"/>
      <c r="E328" s="20"/>
    </row>
    <row r="329">
      <c r="C329" s="20"/>
      <c r="D329" s="20"/>
      <c r="E329" s="20"/>
    </row>
    <row r="330">
      <c r="C330" s="20"/>
      <c r="D330" s="20"/>
      <c r="E330" s="20"/>
    </row>
    <row r="331">
      <c r="C331" s="20"/>
      <c r="D331" s="20"/>
      <c r="E331" s="20"/>
    </row>
    <row r="332">
      <c r="C332" s="20"/>
      <c r="D332" s="20"/>
      <c r="E332" s="20"/>
    </row>
    <row r="333">
      <c r="C333" s="20"/>
      <c r="D333" s="20"/>
      <c r="E333" s="20"/>
    </row>
    <row r="334">
      <c r="C334" s="20"/>
      <c r="D334" s="20"/>
      <c r="E334" s="20"/>
    </row>
    <row r="335">
      <c r="C335" s="20"/>
      <c r="D335" s="20"/>
      <c r="E335" s="20"/>
    </row>
    <row r="336">
      <c r="C336" s="20"/>
      <c r="D336" s="20"/>
      <c r="E336" s="20"/>
    </row>
    <row r="337">
      <c r="C337" s="20"/>
      <c r="D337" s="20"/>
      <c r="E337" s="20"/>
    </row>
    <row r="338">
      <c r="C338" s="20"/>
      <c r="D338" s="20"/>
      <c r="E338" s="20"/>
    </row>
    <row r="339">
      <c r="C339" s="20"/>
      <c r="D339" s="20"/>
      <c r="E339" s="20"/>
    </row>
    <row r="340">
      <c r="C340" s="20"/>
      <c r="D340" s="20"/>
      <c r="E340" s="20"/>
    </row>
    <row r="341">
      <c r="C341" s="20"/>
      <c r="D341" s="20"/>
      <c r="E341" s="20"/>
    </row>
    <row r="342">
      <c r="C342" s="20"/>
      <c r="D342" s="20"/>
      <c r="E342" s="20"/>
    </row>
    <row r="343">
      <c r="C343" s="20"/>
      <c r="D343" s="20"/>
      <c r="E343" s="20"/>
    </row>
    <row r="344">
      <c r="C344" s="20"/>
      <c r="D344" s="20"/>
      <c r="E344" s="20"/>
    </row>
    <row r="345">
      <c r="C345" s="20"/>
      <c r="D345" s="20"/>
      <c r="E345" s="20"/>
    </row>
    <row r="346">
      <c r="C346" s="20"/>
      <c r="D346" s="20"/>
      <c r="E346" s="20"/>
    </row>
    <row r="347">
      <c r="C347" s="20"/>
      <c r="D347" s="20"/>
      <c r="E347" s="20"/>
    </row>
    <row r="348">
      <c r="C348" s="20"/>
      <c r="D348" s="20"/>
      <c r="E348" s="20"/>
    </row>
    <row r="349">
      <c r="C349" s="20"/>
      <c r="D349" s="20"/>
      <c r="E349" s="20"/>
    </row>
    <row r="350">
      <c r="C350" s="20"/>
      <c r="D350" s="20"/>
      <c r="E350" s="20"/>
    </row>
    <row r="351">
      <c r="C351" s="20"/>
      <c r="D351" s="20"/>
      <c r="E351" s="20"/>
    </row>
    <row r="352">
      <c r="C352" s="20"/>
      <c r="D352" s="20"/>
      <c r="E352" s="20"/>
    </row>
    <row r="353">
      <c r="C353" s="20"/>
      <c r="D353" s="20"/>
      <c r="E353" s="20"/>
    </row>
    <row r="354">
      <c r="C354" s="20"/>
      <c r="D354" s="20"/>
      <c r="E354" s="20"/>
    </row>
    <row r="355">
      <c r="C355" s="20"/>
      <c r="D355" s="20"/>
      <c r="E355" s="20"/>
    </row>
    <row r="356">
      <c r="C356" s="20"/>
      <c r="D356" s="20"/>
      <c r="E356" s="20"/>
    </row>
    <row r="357">
      <c r="C357" s="20"/>
      <c r="D357" s="20"/>
      <c r="E357" s="20"/>
    </row>
    <row r="358">
      <c r="C358" s="20"/>
      <c r="D358" s="20"/>
      <c r="E358" s="20"/>
    </row>
    <row r="359">
      <c r="C359" s="20"/>
      <c r="D359" s="20"/>
      <c r="E359" s="20"/>
    </row>
    <row r="360">
      <c r="C360" s="20"/>
      <c r="D360" s="20"/>
      <c r="E360" s="20"/>
    </row>
    <row r="361">
      <c r="C361" s="20"/>
      <c r="D361" s="20"/>
      <c r="E361" s="20"/>
    </row>
    <row r="362">
      <c r="C362" s="20"/>
      <c r="D362" s="20"/>
      <c r="E362" s="20"/>
    </row>
    <row r="363">
      <c r="C363" s="20"/>
      <c r="D363" s="20"/>
      <c r="E363" s="20"/>
    </row>
    <row r="364">
      <c r="C364" s="20"/>
      <c r="D364" s="20"/>
      <c r="E364" s="20"/>
    </row>
    <row r="365">
      <c r="C365" s="20"/>
      <c r="D365" s="20"/>
      <c r="E365" s="20"/>
    </row>
    <row r="366">
      <c r="C366" s="20"/>
      <c r="D366" s="20"/>
      <c r="E366" s="20"/>
    </row>
    <row r="367">
      <c r="C367" s="20"/>
      <c r="D367" s="20"/>
      <c r="E367" s="20"/>
    </row>
    <row r="368">
      <c r="C368" s="20"/>
      <c r="D368" s="20"/>
      <c r="E368" s="20"/>
    </row>
    <row r="369">
      <c r="C369" s="20"/>
      <c r="D369" s="20"/>
      <c r="E369" s="20"/>
    </row>
    <row r="370">
      <c r="C370" s="20"/>
      <c r="D370" s="20"/>
      <c r="E370" s="20"/>
    </row>
    <row r="371">
      <c r="C371" s="20"/>
      <c r="D371" s="20"/>
      <c r="E371" s="20"/>
    </row>
    <row r="372">
      <c r="C372" s="20"/>
      <c r="D372" s="20"/>
      <c r="E372" s="20"/>
    </row>
    <row r="373">
      <c r="C373" s="20"/>
      <c r="D373" s="20"/>
      <c r="E373" s="20"/>
    </row>
    <row r="374">
      <c r="C374" s="20"/>
      <c r="D374" s="20"/>
      <c r="E374" s="20"/>
    </row>
    <row r="375">
      <c r="C375" s="20"/>
      <c r="D375" s="20"/>
      <c r="E375" s="20"/>
    </row>
    <row r="376">
      <c r="C376" s="20"/>
      <c r="D376" s="20"/>
      <c r="E376" s="20"/>
    </row>
    <row r="377">
      <c r="C377" s="20"/>
      <c r="D377" s="20"/>
      <c r="E377" s="20"/>
    </row>
    <row r="378">
      <c r="C378" s="20"/>
      <c r="D378" s="20"/>
      <c r="E378" s="20"/>
    </row>
    <row r="379">
      <c r="C379" s="20"/>
      <c r="D379" s="20"/>
      <c r="E379" s="20"/>
    </row>
    <row r="380">
      <c r="C380" s="20"/>
      <c r="D380" s="20"/>
      <c r="E380" s="20"/>
    </row>
    <row r="381">
      <c r="C381" s="20"/>
      <c r="D381" s="20"/>
      <c r="E381" s="20"/>
    </row>
    <row r="382">
      <c r="C382" s="20"/>
      <c r="D382" s="20"/>
      <c r="E382" s="20"/>
    </row>
    <row r="383">
      <c r="C383" s="20"/>
      <c r="D383" s="20"/>
      <c r="E383" s="20"/>
    </row>
    <row r="384">
      <c r="C384" s="20"/>
      <c r="D384" s="20"/>
      <c r="E384" s="20"/>
    </row>
    <row r="385">
      <c r="C385" s="20"/>
      <c r="D385" s="20"/>
      <c r="E385" s="20"/>
    </row>
    <row r="386">
      <c r="C386" s="20"/>
      <c r="D386" s="20"/>
      <c r="E386" s="20"/>
    </row>
    <row r="387">
      <c r="C387" s="20"/>
      <c r="D387" s="20"/>
      <c r="E387" s="20"/>
    </row>
    <row r="388">
      <c r="C388" s="20"/>
      <c r="D388" s="20"/>
      <c r="E388" s="20"/>
    </row>
    <row r="389">
      <c r="C389" s="20"/>
      <c r="D389" s="20"/>
      <c r="E389" s="20"/>
    </row>
    <row r="390">
      <c r="C390" s="20"/>
      <c r="D390" s="20"/>
      <c r="E390" s="20"/>
    </row>
    <row r="391">
      <c r="C391" s="20"/>
      <c r="D391" s="20"/>
      <c r="E391" s="20"/>
    </row>
    <row r="392">
      <c r="C392" s="20"/>
      <c r="D392" s="20"/>
      <c r="E392" s="20"/>
    </row>
    <row r="393">
      <c r="C393" s="20"/>
      <c r="D393" s="20"/>
      <c r="E393" s="20"/>
    </row>
    <row r="394">
      <c r="C394" s="20"/>
      <c r="D394" s="20"/>
      <c r="E394" s="20"/>
    </row>
    <row r="395">
      <c r="C395" s="20"/>
      <c r="D395" s="20"/>
      <c r="E395" s="20"/>
    </row>
    <row r="396">
      <c r="C396" s="20"/>
      <c r="D396" s="20"/>
      <c r="E396" s="20"/>
    </row>
    <row r="397">
      <c r="C397" s="20"/>
      <c r="D397" s="20"/>
      <c r="E397" s="20"/>
    </row>
    <row r="398">
      <c r="C398" s="20"/>
      <c r="D398" s="20"/>
      <c r="E398" s="20"/>
    </row>
    <row r="399">
      <c r="C399" s="20"/>
      <c r="D399" s="20"/>
      <c r="E399" s="20"/>
    </row>
    <row r="400">
      <c r="C400" s="20"/>
      <c r="D400" s="20"/>
      <c r="E400" s="20"/>
    </row>
    <row r="401">
      <c r="C401" s="20"/>
      <c r="D401" s="20"/>
      <c r="E401" s="20"/>
    </row>
    <row r="402">
      <c r="C402" s="20"/>
      <c r="D402" s="20"/>
      <c r="E402" s="20"/>
    </row>
    <row r="403">
      <c r="C403" s="20"/>
      <c r="D403" s="20"/>
      <c r="E403" s="20"/>
    </row>
    <row r="404">
      <c r="C404" s="20"/>
      <c r="D404" s="20"/>
      <c r="E404" s="20"/>
    </row>
    <row r="405">
      <c r="C405" s="20"/>
      <c r="D405" s="20"/>
      <c r="E405" s="20"/>
    </row>
    <row r="406">
      <c r="C406" s="20"/>
      <c r="D406" s="20"/>
      <c r="E406" s="20"/>
    </row>
    <row r="407">
      <c r="C407" s="20"/>
      <c r="D407" s="20"/>
      <c r="E407" s="20"/>
    </row>
    <row r="408">
      <c r="C408" s="20"/>
      <c r="D408" s="20"/>
      <c r="E408" s="20"/>
    </row>
    <row r="409">
      <c r="C409" s="20"/>
      <c r="D409" s="20"/>
      <c r="E409" s="20"/>
    </row>
    <row r="410">
      <c r="C410" s="20"/>
      <c r="D410" s="20"/>
      <c r="E410" s="20"/>
    </row>
    <row r="411">
      <c r="C411" s="20"/>
      <c r="D411" s="20"/>
      <c r="E411" s="20"/>
    </row>
    <row r="412">
      <c r="C412" s="20"/>
      <c r="D412" s="20"/>
      <c r="E412" s="20"/>
    </row>
    <row r="413">
      <c r="C413" s="20"/>
      <c r="D413" s="20"/>
      <c r="E413" s="20"/>
    </row>
    <row r="414">
      <c r="C414" s="20"/>
      <c r="D414" s="20"/>
      <c r="E414" s="20"/>
    </row>
    <row r="415">
      <c r="C415" s="20"/>
      <c r="D415" s="20"/>
      <c r="E415" s="20"/>
    </row>
    <row r="416">
      <c r="C416" s="20"/>
      <c r="D416" s="20"/>
      <c r="E416" s="20"/>
    </row>
    <row r="417">
      <c r="C417" s="20"/>
      <c r="D417" s="20"/>
      <c r="E417" s="20"/>
    </row>
    <row r="418">
      <c r="C418" s="20"/>
      <c r="D418" s="20"/>
      <c r="E418" s="20"/>
    </row>
    <row r="419">
      <c r="C419" s="20"/>
      <c r="D419" s="20"/>
      <c r="E419" s="20"/>
    </row>
    <row r="420">
      <c r="C420" s="20"/>
      <c r="D420" s="20"/>
      <c r="E420" s="20"/>
    </row>
    <row r="421">
      <c r="C421" s="20"/>
      <c r="D421" s="20"/>
      <c r="E421" s="20"/>
    </row>
    <row r="422">
      <c r="C422" s="20"/>
      <c r="D422" s="20"/>
      <c r="E422" s="20"/>
    </row>
    <row r="423">
      <c r="C423" s="20"/>
      <c r="D423" s="20"/>
      <c r="E423" s="20"/>
    </row>
    <row r="424">
      <c r="C424" s="20"/>
      <c r="D424" s="20"/>
      <c r="E424" s="20"/>
    </row>
    <row r="425">
      <c r="C425" s="20"/>
      <c r="D425" s="20"/>
      <c r="E425" s="20"/>
    </row>
    <row r="426">
      <c r="C426" s="20"/>
      <c r="D426" s="20"/>
      <c r="E426" s="20"/>
    </row>
    <row r="427">
      <c r="C427" s="20"/>
      <c r="D427" s="20"/>
      <c r="E427" s="20"/>
    </row>
    <row r="428">
      <c r="C428" s="20"/>
      <c r="D428" s="20"/>
      <c r="E428" s="20"/>
    </row>
    <row r="429">
      <c r="C429" s="20"/>
      <c r="D429" s="20"/>
      <c r="E429" s="20"/>
    </row>
    <row r="430">
      <c r="C430" s="20"/>
      <c r="D430" s="20"/>
      <c r="E430" s="20"/>
    </row>
    <row r="431">
      <c r="C431" s="20"/>
      <c r="D431" s="20"/>
      <c r="E431" s="20"/>
    </row>
    <row r="432">
      <c r="C432" s="20"/>
      <c r="D432" s="20"/>
      <c r="E432" s="20"/>
    </row>
    <row r="433">
      <c r="C433" s="20"/>
      <c r="D433" s="20"/>
      <c r="E433" s="20"/>
    </row>
    <row r="434">
      <c r="C434" s="20"/>
      <c r="D434" s="20"/>
      <c r="E434" s="20"/>
    </row>
    <row r="435">
      <c r="C435" s="20"/>
      <c r="D435" s="20"/>
      <c r="E435" s="20"/>
    </row>
    <row r="436">
      <c r="C436" s="20"/>
      <c r="D436" s="20"/>
      <c r="E436" s="20"/>
    </row>
    <row r="437">
      <c r="C437" s="20"/>
      <c r="D437" s="20"/>
      <c r="E437" s="20"/>
    </row>
    <row r="438">
      <c r="C438" s="20"/>
      <c r="D438" s="20"/>
      <c r="E438" s="20"/>
    </row>
    <row r="439">
      <c r="C439" s="20"/>
      <c r="D439" s="20"/>
      <c r="E439" s="20"/>
    </row>
    <row r="440">
      <c r="C440" s="20"/>
      <c r="D440" s="20"/>
      <c r="E440" s="20"/>
    </row>
    <row r="441">
      <c r="C441" s="20"/>
      <c r="D441" s="20"/>
      <c r="E441" s="20"/>
    </row>
    <row r="442">
      <c r="C442" s="20"/>
      <c r="D442" s="20"/>
      <c r="E442" s="20"/>
    </row>
    <row r="443">
      <c r="C443" s="20"/>
      <c r="D443" s="20"/>
      <c r="E443" s="20"/>
    </row>
    <row r="444">
      <c r="C444" s="20"/>
      <c r="D444" s="20"/>
      <c r="E444" s="20"/>
    </row>
    <row r="445">
      <c r="C445" s="20"/>
      <c r="D445" s="20"/>
      <c r="E445" s="20"/>
    </row>
    <row r="446">
      <c r="C446" s="20"/>
      <c r="D446" s="20"/>
      <c r="E446" s="20"/>
    </row>
    <row r="447">
      <c r="C447" s="20"/>
      <c r="D447" s="20"/>
      <c r="E447" s="20"/>
    </row>
    <row r="448">
      <c r="C448" s="20"/>
      <c r="D448" s="20"/>
      <c r="E448" s="20"/>
    </row>
    <row r="449">
      <c r="C449" s="20"/>
      <c r="D449" s="20"/>
      <c r="E449" s="20"/>
    </row>
    <row r="450">
      <c r="C450" s="20"/>
      <c r="D450" s="20"/>
      <c r="E450" s="20"/>
    </row>
    <row r="451">
      <c r="C451" s="20"/>
      <c r="D451" s="20"/>
      <c r="E451" s="20"/>
    </row>
    <row r="452">
      <c r="C452" s="20"/>
      <c r="D452" s="20"/>
      <c r="E452" s="20"/>
    </row>
    <row r="453">
      <c r="C453" s="20"/>
      <c r="D453" s="20"/>
      <c r="E453" s="20"/>
    </row>
    <row r="454">
      <c r="C454" s="20"/>
      <c r="D454" s="20"/>
      <c r="E454" s="20"/>
    </row>
    <row r="455">
      <c r="C455" s="20"/>
      <c r="D455" s="20"/>
      <c r="E455" s="20"/>
    </row>
    <row r="456">
      <c r="C456" s="20"/>
      <c r="D456" s="20"/>
      <c r="E456" s="20"/>
    </row>
    <row r="457">
      <c r="C457" s="20"/>
      <c r="D457" s="20"/>
      <c r="E457" s="20"/>
    </row>
    <row r="458">
      <c r="C458" s="20"/>
      <c r="D458" s="20"/>
      <c r="E458" s="20"/>
    </row>
    <row r="459">
      <c r="C459" s="20"/>
      <c r="D459" s="20"/>
      <c r="E459" s="20"/>
    </row>
    <row r="460">
      <c r="C460" s="20"/>
      <c r="D460" s="20"/>
      <c r="E460" s="20"/>
    </row>
    <row r="461">
      <c r="C461" s="20"/>
      <c r="D461" s="20"/>
      <c r="E461" s="20"/>
    </row>
    <row r="462">
      <c r="C462" s="20"/>
      <c r="D462" s="20"/>
      <c r="E462" s="20"/>
    </row>
    <row r="463">
      <c r="C463" s="20"/>
      <c r="D463" s="20"/>
      <c r="E463" s="20"/>
    </row>
    <row r="464">
      <c r="C464" s="20"/>
      <c r="D464" s="20"/>
      <c r="E464" s="20"/>
    </row>
    <row r="465">
      <c r="C465" s="20"/>
      <c r="D465" s="20"/>
      <c r="E465" s="20"/>
    </row>
    <row r="466">
      <c r="C466" s="20"/>
      <c r="D466" s="20"/>
      <c r="E466" s="20"/>
    </row>
    <row r="467">
      <c r="C467" s="20"/>
      <c r="D467" s="20"/>
      <c r="E467" s="20"/>
    </row>
    <row r="468">
      <c r="C468" s="20"/>
      <c r="D468" s="20"/>
      <c r="E468" s="20"/>
    </row>
    <row r="469">
      <c r="C469" s="20"/>
      <c r="D469" s="20"/>
      <c r="E469" s="20"/>
    </row>
    <row r="470">
      <c r="C470" s="20"/>
      <c r="D470" s="20"/>
      <c r="E470" s="20"/>
    </row>
    <row r="471">
      <c r="C471" s="20"/>
      <c r="D471" s="20"/>
      <c r="E471" s="20"/>
    </row>
    <row r="472">
      <c r="C472" s="20"/>
      <c r="D472" s="20"/>
      <c r="E472" s="20"/>
    </row>
    <row r="473">
      <c r="C473" s="20"/>
      <c r="D473" s="20"/>
      <c r="E473" s="20"/>
    </row>
    <row r="474">
      <c r="C474" s="20"/>
      <c r="D474" s="20"/>
      <c r="E474" s="20"/>
    </row>
    <row r="475">
      <c r="C475" s="20"/>
      <c r="D475" s="20"/>
      <c r="E475" s="20"/>
    </row>
    <row r="476">
      <c r="C476" s="20"/>
      <c r="D476" s="20"/>
      <c r="E476" s="20"/>
    </row>
    <row r="477">
      <c r="C477" s="20"/>
      <c r="D477" s="20"/>
      <c r="E477" s="20"/>
    </row>
    <row r="478">
      <c r="C478" s="20"/>
      <c r="D478" s="20"/>
      <c r="E478" s="20"/>
    </row>
    <row r="479">
      <c r="C479" s="20"/>
      <c r="D479" s="20"/>
      <c r="E479" s="20"/>
    </row>
    <row r="480">
      <c r="C480" s="20"/>
      <c r="D480" s="20"/>
      <c r="E480" s="20"/>
    </row>
    <row r="481">
      <c r="C481" s="20"/>
      <c r="D481" s="20"/>
      <c r="E481" s="20"/>
    </row>
    <row r="482">
      <c r="C482" s="20"/>
      <c r="D482" s="20"/>
      <c r="E482" s="20"/>
    </row>
    <row r="483">
      <c r="C483" s="20"/>
      <c r="D483" s="20"/>
      <c r="E483" s="20"/>
    </row>
    <row r="484">
      <c r="C484" s="20"/>
      <c r="D484" s="20"/>
      <c r="E484" s="20"/>
    </row>
    <row r="485">
      <c r="C485" s="20"/>
      <c r="D485" s="20"/>
      <c r="E485" s="20"/>
    </row>
    <row r="486">
      <c r="C486" s="20"/>
      <c r="D486" s="20"/>
      <c r="E486" s="20"/>
    </row>
    <row r="487">
      <c r="C487" s="20"/>
      <c r="D487" s="20"/>
      <c r="E487" s="20"/>
    </row>
    <row r="488">
      <c r="C488" s="20"/>
      <c r="D488" s="20"/>
      <c r="E488" s="20"/>
    </row>
    <row r="489">
      <c r="C489" s="20"/>
      <c r="D489" s="20"/>
      <c r="E489" s="20"/>
    </row>
    <row r="490">
      <c r="C490" s="20"/>
      <c r="D490" s="20"/>
      <c r="E490" s="20"/>
    </row>
    <row r="491">
      <c r="C491" s="20"/>
      <c r="D491" s="20"/>
      <c r="E491" s="20"/>
    </row>
    <row r="492">
      <c r="C492" s="20"/>
      <c r="D492" s="20"/>
      <c r="E492" s="20"/>
    </row>
    <row r="493">
      <c r="C493" s="20"/>
      <c r="D493" s="20"/>
      <c r="E493" s="20"/>
    </row>
    <row r="494">
      <c r="C494" s="20"/>
      <c r="D494" s="20"/>
      <c r="E494" s="20"/>
    </row>
    <row r="495">
      <c r="C495" s="20"/>
      <c r="D495" s="20"/>
      <c r="E495" s="20"/>
    </row>
    <row r="496">
      <c r="C496" s="20"/>
      <c r="D496" s="20"/>
      <c r="E496" s="20"/>
    </row>
    <row r="497">
      <c r="C497" s="20"/>
      <c r="D497" s="20"/>
      <c r="E497" s="20"/>
    </row>
    <row r="498">
      <c r="C498" s="20"/>
      <c r="D498" s="20"/>
      <c r="E498" s="20"/>
    </row>
    <row r="499">
      <c r="C499" s="20"/>
      <c r="D499" s="20"/>
      <c r="E499" s="20"/>
    </row>
    <row r="500">
      <c r="C500" s="20"/>
      <c r="D500" s="20"/>
      <c r="E500" s="20"/>
    </row>
    <row r="501">
      <c r="C501" s="20"/>
      <c r="D501" s="20"/>
      <c r="E501" s="20"/>
    </row>
    <row r="502">
      <c r="C502" s="20"/>
      <c r="D502" s="20"/>
      <c r="E502" s="20"/>
    </row>
    <row r="503">
      <c r="C503" s="20"/>
      <c r="D503" s="20"/>
      <c r="E503" s="20"/>
    </row>
    <row r="504">
      <c r="C504" s="20"/>
      <c r="D504" s="20"/>
      <c r="E504" s="20"/>
    </row>
    <row r="505">
      <c r="C505" s="20"/>
      <c r="D505" s="20"/>
      <c r="E505" s="20"/>
    </row>
    <row r="506">
      <c r="C506" s="20"/>
      <c r="D506" s="20"/>
      <c r="E506" s="20"/>
    </row>
    <row r="507">
      <c r="C507" s="20"/>
      <c r="D507" s="20"/>
      <c r="E507" s="20"/>
    </row>
    <row r="508">
      <c r="C508" s="20"/>
      <c r="D508" s="20"/>
      <c r="E508" s="20"/>
    </row>
    <row r="509">
      <c r="C509" s="20"/>
      <c r="D509" s="20"/>
      <c r="E509" s="20"/>
    </row>
    <row r="510">
      <c r="C510" s="20"/>
      <c r="D510" s="20"/>
      <c r="E510" s="20"/>
    </row>
    <row r="511">
      <c r="C511" s="20"/>
      <c r="D511" s="20"/>
      <c r="E511" s="20"/>
    </row>
    <row r="512">
      <c r="C512" s="20"/>
      <c r="D512" s="20"/>
      <c r="E512" s="20"/>
    </row>
    <row r="513">
      <c r="C513" s="20"/>
      <c r="D513" s="20"/>
      <c r="E513" s="20"/>
    </row>
    <row r="514">
      <c r="C514" s="20"/>
      <c r="D514" s="20"/>
      <c r="E514" s="20"/>
    </row>
    <row r="515">
      <c r="C515" s="20"/>
      <c r="D515" s="20"/>
      <c r="E515" s="20"/>
    </row>
    <row r="516">
      <c r="C516" s="20"/>
      <c r="D516" s="20"/>
      <c r="E516" s="20"/>
    </row>
    <row r="517">
      <c r="C517" s="20"/>
      <c r="D517" s="20"/>
      <c r="E517" s="20"/>
    </row>
    <row r="518">
      <c r="C518" s="20"/>
      <c r="D518" s="20"/>
      <c r="E518" s="20"/>
    </row>
    <row r="519">
      <c r="C519" s="20"/>
      <c r="D519" s="20"/>
      <c r="E519" s="20"/>
    </row>
    <row r="520">
      <c r="C520" s="20"/>
      <c r="D520" s="20"/>
      <c r="E520" s="20"/>
    </row>
    <row r="521">
      <c r="C521" s="20"/>
      <c r="D521" s="20"/>
      <c r="E521" s="20"/>
    </row>
    <row r="522">
      <c r="C522" s="20"/>
      <c r="D522" s="20"/>
      <c r="E522" s="20"/>
    </row>
    <row r="523">
      <c r="C523" s="20"/>
      <c r="D523" s="20"/>
      <c r="E523" s="20"/>
    </row>
    <row r="524">
      <c r="C524" s="20"/>
      <c r="D524" s="20"/>
      <c r="E524" s="20"/>
    </row>
    <row r="525">
      <c r="C525" s="20"/>
      <c r="D525" s="20"/>
      <c r="E525" s="20"/>
    </row>
    <row r="526">
      <c r="C526" s="20"/>
      <c r="D526" s="20"/>
      <c r="E526" s="20"/>
    </row>
    <row r="527">
      <c r="C527" s="20"/>
      <c r="D527" s="20"/>
      <c r="E527" s="20"/>
    </row>
    <row r="528">
      <c r="C528" s="20"/>
      <c r="D528" s="20"/>
      <c r="E528" s="20"/>
    </row>
    <row r="529">
      <c r="C529" s="20"/>
      <c r="D529" s="20"/>
      <c r="E529" s="20"/>
    </row>
    <row r="530">
      <c r="C530" s="20"/>
      <c r="D530" s="20"/>
      <c r="E530" s="20"/>
    </row>
    <row r="531">
      <c r="C531" s="20"/>
      <c r="D531" s="20"/>
      <c r="E531" s="20"/>
    </row>
    <row r="532">
      <c r="C532" s="20"/>
      <c r="D532" s="20"/>
      <c r="E532" s="20"/>
    </row>
    <row r="533">
      <c r="C533" s="20"/>
      <c r="D533" s="20"/>
      <c r="E533" s="20"/>
    </row>
    <row r="534">
      <c r="C534" s="20"/>
      <c r="D534" s="20"/>
      <c r="E534" s="20"/>
    </row>
    <row r="535">
      <c r="C535" s="20"/>
      <c r="D535" s="20"/>
      <c r="E535" s="20"/>
    </row>
    <row r="536">
      <c r="C536" s="20"/>
      <c r="D536" s="20"/>
      <c r="E536" s="20"/>
    </row>
    <row r="537">
      <c r="C537" s="20"/>
      <c r="D537" s="20"/>
      <c r="E537" s="20"/>
    </row>
    <row r="538">
      <c r="C538" s="20"/>
      <c r="D538" s="20"/>
      <c r="E538" s="20"/>
    </row>
    <row r="539">
      <c r="C539" s="20"/>
      <c r="D539" s="20"/>
      <c r="E539" s="20"/>
    </row>
    <row r="540">
      <c r="C540" s="20"/>
      <c r="D540" s="20"/>
      <c r="E540" s="20"/>
    </row>
    <row r="541">
      <c r="C541" s="20"/>
      <c r="D541" s="20"/>
      <c r="E541" s="20"/>
    </row>
    <row r="542">
      <c r="C542" s="20"/>
      <c r="D542" s="20"/>
      <c r="E542" s="20"/>
    </row>
    <row r="543">
      <c r="C543" s="20"/>
      <c r="D543" s="20"/>
      <c r="E543" s="20"/>
    </row>
    <row r="544">
      <c r="C544" s="20"/>
      <c r="D544" s="20"/>
      <c r="E544" s="20"/>
    </row>
    <row r="545">
      <c r="C545" s="20"/>
      <c r="D545" s="20"/>
      <c r="E545" s="20"/>
    </row>
    <row r="546">
      <c r="C546" s="20"/>
      <c r="D546" s="20"/>
      <c r="E546" s="20"/>
    </row>
    <row r="547">
      <c r="C547" s="20"/>
      <c r="D547" s="20"/>
      <c r="E547" s="20"/>
    </row>
    <row r="548">
      <c r="C548" s="20"/>
      <c r="D548" s="20"/>
      <c r="E548" s="20"/>
    </row>
    <row r="549">
      <c r="C549" s="20"/>
      <c r="D549" s="20"/>
      <c r="E549" s="20"/>
    </row>
    <row r="550">
      <c r="C550" s="20"/>
      <c r="D550" s="20"/>
      <c r="E550" s="20"/>
    </row>
    <row r="551">
      <c r="C551" s="20"/>
      <c r="D551" s="20"/>
      <c r="E551" s="20"/>
    </row>
    <row r="552">
      <c r="C552" s="20"/>
      <c r="D552" s="20"/>
      <c r="E552" s="20"/>
    </row>
    <row r="553">
      <c r="C553" s="20"/>
      <c r="D553" s="20"/>
      <c r="E553" s="20"/>
    </row>
    <row r="554">
      <c r="C554" s="20"/>
      <c r="D554" s="20"/>
      <c r="E554" s="20"/>
    </row>
    <row r="555">
      <c r="C555" s="20"/>
      <c r="D555" s="20"/>
      <c r="E555" s="20"/>
    </row>
    <row r="556">
      <c r="C556" s="20"/>
      <c r="D556" s="20"/>
      <c r="E556" s="20"/>
    </row>
    <row r="557">
      <c r="C557" s="20"/>
      <c r="D557" s="20"/>
      <c r="E557" s="20"/>
    </row>
    <row r="558">
      <c r="C558" s="20"/>
      <c r="D558" s="20"/>
      <c r="E558" s="20"/>
    </row>
    <row r="559">
      <c r="C559" s="20"/>
      <c r="D559" s="20"/>
      <c r="E559" s="20"/>
    </row>
    <row r="560">
      <c r="C560" s="20"/>
      <c r="D560" s="20"/>
      <c r="E560" s="20"/>
    </row>
    <row r="561">
      <c r="C561" s="20"/>
      <c r="D561" s="20"/>
      <c r="E561" s="20"/>
    </row>
    <row r="562">
      <c r="C562" s="20"/>
      <c r="D562" s="20"/>
      <c r="E562" s="20"/>
    </row>
    <row r="563">
      <c r="C563" s="20"/>
      <c r="D563" s="20"/>
      <c r="E563" s="20"/>
    </row>
    <row r="564">
      <c r="C564" s="20"/>
      <c r="D564" s="20"/>
      <c r="E564" s="20"/>
    </row>
    <row r="565">
      <c r="C565" s="20"/>
      <c r="D565" s="20"/>
      <c r="E565" s="20"/>
    </row>
    <row r="566">
      <c r="C566" s="20"/>
      <c r="D566" s="20"/>
      <c r="E566" s="20"/>
    </row>
    <row r="567">
      <c r="C567" s="20"/>
      <c r="D567" s="20"/>
      <c r="E567" s="20"/>
    </row>
    <row r="568">
      <c r="C568" s="20"/>
      <c r="D568" s="20"/>
      <c r="E568" s="20"/>
    </row>
    <row r="569">
      <c r="C569" s="20"/>
      <c r="D569" s="20"/>
      <c r="E569" s="20"/>
    </row>
    <row r="570">
      <c r="C570" s="20"/>
      <c r="D570" s="20"/>
      <c r="E570" s="20"/>
    </row>
    <row r="571">
      <c r="C571" s="20"/>
      <c r="D571" s="20"/>
      <c r="E571" s="20"/>
    </row>
    <row r="572">
      <c r="C572" s="20"/>
      <c r="D572" s="20"/>
      <c r="E572" s="20"/>
    </row>
    <row r="573">
      <c r="C573" s="20"/>
      <c r="D573" s="20"/>
      <c r="E573" s="20"/>
    </row>
    <row r="574">
      <c r="C574" s="20"/>
      <c r="D574" s="20"/>
      <c r="E574" s="20"/>
    </row>
    <row r="575">
      <c r="C575" s="20"/>
      <c r="D575" s="20"/>
      <c r="E575" s="20"/>
    </row>
    <row r="576">
      <c r="C576" s="20"/>
      <c r="D576" s="20"/>
      <c r="E576" s="20"/>
    </row>
    <row r="577">
      <c r="C577" s="20"/>
      <c r="D577" s="20"/>
      <c r="E577" s="20"/>
    </row>
    <row r="578">
      <c r="C578" s="20"/>
      <c r="D578" s="20"/>
      <c r="E578" s="20"/>
    </row>
    <row r="579">
      <c r="C579" s="20"/>
      <c r="D579" s="20"/>
      <c r="E579" s="20"/>
    </row>
    <row r="580">
      <c r="C580" s="20"/>
      <c r="D580" s="20"/>
      <c r="E580" s="20"/>
    </row>
    <row r="581">
      <c r="C581" s="20"/>
      <c r="D581" s="20"/>
      <c r="E581" s="20"/>
    </row>
    <row r="582">
      <c r="C582" s="20"/>
      <c r="D582" s="20"/>
      <c r="E582" s="20"/>
    </row>
    <row r="583">
      <c r="C583" s="20"/>
      <c r="D583" s="20"/>
      <c r="E583" s="20"/>
    </row>
    <row r="584">
      <c r="C584" s="20"/>
      <c r="D584" s="20"/>
      <c r="E584" s="20"/>
    </row>
    <row r="585">
      <c r="C585" s="20"/>
      <c r="D585" s="20"/>
      <c r="E585" s="20"/>
    </row>
    <row r="586">
      <c r="C586" s="20"/>
      <c r="D586" s="20"/>
      <c r="E586" s="20"/>
    </row>
    <row r="587">
      <c r="C587" s="20"/>
      <c r="D587" s="20"/>
      <c r="E587" s="20"/>
    </row>
    <row r="588">
      <c r="C588" s="20"/>
      <c r="D588" s="20"/>
      <c r="E588" s="20"/>
    </row>
    <row r="589">
      <c r="C589" s="20"/>
      <c r="D589" s="20"/>
      <c r="E589" s="20"/>
    </row>
    <row r="590">
      <c r="C590" s="20"/>
      <c r="D590" s="20"/>
      <c r="E590" s="20"/>
    </row>
    <row r="591">
      <c r="C591" s="20"/>
      <c r="D591" s="20"/>
      <c r="E591" s="20"/>
    </row>
    <row r="592">
      <c r="C592" s="20"/>
      <c r="D592" s="20"/>
      <c r="E592" s="20"/>
    </row>
    <row r="593">
      <c r="C593" s="20"/>
      <c r="D593" s="20"/>
      <c r="E593" s="20"/>
    </row>
    <row r="594">
      <c r="C594" s="20"/>
      <c r="D594" s="20"/>
      <c r="E594" s="20"/>
    </row>
    <row r="595">
      <c r="C595" s="20"/>
      <c r="D595" s="20"/>
      <c r="E595" s="20"/>
    </row>
    <row r="596">
      <c r="C596" s="20"/>
      <c r="D596" s="20"/>
      <c r="E596" s="20"/>
    </row>
    <row r="597">
      <c r="C597" s="20"/>
      <c r="D597" s="20"/>
      <c r="E597" s="20"/>
    </row>
    <row r="598">
      <c r="C598" s="20"/>
      <c r="D598" s="20"/>
      <c r="E598" s="20"/>
    </row>
    <row r="599">
      <c r="C599" s="20"/>
      <c r="D599" s="20"/>
      <c r="E599" s="20"/>
    </row>
    <row r="600">
      <c r="C600" s="20"/>
      <c r="D600" s="20"/>
      <c r="E600" s="20"/>
    </row>
    <row r="601">
      <c r="C601" s="20"/>
      <c r="D601" s="20"/>
      <c r="E601" s="20"/>
    </row>
    <row r="602">
      <c r="C602" s="20"/>
      <c r="D602" s="20"/>
      <c r="E602" s="20"/>
    </row>
    <row r="603">
      <c r="C603" s="20"/>
      <c r="D603" s="20"/>
      <c r="E603" s="20"/>
    </row>
    <row r="604">
      <c r="C604" s="20"/>
      <c r="D604" s="20"/>
      <c r="E604" s="20"/>
    </row>
    <row r="605">
      <c r="C605" s="20"/>
      <c r="D605" s="20"/>
      <c r="E605" s="20"/>
    </row>
    <row r="606">
      <c r="C606" s="20"/>
      <c r="D606" s="20"/>
      <c r="E606" s="20"/>
    </row>
    <row r="607">
      <c r="C607" s="20"/>
      <c r="D607" s="20"/>
      <c r="E607" s="20"/>
    </row>
    <row r="608">
      <c r="C608" s="20"/>
      <c r="D608" s="20"/>
      <c r="E608" s="20"/>
    </row>
    <row r="609">
      <c r="C609" s="20"/>
      <c r="D609" s="20"/>
      <c r="E609" s="20"/>
    </row>
    <row r="610">
      <c r="C610" s="20"/>
      <c r="D610" s="20"/>
      <c r="E610" s="20"/>
    </row>
    <row r="611">
      <c r="C611" s="20"/>
      <c r="D611" s="20"/>
      <c r="E611" s="20"/>
    </row>
    <row r="612">
      <c r="C612" s="20"/>
      <c r="D612" s="20"/>
      <c r="E612" s="20"/>
    </row>
    <row r="613">
      <c r="C613" s="20"/>
      <c r="D613" s="20"/>
      <c r="E613" s="20"/>
    </row>
    <row r="614">
      <c r="C614" s="20"/>
      <c r="D614" s="20"/>
      <c r="E614" s="20"/>
    </row>
    <row r="615">
      <c r="C615" s="20"/>
      <c r="D615" s="20"/>
      <c r="E615" s="20"/>
    </row>
    <row r="616">
      <c r="C616" s="20"/>
      <c r="D616" s="20"/>
      <c r="E616" s="20"/>
    </row>
    <row r="617">
      <c r="C617" s="20"/>
      <c r="D617" s="20"/>
      <c r="E617" s="20"/>
    </row>
    <row r="618">
      <c r="C618" s="20"/>
      <c r="D618" s="20"/>
      <c r="E618" s="20"/>
    </row>
    <row r="619">
      <c r="C619" s="20"/>
      <c r="D619" s="20"/>
      <c r="E619" s="20"/>
    </row>
    <row r="620">
      <c r="C620" s="20"/>
      <c r="D620" s="20"/>
      <c r="E620" s="20"/>
    </row>
    <row r="621">
      <c r="C621" s="20"/>
      <c r="D621" s="20"/>
      <c r="E621" s="20"/>
    </row>
    <row r="622">
      <c r="C622" s="20"/>
      <c r="D622" s="20"/>
      <c r="E622" s="20"/>
    </row>
    <row r="623">
      <c r="C623" s="20"/>
      <c r="D623" s="20"/>
      <c r="E623" s="20"/>
    </row>
    <row r="624">
      <c r="C624" s="20"/>
      <c r="D624" s="20"/>
      <c r="E624" s="20"/>
    </row>
    <row r="625">
      <c r="C625" s="20"/>
      <c r="D625" s="20"/>
      <c r="E625" s="20"/>
    </row>
    <row r="626">
      <c r="C626" s="20"/>
      <c r="D626" s="20"/>
      <c r="E626" s="20"/>
    </row>
    <row r="627">
      <c r="C627" s="20"/>
      <c r="D627" s="20"/>
      <c r="E627" s="20"/>
    </row>
    <row r="628">
      <c r="C628" s="20"/>
      <c r="D628" s="20"/>
      <c r="E628" s="20"/>
    </row>
    <row r="629">
      <c r="C629" s="20"/>
      <c r="D629" s="20"/>
      <c r="E629" s="20"/>
    </row>
    <row r="630">
      <c r="C630" s="20"/>
      <c r="D630" s="20"/>
      <c r="E630" s="20"/>
    </row>
    <row r="631">
      <c r="C631" s="20"/>
      <c r="D631" s="20"/>
      <c r="E631" s="20"/>
    </row>
    <row r="632">
      <c r="C632" s="20"/>
      <c r="D632" s="20"/>
      <c r="E632" s="20"/>
    </row>
    <row r="633">
      <c r="C633" s="20"/>
      <c r="D633" s="20"/>
      <c r="E633" s="20"/>
    </row>
    <row r="634">
      <c r="C634" s="20"/>
      <c r="D634" s="20"/>
      <c r="E634" s="20"/>
    </row>
    <row r="635">
      <c r="C635" s="20"/>
      <c r="D635" s="20"/>
      <c r="E635" s="20"/>
    </row>
    <row r="636">
      <c r="C636" s="20"/>
      <c r="D636" s="20"/>
      <c r="E636" s="20"/>
    </row>
    <row r="637">
      <c r="C637" s="20"/>
      <c r="D637" s="20"/>
      <c r="E637" s="20"/>
    </row>
    <row r="638">
      <c r="C638" s="20"/>
      <c r="D638" s="20"/>
      <c r="E638" s="20"/>
    </row>
    <row r="639">
      <c r="C639" s="20"/>
      <c r="D639" s="20"/>
      <c r="E639" s="20"/>
    </row>
    <row r="640">
      <c r="C640" s="20"/>
      <c r="D640" s="20"/>
      <c r="E640" s="20"/>
    </row>
    <row r="641">
      <c r="C641" s="20"/>
      <c r="D641" s="20"/>
      <c r="E641" s="20"/>
    </row>
    <row r="642">
      <c r="C642" s="20"/>
      <c r="D642" s="20"/>
      <c r="E642" s="20"/>
    </row>
    <row r="643">
      <c r="C643" s="20"/>
      <c r="D643" s="20"/>
      <c r="E643" s="20"/>
    </row>
    <row r="644">
      <c r="C644" s="20"/>
      <c r="D644" s="20"/>
      <c r="E644" s="20"/>
    </row>
    <row r="645">
      <c r="C645" s="20"/>
      <c r="D645" s="20"/>
      <c r="E645" s="20"/>
    </row>
    <row r="646">
      <c r="C646" s="20"/>
      <c r="D646" s="20"/>
      <c r="E646" s="20"/>
    </row>
    <row r="647">
      <c r="C647" s="20"/>
      <c r="D647" s="20"/>
      <c r="E647" s="20"/>
    </row>
    <row r="648">
      <c r="C648" s="20"/>
      <c r="D648" s="20"/>
      <c r="E648" s="20"/>
    </row>
    <row r="649">
      <c r="C649" s="20"/>
      <c r="D649" s="20"/>
      <c r="E649" s="20"/>
    </row>
    <row r="650">
      <c r="C650" s="20"/>
      <c r="D650" s="20"/>
      <c r="E650" s="20"/>
    </row>
    <row r="651">
      <c r="C651" s="20"/>
      <c r="D651" s="20"/>
      <c r="E651" s="20"/>
    </row>
    <row r="652">
      <c r="C652" s="20"/>
      <c r="D652" s="20"/>
      <c r="E652" s="20"/>
    </row>
    <row r="653">
      <c r="C653" s="20"/>
      <c r="D653" s="20"/>
      <c r="E653" s="20"/>
    </row>
    <row r="654">
      <c r="C654" s="20"/>
      <c r="D654" s="20"/>
      <c r="E654" s="20"/>
    </row>
    <row r="655">
      <c r="C655" s="20"/>
      <c r="D655" s="20"/>
      <c r="E655" s="20"/>
    </row>
    <row r="656">
      <c r="C656" s="20"/>
      <c r="D656" s="20"/>
      <c r="E656" s="20"/>
    </row>
    <row r="657">
      <c r="C657" s="20"/>
      <c r="D657" s="20"/>
      <c r="E657" s="20"/>
    </row>
    <row r="658">
      <c r="C658" s="20"/>
      <c r="D658" s="20"/>
      <c r="E658" s="20"/>
    </row>
    <row r="659">
      <c r="C659" s="20"/>
      <c r="D659" s="20"/>
      <c r="E659" s="20"/>
    </row>
    <row r="660">
      <c r="C660" s="20"/>
      <c r="D660" s="20"/>
      <c r="E660" s="20"/>
    </row>
    <row r="661">
      <c r="C661" s="20"/>
      <c r="D661" s="20"/>
      <c r="E661" s="20"/>
    </row>
    <row r="662">
      <c r="C662" s="20"/>
      <c r="D662" s="20"/>
      <c r="E662" s="20"/>
    </row>
    <row r="663">
      <c r="C663" s="20"/>
      <c r="D663" s="20"/>
      <c r="E663" s="20"/>
    </row>
    <row r="664">
      <c r="C664" s="20"/>
      <c r="D664" s="20"/>
      <c r="E664" s="20"/>
    </row>
    <row r="665">
      <c r="C665" s="20"/>
      <c r="D665" s="20"/>
      <c r="E665" s="20"/>
    </row>
    <row r="666">
      <c r="C666" s="20"/>
      <c r="D666" s="20"/>
      <c r="E666" s="20"/>
    </row>
    <row r="667">
      <c r="C667" s="20"/>
      <c r="D667" s="20"/>
      <c r="E667" s="20"/>
    </row>
    <row r="668">
      <c r="C668" s="20"/>
      <c r="D668" s="20"/>
      <c r="E668" s="20"/>
    </row>
    <row r="669">
      <c r="C669" s="20"/>
      <c r="D669" s="20"/>
      <c r="E669" s="20"/>
    </row>
    <row r="670">
      <c r="C670" s="20"/>
      <c r="D670" s="20"/>
      <c r="E670" s="20"/>
    </row>
    <row r="671">
      <c r="C671" s="20"/>
      <c r="D671" s="20"/>
      <c r="E671" s="20"/>
    </row>
    <row r="672">
      <c r="C672" s="20"/>
      <c r="D672" s="20"/>
      <c r="E672" s="20"/>
    </row>
    <row r="673">
      <c r="C673" s="20"/>
      <c r="D673" s="20"/>
      <c r="E673" s="20"/>
    </row>
    <row r="674">
      <c r="C674" s="20"/>
      <c r="D674" s="20"/>
      <c r="E674" s="20"/>
    </row>
    <row r="675">
      <c r="C675" s="20"/>
      <c r="D675" s="20"/>
      <c r="E675" s="20"/>
    </row>
    <row r="676">
      <c r="C676" s="20"/>
      <c r="D676" s="20"/>
      <c r="E676" s="20"/>
    </row>
    <row r="677">
      <c r="C677" s="20"/>
      <c r="D677" s="20"/>
      <c r="E677" s="20"/>
    </row>
    <row r="678">
      <c r="C678" s="20"/>
      <c r="D678" s="20"/>
      <c r="E678" s="20"/>
    </row>
    <row r="679">
      <c r="C679" s="20"/>
      <c r="D679" s="20"/>
      <c r="E679" s="20"/>
    </row>
    <row r="680">
      <c r="C680" s="20"/>
      <c r="D680" s="20"/>
      <c r="E680" s="20"/>
    </row>
    <row r="681">
      <c r="C681" s="20"/>
      <c r="D681" s="20"/>
      <c r="E681" s="20"/>
    </row>
    <row r="682">
      <c r="C682" s="20"/>
      <c r="D682" s="20"/>
      <c r="E682" s="20"/>
    </row>
    <row r="683">
      <c r="C683" s="20"/>
      <c r="D683" s="20"/>
      <c r="E683" s="20"/>
    </row>
    <row r="684">
      <c r="C684" s="20"/>
      <c r="D684" s="20"/>
      <c r="E684" s="20"/>
    </row>
    <row r="685">
      <c r="C685" s="20"/>
      <c r="D685" s="20"/>
      <c r="E685" s="20"/>
    </row>
    <row r="686">
      <c r="C686" s="20"/>
      <c r="D686" s="20"/>
      <c r="E686" s="20"/>
    </row>
    <row r="687">
      <c r="C687" s="20"/>
      <c r="D687" s="20"/>
      <c r="E687" s="20"/>
    </row>
    <row r="688">
      <c r="C688" s="20"/>
      <c r="D688" s="20"/>
      <c r="E688" s="20"/>
    </row>
    <row r="689">
      <c r="C689" s="20"/>
      <c r="D689" s="20"/>
      <c r="E689" s="20"/>
    </row>
    <row r="690">
      <c r="C690" s="20"/>
      <c r="D690" s="20"/>
      <c r="E690" s="20"/>
    </row>
    <row r="691">
      <c r="C691" s="20"/>
      <c r="D691" s="20"/>
      <c r="E691" s="20"/>
    </row>
    <row r="692">
      <c r="C692" s="20"/>
      <c r="D692" s="20"/>
      <c r="E692" s="20"/>
    </row>
    <row r="693">
      <c r="C693" s="20"/>
      <c r="D693" s="20"/>
      <c r="E693" s="20"/>
    </row>
    <row r="694">
      <c r="C694" s="20"/>
      <c r="D694" s="20"/>
      <c r="E694" s="20"/>
    </row>
    <row r="695">
      <c r="C695" s="20"/>
      <c r="D695" s="20"/>
      <c r="E695" s="20"/>
    </row>
    <row r="696">
      <c r="C696" s="20"/>
      <c r="D696" s="20"/>
      <c r="E696" s="20"/>
    </row>
    <row r="697">
      <c r="C697" s="20"/>
      <c r="D697" s="20"/>
      <c r="E697" s="20"/>
    </row>
    <row r="698">
      <c r="C698" s="20"/>
      <c r="D698" s="20"/>
      <c r="E698" s="20"/>
    </row>
    <row r="699">
      <c r="C699" s="20"/>
      <c r="D699" s="20"/>
      <c r="E699" s="20"/>
    </row>
    <row r="700">
      <c r="C700" s="20"/>
      <c r="D700" s="20"/>
      <c r="E700" s="20"/>
    </row>
    <row r="701">
      <c r="C701" s="20"/>
      <c r="D701" s="20"/>
      <c r="E701" s="20"/>
    </row>
    <row r="702">
      <c r="C702" s="20"/>
      <c r="D702" s="20"/>
      <c r="E702" s="20"/>
    </row>
    <row r="703">
      <c r="C703" s="20"/>
      <c r="D703" s="20"/>
      <c r="E703" s="20"/>
    </row>
    <row r="704">
      <c r="C704" s="20"/>
      <c r="D704" s="20"/>
      <c r="E704" s="20"/>
    </row>
    <row r="705">
      <c r="C705" s="20"/>
      <c r="D705" s="20"/>
      <c r="E705" s="20"/>
    </row>
    <row r="706">
      <c r="C706" s="20"/>
      <c r="D706" s="20"/>
      <c r="E706" s="20"/>
    </row>
    <row r="707">
      <c r="C707" s="20"/>
      <c r="D707" s="20"/>
      <c r="E707" s="20"/>
    </row>
    <row r="708">
      <c r="C708" s="20"/>
      <c r="D708" s="20"/>
      <c r="E708" s="20"/>
    </row>
    <row r="709">
      <c r="C709" s="20"/>
      <c r="D709" s="20"/>
      <c r="E709" s="20"/>
    </row>
    <row r="710">
      <c r="C710" s="20"/>
      <c r="D710" s="20"/>
      <c r="E710" s="20"/>
    </row>
    <row r="711">
      <c r="C711" s="20"/>
      <c r="D711" s="20"/>
      <c r="E711" s="20"/>
    </row>
    <row r="712">
      <c r="C712" s="20"/>
      <c r="D712" s="20"/>
      <c r="E712" s="20"/>
    </row>
    <row r="713">
      <c r="C713" s="20"/>
      <c r="D713" s="20"/>
      <c r="E713" s="20"/>
    </row>
    <row r="714">
      <c r="C714" s="20"/>
      <c r="D714" s="20"/>
      <c r="E714" s="20"/>
    </row>
    <row r="715">
      <c r="C715" s="20"/>
      <c r="D715" s="20"/>
      <c r="E715" s="20"/>
    </row>
    <row r="716">
      <c r="C716" s="20"/>
      <c r="D716" s="20"/>
      <c r="E716" s="20"/>
    </row>
    <row r="717">
      <c r="C717" s="20"/>
      <c r="D717" s="20"/>
      <c r="E717" s="20"/>
    </row>
    <row r="718">
      <c r="C718" s="20"/>
      <c r="D718" s="20"/>
      <c r="E718" s="20"/>
    </row>
    <row r="719">
      <c r="C719" s="20"/>
      <c r="D719" s="20"/>
      <c r="E719" s="20"/>
    </row>
    <row r="720">
      <c r="C720" s="20"/>
      <c r="D720" s="20"/>
      <c r="E720" s="20"/>
    </row>
    <row r="721">
      <c r="C721" s="20"/>
      <c r="D721" s="20"/>
      <c r="E721" s="20"/>
    </row>
    <row r="722">
      <c r="C722" s="20"/>
      <c r="D722" s="20"/>
      <c r="E722" s="20"/>
    </row>
    <row r="723">
      <c r="C723" s="20"/>
      <c r="D723" s="20"/>
      <c r="E723" s="20"/>
    </row>
    <row r="724">
      <c r="C724" s="20"/>
      <c r="D724" s="20"/>
      <c r="E724" s="20"/>
    </row>
    <row r="725">
      <c r="C725" s="20"/>
      <c r="D725" s="20"/>
      <c r="E725" s="20"/>
    </row>
    <row r="726">
      <c r="C726" s="20"/>
      <c r="D726" s="20"/>
      <c r="E726" s="20"/>
    </row>
    <row r="727">
      <c r="C727" s="20"/>
      <c r="D727" s="20"/>
      <c r="E727" s="20"/>
    </row>
    <row r="728">
      <c r="C728" s="20"/>
      <c r="D728" s="20"/>
      <c r="E728" s="20"/>
    </row>
    <row r="729">
      <c r="C729" s="20"/>
      <c r="D729" s="20"/>
      <c r="E729" s="20"/>
    </row>
    <row r="730">
      <c r="C730" s="20"/>
      <c r="D730" s="20"/>
      <c r="E730" s="20"/>
    </row>
    <row r="731">
      <c r="C731" s="20"/>
      <c r="D731" s="20"/>
      <c r="E731" s="20"/>
    </row>
    <row r="732">
      <c r="C732" s="20"/>
      <c r="D732" s="20"/>
      <c r="E732" s="20"/>
    </row>
    <row r="733">
      <c r="C733" s="20"/>
      <c r="D733" s="20"/>
      <c r="E733" s="20"/>
    </row>
    <row r="734">
      <c r="C734" s="20"/>
      <c r="D734" s="20"/>
      <c r="E734" s="20"/>
    </row>
    <row r="735">
      <c r="C735" s="20"/>
      <c r="D735" s="20"/>
      <c r="E735" s="20"/>
    </row>
    <row r="736">
      <c r="C736" s="20"/>
      <c r="D736" s="20"/>
      <c r="E736" s="20"/>
    </row>
    <row r="737">
      <c r="C737" s="20"/>
      <c r="D737" s="20"/>
      <c r="E737" s="20"/>
    </row>
    <row r="738">
      <c r="C738" s="20"/>
      <c r="D738" s="20"/>
      <c r="E738" s="20"/>
    </row>
    <row r="739">
      <c r="C739" s="20"/>
      <c r="D739" s="20"/>
      <c r="E739" s="20"/>
    </row>
    <row r="740">
      <c r="C740" s="20"/>
      <c r="D740" s="20"/>
      <c r="E740" s="20"/>
    </row>
    <row r="741">
      <c r="C741" s="20"/>
      <c r="D741" s="20"/>
      <c r="E741" s="20"/>
    </row>
    <row r="742">
      <c r="C742" s="20"/>
      <c r="D742" s="20"/>
      <c r="E742" s="20"/>
    </row>
    <row r="743">
      <c r="C743" s="20"/>
      <c r="D743" s="20"/>
      <c r="E743" s="20"/>
    </row>
    <row r="744">
      <c r="C744" s="20"/>
      <c r="D744" s="20"/>
      <c r="E744" s="20"/>
    </row>
    <row r="745">
      <c r="C745" s="20"/>
      <c r="D745" s="20"/>
      <c r="E745" s="20"/>
    </row>
    <row r="746">
      <c r="C746" s="20"/>
      <c r="D746" s="20"/>
      <c r="E746" s="20"/>
    </row>
    <row r="747">
      <c r="C747" s="20"/>
      <c r="D747" s="20"/>
      <c r="E747" s="20"/>
    </row>
    <row r="748">
      <c r="C748" s="20"/>
      <c r="D748" s="20"/>
      <c r="E748" s="20"/>
    </row>
    <row r="749">
      <c r="C749" s="20"/>
      <c r="D749" s="20"/>
      <c r="E749" s="20"/>
    </row>
    <row r="750">
      <c r="C750" s="20"/>
      <c r="D750" s="20"/>
      <c r="E750" s="20"/>
    </row>
    <row r="751">
      <c r="C751" s="20"/>
      <c r="D751" s="20"/>
      <c r="E751" s="20"/>
    </row>
    <row r="752">
      <c r="C752" s="20"/>
      <c r="D752" s="20"/>
      <c r="E752" s="20"/>
    </row>
    <row r="753">
      <c r="C753" s="20"/>
      <c r="D753" s="20"/>
      <c r="E753" s="20"/>
    </row>
    <row r="754">
      <c r="C754" s="20"/>
      <c r="D754" s="20"/>
      <c r="E754" s="20"/>
    </row>
    <row r="755">
      <c r="C755" s="20"/>
      <c r="D755" s="20"/>
      <c r="E755" s="20"/>
    </row>
    <row r="756">
      <c r="C756" s="20"/>
      <c r="D756" s="20"/>
      <c r="E756" s="20"/>
    </row>
    <row r="757">
      <c r="C757" s="20"/>
      <c r="D757" s="20"/>
      <c r="E757" s="20"/>
    </row>
    <row r="758">
      <c r="C758" s="20"/>
      <c r="D758" s="20"/>
      <c r="E758" s="20"/>
    </row>
    <row r="759">
      <c r="C759" s="20"/>
      <c r="D759" s="20"/>
      <c r="E759" s="20"/>
    </row>
    <row r="760">
      <c r="C760" s="20"/>
      <c r="D760" s="20"/>
      <c r="E760" s="20"/>
    </row>
    <row r="761">
      <c r="C761" s="20"/>
      <c r="D761" s="20"/>
      <c r="E761" s="20"/>
    </row>
    <row r="762">
      <c r="C762" s="20"/>
      <c r="D762" s="20"/>
      <c r="E762" s="20"/>
    </row>
    <row r="763">
      <c r="C763" s="20"/>
      <c r="D763" s="20"/>
      <c r="E763" s="20"/>
    </row>
    <row r="764">
      <c r="C764" s="20"/>
      <c r="D764" s="20"/>
      <c r="E764" s="20"/>
    </row>
    <row r="765">
      <c r="C765" s="20"/>
      <c r="D765" s="20"/>
      <c r="E765" s="20"/>
    </row>
    <row r="766">
      <c r="C766" s="20"/>
      <c r="D766" s="20"/>
      <c r="E766" s="20"/>
    </row>
    <row r="767">
      <c r="C767" s="20"/>
      <c r="D767" s="20"/>
      <c r="E767" s="20"/>
    </row>
    <row r="768">
      <c r="C768" s="20"/>
      <c r="D768" s="20"/>
      <c r="E768" s="20"/>
    </row>
    <row r="769">
      <c r="C769" s="20"/>
      <c r="D769" s="20"/>
      <c r="E769" s="20"/>
    </row>
    <row r="770">
      <c r="C770" s="20"/>
      <c r="D770" s="20"/>
      <c r="E770" s="20"/>
    </row>
    <row r="771">
      <c r="C771" s="20"/>
      <c r="D771" s="20"/>
      <c r="E771" s="20"/>
    </row>
    <row r="772">
      <c r="C772" s="20"/>
      <c r="D772" s="20"/>
      <c r="E772" s="20"/>
    </row>
    <row r="773">
      <c r="C773" s="20"/>
      <c r="D773" s="20"/>
      <c r="E773" s="20"/>
    </row>
    <row r="774">
      <c r="C774" s="20"/>
      <c r="D774" s="20"/>
      <c r="E774" s="20"/>
    </row>
    <row r="775">
      <c r="C775" s="20"/>
      <c r="D775" s="20"/>
      <c r="E775" s="20"/>
    </row>
    <row r="776">
      <c r="C776" s="20"/>
      <c r="D776" s="20"/>
      <c r="E776" s="20"/>
    </row>
    <row r="777">
      <c r="C777" s="20"/>
      <c r="D777" s="20"/>
      <c r="E777" s="20"/>
    </row>
    <row r="778">
      <c r="C778" s="20"/>
      <c r="D778" s="20"/>
      <c r="E778" s="20"/>
    </row>
    <row r="779">
      <c r="C779" s="20"/>
      <c r="D779" s="20"/>
      <c r="E779" s="20"/>
    </row>
    <row r="780">
      <c r="C780" s="20"/>
      <c r="D780" s="20"/>
      <c r="E780" s="20"/>
    </row>
    <row r="781">
      <c r="C781" s="20"/>
      <c r="D781" s="20"/>
      <c r="E781" s="20"/>
    </row>
    <row r="782">
      <c r="C782" s="20"/>
      <c r="D782" s="20"/>
      <c r="E782" s="20"/>
    </row>
    <row r="783">
      <c r="C783" s="20"/>
      <c r="D783" s="20"/>
      <c r="E783" s="20"/>
    </row>
    <row r="784">
      <c r="C784" s="20"/>
      <c r="D784" s="20"/>
      <c r="E784" s="20"/>
    </row>
    <row r="785">
      <c r="C785" s="20"/>
      <c r="D785" s="20"/>
      <c r="E785" s="20"/>
    </row>
    <row r="786">
      <c r="C786" s="20"/>
      <c r="D786" s="20"/>
      <c r="E786" s="20"/>
    </row>
    <row r="787">
      <c r="C787" s="20"/>
      <c r="D787" s="20"/>
      <c r="E787" s="20"/>
    </row>
    <row r="788">
      <c r="C788" s="20"/>
      <c r="D788" s="20"/>
      <c r="E788" s="20"/>
    </row>
    <row r="789">
      <c r="C789" s="20"/>
      <c r="D789" s="20"/>
      <c r="E789" s="20"/>
    </row>
    <row r="790">
      <c r="C790" s="20"/>
      <c r="D790" s="20"/>
      <c r="E790" s="20"/>
    </row>
    <row r="791">
      <c r="C791" s="20"/>
      <c r="D791" s="20"/>
      <c r="E791" s="20"/>
    </row>
    <row r="792">
      <c r="C792" s="20"/>
      <c r="D792" s="20"/>
      <c r="E792" s="20"/>
    </row>
    <row r="793">
      <c r="C793" s="20"/>
      <c r="D793" s="20"/>
      <c r="E793" s="20"/>
    </row>
    <row r="794">
      <c r="C794" s="20"/>
      <c r="D794" s="20"/>
      <c r="E794" s="20"/>
    </row>
    <row r="795">
      <c r="C795" s="20"/>
      <c r="D795" s="20"/>
      <c r="E795" s="20"/>
    </row>
    <row r="796">
      <c r="C796" s="20"/>
      <c r="D796" s="20"/>
      <c r="E796" s="20"/>
    </row>
    <row r="797">
      <c r="C797" s="20"/>
      <c r="D797" s="20"/>
      <c r="E797" s="20"/>
    </row>
    <row r="798">
      <c r="C798" s="20"/>
      <c r="D798" s="20"/>
      <c r="E798" s="20"/>
    </row>
    <row r="799">
      <c r="C799" s="20"/>
      <c r="D799" s="20"/>
      <c r="E799" s="20"/>
    </row>
    <row r="800">
      <c r="C800" s="20"/>
      <c r="D800" s="20"/>
      <c r="E800" s="20"/>
    </row>
    <row r="801">
      <c r="C801" s="20"/>
      <c r="D801" s="20"/>
      <c r="E801" s="20"/>
    </row>
    <row r="802">
      <c r="C802" s="20"/>
      <c r="D802" s="20"/>
      <c r="E802" s="20"/>
    </row>
    <row r="803">
      <c r="C803" s="20"/>
      <c r="D803" s="20"/>
      <c r="E803" s="20"/>
    </row>
    <row r="804">
      <c r="C804" s="20"/>
      <c r="D804" s="20"/>
      <c r="E804" s="20"/>
    </row>
    <row r="805">
      <c r="C805" s="20"/>
      <c r="D805" s="20"/>
      <c r="E805" s="20"/>
    </row>
    <row r="806">
      <c r="C806" s="20"/>
      <c r="D806" s="20"/>
      <c r="E806" s="20"/>
    </row>
    <row r="807">
      <c r="C807" s="20"/>
      <c r="D807" s="20"/>
      <c r="E807" s="20"/>
    </row>
    <row r="808">
      <c r="C808" s="20"/>
      <c r="D808" s="20"/>
      <c r="E808" s="20"/>
    </row>
    <row r="809">
      <c r="C809" s="20"/>
      <c r="D809" s="20"/>
      <c r="E809" s="20"/>
    </row>
    <row r="810">
      <c r="C810" s="20"/>
      <c r="D810" s="20"/>
      <c r="E810" s="20"/>
    </row>
    <row r="811">
      <c r="C811" s="20"/>
      <c r="D811" s="20"/>
      <c r="E811" s="20"/>
    </row>
    <row r="812">
      <c r="C812" s="20"/>
      <c r="D812" s="20"/>
      <c r="E812" s="20"/>
    </row>
    <row r="813">
      <c r="C813" s="20"/>
      <c r="D813" s="20"/>
      <c r="E813" s="20"/>
    </row>
    <row r="814">
      <c r="C814" s="20"/>
      <c r="D814" s="20"/>
      <c r="E814" s="20"/>
    </row>
    <row r="815">
      <c r="C815" s="20"/>
      <c r="D815" s="20"/>
      <c r="E815" s="20"/>
    </row>
    <row r="816">
      <c r="C816" s="20"/>
      <c r="D816" s="20"/>
      <c r="E816" s="20"/>
    </row>
    <row r="817">
      <c r="C817" s="20"/>
      <c r="D817" s="20"/>
      <c r="E817" s="20"/>
    </row>
    <row r="818">
      <c r="C818" s="20"/>
      <c r="D818" s="20"/>
      <c r="E818" s="20"/>
    </row>
    <row r="819">
      <c r="C819" s="20"/>
      <c r="D819" s="20"/>
      <c r="E819" s="20"/>
    </row>
    <row r="820">
      <c r="C820" s="20"/>
      <c r="D820" s="20"/>
      <c r="E820" s="20"/>
    </row>
    <row r="821">
      <c r="C821" s="20"/>
      <c r="D821" s="20"/>
      <c r="E821" s="20"/>
    </row>
    <row r="822">
      <c r="C822" s="20"/>
      <c r="D822" s="20"/>
      <c r="E822" s="20"/>
    </row>
    <row r="823">
      <c r="C823" s="20"/>
      <c r="D823" s="20"/>
      <c r="E823" s="20"/>
    </row>
    <row r="824">
      <c r="C824" s="20"/>
      <c r="D824" s="20"/>
      <c r="E824" s="20"/>
    </row>
    <row r="825">
      <c r="C825" s="20"/>
      <c r="D825" s="20"/>
      <c r="E825" s="20"/>
    </row>
    <row r="826">
      <c r="C826" s="20"/>
      <c r="D826" s="20"/>
      <c r="E826" s="20"/>
    </row>
    <row r="827">
      <c r="C827" s="20"/>
      <c r="D827" s="20"/>
      <c r="E827" s="20"/>
    </row>
    <row r="828">
      <c r="C828" s="20"/>
      <c r="D828" s="20"/>
      <c r="E828" s="20"/>
    </row>
    <row r="829">
      <c r="C829" s="20"/>
      <c r="D829" s="20"/>
      <c r="E829" s="20"/>
    </row>
    <row r="830">
      <c r="C830" s="20"/>
      <c r="D830" s="20"/>
      <c r="E830" s="20"/>
    </row>
    <row r="831">
      <c r="C831" s="20"/>
      <c r="D831" s="20"/>
      <c r="E831" s="20"/>
    </row>
    <row r="832">
      <c r="C832" s="20"/>
      <c r="D832" s="20"/>
      <c r="E832" s="20"/>
    </row>
    <row r="833">
      <c r="C833" s="20"/>
      <c r="D833" s="20"/>
      <c r="E833" s="20"/>
    </row>
    <row r="834">
      <c r="C834" s="20"/>
      <c r="D834" s="20"/>
      <c r="E834" s="20"/>
    </row>
    <row r="835">
      <c r="C835" s="20"/>
      <c r="D835" s="20"/>
      <c r="E835" s="20"/>
    </row>
    <row r="836">
      <c r="C836" s="20"/>
      <c r="D836" s="20"/>
      <c r="E836" s="20"/>
    </row>
    <row r="837">
      <c r="C837" s="20"/>
      <c r="D837" s="20"/>
      <c r="E837" s="20"/>
    </row>
    <row r="838">
      <c r="C838" s="20"/>
      <c r="D838" s="20"/>
      <c r="E838" s="20"/>
    </row>
    <row r="839">
      <c r="C839" s="20"/>
      <c r="D839" s="20"/>
      <c r="E839" s="20"/>
    </row>
    <row r="840">
      <c r="C840" s="20"/>
      <c r="D840" s="20"/>
      <c r="E840" s="20"/>
    </row>
    <row r="841">
      <c r="C841" s="20"/>
      <c r="D841" s="20"/>
      <c r="E841" s="20"/>
    </row>
    <row r="842">
      <c r="C842" s="20"/>
      <c r="D842" s="20"/>
      <c r="E842" s="20"/>
    </row>
    <row r="843">
      <c r="C843" s="20"/>
      <c r="D843" s="20"/>
      <c r="E843" s="20"/>
    </row>
    <row r="844">
      <c r="C844" s="20"/>
      <c r="D844" s="20"/>
      <c r="E844" s="20"/>
    </row>
    <row r="845">
      <c r="C845" s="20"/>
      <c r="D845" s="20"/>
      <c r="E845" s="20"/>
    </row>
    <row r="846">
      <c r="C846" s="20"/>
      <c r="D846" s="20"/>
      <c r="E846" s="20"/>
    </row>
    <row r="847">
      <c r="C847" s="20"/>
      <c r="D847" s="20"/>
      <c r="E847" s="20"/>
    </row>
    <row r="848">
      <c r="C848" s="20"/>
      <c r="D848" s="20"/>
      <c r="E848" s="20"/>
    </row>
    <row r="849">
      <c r="C849" s="20"/>
      <c r="D849" s="20"/>
      <c r="E849" s="20"/>
    </row>
    <row r="850">
      <c r="C850" s="20"/>
      <c r="D850" s="20"/>
      <c r="E850" s="20"/>
    </row>
    <row r="851">
      <c r="C851" s="20"/>
      <c r="D851" s="20"/>
      <c r="E851" s="20"/>
    </row>
    <row r="852">
      <c r="C852" s="20"/>
      <c r="D852" s="20"/>
      <c r="E852" s="20"/>
    </row>
    <row r="853">
      <c r="C853" s="20"/>
      <c r="D853" s="20"/>
      <c r="E853" s="20"/>
    </row>
    <row r="854">
      <c r="C854" s="20"/>
      <c r="D854" s="20"/>
      <c r="E854" s="20"/>
    </row>
    <row r="855">
      <c r="C855" s="20"/>
      <c r="D855" s="20"/>
      <c r="E855" s="20"/>
    </row>
    <row r="856">
      <c r="C856" s="20"/>
      <c r="D856" s="20"/>
      <c r="E856" s="20"/>
    </row>
    <row r="857">
      <c r="C857" s="20"/>
      <c r="D857" s="20"/>
      <c r="E857" s="20"/>
    </row>
    <row r="858">
      <c r="C858" s="20"/>
      <c r="D858" s="20"/>
      <c r="E858" s="20"/>
    </row>
    <row r="859">
      <c r="C859" s="20"/>
      <c r="D859" s="20"/>
      <c r="E859" s="20"/>
    </row>
    <row r="860">
      <c r="C860" s="20"/>
      <c r="D860" s="20"/>
      <c r="E860" s="20"/>
    </row>
    <row r="861">
      <c r="C861" s="20"/>
      <c r="D861" s="20"/>
      <c r="E861" s="20"/>
    </row>
    <row r="862">
      <c r="C862" s="20"/>
      <c r="D862" s="20"/>
      <c r="E862" s="20"/>
    </row>
    <row r="863">
      <c r="C863" s="20"/>
      <c r="D863" s="20"/>
      <c r="E863" s="20"/>
    </row>
    <row r="864">
      <c r="C864" s="20"/>
      <c r="D864" s="20"/>
      <c r="E864" s="20"/>
    </row>
    <row r="865">
      <c r="C865" s="20"/>
      <c r="D865" s="20"/>
      <c r="E865" s="20"/>
    </row>
    <row r="866">
      <c r="C866" s="20"/>
      <c r="D866" s="20"/>
      <c r="E866" s="20"/>
    </row>
    <row r="867">
      <c r="C867" s="20"/>
      <c r="D867" s="20"/>
      <c r="E867" s="20"/>
    </row>
    <row r="868">
      <c r="C868" s="20"/>
      <c r="D868" s="20"/>
      <c r="E868" s="20"/>
    </row>
    <row r="869">
      <c r="C869" s="20"/>
      <c r="D869" s="20"/>
      <c r="E869" s="20"/>
    </row>
    <row r="870">
      <c r="C870" s="20"/>
      <c r="D870" s="20"/>
      <c r="E870" s="20"/>
    </row>
    <row r="871">
      <c r="C871" s="20"/>
      <c r="D871" s="20"/>
      <c r="E871" s="20"/>
    </row>
    <row r="872">
      <c r="C872" s="20"/>
      <c r="D872" s="20"/>
      <c r="E872" s="20"/>
    </row>
    <row r="873">
      <c r="C873" s="20"/>
      <c r="D873" s="20"/>
      <c r="E873" s="20"/>
    </row>
    <row r="874">
      <c r="C874" s="20"/>
      <c r="D874" s="20"/>
      <c r="E874" s="20"/>
    </row>
    <row r="875">
      <c r="C875" s="20"/>
      <c r="D875" s="20"/>
      <c r="E875" s="20"/>
    </row>
    <row r="876">
      <c r="C876" s="20"/>
      <c r="D876" s="20"/>
      <c r="E876" s="20"/>
    </row>
    <row r="877">
      <c r="C877" s="20"/>
      <c r="D877" s="20"/>
      <c r="E877" s="20"/>
    </row>
    <row r="878">
      <c r="C878" s="20"/>
      <c r="D878" s="20"/>
      <c r="E878" s="20"/>
    </row>
    <row r="879">
      <c r="C879" s="20"/>
      <c r="D879" s="20"/>
      <c r="E879" s="20"/>
    </row>
    <row r="880">
      <c r="C880" s="20"/>
      <c r="D880" s="20"/>
      <c r="E880" s="20"/>
    </row>
    <row r="881">
      <c r="C881" s="20"/>
      <c r="D881" s="20"/>
      <c r="E881" s="20"/>
    </row>
    <row r="882">
      <c r="C882" s="20"/>
      <c r="D882" s="20"/>
      <c r="E882" s="20"/>
    </row>
    <row r="883">
      <c r="C883" s="20"/>
      <c r="D883" s="20"/>
      <c r="E883" s="20"/>
    </row>
    <row r="884">
      <c r="C884" s="20"/>
      <c r="D884" s="20"/>
      <c r="E884" s="20"/>
    </row>
    <row r="885">
      <c r="C885" s="20"/>
      <c r="D885" s="20"/>
      <c r="E885" s="20"/>
    </row>
    <row r="886">
      <c r="C886" s="20"/>
      <c r="D886" s="20"/>
      <c r="E886" s="20"/>
    </row>
    <row r="887">
      <c r="C887" s="20"/>
      <c r="D887" s="20"/>
      <c r="E887" s="20"/>
    </row>
    <row r="888">
      <c r="C888" s="20"/>
      <c r="D888" s="20"/>
      <c r="E888" s="20"/>
    </row>
    <row r="889">
      <c r="C889" s="20"/>
      <c r="D889" s="20"/>
      <c r="E889" s="20"/>
    </row>
    <row r="890">
      <c r="C890" s="20"/>
      <c r="D890" s="20"/>
      <c r="E890" s="20"/>
    </row>
    <row r="891">
      <c r="C891" s="20"/>
      <c r="D891" s="20"/>
      <c r="E891" s="20"/>
    </row>
    <row r="892">
      <c r="C892" s="20"/>
      <c r="D892" s="20"/>
      <c r="E892" s="20"/>
    </row>
    <row r="893">
      <c r="C893" s="20"/>
      <c r="D893" s="20"/>
      <c r="E893" s="20"/>
    </row>
    <row r="894">
      <c r="C894" s="20"/>
      <c r="D894" s="20"/>
      <c r="E894" s="20"/>
    </row>
    <row r="895">
      <c r="C895" s="20"/>
      <c r="D895" s="20"/>
      <c r="E895" s="20"/>
    </row>
    <row r="896">
      <c r="C896" s="20"/>
      <c r="D896" s="20"/>
      <c r="E896" s="20"/>
    </row>
    <row r="897">
      <c r="C897" s="20"/>
      <c r="D897" s="20"/>
      <c r="E897" s="20"/>
    </row>
    <row r="898">
      <c r="C898" s="20"/>
      <c r="D898" s="20"/>
      <c r="E898" s="20"/>
    </row>
    <row r="899">
      <c r="C899" s="20"/>
      <c r="D899" s="20"/>
      <c r="E899" s="20"/>
    </row>
    <row r="900">
      <c r="C900" s="20"/>
      <c r="D900" s="20"/>
      <c r="E900" s="20"/>
    </row>
    <row r="901">
      <c r="C901" s="20"/>
      <c r="D901" s="20"/>
      <c r="E901" s="20"/>
    </row>
    <row r="902">
      <c r="C902" s="20"/>
      <c r="D902" s="20"/>
      <c r="E902" s="20"/>
    </row>
    <row r="903">
      <c r="C903" s="20"/>
      <c r="D903" s="20"/>
      <c r="E903" s="20"/>
    </row>
    <row r="904">
      <c r="C904" s="20"/>
      <c r="D904" s="20"/>
      <c r="E904" s="20"/>
    </row>
    <row r="905">
      <c r="C905" s="20"/>
      <c r="D905" s="20"/>
      <c r="E905" s="20"/>
    </row>
    <row r="906">
      <c r="C906" s="20"/>
      <c r="D906" s="20"/>
      <c r="E906" s="20"/>
    </row>
    <row r="907">
      <c r="C907" s="20"/>
      <c r="D907" s="20"/>
      <c r="E907" s="20"/>
    </row>
    <row r="908">
      <c r="C908" s="20"/>
      <c r="D908" s="20"/>
      <c r="E908" s="20"/>
    </row>
    <row r="909">
      <c r="C909" s="20"/>
      <c r="D909" s="20"/>
      <c r="E909" s="20"/>
    </row>
    <row r="910">
      <c r="C910" s="20"/>
      <c r="D910" s="20"/>
      <c r="E910" s="20"/>
    </row>
    <row r="911">
      <c r="C911" s="20"/>
      <c r="D911" s="20"/>
      <c r="E911" s="20"/>
    </row>
    <row r="912">
      <c r="C912" s="20"/>
      <c r="D912" s="20"/>
      <c r="E912" s="20"/>
    </row>
    <row r="913">
      <c r="C913" s="20"/>
      <c r="D913" s="20"/>
      <c r="E913" s="20"/>
    </row>
    <row r="914">
      <c r="C914" s="20"/>
      <c r="D914" s="20"/>
      <c r="E914" s="20"/>
    </row>
    <row r="915">
      <c r="C915" s="20"/>
      <c r="D915" s="20"/>
      <c r="E915" s="20"/>
    </row>
    <row r="916">
      <c r="C916" s="20"/>
      <c r="D916" s="20"/>
      <c r="E916" s="20"/>
    </row>
    <row r="917">
      <c r="C917" s="20"/>
      <c r="D917" s="20"/>
      <c r="E917" s="20"/>
    </row>
    <row r="918">
      <c r="C918" s="20"/>
      <c r="D918" s="20"/>
      <c r="E918" s="20"/>
    </row>
    <row r="919">
      <c r="C919" s="20"/>
      <c r="D919" s="20"/>
      <c r="E919" s="20"/>
    </row>
    <row r="920">
      <c r="C920" s="20"/>
      <c r="D920" s="20"/>
      <c r="E920" s="20"/>
    </row>
    <row r="921">
      <c r="C921" s="20"/>
      <c r="D921" s="20"/>
      <c r="E921" s="20"/>
    </row>
    <row r="922">
      <c r="C922" s="20"/>
      <c r="D922" s="20"/>
      <c r="E922" s="20"/>
    </row>
    <row r="923">
      <c r="C923" s="20"/>
      <c r="D923" s="20"/>
      <c r="E923" s="20"/>
    </row>
    <row r="924">
      <c r="C924" s="20"/>
      <c r="D924" s="20"/>
      <c r="E924" s="20"/>
    </row>
    <row r="925">
      <c r="C925" s="20"/>
      <c r="D925" s="20"/>
      <c r="E925" s="20"/>
    </row>
    <row r="926">
      <c r="C926" s="20"/>
      <c r="D926" s="20"/>
      <c r="E926" s="20"/>
    </row>
    <row r="927">
      <c r="C927" s="20"/>
      <c r="D927" s="20"/>
      <c r="E927" s="20"/>
    </row>
    <row r="928">
      <c r="C928" s="20"/>
      <c r="D928" s="20"/>
      <c r="E928" s="20"/>
    </row>
    <row r="929">
      <c r="C929" s="20"/>
      <c r="D929" s="20"/>
      <c r="E929" s="20"/>
    </row>
    <row r="930">
      <c r="C930" s="20"/>
      <c r="D930" s="20"/>
      <c r="E930" s="20"/>
    </row>
    <row r="931">
      <c r="C931" s="20"/>
      <c r="D931" s="20"/>
      <c r="E931" s="20"/>
    </row>
    <row r="932">
      <c r="C932" s="20"/>
      <c r="D932" s="20"/>
      <c r="E932" s="20"/>
    </row>
    <row r="933">
      <c r="C933" s="20"/>
      <c r="D933" s="20"/>
      <c r="E933" s="20"/>
    </row>
    <row r="934">
      <c r="C934" s="20"/>
      <c r="D934" s="20"/>
      <c r="E934" s="20"/>
    </row>
    <row r="935">
      <c r="C935" s="20"/>
      <c r="D935" s="20"/>
      <c r="E935" s="20"/>
    </row>
    <row r="936">
      <c r="C936" s="20"/>
      <c r="D936" s="20"/>
      <c r="E936" s="20"/>
    </row>
    <row r="937">
      <c r="C937" s="20"/>
      <c r="D937" s="20"/>
      <c r="E937" s="20"/>
    </row>
    <row r="938">
      <c r="C938" s="20"/>
      <c r="D938" s="20"/>
      <c r="E938" s="20"/>
    </row>
    <row r="939">
      <c r="C939" s="20"/>
      <c r="D939" s="20"/>
      <c r="E939" s="20"/>
    </row>
    <row r="940">
      <c r="C940" s="20"/>
      <c r="D940" s="20"/>
      <c r="E940" s="20"/>
    </row>
    <row r="941">
      <c r="C941" s="20"/>
      <c r="D941" s="20"/>
      <c r="E941" s="20"/>
    </row>
    <row r="942">
      <c r="C942" s="20"/>
      <c r="D942" s="20"/>
      <c r="E942" s="20"/>
    </row>
    <row r="943">
      <c r="C943" s="20"/>
      <c r="D943" s="20"/>
      <c r="E943" s="20"/>
    </row>
    <row r="944">
      <c r="C944" s="20"/>
      <c r="D944" s="20"/>
      <c r="E944" s="20"/>
    </row>
    <row r="945">
      <c r="C945" s="20"/>
      <c r="D945" s="20"/>
      <c r="E945" s="20"/>
    </row>
    <row r="946">
      <c r="C946" s="20"/>
      <c r="D946" s="20"/>
      <c r="E946" s="20"/>
    </row>
    <row r="947">
      <c r="C947" s="20"/>
      <c r="D947" s="20"/>
      <c r="E947" s="20"/>
    </row>
    <row r="948">
      <c r="C948" s="20"/>
      <c r="D948" s="20"/>
      <c r="E948" s="20"/>
    </row>
    <row r="949">
      <c r="C949" s="20"/>
      <c r="D949" s="20"/>
      <c r="E949" s="20"/>
    </row>
    <row r="950">
      <c r="C950" s="20"/>
      <c r="D950" s="20"/>
      <c r="E950" s="20"/>
    </row>
    <row r="951">
      <c r="C951" s="20"/>
      <c r="D951" s="20"/>
      <c r="E951" s="20"/>
    </row>
    <row r="952">
      <c r="C952" s="20"/>
      <c r="D952" s="20"/>
      <c r="E952" s="20"/>
    </row>
    <row r="953">
      <c r="C953" s="20"/>
      <c r="D953" s="20"/>
      <c r="E953" s="20"/>
    </row>
    <row r="954">
      <c r="C954" s="20"/>
      <c r="D954" s="20"/>
      <c r="E954" s="20"/>
    </row>
    <row r="955">
      <c r="C955" s="20"/>
      <c r="D955" s="20"/>
      <c r="E955" s="20"/>
    </row>
    <row r="956">
      <c r="C956" s="20"/>
      <c r="D956" s="20"/>
      <c r="E956" s="20"/>
    </row>
    <row r="957">
      <c r="C957" s="20"/>
      <c r="D957" s="20"/>
      <c r="E957" s="20"/>
    </row>
    <row r="958">
      <c r="C958" s="20"/>
      <c r="D958" s="20"/>
      <c r="E958" s="20"/>
    </row>
    <row r="959">
      <c r="C959" s="20"/>
      <c r="D959" s="20"/>
      <c r="E959" s="20"/>
    </row>
    <row r="960">
      <c r="C960" s="20"/>
      <c r="D960" s="20"/>
      <c r="E960" s="20"/>
    </row>
    <row r="961">
      <c r="C961" s="20"/>
      <c r="D961" s="20"/>
      <c r="E961" s="20"/>
    </row>
    <row r="962">
      <c r="C962" s="20"/>
      <c r="D962" s="20"/>
      <c r="E962" s="20"/>
    </row>
    <row r="963">
      <c r="C963" s="20"/>
      <c r="D963" s="20"/>
      <c r="E963" s="20"/>
    </row>
    <row r="964">
      <c r="C964" s="20"/>
      <c r="D964" s="20"/>
      <c r="E964" s="20"/>
    </row>
    <row r="965">
      <c r="C965" s="20"/>
      <c r="D965" s="20"/>
      <c r="E965" s="20"/>
    </row>
    <row r="966">
      <c r="C966" s="20"/>
      <c r="D966" s="20"/>
      <c r="E966" s="20"/>
    </row>
    <row r="967">
      <c r="C967" s="20"/>
      <c r="D967" s="20"/>
      <c r="E967" s="20"/>
    </row>
    <row r="968">
      <c r="C968" s="20"/>
      <c r="D968" s="20"/>
      <c r="E968" s="20"/>
    </row>
    <row r="969">
      <c r="C969" s="20"/>
      <c r="D969" s="20"/>
      <c r="E969" s="20"/>
    </row>
    <row r="970">
      <c r="C970" s="20"/>
      <c r="D970" s="20"/>
      <c r="E970" s="20"/>
    </row>
    <row r="971">
      <c r="C971" s="20"/>
      <c r="D971" s="20"/>
      <c r="E971" s="20"/>
    </row>
    <row r="972">
      <c r="C972" s="20"/>
      <c r="D972" s="20"/>
      <c r="E972" s="20"/>
    </row>
    <row r="973">
      <c r="C973" s="20"/>
      <c r="D973" s="20"/>
      <c r="E973" s="20"/>
    </row>
    <row r="974">
      <c r="C974" s="20"/>
      <c r="D974" s="20"/>
      <c r="E974" s="20"/>
    </row>
    <row r="975">
      <c r="C975" s="20"/>
      <c r="D975" s="20"/>
      <c r="E975" s="20"/>
    </row>
    <row r="976">
      <c r="C976" s="20"/>
      <c r="D976" s="20"/>
      <c r="E976" s="20"/>
    </row>
    <row r="977">
      <c r="C977" s="20"/>
      <c r="D977" s="20"/>
      <c r="E977" s="20"/>
    </row>
    <row r="978">
      <c r="C978" s="20"/>
      <c r="D978" s="20"/>
      <c r="E978" s="20"/>
    </row>
    <row r="979">
      <c r="C979" s="20"/>
      <c r="D979" s="20"/>
      <c r="E979" s="20"/>
    </row>
    <row r="980">
      <c r="C980" s="20"/>
      <c r="D980" s="20"/>
      <c r="E980" s="20"/>
    </row>
    <row r="981">
      <c r="C981" s="20"/>
      <c r="D981" s="20"/>
      <c r="E981" s="20"/>
    </row>
    <row r="982">
      <c r="C982" s="20"/>
      <c r="D982" s="20"/>
      <c r="E982" s="20"/>
    </row>
    <row r="983">
      <c r="C983" s="20"/>
      <c r="D983" s="20"/>
      <c r="E983" s="20"/>
    </row>
    <row r="984">
      <c r="C984" s="20"/>
      <c r="D984" s="20"/>
      <c r="E984" s="20"/>
    </row>
    <row r="985">
      <c r="C985" s="20"/>
      <c r="D985" s="20"/>
      <c r="E985" s="20"/>
    </row>
    <row r="986">
      <c r="C986" s="20"/>
      <c r="D986" s="20"/>
      <c r="E986" s="20"/>
    </row>
    <row r="987">
      <c r="C987" s="20"/>
      <c r="D987" s="20"/>
      <c r="E987" s="20"/>
    </row>
    <row r="988">
      <c r="C988" s="20"/>
      <c r="D988" s="20"/>
      <c r="E988" s="20"/>
    </row>
    <row r="989">
      <c r="C989" s="20"/>
      <c r="D989" s="20"/>
      <c r="E989" s="20"/>
    </row>
    <row r="990">
      <c r="C990" s="20"/>
      <c r="D990" s="20"/>
      <c r="E990" s="20"/>
    </row>
    <row r="991">
      <c r="C991" s="20"/>
      <c r="D991" s="20"/>
      <c r="E991" s="20"/>
    </row>
    <row r="992">
      <c r="C992" s="20"/>
      <c r="D992" s="20"/>
      <c r="E992" s="20"/>
    </row>
    <row r="993">
      <c r="C993" s="20"/>
      <c r="D993" s="20"/>
      <c r="E993" s="20"/>
    </row>
    <row r="994">
      <c r="C994" s="20"/>
      <c r="D994" s="20"/>
      <c r="E994" s="20"/>
    </row>
    <row r="995">
      <c r="C995" s="20"/>
      <c r="D995" s="20"/>
      <c r="E995" s="20"/>
    </row>
    <row r="996">
      <c r="C996" s="20"/>
      <c r="D996" s="20"/>
      <c r="E996" s="20"/>
    </row>
    <row r="997">
      <c r="C997" s="20"/>
      <c r="D997" s="20"/>
      <c r="E997" s="20"/>
    </row>
    <row r="998">
      <c r="C998" s="20"/>
      <c r="D998" s="20"/>
      <c r="E998" s="20"/>
    </row>
    <row r="999">
      <c r="C999" s="20"/>
      <c r="D999" s="20"/>
      <c r="E999" s="20"/>
    </row>
    <row r="1000">
      <c r="C1000" s="20"/>
      <c r="D1000" s="20"/>
      <c r="E1000" s="20"/>
    </row>
    <row r="1001">
      <c r="C1001" s="20"/>
      <c r="D1001" s="20"/>
      <c r="E1001" s="20"/>
    </row>
    <row r="1002">
      <c r="C1002" s="20"/>
      <c r="D1002" s="20"/>
      <c r="E1002" s="20"/>
    </row>
    <row r="1003">
      <c r="C1003" s="20"/>
      <c r="D1003" s="20"/>
      <c r="E1003" s="20"/>
    </row>
    <row r="1004">
      <c r="C1004" s="20"/>
      <c r="D1004" s="20"/>
      <c r="E1004" s="20"/>
    </row>
    <row r="1005">
      <c r="C1005" s="20"/>
      <c r="D1005" s="20"/>
      <c r="E1005" s="20"/>
    </row>
    <row r="1006">
      <c r="C1006" s="20"/>
      <c r="D1006" s="20"/>
      <c r="E1006" s="20"/>
    </row>
    <row r="1007">
      <c r="C1007" s="20"/>
      <c r="D1007" s="20"/>
      <c r="E1007" s="20"/>
    </row>
    <row r="1008">
      <c r="C1008" s="20"/>
      <c r="D1008" s="20"/>
      <c r="E1008" s="20"/>
    </row>
    <row r="1009">
      <c r="C1009" s="20"/>
      <c r="D1009" s="20"/>
      <c r="E1009" s="20"/>
    </row>
    <row r="1010">
      <c r="C1010" s="20"/>
      <c r="D1010" s="20"/>
      <c r="E1010" s="20"/>
    </row>
    <row r="1011">
      <c r="C1011" s="20"/>
      <c r="D1011" s="20"/>
      <c r="E1011" s="20"/>
    </row>
    <row r="1012">
      <c r="C1012" s="20"/>
      <c r="D1012" s="20"/>
      <c r="E1012" s="20"/>
    </row>
    <row r="1013">
      <c r="C1013" s="20"/>
      <c r="D1013" s="20"/>
      <c r="E1013" s="20"/>
    </row>
    <row r="1014">
      <c r="C1014" s="20"/>
      <c r="D1014" s="20"/>
      <c r="E1014" s="20"/>
    </row>
    <row r="1015">
      <c r="C1015" s="20"/>
      <c r="D1015" s="20"/>
      <c r="E1015" s="20"/>
    </row>
    <row r="1016">
      <c r="C1016" s="20"/>
      <c r="D1016" s="20"/>
      <c r="E1016" s="20"/>
    </row>
    <row r="1017">
      <c r="C1017" s="20"/>
      <c r="D1017" s="20"/>
      <c r="E1017" s="20"/>
    </row>
    <row r="1018">
      <c r="C1018" s="20"/>
      <c r="D1018" s="20"/>
      <c r="E1018" s="20"/>
    </row>
    <row r="1019">
      <c r="C1019" s="20"/>
      <c r="D1019" s="20"/>
      <c r="E1019" s="20"/>
    </row>
    <row r="1020">
      <c r="C1020" s="20"/>
      <c r="D1020" s="20"/>
      <c r="E1020" s="20"/>
    </row>
    <row r="1021">
      <c r="C1021" s="20"/>
      <c r="D1021" s="20"/>
      <c r="E1021" s="20"/>
    </row>
    <row r="1022">
      <c r="C1022" s="20"/>
      <c r="D1022" s="20"/>
      <c r="E1022" s="20"/>
    </row>
    <row r="1023">
      <c r="C1023" s="20"/>
      <c r="D1023" s="20"/>
      <c r="E1023" s="20"/>
    </row>
    <row r="1024">
      <c r="C1024" s="20"/>
      <c r="D1024" s="20"/>
      <c r="E1024" s="20"/>
    </row>
    <row r="1025">
      <c r="C1025" s="20"/>
      <c r="D1025" s="20"/>
      <c r="E1025" s="20"/>
    </row>
    <row r="1026">
      <c r="C1026" s="20"/>
      <c r="D1026" s="20"/>
      <c r="E1026" s="20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11"/>
      <c r="B1" s="11"/>
      <c r="C1" s="11"/>
      <c r="D1" s="11"/>
      <c r="E1" s="11"/>
      <c r="F1" s="11"/>
      <c r="G1" s="11"/>
      <c r="H1" s="11"/>
    </row>
    <row r="2">
      <c r="A2" s="12" t="s">
        <v>0</v>
      </c>
      <c r="B2" s="12" t="s">
        <v>410</v>
      </c>
      <c r="C2" s="12" t="s">
        <v>445</v>
      </c>
      <c r="D2" s="12" t="s">
        <v>446</v>
      </c>
      <c r="E2" s="11"/>
      <c r="F2" s="11"/>
      <c r="G2" s="11"/>
      <c r="H2" s="11"/>
    </row>
    <row r="3">
      <c r="A3" s="9">
        <f>Ontologies!A3</f>
        <v>6</v>
      </c>
      <c r="B3" s="18">
        <f>MFA_vlog!E3</f>
        <v>1204.116667</v>
      </c>
      <c r="C3" s="18">
        <f>MFA_ours!K3</f>
        <v>9.426666667</v>
      </c>
      <c r="D3" s="38">
        <f t="shared" ref="D3:D203" si="1">IFERROR(CEILING(LOG10(B3/C3),1), "")</f>
        <v>3</v>
      </c>
      <c r="E3" s="9"/>
      <c r="F3" s="9"/>
      <c r="G3" s="9"/>
      <c r="H3" s="9"/>
      <c r="I3" s="9"/>
      <c r="J3" s="9"/>
    </row>
    <row r="4">
      <c r="A4" s="9">
        <f>Ontologies!A4</f>
        <v>26</v>
      </c>
      <c r="B4" s="18">
        <f>MFA_vlog!E4</f>
        <v>1119600</v>
      </c>
      <c r="C4" s="18">
        <f>MFA_ours!K4</f>
        <v>11870.96667</v>
      </c>
      <c r="D4" s="38">
        <f t="shared" si="1"/>
        <v>2</v>
      </c>
      <c r="E4" s="9"/>
      <c r="F4" s="9"/>
      <c r="G4" s="9"/>
      <c r="H4" s="9"/>
      <c r="I4" s="9"/>
      <c r="J4" s="9"/>
    </row>
    <row r="5">
      <c r="A5" s="9">
        <f>Ontologies!A5</f>
        <v>30</v>
      </c>
      <c r="B5" s="18">
        <f>MFA_vlog!E5</f>
        <v>841.0073333</v>
      </c>
      <c r="C5" s="18">
        <f>MFA_ours!K5</f>
        <v>331.795</v>
      </c>
      <c r="D5" s="38">
        <f t="shared" si="1"/>
        <v>1</v>
      </c>
      <c r="E5" s="9"/>
      <c r="F5" s="9"/>
      <c r="G5" s="9"/>
      <c r="H5" s="9"/>
      <c r="I5" s="9"/>
      <c r="J5" s="9"/>
    </row>
    <row r="6">
      <c r="A6" s="9">
        <f>Ontologies!A6</f>
        <v>31</v>
      </c>
      <c r="B6" s="18">
        <f>MFA_vlog!E6</f>
        <v>825.9236667</v>
      </c>
      <c r="C6" s="18">
        <f>MFA_ours!K6</f>
        <v>318.9553333</v>
      </c>
      <c r="D6" s="38">
        <f t="shared" si="1"/>
        <v>1</v>
      </c>
      <c r="E6" s="9"/>
      <c r="F6" s="9"/>
      <c r="G6" s="9"/>
      <c r="H6" s="9"/>
      <c r="I6" s="9"/>
      <c r="J6" s="9"/>
    </row>
    <row r="7">
      <c r="A7" s="9">
        <f>Ontologies!A7</f>
        <v>33</v>
      </c>
      <c r="B7" s="18">
        <f>MFA_vlog!E7</f>
        <v>79604.76667</v>
      </c>
      <c r="C7" s="18">
        <f>MFA_ours!K7</f>
        <v>1901.366667</v>
      </c>
      <c r="D7" s="38">
        <f t="shared" si="1"/>
        <v>2</v>
      </c>
      <c r="E7" s="9"/>
      <c r="F7" s="9"/>
      <c r="G7" s="9"/>
      <c r="H7" s="9"/>
      <c r="I7" s="9"/>
      <c r="J7" s="9"/>
    </row>
    <row r="8">
      <c r="A8" s="9">
        <f>Ontologies!A8</f>
        <v>52</v>
      </c>
      <c r="B8" s="18">
        <f>MFA_vlog!E8</f>
        <v>29404.86667</v>
      </c>
      <c r="C8" s="18">
        <f>MFA_ours!K8</f>
        <v>118.0173333</v>
      </c>
      <c r="D8" s="38">
        <f t="shared" si="1"/>
        <v>3</v>
      </c>
      <c r="E8" s="9"/>
      <c r="F8" s="9"/>
      <c r="G8" s="9"/>
      <c r="H8" s="9"/>
      <c r="I8" s="9"/>
      <c r="J8" s="9"/>
    </row>
    <row r="9">
      <c r="A9" s="9">
        <f>Ontologies!A9</f>
        <v>75</v>
      </c>
      <c r="B9" s="18">
        <f>MFA_vlog!E9</f>
        <v>11.515</v>
      </c>
      <c r="C9" s="18">
        <f>MFA_ours!K9</f>
        <v>1.119</v>
      </c>
      <c r="D9" s="38">
        <f t="shared" si="1"/>
        <v>2</v>
      </c>
      <c r="E9" s="9"/>
      <c r="F9" s="9"/>
      <c r="G9" s="9"/>
      <c r="H9" s="9"/>
      <c r="I9" s="9"/>
      <c r="J9" s="9"/>
    </row>
    <row r="10">
      <c r="A10" s="9">
        <f>Ontologies!A10</f>
        <v>286</v>
      </c>
      <c r="B10" s="18">
        <f>MFA_vlog!E10</f>
        <v>15747.76667</v>
      </c>
      <c r="C10" s="18">
        <f>MFA_ours!K10</f>
        <v>224.1326667</v>
      </c>
      <c r="D10" s="38">
        <f t="shared" si="1"/>
        <v>2</v>
      </c>
      <c r="E10" s="9"/>
      <c r="F10" s="9"/>
      <c r="G10" s="9"/>
      <c r="H10" s="9"/>
      <c r="I10" s="9"/>
      <c r="J10" s="9"/>
    </row>
    <row r="11">
      <c r="A11" s="9">
        <f>Ontologies!A11</f>
        <v>296</v>
      </c>
      <c r="B11" s="18">
        <f>MFA_vlog!E11</f>
        <v>6.335</v>
      </c>
      <c r="C11" s="18">
        <f>MFA_ours!K11</f>
        <v>1.083333333</v>
      </c>
      <c r="D11" s="38">
        <f t="shared" si="1"/>
        <v>1</v>
      </c>
      <c r="E11" s="9"/>
      <c r="F11" s="9"/>
      <c r="G11" s="9"/>
      <c r="H11" s="9"/>
      <c r="I11" s="9"/>
      <c r="J11" s="9"/>
    </row>
    <row r="12">
      <c r="A12" s="9">
        <f>Ontologies!A12</f>
        <v>316</v>
      </c>
      <c r="B12" s="18">
        <f>MFA_vlog!E12</f>
        <v>4.367333333</v>
      </c>
      <c r="C12" s="18">
        <f>MFA_ours!K12</f>
        <v>0.4526666667</v>
      </c>
      <c r="D12" s="38">
        <f t="shared" si="1"/>
        <v>1</v>
      </c>
      <c r="E12" s="9"/>
      <c r="F12" s="9"/>
      <c r="G12" s="9"/>
      <c r="H12" s="9"/>
      <c r="I12" s="9"/>
      <c r="J12" s="9"/>
    </row>
    <row r="13">
      <c r="A13" s="9">
        <f>Ontologies!A13</f>
        <v>347</v>
      </c>
      <c r="B13" s="18">
        <f>MFA_vlog!E13</f>
        <v>9.903</v>
      </c>
      <c r="C13" s="18">
        <f>MFA_ours!K13</f>
        <v>1.546</v>
      </c>
      <c r="D13" s="38">
        <f t="shared" si="1"/>
        <v>1</v>
      </c>
      <c r="E13" s="9"/>
      <c r="F13" s="9"/>
      <c r="G13" s="9"/>
      <c r="H13" s="9"/>
      <c r="I13" s="9"/>
      <c r="J13" s="9"/>
    </row>
    <row r="14">
      <c r="A14" s="9">
        <f>Ontologies!A14</f>
        <v>348</v>
      </c>
      <c r="B14" s="18">
        <f>MFA_vlog!E14</f>
        <v>9.323666667</v>
      </c>
      <c r="C14" s="18">
        <f>MFA_ours!K14</f>
        <v>1.348666667</v>
      </c>
      <c r="D14" s="38">
        <f t="shared" si="1"/>
        <v>1</v>
      </c>
      <c r="E14" s="9"/>
      <c r="F14" s="9"/>
      <c r="G14" s="9"/>
      <c r="H14" s="9"/>
      <c r="I14" s="9"/>
      <c r="J14" s="9"/>
    </row>
    <row r="15">
      <c r="A15" s="9">
        <f>Ontologies!A15</f>
        <v>356</v>
      </c>
      <c r="B15" s="18">
        <f>MFA_vlog!E15</f>
        <v>9003.916667</v>
      </c>
      <c r="C15" s="18">
        <f>MFA_ours!K15</f>
        <v>27.867</v>
      </c>
      <c r="D15" s="38">
        <f t="shared" si="1"/>
        <v>3</v>
      </c>
      <c r="E15" s="9"/>
      <c r="F15" s="9"/>
      <c r="G15" s="9"/>
      <c r="H15" s="9"/>
      <c r="I15" s="9"/>
      <c r="J15" s="9"/>
    </row>
    <row r="16">
      <c r="A16" s="9">
        <f>Ontologies!A16</f>
        <v>357</v>
      </c>
      <c r="B16" s="18">
        <f>MFA_vlog!E16</f>
        <v>8683.24</v>
      </c>
      <c r="C16" s="18">
        <f>MFA_ours!K16</f>
        <v>31.07033333</v>
      </c>
      <c r="D16" s="38">
        <f t="shared" si="1"/>
        <v>3</v>
      </c>
      <c r="E16" s="9"/>
      <c r="F16" s="9"/>
      <c r="G16" s="9"/>
      <c r="H16" s="9"/>
      <c r="I16" s="9"/>
      <c r="J16" s="9"/>
    </row>
    <row r="17">
      <c r="A17" s="9">
        <f>Ontologies!A17</f>
        <v>358</v>
      </c>
      <c r="B17" s="18">
        <f>MFA_vlog!E17</f>
        <v>22.615</v>
      </c>
      <c r="C17" s="18">
        <f>MFA_ours!K17</f>
        <v>3.021333333</v>
      </c>
      <c r="D17" s="38">
        <f t="shared" si="1"/>
        <v>1</v>
      </c>
      <c r="E17" s="9"/>
      <c r="F17" s="9"/>
      <c r="G17" s="9"/>
      <c r="H17" s="9"/>
      <c r="I17" s="9"/>
      <c r="J17" s="9"/>
    </row>
    <row r="18">
      <c r="A18" s="9">
        <f>Ontologies!A18</f>
        <v>359</v>
      </c>
      <c r="B18" s="18">
        <f>MFA_vlog!E18</f>
        <v>282.7336667</v>
      </c>
      <c r="C18" s="18">
        <f>MFA_ours!K18</f>
        <v>7.322666667</v>
      </c>
      <c r="D18" s="38">
        <f t="shared" si="1"/>
        <v>2</v>
      </c>
      <c r="E18" s="9"/>
      <c r="F18" s="9"/>
      <c r="G18" s="9"/>
      <c r="H18" s="9"/>
      <c r="I18" s="9"/>
      <c r="J18" s="9"/>
    </row>
    <row r="19">
      <c r="A19" s="9">
        <f>Ontologies!A19</f>
        <v>360</v>
      </c>
      <c r="B19" s="18">
        <f>MFA_vlog!E19</f>
        <v>446.61</v>
      </c>
      <c r="C19" s="18">
        <f>MFA_ours!K19</f>
        <v>19.233</v>
      </c>
      <c r="D19" s="38">
        <f t="shared" si="1"/>
        <v>2</v>
      </c>
      <c r="E19" s="9"/>
      <c r="F19" s="9"/>
      <c r="G19" s="9"/>
      <c r="H19" s="9"/>
      <c r="I19" s="9"/>
      <c r="J19" s="9"/>
    </row>
    <row r="20">
      <c r="A20" s="9">
        <f>Ontologies!A20</f>
        <v>366</v>
      </c>
      <c r="B20" s="18">
        <f>MFA_vlog!E20</f>
        <v>25.39433333</v>
      </c>
      <c r="C20" s="18">
        <f>MFA_ours!K20</f>
        <v>1.437333333</v>
      </c>
      <c r="D20" s="38">
        <f t="shared" si="1"/>
        <v>2</v>
      </c>
      <c r="E20" s="9"/>
      <c r="F20" s="9"/>
      <c r="G20" s="9"/>
      <c r="H20" s="9"/>
      <c r="I20" s="9"/>
      <c r="J20" s="9"/>
    </row>
    <row r="21">
      <c r="A21" s="9">
        <f>Ontologies!A21</f>
        <v>367</v>
      </c>
      <c r="B21" s="18">
        <f>MFA_vlog!E21</f>
        <v>27.91833333</v>
      </c>
      <c r="C21" s="18">
        <f>MFA_ours!K21</f>
        <v>1.653666667</v>
      </c>
      <c r="D21" s="38">
        <f t="shared" si="1"/>
        <v>2</v>
      </c>
      <c r="E21" s="9"/>
      <c r="F21" s="9"/>
      <c r="G21" s="9"/>
      <c r="H21" s="9"/>
      <c r="I21" s="9"/>
      <c r="J21" s="9"/>
    </row>
    <row r="22">
      <c r="A22" s="9">
        <f>Ontologies!A22</f>
        <v>368</v>
      </c>
      <c r="B22" s="18">
        <f>MFA_vlog!E22</f>
        <v>31702.1</v>
      </c>
      <c r="C22" s="18">
        <f>MFA_ours!K22</f>
        <v>144.127</v>
      </c>
      <c r="D22" s="38">
        <f t="shared" si="1"/>
        <v>3</v>
      </c>
      <c r="E22" s="9"/>
      <c r="F22" s="9"/>
      <c r="G22" s="9"/>
      <c r="H22" s="9"/>
      <c r="I22" s="9"/>
      <c r="J22" s="9"/>
    </row>
    <row r="23">
      <c r="A23" s="9">
        <f>Ontologies!A23</f>
        <v>369</v>
      </c>
      <c r="B23" s="18">
        <f>MFA_vlog!E23</f>
        <v>142518.3333</v>
      </c>
      <c r="C23" s="18">
        <f>MFA_ours!K23</f>
        <v>255.6493333</v>
      </c>
      <c r="D23" s="38">
        <f t="shared" si="1"/>
        <v>3</v>
      </c>
      <c r="E23" s="9"/>
      <c r="F23" s="9"/>
      <c r="G23" s="9"/>
      <c r="H23" s="9"/>
      <c r="I23" s="9"/>
      <c r="J23" s="9"/>
    </row>
    <row r="24">
      <c r="A24" s="9">
        <f>Ontologies!A24</f>
        <v>370</v>
      </c>
      <c r="B24" s="18">
        <f>MFA_vlog!E24</f>
        <v>195285.6667</v>
      </c>
      <c r="C24" s="18">
        <f>MFA_ours!K24</f>
        <v>336.873</v>
      </c>
      <c r="D24" s="38">
        <f t="shared" si="1"/>
        <v>3</v>
      </c>
      <c r="E24" s="9"/>
      <c r="F24" s="9"/>
      <c r="G24" s="9"/>
      <c r="H24" s="9"/>
      <c r="I24" s="9"/>
      <c r="J24" s="9"/>
    </row>
    <row r="25">
      <c r="A25" s="9">
        <f>Ontologies!A25</f>
        <v>372</v>
      </c>
      <c r="B25" s="18">
        <f>MFA_vlog!E25</f>
        <v>176.9653333</v>
      </c>
      <c r="C25" s="18">
        <f>MFA_ours!K25</f>
        <v>91.32466667</v>
      </c>
      <c r="D25" s="38">
        <f t="shared" si="1"/>
        <v>1</v>
      </c>
      <c r="E25" s="9"/>
      <c r="F25" s="9"/>
      <c r="G25" s="9"/>
      <c r="H25" s="9"/>
      <c r="I25" s="9"/>
      <c r="J25" s="9"/>
    </row>
    <row r="26">
      <c r="A26" s="9">
        <f>Ontologies!A26</f>
        <v>373</v>
      </c>
      <c r="B26" s="18">
        <f>MFA_vlog!E26</f>
        <v>257.5363333</v>
      </c>
      <c r="C26" s="18">
        <f>MFA_ours!K26</f>
        <v>128.8476667</v>
      </c>
      <c r="D26" s="38">
        <f t="shared" si="1"/>
        <v>1</v>
      </c>
      <c r="E26" s="9"/>
      <c r="F26" s="9"/>
      <c r="G26" s="9"/>
      <c r="H26" s="9"/>
      <c r="I26" s="9"/>
      <c r="J26" s="9"/>
    </row>
    <row r="27">
      <c r="A27" s="9">
        <f>Ontologies!A27</f>
        <v>376</v>
      </c>
      <c r="B27" s="18">
        <f>MFA_vlog!E27</f>
        <v>263.7583333</v>
      </c>
      <c r="C27" s="18">
        <f>MFA_ours!K27</f>
        <v>114.2543333</v>
      </c>
      <c r="D27" s="38">
        <f t="shared" si="1"/>
        <v>1</v>
      </c>
      <c r="E27" s="9"/>
      <c r="F27" s="9"/>
      <c r="G27" s="9"/>
      <c r="H27" s="9"/>
      <c r="I27" s="9"/>
      <c r="J27" s="9"/>
    </row>
    <row r="28">
      <c r="A28" s="9">
        <f>Ontologies!A28</f>
        <v>377</v>
      </c>
      <c r="B28" s="18">
        <f>MFA_vlog!E28</f>
        <v>204.6286667</v>
      </c>
      <c r="C28" s="18">
        <f>MFA_ours!K28</f>
        <v>77.09933333</v>
      </c>
      <c r="D28" s="38">
        <f t="shared" si="1"/>
        <v>1</v>
      </c>
      <c r="E28" s="9"/>
      <c r="F28" s="9"/>
      <c r="G28" s="9"/>
      <c r="H28" s="9"/>
      <c r="I28" s="9"/>
      <c r="J28" s="9"/>
    </row>
    <row r="29">
      <c r="A29" s="9">
        <f>Ontologies!A29</f>
        <v>380</v>
      </c>
      <c r="B29" s="18">
        <f>MFA_vlog!E29</f>
        <v>2498.18</v>
      </c>
      <c r="C29" s="18">
        <f>MFA_ours!K29</f>
        <v>1843.836667</v>
      </c>
      <c r="D29" s="38">
        <f t="shared" si="1"/>
        <v>1</v>
      </c>
      <c r="E29" s="9"/>
      <c r="F29" s="9"/>
      <c r="G29" s="9"/>
      <c r="H29" s="9"/>
      <c r="I29" s="9"/>
      <c r="J29" s="9"/>
    </row>
    <row r="30">
      <c r="A30" s="9">
        <f>Ontologies!A30</f>
        <v>381</v>
      </c>
      <c r="B30" s="18">
        <f>MFA_vlog!E30</f>
        <v>2886.693333</v>
      </c>
      <c r="C30" s="18">
        <f>MFA_ours!K30</f>
        <v>2210.696667</v>
      </c>
      <c r="D30" s="38">
        <f t="shared" si="1"/>
        <v>1</v>
      </c>
      <c r="E30" s="9"/>
      <c r="F30" s="9"/>
      <c r="G30" s="9"/>
      <c r="H30" s="9"/>
      <c r="I30" s="9"/>
      <c r="J30" s="9"/>
    </row>
    <row r="31">
      <c r="A31" s="9">
        <f>Ontologies!A31</f>
        <v>382</v>
      </c>
      <c r="B31" s="18" t="str">
        <f>MFA_vlog!E31</f>
        <v>none</v>
      </c>
      <c r="C31" s="18" t="str">
        <f>MFA_ours!K31</f>
        <v>none</v>
      </c>
      <c r="D31" s="38" t="str">
        <f t="shared" si="1"/>
        <v/>
      </c>
      <c r="E31" s="9"/>
      <c r="F31" s="9"/>
      <c r="G31" s="9"/>
      <c r="H31" s="9"/>
      <c r="I31" s="9"/>
      <c r="J31" s="9"/>
    </row>
    <row r="32">
      <c r="A32" s="9">
        <f>Ontologies!A32</f>
        <v>383</v>
      </c>
      <c r="B32" s="18" t="str">
        <f>MFA_vlog!E32</f>
        <v>none</v>
      </c>
      <c r="C32" s="18">
        <f>MFA_ours!K32</f>
        <v>31590.6</v>
      </c>
      <c r="D32" s="38" t="str">
        <f t="shared" si="1"/>
        <v/>
      </c>
      <c r="E32" s="9"/>
      <c r="F32" s="9"/>
      <c r="G32" s="9"/>
      <c r="H32" s="9"/>
      <c r="I32" s="9"/>
      <c r="J32" s="9"/>
    </row>
    <row r="33">
      <c r="A33" s="9">
        <f>Ontologies!A33</f>
        <v>384</v>
      </c>
      <c r="B33" s="18">
        <f>MFA_vlog!E33</f>
        <v>1253450</v>
      </c>
      <c r="C33" s="18">
        <f>MFA_ours!K33</f>
        <v>206.566</v>
      </c>
      <c r="D33" s="38">
        <f t="shared" si="1"/>
        <v>4</v>
      </c>
      <c r="E33" s="9"/>
      <c r="F33" s="9"/>
      <c r="G33" s="9"/>
      <c r="H33" s="9"/>
      <c r="I33" s="9"/>
      <c r="J33" s="9"/>
    </row>
    <row r="34">
      <c r="A34" s="9">
        <f>Ontologies!A34</f>
        <v>385</v>
      </c>
      <c r="B34" s="18" t="str">
        <f>MFA_vlog!E34</f>
        <v>none</v>
      </c>
      <c r="C34" s="18">
        <f>MFA_ours!K34</f>
        <v>228.0183333</v>
      </c>
      <c r="D34" s="38" t="str">
        <f t="shared" si="1"/>
        <v/>
      </c>
      <c r="E34" s="9"/>
      <c r="F34" s="9"/>
      <c r="G34" s="9"/>
      <c r="H34" s="9"/>
      <c r="I34" s="9"/>
      <c r="J34" s="9"/>
    </row>
    <row r="35">
      <c r="A35" s="9">
        <f>Ontologies!A35</f>
        <v>388</v>
      </c>
      <c r="B35" s="18">
        <f>MFA_vlog!E35</f>
        <v>53.837</v>
      </c>
      <c r="C35" s="18">
        <f>MFA_ours!K35</f>
        <v>10.78133333</v>
      </c>
      <c r="D35" s="38">
        <f t="shared" si="1"/>
        <v>1</v>
      </c>
      <c r="E35" s="9"/>
      <c r="F35" s="9"/>
      <c r="G35" s="9"/>
      <c r="H35" s="9"/>
      <c r="I35" s="9"/>
      <c r="J35" s="9"/>
    </row>
    <row r="36">
      <c r="A36" s="9">
        <f>Ontologies!A36</f>
        <v>389</v>
      </c>
      <c r="B36" s="18">
        <f>MFA_vlog!E36</f>
        <v>54.11466667</v>
      </c>
      <c r="C36" s="18">
        <f>MFA_ours!K36</f>
        <v>10.683</v>
      </c>
      <c r="D36" s="38">
        <f t="shared" si="1"/>
        <v>1</v>
      </c>
      <c r="E36" s="9"/>
      <c r="F36" s="9"/>
      <c r="G36" s="9"/>
      <c r="H36" s="9"/>
      <c r="I36" s="9"/>
      <c r="J36" s="9"/>
    </row>
    <row r="37">
      <c r="A37" s="9">
        <f>Ontologies!A37</f>
        <v>392</v>
      </c>
      <c r="B37" s="18">
        <f>MFA_vlog!E37</f>
        <v>720.5883333</v>
      </c>
      <c r="C37" s="18">
        <f>MFA_ours!K37</f>
        <v>401.5416667</v>
      </c>
      <c r="D37" s="38">
        <f t="shared" si="1"/>
        <v>1</v>
      </c>
      <c r="E37" s="9"/>
      <c r="F37" s="9"/>
      <c r="G37" s="9"/>
      <c r="H37" s="9"/>
      <c r="I37" s="9"/>
      <c r="J37" s="9"/>
    </row>
    <row r="38">
      <c r="A38" s="9">
        <f>Ontologies!A38</f>
        <v>393</v>
      </c>
      <c r="B38" s="18">
        <f>MFA_vlog!E38</f>
        <v>1048.336667</v>
      </c>
      <c r="C38" s="18">
        <f>MFA_ours!K38</f>
        <v>665.4813333</v>
      </c>
      <c r="D38" s="38">
        <f t="shared" si="1"/>
        <v>1</v>
      </c>
      <c r="E38" s="9"/>
      <c r="F38" s="9"/>
      <c r="G38" s="9"/>
      <c r="H38" s="9"/>
      <c r="I38" s="9"/>
      <c r="J38" s="9"/>
    </row>
    <row r="39">
      <c r="A39" s="9">
        <f>Ontologies!A39</f>
        <v>396</v>
      </c>
      <c r="B39" s="18">
        <f>MFA_vlog!E39</f>
        <v>267.572</v>
      </c>
      <c r="C39" s="18">
        <f>MFA_ours!K39</f>
        <v>159.973</v>
      </c>
      <c r="D39" s="38">
        <f t="shared" si="1"/>
        <v>1</v>
      </c>
      <c r="E39" s="9"/>
      <c r="F39" s="9"/>
      <c r="G39" s="9"/>
      <c r="H39" s="9"/>
      <c r="I39" s="9"/>
      <c r="J39" s="9"/>
    </row>
    <row r="40">
      <c r="A40" s="9">
        <f>Ontologies!A40</f>
        <v>397</v>
      </c>
      <c r="B40" s="18">
        <f>MFA_vlog!E40</f>
        <v>1006.391</v>
      </c>
      <c r="C40" s="18">
        <f>MFA_ours!K40</f>
        <v>614.592</v>
      </c>
      <c r="D40" s="38">
        <f t="shared" si="1"/>
        <v>1</v>
      </c>
      <c r="E40" s="9"/>
      <c r="F40" s="9"/>
      <c r="G40" s="9"/>
      <c r="H40" s="9"/>
      <c r="I40" s="9"/>
      <c r="J40" s="9"/>
    </row>
    <row r="41">
      <c r="A41" s="9">
        <f>Ontologies!A41</f>
        <v>399</v>
      </c>
      <c r="B41" s="18">
        <f>MFA_vlog!E41</f>
        <v>215.0083333</v>
      </c>
      <c r="C41" s="18">
        <f>MFA_ours!K41</f>
        <v>82.95466667</v>
      </c>
      <c r="D41" s="38">
        <f t="shared" si="1"/>
        <v>1</v>
      </c>
      <c r="E41" s="9"/>
      <c r="F41" s="9"/>
      <c r="G41" s="9"/>
      <c r="H41" s="9"/>
      <c r="I41" s="9"/>
      <c r="J41" s="9"/>
    </row>
    <row r="42">
      <c r="A42" s="9">
        <f>Ontologies!A42</f>
        <v>401</v>
      </c>
      <c r="B42" s="18">
        <f>MFA_vlog!E42</f>
        <v>189.8423333</v>
      </c>
      <c r="C42" s="18">
        <f>MFA_ours!K42</f>
        <v>63.11333333</v>
      </c>
      <c r="D42" s="38">
        <f t="shared" si="1"/>
        <v>1</v>
      </c>
      <c r="E42" s="9"/>
      <c r="F42" s="9"/>
      <c r="G42" s="9"/>
      <c r="H42" s="9"/>
      <c r="I42" s="9"/>
      <c r="J42" s="9"/>
    </row>
    <row r="43">
      <c r="A43" s="9">
        <f>Ontologies!A43</f>
        <v>402</v>
      </c>
      <c r="B43" s="18">
        <f>MFA_vlog!E43</f>
        <v>2204.686667</v>
      </c>
      <c r="C43" s="18">
        <f>MFA_ours!K43</f>
        <v>25.746</v>
      </c>
      <c r="D43" s="38">
        <f t="shared" si="1"/>
        <v>2</v>
      </c>
      <c r="E43" s="9"/>
      <c r="F43" s="9"/>
      <c r="G43" s="9"/>
      <c r="H43" s="9"/>
      <c r="I43" s="9"/>
      <c r="J43" s="9"/>
    </row>
    <row r="44">
      <c r="A44" s="9">
        <f>Ontologies!A44</f>
        <v>403</v>
      </c>
      <c r="B44" s="18">
        <f>MFA_vlog!E44</f>
        <v>4657.723333</v>
      </c>
      <c r="C44" s="18">
        <f>MFA_ours!K44</f>
        <v>35.97066667</v>
      </c>
      <c r="D44" s="38">
        <f t="shared" si="1"/>
        <v>3</v>
      </c>
      <c r="E44" s="9"/>
      <c r="F44" s="9"/>
      <c r="G44" s="9"/>
      <c r="H44" s="9"/>
      <c r="I44" s="9"/>
      <c r="J44" s="9"/>
    </row>
    <row r="45">
      <c r="A45" s="9">
        <f>Ontologies!A45</f>
        <v>404</v>
      </c>
      <c r="B45" s="18">
        <f>MFA_vlog!E45</f>
        <v>10.85433333</v>
      </c>
      <c r="C45" s="18">
        <f>MFA_ours!K45</f>
        <v>1.203666667</v>
      </c>
      <c r="D45" s="38">
        <f t="shared" si="1"/>
        <v>1</v>
      </c>
      <c r="E45" s="9"/>
      <c r="F45" s="9"/>
      <c r="G45" s="9"/>
      <c r="H45" s="9"/>
      <c r="I45" s="9"/>
      <c r="J45" s="9"/>
    </row>
    <row r="46">
      <c r="A46" s="9">
        <f>Ontologies!A46</f>
        <v>405</v>
      </c>
      <c r="B46" s="18">
        <f>MFA_vlog!E46</f>
        <v>11.80266667</v>
      </c>
      <c r="C46" s="18">
        <f>MFA_ours!K46</f>
        <v>1.681333333</v>
      </c>
      <c r="D46" s="38">
        <f t="shared" si="1"/>
        <v>1</v>
      </c>
      <c r="E46" s="9"/>
      <c r="F46" s="9"/>
      <c r="G46" s="9"/>
      <c r="H46" s="9"/>
      <c r="I46" s="9"/>
      <c r="J46" s="9"/>
    </row>
    <row r="47">
      <c r="A47" s="9">
        <f>Ontologies!A47</f>
        <v>411</v>
      </c>
      <c r="B47" s="18">
        <f>MFA_vlog!E47</f>
        <v>2367.603333</v>
      </c>
      <c r="C47" s="18">
        <f>MFA_ours!K47</f>
        <v>9.973666667</v>
      </c>
      <c r="D47" s="38">
        <f t="shared" si="1"/>
        <v>3</v>
      </c>
      <c r="E47" s="9"/>
      <c r="F47" s="9"/>
      <c r="G47" s="9"/>
      <c r="H47" s="9"/>
      <c r="I47" s="9"/>
      <c r="J47" s="9"/>
    </row>
    <row r="48">
      <c r="A48" s="9">
        <f>Ontologies!A48</f>
        <v>412</v>
      </c>
      <c r="B48" s="18">
        <f>MFA_vlog!E48</f>
        <v>2033.12</v>
      </c>
      <c r="C48" s="18">
        <f>MFA_ours!K48</f>
        <v>25.464</v>
      </c>
      <c r="D48" s="38">
        <f t="shared" si="1"/>
        <v>2</v>
      </c>
      <c r="E48" s="9"/>
      <c r="F48" s="9"/>
      <c r="G48" s="9"/>
      <c r="H48" s="9"/>
      <c r="I48" s="9"/>
      <c r="J48" s="9"/>
    </row>
    <row r="49">
      <c r="A49" s="9">
        <f>Ontologies!A49</f>
        <v>413</v>
      </c>
      <c r="B49" s="18">
        <f>MFA_vlog!E49</f>
        <v>3103.976667</v>
      </c>
      <c r="C49" s="18">
        <f>MFA_ours!K49</f>
        <v>36.67833333</v>
      </c>
      <c r="D49" s="38">
        <f t="shared" si="1"/>
        <v>2</v>
      </c>
      <c r="E49" s="9"/>
      <c r="F49" s="9"/>
      <c r="G49" s="9"/>
      <c r="H49" s="9"/>
      <c r="I49" s="9"/>
      <c r="J49" s="9"/>
    </row>
    <row r="50">
      <c r="A50" s="9">
        <f>Ontologies!A50</f>
        <v>414</v>
      </c>
      <c r="B50" s="18">
        <f>MFA_vlog!E50</f>
        <v>11.43766667</v>
      </c>
      <c r="C50" s="18">
        <f>MFA_ours!K50</f>
        <v>2.152</v>
      </c>
      <c r="D50" s="38">
        <f t="shared" si="1"/>
        <v>1</v>
      </c>
      <c r="E50" s="9"/>
      <c r="F50" s="9"/>
      <c r="G50" s="9"/>
      <c r="H50" s="9"/>
      <c r="I50" s="9"/>
      <c r="J50" s="9"/>
    </row>
    <row r="51">
      <c r="A51" s="9">
        <f>Ontologies!A51</f>
        <v>415</v>
      </c>
      <c r="B51" s="18">
        <f>MFA_vlog!E51</f>
        <v>57995.66667</v>
      </c>
      <c r="C51" s="18">
        <f>MFA_ours!K51</f>
        <v>330.75</v>
      </c>
      <c r="D51" s="38">
        <f t="shared" si="1"/>
        <v>3</v>
      </c>
      <c r="E51" s="9"/>
      <c r="F51" s="9"/>
      <c r="G51" s="9"/>
      <c r="H51" s="9"/>
      <c r="I51" s="9"/>
      <c r="J51" s="9"/>
    </row>
    <row r="52">
      <c r="A52" s="9">
        <f>Ontologies!A52</f>
        <v>416</v>
      </c>
      <c r="B52" s="18">
        <f>MFA_vlog!E52</f>
        <v>195354.3333</v>
      </c>
      <c r="C52" s="18">
        <f>MFA_ours!K52</f>
        <v>515.944</v>
      </c>
      <c r="D52" s="38">
        <f t="shared" si="1"/>
        <v>3</v>
      </c>
      <c r="E52" s="9"/>
      <c r="F52" s="9"/>
      <c r="G52" s="9"/>
      <c r="H52" s="9"/>
      <c r="I52" s="9"/>
      <c r="J52" s="9"/>
    </row>
    <row r="53">
      <c r="A53" s="9">
        <f>Ontologies!A53</f>
        <v>417</v>
      </c>
      <c r="B53" s="18">
        <f>MFA_vlog!E53</f>
        <v>90.14533333</v>
      </c>
      <c r="C53" s="18">
        <f>MFA_ours!K53</f>
        <v>39.96366667</v>
      </c>
      <c r="D53" s="38">
        <f t="shared" si="1"/>
        <v>1</v>
      </c>
      <c r="E53" s="9"/>
      <c r="F53" s="9"/>
      <c r="G53" s="9"/>
      <c r="H53" s="9"/>
      <c r="I53" s="9"/>
      <c r="J53" s="9"/>
    </row>
    <row r="54">
      <c r="A54" s="9">
        <f>Ontologies!A54</f>
        <v>418</v>
      </c>
      <c r="B54" s="18">
        <f>MFA_vlog!E54</f>
        <v>150.5036667</v>
      </c>
      <c r="C54" s="18">
        <f>MFA_ours!K54</f>
        <v>55.81033333</v>
      </c>
      <c r="D54" s="38">
        <f t="shared" si="1"/>
        <v>1</v>
      </c>
      <c r="E54" s="9"/>
      <c r="F54" s="9"/>
      <c r="G54" s="9"/>
      <c r="H54" s="9"/>
      <c r="I54" s="9"/>
      <c r="J54" s="9"/>
    </row>
    <row r="55">
      <c r="A55" s="9">
        <f>Ontologies!A55</f>
        <v>419</v>
      </c>
      <c r="B55" s="18">
        <f>MFA_vlog!E55</f>
        <v>1036.49</v>
      </c>
      <c r="C55" s="18">
        <f>MFA_ours!K55</f>
        <v>553.3203333</v>
      </c>
      <c r="D55" s="38">
        <f t="shared" si="1"/>
        <v>1</v>
      </c>
      <c r="E55" s="9"/>
      <c r="F55" s="9"/>
      <c r="G55" s="9"/>
      <c r="H55" s="9"/>
      <c r="I55" s="9"/>
      <c r="J55" s="9"/>
    </row>
    <row r="56">
      <c r="A56" s="9">
        <f>Ontologies!A56</f>
        <v>420</v>
      </c>
      <c r="B56" s="18">
        <f>MFA_vlog!E56</f>
        <v>660.5103333</v>
      </c>
      <c r="C56" s="18">
        <f>MFA_ours!K56</f>
        <v>186.38</v>
      </c>
      <c r="D56" s="38">
        <f t="shared" si="1"/>
        <v>1</v>
      </c>
      <c r="E56" s="9"/>
      <c r="F56" s="9"/>
      <c r="G56" s="9"/>
      <c r="H56" s="9"/>
      <c r="I56" s="9"/>
      <c r="J56" s="9"/>
    </row>
    <row r="57">
      <c r="A57" s="9">
        <f>Ontologies!A57</f>
        <v>421</v>
      </c>
      <c r="B57" s="18">
        <f>MFA_vlog!E57</f>
        <v>321.8603333</v>
      </c>
      <c r="C57" s="18">
        <f>MFA_ours!K57</f>
        <v>207.956</v>
      </c>
      <c r="D57" s="38">
        <f t="shared" si="1"/>
        <v>1</v>
      </c>
      <c r="E57" s="9"/>
      <c r="F57" s="9"/>
      <c r="G57" s="9"/>
      <c r="H57" s="9"/>
      <c r="I57" s="9"/>
      <c r="J57" s="9"/>
    </row>
    <row r="58">
      <c r="A58" s="9">
        <f>Ontologies!A58</f>
        <v>422</v>
      </c>
      <c r="B58" s="18">
        <f>MFA_vlog!E58</f>
        <v>131.3096667</v>
      </c>
      <c r="C58" s="18">
        <f>MFA_ours!K58</f>
        <v>76.324</v>
      </c>
      <c r="D58" s="38">
        <f t="shared" si="1"/>
        <v>1</v>
      </c>
      <c r="E58" s="9"/>
      <c r="F58" s="9"/>
      <c r="G58" s="9"/>
      <c r="H58" s="9"/>
      <c r="I58" s="9"/>
      <c r="J58" s="9"/>
    </row>
    <row r="59">
      <c r="A59" s="9">
        <f>Ontologies!A59</f>
        <v>423</v>
      </c>
      <c r="B59" s="18">
        <f>MFA_vlog!E59</f>
        <v>625.2453333</v>
      </c>
      <c r="C59" s="18">
        <f>MFA_ours!K59</f>
        <v>11.10433333</v>
      </c>
      <c r="D59" s="38">
        <f t="shared" si="1"/>
        <v>2</v>
      </c>
      <c r="E59" s="9"/>
      <c r="F59" s="9"/>
      <c r="G59" s="9"/>
      <c r="H59" s="9"/>
      <c r="I59" s="9"/>
      <c r="J59" s="9"/>
    </row>
    <row r="60">
      <c r="A60" s="9">
        <f>Ontologies!A60</f>
        <v>424</v>
      </c>
      <c r="B60" s="18">
        <f>MFA_vlog!E60</f>
        <v>831.5726667</v>
      </c>
      <c r="C60" s="18">
        <f>MFA_ours!K60</f>
        <v>95.03466667</v>
      </c>
      <c r="D60" s="38">
        <f t="shared" si="1"/>
        <v>1</v>
      </c>
      <c r="E60" s="9"/>
      <c r="F60" s="9"/>
      <c r="G60" s="9"/>
      <c r="H60" s="9"/>
      <c r="I60" s="9"/>
      <c r="J60" s="9"/>
    </row>
    <row r="61">
      <c r="A61" s="9">
        <f>Ontologies!A61</f>
        <v>425</v>
      </c>
      <c r="B61" s="18">
        <f>MFA_vlog!E61</f>
        <v>8270.556667</v>
      </c>
      <c r="C61" s="18">
        <f>MFA_ours!K61</f>
        <v>175.4223333</v>
      </c>
      <c r="D61" s="38">
        <f t="shared" si="1"/>
        <v>2</v>
      </c>
      <c r="E61" s="9"/>
      <c r="F61" s="9"/>
      <c r="G61" s="9"/>
      <c r="H61" s="9"/>
      <c r="I61" s="9"/>
      <c r="J61" s="9"/>
    </row>
    <row r="62">
      <c r="A62" s="9">
        <f>Ontologies!A62</f>
        <v>426</v>
      </c>
      <c r="B62" s="18">
        <f>MFA_vlog!E62</f>
        <v>37723</v>
      </c>
      <c r="C62" s="18">
        <f>MFA_ours!K62</f>
        <v>356.1423333</v>
      </c>
      <c r="D62" s="38">
        <f t="shared" si="1"/>
        <v>3</v>
      </c>
      <c r="E62" s="9"/>
      <c r="F62" s="9"/>
      <c r="G62" s="9"/>
      <c r="H62" s="9"/>
      <c r="I62" s="9"/>
      <c r="J62" s="9"/>
    </row>
    <row r="63">
      <c r="A63" s="9">
        <f>Ontologies!A63</f>
        <v>432</v>
      </c>
      <c r="B63" s="18">
        <f>MFA_vlog!E63</f>
        <v>143.793</v>
      </c>
      <c r="C63" s="18">
        <f>MFA_ours!K63</f>
        <v>4.055333333</v>
      </c>
      <c r="D63" s="38">
        <f t="shared" si="1"/>
        <v>2</v>
      </c>
      <c r="E63" s="9"/>
      <c r="F63" s="9"/>
      <c r="G63" s="9"/>
      <c r="H63" s="9"/>
      <c r="I63" s="9"/>
      <c r="J63" s="9"/>
    </row>
    <row r="64">
      <c r="A64" s="9">
        <f>Ontologies!A64</f>
        <v>433</v>
      </c>
      <c r="B64" s="18">
        <f>MFA_vlog!E64</f>
        <v>210.2193333</v>
      </c>
      <c r="C64" s="18">
        <f>MFA_ours!K64</f>
        <v>3.867</v>
      </c>
      <c r="D64" s="38">
        <f t="shared" si="1"/>
        <v>2</v>
      </c>
      <c r="E64" s="9"/>
      <c r="F64" s="9"/>
      <c r="G64" s="9"/>
      <c r="H64" s="9"/>
      <c r="I64" s="9"/>
      <c r="J64" s="9"/>
    </row>
    <row r="65">
      <c r="A65" s="9">
        <f>Ontologies!A65</f>
        <v>435</v>
      </c>
      <c r="B65" s="18">
        <f>MFA_vlog!E65</f>
        <v>336.9023333</v>
      </c>
      <c r="C65" s="18">
        <f>MFA_ours!K65</f>
        <v>32.85633333</v>
      </c>
      <c r="D65" s="38">
        <f t="shared" si="1"/>
        <v>2</v>
      </c>
      <c r="E65" s="9"/>
      <c r="F65" s="9"/>
      <c r="G65" s="9"/>
      <c r="H65" s="9"/>
      <c r="I65" s="9"/>
      <c r="J65" s="9"/>
    </row>
    <row r="66">
      <c r="A66" s="9">
        <f>Ontologies!A66</f>
        <v>436</v>
      </c>
      <c r="B66" s="18">
        <f>MFA_vlog!E66</f>
        <v>24419</v>
      </c>
      <c r="C66" s="18">
        <f>MFA_ours!K66</f>
        <v>2341.376667</v>
      </c>
      <c r="D66" s="38">
        <f t="shared" si="1"/>
        <v>2</v>
      </c>
      <c r="E66" s="9"/>
      <c r="F66" s="9"/>
      <c r="G66" s="9"/>
      <c r="H66" s="9"/>
      <c r="I66" s="9"/>
      <c r="J66" s="9"/>
    </row>
    <row r="67">
      <c r="A67" s="9">
        <f>Ontologies!A67</f>
        <v>438</v>
      </c>
      <c r="B67" s="18">
        <f>MFA_vlog!E67</f>
        <v>3499.773333</v>
      </c>
      <c r="C67" s="18">
        <f>MFA_ours!K67</f>
        <v>2300.616667</v>
      </c>
      <c r="D67" s="38">
        <f t="shared" si="1"/>
        <v>1</v>
      </c>
      <c r="E67" s="9"/>
      <c r="F67" s="9"/>
      <c r="G67" s="9"/>
      <c r="H67" s="9"/>
      <c r="I67" s="9"/>
      <c r="J67" s="9"/>
    </row>
    <row r="68">
      <c r="A68" s="9">
        <f>Ontologies!A68</f>
        <v>443</v>
      </c>
      <c r="B68" s="18">
        <f>MFA_vlog!E68</f>
        <v>962032.3333</v>
      </c>
      <c r="C68" s="18">
        <f>MFA_ours!K68</f>
        <v>59.252</v>
      </c>
      <c r="D68" s="38">
        <f t="shared" si="1"/>
        <v>5</v>
      </c>
      <c r="E68" s="9"/>
      <c r="F68" s="9"/>
      <c r="G68" s="9"/>
      <c r="H68" s="9"/>
      <c r="I68" s="9"/>
      <c r="J68" s="9"/>
    </row>
    <row r="69">
      <c r="A69" s="9">
        <f>Ontologies!A69</f>
        <v>444</v>
      </c>
      <c r="B69" s="18">
        <f>MFA_vlog!E69</f>
        <v>948927.3333</v>
      </c>
      <c r="C69" s="18">
        <f>MFA_ours!K69</f>
        <v>60.71866667</v>
      </c>
      <c r="D69" s="38">
        <f t="shared" si="1"/>
        <v>5</v>
      </c>
      <c r="E69" s="9"/>
      <c r="F69" s="9"/>
      <c r="G69" s="9"/>
      <c r="H69" s="9"/>
      <c r="I69" s="9"/>
      <c r="J69" s="9"/>
    </row>
    <row r="70">
      <c r="A70" s="9">
        <f>Ontologies!A70</f>
        <v>445</v>
      </c>
      <c r="B70" s="18">
        <f>MFA_vlog!E70</f>
        <v>100.258</v>
      </c>
      <c r="C70" s="18">
        <f>MFA_ours!K70</f>
        <v>6.240666667</v>
      </c>
      <c r="D70" s="38">
        <f t="shared" si="1"/>
        <v>2</v>
      </c>
      <c r="E70" s="9"/>
      <c r="F70" s="9"/>
      <c r="G70" s="9"/>
      <c r="H70" s="9"/>
      <c r="I70" s="9"/>
      <c r="J70" s="9"/>
    </row>
    <row r="71">
      <c r="A71" s="9">
        <f>Ontologies!A71</f>
        <v>446</v>
      </c>
      <c r="B71" s="18">
        <f>MFA_vlog!E71</f>
        <v>164.1916667</v>
      </c>
      <c r="C71" s="18">
        <f>MFA_ours!K71</f>
        <v>15.37533333</v>
      </c>
      <c r="D71" s="38">
        <f t="shared" si="1"/>
        <v>2</v>
      </c>
      <c r="E71" s="9"/>
      <c r="F71" s="9"/>
      <c r="G71" s="9"/>
      <c r="H71" s="9"/>
      <c r="I71" s="9"/>
      <c r="J71" s="9"/>
    </row>
    <row r="72">
      <c r="A72" s="9">
        <f>Ontologies!A72</f>
        <v>447</v>
      </c>
      <c r="B72" s="18">
        <f>MFA_vlog!E72</f>
        <v>163.6673333</v>
      </c>
      <c r="C72" s="18">
        <f>MFA_ours!K72</f>
        <v>15.25833333</v>
      </c>
      <c r="D72" s="38">
        <f t="shared" si="1"/>
        <v>2</v>
      </c>
      <c r="E72" s="9"/>
      <c r="F72" s="9"/>
      <c r="G72" s="9"/>
      <c r="H72" s="9"/>
      <c r="I72" s="9"/>
      <c r="J72" s="9"/>
    </row>
    <row r="73">
      <c r="A73" s="9">
        <f>Ontologies!A73</f>
        <v>449</v>
      </c>
      <c r="B73" s="18">
        <f>MFA_vlog!E73</f>
        <v>187.371</v>
      </c>
      <c r="C73" s="18">
        <f>MFA_ours!K73</f>
        <v>19.41666667</v>
      </c>
      <c r="D73" s="38">
        <f t="shared" si="1"/>
        <v>1</v>
      </c>
      <c r="E73" s="9"/>
      <c r="F73" s="9"/>
      <c r="G73" s="9"/>
      <c r="H73" s="9"/>
      <c r="I73" s="9"/>
      <c r="J73" s="9"/>
    </row>
    <row r="74">
      <c r="A74" s="9">
        <f>Ontologies!A74</f>
        <v>451</v>
      </c>
      <c r="B74" s="18">
        <f>MFA_vlog!E74</f>
        <v>11516.3</v>
      </c>
      <c r="C74" s="18">
        <f>MFA_ours!K74</f>
        <v>35.23766667</v>
      </c>
      <c r="D74" s="38">
        <f t="shared" si="1"/>
        <v>3</v>
      </c>
      <c r="E74" s="9"/>
      <c r="F74" s="9"/>
      <c r="G74" s="9"/>
      <c r="H74" s="9"/>
      <c r="I74" s="9"/>
      <c r="J74" s="9"/>
    </row>
    <row r="75">
      <c r="A75" s="9">
        <f>Ontologies!A75</f>
        <v>452</v>
      </c>
      <c r="B75" s="18">
        <f>MFA_vlog!E75</f>
        <v>20411.2</v>
      </c>
      <c r="C75" s="18">
        <f>MFA_ours!K75</f>
        <v>53.007</v>
      </c>
      <c r="D75" s="38">
        <f t="shared" si="1"/>
        <v>3</v>
      </c>
      <c r="E75" s="9"/>
      <c r="F75" s="9"/>
      <c r="G75" s="9"/>
      <c r="H75" s="9"/>
      <c r="I75" s="9"/>
      <c r="J75" s="9"/>
    </row>
    <row r="76">
      <c r="A76" s="9">
        <f>Ontologies!A76</f>
        <v>454</v>
      </c>
      <c r="B76" s="18">
        <f>MFA_vlog!E76</f>
        <v>75.952</v>
      </c>
      <c r="C76" s="18">
        <f>MFA_ours!K76</f>
        <v>14.76666667</v>
      </c>
      <c r="D76" s="38">
        <f t="shared" si="1"/>
        <v>1</v>
      </c>
      <c r="E76" s="9"/>
      <c r="F76" s="9"/>
      <c r="G76" s="9"/>
      <c r="H76" s="9"/>
      <c r="I76" s="9"/>
      <c r="J76" s="9"/>
    </row>
    <row r="77">
      <c r="A77" s="9">
        <f>Ontologies!A77</f>
        <v>457</v>
      </c>
      <c r="B77" s="18">
        <f>MFA_vlog!E77</f>
        <v>98.08066667</v>
      </c>
      <c r="C77" s="18">
        <f>MFA_ours!K77</f>
        <v>11.808</v>
      </c>
      <c r="D77" s="38">
        <f t="shared" si="1"/>
        <v>1</v>
      </c>
      <c r="E77" s="9"/>
      <c r="F77" s="9"/>
      <c r="G77" s="9"/>
      <c r="H77" s="9"/>
      <c r="I77" s="9"/>
      <c r="J77" s="9"/>
    </row>
    <row r="78">
      <c r="A78" s="9">
        <f>Ontologies!A78</f>
        <v>458</v>
      </c>
      <c r="B78" s="18">
        <f>MFA_vlog!E78</f>
        <v>91.68533333</v>
      </c>
      <c r="C78" s="18">
        <f>MFA_ours!K78</f>
        <v>11.22433333</v>
      </c>
      <c r="D78" s="38">
        <f t="shared" si="1"/>
        <v>1</v>
      </c>
      <c r="E78" s="9"/>
      <c r="F78" s="9"/>
      <c r="G78" s="9"/>
      <c r="H78" s="9"/>
      <c r="I78" s="9"/>
      <c r="J78" s="9"/>
    </row>
    <row r="79">
      <c r="A79" s="9">
        <f>Ontologies!A79</f>
        <v>459</v>
      </c>
      <c r="B79" s="18">
        <f>MFA_vlog!E79</f>
        <v>10328.6</v>
      </c>
      <c r="C79" s="18">
        <f>MFA_ours!K79</f>
        <v>83.95966667</v>
      </c>
      <c r="D79" s="38">
        <f t="shared" si="1"/>
        <v>3</v>
      </c>
      <c r="E79" s="9"/>
      <c r="F79" s="9"/>
      <c r="G79" s="9"/>
      <c r="H79" s="9"/>
      <c r="I79" s="9"/>
      <c r="J79" s="9"/>
    </row>
    <row r="80">
      <c r="A80" s="9">
        <f>Ontologies!A80</f>
        <v>460</v>
      </c>
      <c r="B80" s="18">
        <f>MFA_vlog!E80</f>
        <v>21690.93333</v>
      </c>
      <c r="C80" s="18">
        <f>MFA_ours!K80</f>
        <v>151.5056667</v>
      </c>
      <c r="D80" s="38">
        <f t="shared" si="1"/>
        <v>3</v>
      </c>
      <c r="E80" s="9"/>
      <c r="F80" s="9"/>
      <c r="G80" s="9"/>
      <c r="H80" s="9"/>
      <c r="I80" s="9"/>
      <c r="J80" s="9"/>
    </row>
    <row r="81">
      <c r="A81" s="9">
        <f>Ontologies!A81</f>
        <v>461</v>
      </c>
      <c r="B81" s="18">
        <f>MFA_vlog!E81</f>
        <v>13116.46667</v>
      </c>
      <c r="C81" s="18">
        <f>MFA_ours!K81</f>
        <v>157.1663333</v>
      </c>
      <c r="D81" s="38">
        <f t="shared" si="1"/>
        <v>2</v>
      </c>
      <c r="E81" s="9"/>
      <c r="F81" s="9"/>
      <c r="G81" s="9"/>
      <c r="H81" s="9"/>
      <c r="I81" s="9"/>
      <c r="J81" s="9"/>
    </row>
    <row r="82">
      <c r="A82" s="9">
        <f>Ontologies!A82</f>
        <v>462</v>
      </c>
      <c r="B82" s="18">
        <f>MFA_vlog!E82</f>
        <v>218418.3333</v>
      </c>
      <c r="C82" s="18">
        <f>MFA_ours!K82</f>
        <v>12934.2</v>
      </c>
      <c r="D82" s="38">
        <f t="shared" si="1"/>
        <v>2</v>
      </c>
      <c r="E82" s="9"/>
      <c r="F82" s="9"/>
      <c r="G82" s="9"/>
      <c r="H82" s="9"/>
      <c r="I82" s="9"/>
      <c r="J82" s="9"/>
    </row>
    <row r="83">
      <c r="A83" s="9">
        <f>Ontologies!A83</f>
        <v>463</v>
      </c>
      <c r="B83" s="18">
        <f>MFA_vlog!E83</f>
        <v>34014.76667</v>
      </c>
      <c r="C83" s="18">
        <f>MFA_ours!K83</f>
        <v>9910.506667</v>
      </c>
      <c r="D83" s="38">
        <f t="shared" si="1"/>
        <v>1</v>
      </c>
      <c r="E83" s="9"/>
      <c r="F83" s="9"/>
      <c r="G83" s="9"/>
      <c r="H83" s="9"/>
      <c r="I83" s="9"/>
      <c r="J83" s="9"/>
    </row>
    <row r="84">
      <c r="A84" s="9">
        <f>Ontologies!A84</f>
        <v>464</v>
      </c>
      <c r="B84" s="18" t="str">
        <f>MFA_vlog!E84</f>
        <v>none</v>
      </c>
      <c r="C84" s="18">
        <f>MFA_ours!K84</f>
        <v>3.769666667</v>
      </c>
      <c r="D84" s="38" t="str">
        <f t="shared" si="1"/>
        <v/>
      </c>
      <c r="E84" s="9"/>
      <c r="F84" s="9"/>
      <c r="G84" s="9"/>
      <c r="H84" s="9"/>
      <c r="I84" s="9"/>
      <c r="J84" s="9"/>
    </row>
    <row r="85">
      <c r="A85" s="9">
        <f>Ontologies!A85</f>
        <v>465</v>
      </c>
      <c r="B85" s="18" t="str">
        <f>MFA_vlog!E85</f>
        <v>none</v>
      </c>
      <c r="C85" s="18">
        <f>MFA_ours!K85</f>
        <v>5.929333333</v>
      </c>
      <c r="D85" s="38" t="str">
        <f t="shared" si="1"/>
        <v/>
      </c>
      <c r="E85" s="9"/>
      <c r="F85" s="9"/>
      <c r="G85" s="9"/>
      <c r="H85" s="9"/>
      <c r="I85" s="9"/>
      <c r="J85" s="9"/>
    </row>
    <row r="86">
      <c r="A86" s="9">
        <f>Ontologies!A86</f>
        <v>468</v>
      </c>
      <c r="B86" s="18">
        <f>MFA_vlog!E86</f>
        <v>26.25533333</v>
      </c>
      <c r="C86" s="18">
        <f>MFA_ours!K86</f>
        <v>4.581</v>
      </c>
      <c r="D86" s="38">
        <f t="shared" si="1"/>
        <v>1</v>
      </c>
      <c r="E86" s="9"/>
      <c r="F86" s="9"/>
      <c r="G86" s="9"/>
      <c r="H86" s="9"/>
      <c r="I86" s="9"/>
      <c r="J86" s="9"/>
    </row>
    <row r="87">
      <c r="A87" s="9">
        <f>Ontologies!A87</f>
        <v>469</v>
      </c>
      <c r="B87" s="18">
        <f>MFA_vlog!E87</f>
        <v>50.25533333</v>
      </c>
      <c r="C87" s="18">
        <f>MFA_ours!K87</f>
        <v>6.139</v>
      </c>
      <c r="D87" s="38">
        <f t="shared" si="1"/>
        <v>1</v>
      </c>
      <c r="E87" s="9"/>
      <c r="F87" s="9"/>
      <c r="G87" s="9"/>
      <c r="H87" s="9"/>
      <c r="I87" s="9"/>
      <c r="J87" s="9"/>
    </row>
    <row r="88">
      <c r="A88" s="9">
        <f>Ontologies!A88</f>
        <v>470</v>
      </c>
      <c r="B88" s="18" t="str">
        <f>MFA_vlog!E88</f>
        <v>none</v>
      </c>
      <c r="C88" s="18">
        <f>MFA_ours!K88</f>
        <v>909.505</v>
      </c>
      <c r="D88" s="38" t="str">
        <f t="shared" si="1"/>
        <v/>
      </c>
      <c r="E88" s="9"/>
      <c r="F88" s="9"/>
      <c r="G88" s="9"/>
      <c r="H88" s="9"/>
      <c r="I88" s="9"/>
      <c r="J88" s="9"/>
    </row>
    <row r="89">
      <c r="A89" s="9">
        <f>Ontologies!A89</f>
        <v>471</v>
      </c>
      <c r="B89" s="18">
        <f>MFA_vlog!E89</f>
        <v>257549</v>
      </c>
      <c r="C89" s="18">
        <f>MFA_ours!K89</f>
        <v>585.2276667</v>
      </c>
      <c r="D89" s="38">
        <f t="shared" si="1"/>
        <v>3</v>
      </c>
      <c r="E89" s="9"/>
      <c r="F89" s="9"/>
      <c r="G89" s="9"/>
      <c r="H89" s="9"/>
      <c r="I89" s="9"/>
      <c r="J89" s="9"/>
    </row>
    <row r="90">
      <c r="A90" s="9">
        <f>Ontologies!A90</f>
        <v>472</v>
      </c>
      <c r="B90" s="18" t="str">
        <f>MFA_vlog!E90</f>
        <v>none</v>
      </c>
      <c r="C90" s="18">
        <f>MFA_ours!K90</f>
        <v>908.981</v>
      </c>
      <c r="D90" s="38" t="str">
        <f t="shared" si="1"/>
        <v/>
      </c>
      <c r="E90" s="9"/>
      <c r="F90" s="9"/>
      <c r="G90" s="9"/>
      <c r="H90" s="9"/>
      <c r="I90" s="9"/>
      <c r="J90" s="9"/>
    </row>
    <row r="91">
      <c r="A91" s="9">
        <f>Ontologies!A91</f>
        <v>473</v>
      </c>
      <c r="B91" s="18">
        <f>MFA_vlog!E91</f>
        <v>255541.6667</v>
      </c>
      <c r="C91" s="18">
        <f>MFA_ours!K91</f>
        <v>588.1113333</v>
      </c>
      <c r="D91" s="38">
        <f t="shared" si="1"/>
        <v>3</v>
      </c>
      <c r="E91" s="9"/>
      <c r="F91" s="9"/>
      <c r="G91" s="9"/>
      <c r="H91" s="9"/>
      <c r="I91" s="9"/>
      <c r="J91" s="9"/>
    </row>
    <row r="92">
      <c r="A92" s="9">
        <f>Ontologies!A92</f>
        <v>474</v>
      </c>
      <c r="B92" s="18">
        <f>MFA_vlog!E92</f>
        <v>9.499</v>
      </c>
      <c r="C92" s="18">
        <f>MFA_ours!K92</f>
        <v>0.6913333333</v>
      </c>
      <c r="D92" s="38">
        <f t="shared" si="1"/>
        <v>2</v>
      </c>
      <c r="E92" s="9"/>
      <c r="F92" s="9"/>
      <c r="G92" s="9"/>
      <c r="H92" s="9"/>
      <c r="I92" s="9"/>
      <c r="J92" s="9"/>
    </row>
    <row r="93">
      <c r="A93" s="9">
        <f>Ontologies!A93</f>
        <v>475</v>
      </c>
      <c r="B93" s="18">
        <f>MFA_vlog!E93</f>
        <v>22.46033333</v>
      </c>
      <c r="C93" s="18">
        <f>MFA_ours!K93</f>
        <v>1.201</v>
      </c>
      <c r="D93" s="38">
        <f t="shared" si="1"/>
        <v>2</v>
      </c>
      <c r="E93" s="9"/>
      <c r="F93" s="9"/>
      <c r="G93" s="9"/>
      <c r="H93" s="9"/>
      <c r="I93" s="9"/>
      <c r="J93" s="9"/>
    </row>
    <row r="94">
      <c r="A94" s="9">
        <f>Ontologies!A94</f>
        <v>476</v>
      </c>
      <c r="B94" s="18">
        <f>MFA_vlog!E94</f>
        <v>61082.93333</v>
      </c>
      <c r="C94" s="18">
        <f>MFA_ours!K94</f>
        <v>1292.353333</v>
      </c>
      <c r="D94" s="38">
        <f t="shared" si="1"/>
        <v>2</v>
      </c>
      <c r="E94" s="9"/>
      <c r="F94" s="9"/>
      <c r="G94" s="9"/>
      <c r="H94" s="9"/>
      <c r="I94" s="9"/>
      <c r="J94" s="9"/>
    </row>
    <row r="95">
      <c r="A95" s="9">
        <f>Ontologies!A95</f>
        <v>477</v>
      </c>
      <c r="B95" s="18" t="str">
        <f>MFA_vlog!E95</f>
        <v>none</v>
      </c>
      <c r="C95" s="18">
        <f>MFA_ours!K95</f>
        <v>876.626</v>
      </c>
      <c r="D95" s="38" t="str">
        <f t="shared" si="1"/>
        <v/>
      </c>
      <c r="E95" s="9"/>
      <c r="F95" s="9"/>
      <c r="G95" s="9"/>
      <c r="H95" s="9"/>
      <c r="I95" s="9"/>
      <c r="J95" s="9"/>
    </row>
    <row r="96">
      <c r="A96" s="9">
        <f>Ontologies!A96</f>
        <v>483</v>
      </c>
      <c r="B96" s="18" t="str">
        <f>MFA_vlog!E96</f>
        <v>none</v>
      </c>
      <c r="C96" s="18">
        <f>MFA_ours!K96</f>
        <v>71342.55</v>
      </c>
      <c r="D96" s="38" t="str">
        <f t="shared" si="1"/>
        <v/>
      </c>
      <c r="E96" s="9"/>
      <c r="F96" s="9"/>
      <c r="G96" s="9"/>
      <c r="H96" s="9"/>
      <c r="I96" s="9"/>
      <c r="J96" s="9"/>
    </row>
    <row r="97">
      <c r="A97" s="9">
        <f>Ontologies!A97</f>
        <v>486</v>
      </c>
      <c r="B97" s="18">
        <f>MFA_vlog!E97</f>
        <v>130450.6667</v>
      </c>
      <c r="C97" s="18">
        <f>MFA_ours!K97</f>
        <v>18317.9</v>
      </c>
      <c r="D97" s="38">
        <f t="shared" si="1"/>
        <v>1</v>
      </c>
      <c r="E97" s="9"/>
      <c r="F97" s="9"/>
      <c r="G97" s="9"/>
      <c r="H97" s="9"/>
      <c r="I97" s="9"/>
      <c r="J97" s="9"/>
    </row>
    <row r="98">
      <c r="A98" s="9">
        <f>Ontologies!A98</f>
        <v>487</v>
      </c>
      <c r="B98" s="18">
        <f>MFA_vlog!E98</f>
        <v>40196.56667</v>
      </c>
      <c r="C98" s="18">
        <f>MFA_ours!K98</f>
        <v>28196.46667</v>
      </c>
      <c r="D98" s="38">
        <f t="shared" si="1"/>
        <v>1</v>
      </c>
      <c r="E98" s="9"/>
      <c r="F98" s="9"/>
      <c r="G98" s="9"/>
      <c r="H98" s="9"/>
      <c r="I98" s="9"/>
      <c r="J98" s="9"/>
    </row>
    <row r="99">
      <c r="A99" s="9">
        <f>Ontologies!A99</f>
        <v>488</v>
      </c>
      <c r="B99" s="18">
        <f>MFA_vlog!E99</f>
        <v>134077</v>
      </c>
      <c r="C99" s="18">
        <f>MFA_ours!K99</f>
        <v>18299.36667</v>
      </c>
      <c r="D99" s="38">
        <f t="shared" si="1"/>
        <v>1</v>
      </c>
      <c r="E99" s="9"/>
      <c r="F99" s="9"/>
      <c r="G99" s="9"/>
      <c r="H99" s="9"/>
      <c r="I99" s="9"/>
      <c r="J99" s="9"/>
    </row>
    <row r="100">
      <c r="A100" s="9">
        <f>Ontologies!A100</f>
        <v>489</v>
      </c>
      <c r="B100" s="18">
        <f>MFA_vlog!E100</f>
        <v>234421</v>
      </c>
      <c r="C100" s="18">
        <f>MFA_ours!K100</f>
        <v>24909.43333</v>
      </c>
      <c r="D100" s="38">
        <f t="shared" si="1"/>
        <v>1</v>
      </c>
      <c r="E100" s="9"/>
      <c r="F100" s="9"/>
      <c r="G100" s="9"/>
      <c r="H100" s="9"/>
      <c r="I100" s="9"/>
      <c r="J100" s="9"/>
    </row>
    <row r="101">
      <c r="A101" s="9">
        <f>Ontologies!A101</f>
        <v>494</v>
      </c>
      <c r="B101" s="18">
        <f>MFA_vlog!E101</f>
        <v>5964.493333</v>
      </c>
      <c r="C101" s="18">
        <f>MFA_ours!K101</f>
        <v>16.841</v>
      </c>
      <c r="D101" s="38">
        <f t="shared" si="1"/>
        <v>3</v>
      </c>
      <c r="E101" s="9"/>
      <c r="F101" s="9"/>
      <c r="G101" s="9"/>
      <c r="H101" s="9"/>
      <c r="I101" s="9"/>
      <c r="J101" s="9"/>
    </row>
    <row r="102">
      <c r="A102" s="9">
        <f>Ontologies!A102</f>
        <v>495</v>
      </c>
      <c r="B102" s="18">
        <f>MFA_vlog!E102</f>
        <v>6218.16</v>
      </c>
      <c r="C102" s="18">
        <f>MFA_ours!K102</f>
        <v>16.35533333</v>
      </c>
      <c r="D102" s="38">
        <f t="shared" si="1"/>
        <v>3</v>
      </c>
      <c r="E102" s="9"/>
      <c r="F102" s="9"/>
      <c r="G102" s="9"/>
      <c r="H102" s="9"/>
      <c r="I102" s="9"/>
      <c r="J102" s="9"/>
    </row>
    <row r="103">
      <c r="A103" s="9">
        <f>Ontologies!A103</f>
        <v>496</v>
      </c>
      <c r="B103" s="18">
        <f>MFA_vlog!E103</f>
        <v>304448.6667</v>
      </c>
      <c r="C103" s="18">
        <f>MFA_ours!K103</f>
        <v>87.77533333</v>
      </c>
      <c r="D103" s="38">
        <f t="shared" si="1"/>
        <v>4</v>
      </c>
      <c r="E103" s="9"/>
      <c r="F103" s="9"/>
      <c r="G103" s="9"/>
      <c r="H103" s="9"/>
      <c r="I103" s="9"/>
      <c r="J103" s="9"/>
    </row>
    <row r="104">
      <c r="A104" s="9">
        <f>Ontologies!A104</f>
        <v>497</v>
      </c>
      <c r="B104" s="18">
        <f>MFA_vlog!E104</f>
        <v>258074.3333</v>
      </c>
      <c r="C104" s="18">
        <f>MFA_ours!K104</f>
        <v>45.74833333</v>
      </c>
      <c r="D104" s="38">
        <f t="shared" si="1"/>
        <v>4</v>
      </c>
      <c r="E104" s="9"/>
      <c r="F104" s="9"/>
      <c r="G104" s="9"/>
      <c r="H104" s="9"/>
      <c r="I104" s="9"/>
      <c r="J104" s="9"/>
    </row>
    <row r="105">
      <c r="A105" s="9">
        <f>Ontologies!A105</f>
        <v>498</v>
      </c>
      <c r="B105" s="18">
        <f>MFA_vlog!E105</f>
        <v>251257.3333</v>
      </c>
      <c r="C105" s="18">
        <f>MFA_ours!K105</f>
        <v>43.76166667</v>
      </c>
      <c r="D105" s="38">
        <f t="shared" si="1"/>
        <v>4</v>
      </c>
      <c r="E105" s="9"/>
      <c r="F105" s="9"/>
      <c r="G105" s="9"/>
      <c r="H105" s="9"/>
      <c r="I105" s="9"/>
      <c r="J105" s="9"/>
    </row>
    <row r="106">
      <c r="A106" s="9">
        <f>Ontologies!A106</f>
        <v>500</v>
      </c>
      <c r="B106" s="18">
        <f>MFA_vlog!E106</f>
        <v>3145.11</v>
      </c>
      <c r="C106" s="18">
        <f>MFA_ours!K106</f>
        <v>1018.296667</v>
      </c>
      <c r="D106" s="38">
        <f t="shared" si="1"/>
        <v>1</v>
      </c>
      <c r="E106" s="9"/>
      <c r="F106" s="9"/>
      <c r="G106" s="9"/>
      <c r="H106" s="9"/>
      <c r="I106" s="9"/>
      <c r="J106" s="9"/>
    </row>
    <row r="107">
      <c r="A107" s="9">
        <f>Ontologies!A107</f>
        <v>502</v>
      </c>
      <c r="B107" s="18">
        <f>MFA_vlog!E107</f>
        <v>2984.116667</v>
      </c>
      <c r="C107" s="18">
        <f>MFA_ours!K107</f>
        <v>58.88166667</v>
      </c>
      <c r="D107" s="38">
        <f t="shared" si="1"/>
        <v>2</v>
      </c>
      <c r="E107" s="9"/>
      <c r="F107" s="9"/>
      <c r="G107" s="9"/>
      <c r="H107" s="9"/>
      <c r="I107" s="9"/>
      <c r="J107" s="9"/>
    </row>
    <row r="108">
      <c r="A108" s="9">
        <f>Ontologies!A108</f>
        <v>504</v>
      </c>
      <c r="B108" s="18">
        <f>MFA_vlog!E108</f>
        <v>70.67166667</v>
      </c>
      <c r="C108" s="18">
        <f>MFA_ours!K108</f>
        <v>10.81566667</v>
      </c>
      <c r="D108" s="38">
        <f t="shared" si="1"/>
        <v>1</v>
      </c>
      <c r="E108" s="9"/>
      <c r="F108" s="9"/>
      <c r="G108" s="9"/>
      <c r="H108" s="9"/>
      <c r="I108" s="9"/>
      <c r="J108" s="9"/>
    </row>
    <row r="109">
      <c r="A109" s="9">
        <f>Ontologies!A109</f>
        <v>505</v>
      </c>
      <c r="B109" s="18">
        <f>MFA_vlog!E109</f>
        <v>11.47833333</v>
      </c>
      <c r="C109" s="18">
        <f>MFA_ours!K109</f>
        <v>1.046666667</v>
      </c>
      <c r="D109" s="38">
        <f t="shared" si="1"/>
        <v>2</v>
      </c>
      <c r="E109" s="9"/>
      <c r="F109" s="9"/>
      <c r="G109" s="9"/>
      <c r="H109" s="9"/>
      <c r="I109" s="9"/>
      <c r="J109" s="9"/>
    </row>
    <row r="110">
      <c r="A110" s="9">
        <f>Ontologies!A110</f>
        <v>513</v>
      </c>
      <c r="B110" s="18">
        <f>MFA_vlog!E110</f>
        <v>29.132</v>
      </c>
      <c r="C110" s="18">
        <f>MFA_ours!K110</f>
        <v>2.371333333</v>
      </c>
      <c r="D110" s="38">
        <f t="shared" si="1"/>
        <v>2</v>
      </c>
      <c r="E110" s="9"/>
      <c r="F110" s="9"/>
      <c r="G110" s="9"/>
      <c r="H110" s="9"/>
      <c r="I110" s="9"/>
      <c r="J110" s="9"/>
    </row>
    <row r="111">
      <c r="A111" s="9">
        <f>Ontologies!A111</f>
        <v>514</v>
      </c>
      <c r="B111" s="18">
        <f>MFA_vlog!E111</f>
        <v>27.697</v>
      </c>
      <c r="C111" s="18">
        <f>MFA_ours!K111</f>
        <v>2.125333333</v>
      </c>
      <c r="D111" s="38">
        <f t="shared" si="1"/>
        <v>2</v>
      </c>
      <c r="E111" s="9"/>
      <c r="F111" s="9"/>
      <c r="G111" s="9"/>
      <c r="H111" s="9"/>
      <c r="I111" s="9"/>
      <c r="J111" s="9"/>
    </row>
    <row r="112">
      <c r="A112" s="9">
        <f>Ontologies!A112</f>
        <v>515</v>
      </c>
      <c r="B112" s="18">
        <f>MFA_vlog!E112</f>
        <v>418.3996667</v>
      </c>
      <c r="C112" s="18">
        <f>MFA_ours!K112</f>
        <v>18.726</v>
      </c>
      <c r="D112" s="38">
        <f t="shared" si="1"/>
        <v>2</v>
      </c>
      <c r="E112" s="9"/>
      <c r="F112" s="9"/>
      <c r="G112" s="9"/>
      <c r="H112" s="9"/>
      <c r="I112" s="9"/>
      <c r="J112" s="9"/>
    </row>
    <row r="113">
      <c r="A113" s="9">
        <f>Ontologies!A113</f>
        <v>519</v>
      </c>
      <c r="B113" s="18">
        <f>MFA_vlog!E113</f>
        <v>24.61866667</v>
      </c>
      <c r="C113" s="18">
        <f>MFA_ours!K113</f>
        <v>1.619666667</v>
      </c>
      <c r="D113" s="38">
        <f t="shared" si="1"/>
        <v>2</v>
      </c>
      <c r="E113" s="9"/>
      <c r="F113" s="9"/>
      <c r="G113" s="9"/>
      <c r="H113" s="9"/>
      <c r="I113" s="9"/>
      <c r="J113" s="9"/>
    </row>
    <row r="114">
      <c r="A114" s="9">
        <f>Ontologies!A114</f>
        <v>520</v>
      </c>
      <c r="B114" s="18">
        <f>MFA_vlog!E114</f>
        <v>23.147</v>
      </c>
      <c r="C114" s="18">
        <f>MFA_ours!K114</f>
        <v>1.198666667</v>
      </c>
      <c r="D114" s="38">
        <f t="shared" si="1"/>
        <v>2</v>
      </c>
      <c r="E114" s="9"/>
      <c r="F114" s="9"/>
      <c r="G114" s="9"/>
      <c r="H114" s="9"/>
      <c r="I114" s="9"/>
      <c r="J114" s="9"/>
    </row>
    <row r="115">
      <c r="A115" s="9">
        <f>Ontologies!A115</f>
        <v>521</v>
      </c>
      <c r="B115" s="18">
        <f>MFA_vlog!E115</f>
        <v>18977.36667</v>
      </c>
      <c r="C115" s="18">
        <f>MFA_ours!K115</f>
        <v>46.73566667</v>
      </c>
      <c r="D115" s="38">
        <f t="shared" si="1"/>
        <v>3</v>
      </c>
      <c r="E115" s="9"/>
      <c r="F115" s="9"/>
      <c r="G115" s="9"/>
      <c r="H115" s="9"/>
      <c r="I115" s="9"/>
      <c r="J115" s="9"/>
    </row>
    <row r="116">
      <c r="A116" s="9">
        <f>Ontologies!A116</f>
        <v>522</v>
      </c>
      <c r="B116" s="18">
        <f>MFA_vlog!E116</f>
        <v>30936.66667</v>
      </c>
      <c r="C116" s="18">
        <f>MFA_ours!K116</f>
        <v>34.012</v>
      </c>
      <c r="D116" s="38">
        <f t="shared" si="1"/>
        <v>3</v>
      </c>
      <c r="E116" s="9"/>
      <c r="F116" s="9"/>
      <c r="G116" s="9"/>
      <c r="H116" s="9"/>
      <c r="I116" s="9"/>
      <c r="J116" s="9"/>
    </row>
    <row r="117">
      <c r="A117" s="9">
        <f>Ontologies!A117</f>
        <v>523</v>
      </c>
      <c r="B117" s="18">
        <f>MFA_vlog!E117</f>
        <v>30168.8</v>
      </c>
      <c r="C117" s="18">
        <f>MFA_ours!K117</f>
        <v>25.945</v>
      </c>
      <c r="D117" s="38">
        <f t="shared" si="1"/>
        <v>4</v>
      </c>
      <c r="E117" s="9"/>
      <c r="F117" s="9"/>
      <c r="G117" s="9"/>
      <c r="H117" s="9"/>
      <c r="I117" s="9"/>
      <c r="J117" s="9"/>
    </row>
    <row r="118">
      <c r="A118" s="9">
        <f>Ontologies!A118</f>
        <v>527</v>
      </c>
      <c r="B118" s="18">
        <f>MFA_vlog!E118</f>
        <v>216.2023333</v>
      </c>
      <c r="C118" s="18">
        <f>MFA_ours!K118</f>
        <v>4.206666667</v>
      </c>
      <c r="D118" s="38">
        <f t="shared" si="1"/>
        <v>2</v>
      </c>
      <c r="E118" s="9"/>
      <c r="F118" s="9"/>
      <c r="G118" s="9"/>
      <c r="H118" s="9"/>
      <c r="I118" s="9"/>
      <c r="J118" s="9"/>
    </row>
    <row r="119">
      <c r="A119" s="9">
        <f>Ontologies!A119</f>
        <v>530</v>
      </c>
      <c r="B119" s="18">
        <f>MFA_vlog!E119</f>
        <v>378.6136667</v>
      </c>
      <c r="C119" s="18">
        <f>MFA_ours!K119</f>
        <v>46.42666667</v>
      </c>
      <c r="D119" s="38">
        <f t="shared" si="1"/>
        <v>1</v>
      </c>
      <c r="E119" s="9"/>
      <c r="F119" s="9"/>
      <c r="G119" s="9"/>
      <c r="H119" s="9"/>
      <c r="I119" s="9"/>
      <c r="J119" s="9"/>
    </row>
    <row r="120">
      <c r="A120" s="9">
        <f>Ontologies!A120</f>
        <v>531</v>
      </c>
      <c r="B120" s="18">
        <f>MFA_vlog!E120</f>
        <v>399.0753333</v>
      </c>
      <c r="C120" s="18">
        <f>MFA_ours!K120</f>
        <v>40.914</v>
      </c>
      <c r="D120" s="38">
        <f t="shared" si="1"/>
        <v>1</v>
      </c>
      <c r="E120" s="9"/>
      <c r="F120" s="9"/>
      <c r="G120" s="9"/>
      <c r="H120" s="9"/>
      <c r="I120" s="9"/>
      <c r="J120" s="9"/>
    </row>
    <row r="121">
      <c r="A121" s="9">
        <f>Ontologies!A121</f>
        <v>534</v>
      </c>
      <c r="B121" s="18">
        <f>MFA_vlog!E121</f>
        <v>148.8176667</v>
      </c>
      <c r="C121" s="18">
        <f>MFA_ours!K121</f>
        <v>139.3616667</v>
      </c>
      <c r="D121" s="38">
        <f t="shared" si="1"/>
        <v>1</v>
      </c>
      <c r="E121" s="9"/>
      <c r="F121" s="9"/>
      <c r="G121" s="9"/>
      <c r="H121" s="9"/>
      <c r="I121" s="9"/>
      <c r="J121" s="9"/>
    </row>
    <row r="122">
      <c r="A122" s="9">
        <f>Ontologies!A122</f>
        <v>535</v>
      </c>
      <c r="B122" s="18" t="str">
        <f>MFA_vlog!E122</f>
        <v>none</v>
      </c>
      <c r="C122" s="18">
        <f>MFA_ours!K122</f>
        <v>11927.36667</v>
      </c>
      <c r="D122" s="38" t="str">
        <f t="shared" si="1"/>
        <v/>
      </c>
      <c r="E122" s="9"/>
      <c r="F122" s="9"/>
      <c r="G122" s="9"/>
      <c r="H122" s="9"/>
      <c r="I122" s="9"/>
      <c r="J122" s="9"/>
    </row>
    <row r="123">
      <c r="A123" s="9">
        <f>Ontologies!A123</f>
        <v>536</v>
      </c>
      <c r="B123" s="18">
        <f>MFA_vlog!E123</f>
        <v>33224.26667</v>
      </c>
      <c r="C123" s="18">
        <f>MFA_ours!K123</f>
        <v>305.119</v>
      </c>
      <c r="D123" s="38">
        <f t="shared" si="1"/>
        <v>3</v>
      </c>
      <c r="E123" s="9"/>
      <c r="F123" s="9"/>
      <c r="G123" s="9"/>
      <c r="H123" s="9"/>
      <c r="I123" s="9"/>
      <c r="J123" s="9"/>
    </row>
    <row r="124">
      <c r="A124" s="9">
        <f>Ontologies!A124</f>
        <v>537</v>
      </c>
      <c r="B124" s="18">
        <f>MFA_vlog!E124</f>
        <v>136897.3333</v>
      </c>
      <c r="C124" s="18">
        <f>MFA_ours!K124</f>
        <v>520.5453333</v>
      </c>
      <c r="D124" s="38">
        <f t="shared" si="1"/>
        <v>3</v>
      </c>
      <c r="E124" s="9"/>
      <c r="F124" s="9"/>
      <c r="G124" s="9"/>
      <c r="H124" s="9"/>
      <c r="I124" s="9"/>
      <c r="J124" s="9"/>
    </row>
    <row r="125">
      <c r="A125" s="9">
        <f>Ontologies!A125</f>
        <v>538</v>
      </c>
      <c r="B125" s="18">
        <f>MFA_vlog!E125</f>
        <v>31.834</v>
      </c>
      <c r="C125" s="18">
        <f>MFA_ours!K125</f>
        <v>30.28033333</v>
      </c>
      <c r="D125" s="38">
        <f t="shared" si="1"/>
        <v>1</v>
      </c>
      <c r="E125" s="9"/>
      <c r="F125" s="9"/>
      <c r="G125" s="9"/>
      <c r="H125" s="9"/>
      <c r="I125" s="9"/>
      <c r="J125" s="9"/>
    </row>
    <row r="126">
      <c r="A126" s="9">
        <f>Ontologies!A126</f>
        <v>539</v>
      </c>
      <c r="B126" s="18">
        <f>MFA_vlog!E126</f>
        <v>42.59866667</v>
      </c>
      <c r="C126" s="18">
        <f>MFA_ours!K126</f>
        <v>25.15133333</v>
      </c>
      <c r="D126" s="38">
        <f t="shared" si="1"/>
        <v>1</v>
      </c>
      <c r="E126" s="9"/>
      <c r="F126" s="9"/>
      <c r="G126" s="9"/>
      <c r="H126" s="9"/>
      <c r="I126" s="9"/>
      <c r="J126" s="9"/>
    </row>
    <row r="127">
      <c r="A127" s="9">
        <f>Ontologies!A127</f>
        <v>542</v>
      </c>
      <c r="B127" s="18">
        <f>MFA_vlog!E127</f>
        <v>5.517333333</v>
      </c>
      <c r="C127" s="18">
        <f>MFA_ours!K127</f>
        <v>0.5986666667</v>
      </c>
      <c r="D127" s="38">
        <f t="shared" si="1"/>
        <v>1</v>
      </c>
      <c r="E127" s="9"/>
      <c r="F127" s="9"/>
      <c r="G127" s="9"/>
      <c r="H127" s="9"/>
      <c r="I127" s="9"/>
      <c r="J127" s="9"/>
    </row>
    <row r="128">
      <c r="A128" s="9">
        <f>Ontologies!A128</f>
        <v>543</v>
      </c>
      <c r="B128" s="18">
        <f>MFA_vlog!E128</f>
        <v>5.110333333</v>
      </c>
      <c r="C128" s="18">
        <f>MFA_ours!K128</f>
        <v>0.5853333333</v>
      </c>
      <c r="D128" s="38">
        <f t="shared" si="1"/>
        <v>1</v>
      </c>
      <c r="E128" s="9"/>
      <c r="F128" s="9"/>
      <c r="G128" s="9"/>
      <c r="H128" s="9"/>
      <c r="I128" s="9"/>
      <c r="J128" s="9"/>
    </row>
    <row r="129">
      <c r="A129" s="9">
        <f>Ontologies!A129</f>
        <v>544</v>
      </c>
      <c r="B129" s="18">
        <f>MFA_vlog!E129</f>
        <v>5636.406667</v>
      </c>
      <c r="C129" s="18">
        <f>MFA_ours!K129</f>
        <v>51.03966667</v>
      </c>
      <c r="D129" s="38">
        <f t="shared" si="1"/>
        <v>3</v>
      </c>
      <c r="E129" s="9"/>
      <c r="F129" s="9"/>
      <c r="G129" s="9"/>
      <c r="H129" s="9"/>
      <c r="I129" s="9"/>
      <c r="J129" s="9"/>
    </row>
    <row r="130">
      <c r="A130" s="9">
        <f>Ontologies!A130</f>
        <v>545</v>
      </c>
      <c r="B130" s="18">
        <f>MFA_vlog!E130</f>
        <v>6471.356667</v>
      </c>
      <c r="C130" s="18">
        <f>MFA_ours!K130</f>
        <v>54.167</v>
      </c>
      <c r="D130" s="38">
        <f t="shared" si="1"/>
        <v>3</v>
      </c>
      <c r="E130" s="9"/>
      <c r="F130" s="9"/>
      <c r="G130" s="9"/>
      <c r="H130" s="9"/>
      <c r="I130" s="9"/>
      <c r="J130" s="9"/>
    </row>
    <row r="131">
      <c r="A131" s="9">
        <f>Ontologies!A131</f>
        <v>546</v>
      </c>
      <c r="B131" s="18">
        <f>MFA_vlog!E131</f>
        <v>4010.233333</v>
      </c>
      <c r="C131" s="18">
        <f>MFA_ours!K131</f>
        <v>17.648</v>
      </c>
      <c r="D131" s="38">
        <f t="shared" si="1"/>
        <v>3</v>
      </c>
      <c r="E131" s="9"/>
      <c r="F131" s="9"/>
      <c r="G131" s="9"/>
      <c r="H131" s="9"/>
      <c r="I131" s="9"/>
      <c r="J131" s="9"/>
    </row>
    <row r="132">
      <c r="A132" s="9">
        <f>Ontologies!A132</f>
        <v>547</v>
      </c>
      <c r="B132" s="18">
        <f>MFA_vlog!E132</f>
        <v>4060.79</v>
      </c>
      <c r="C132" s="18">
        <f>MFA_ours!K132</f>
        <v>17.101</v>
      </c>
      <c r="D132" s="38">
        <f t="shared" si="1"/>
        <v>3</v>
      </c>
      <c r="E132" s="9"/>
      <c r="F132" s="9"/>
      <c r="G132" s="9"/>
      <c r="H132" s="9"/>
      <c r="I132" s="9"/>
      <c r="J132" s="9"/>
    </row>
    <row r="133">
      <c r="A133" s="9">
        <f>Ontologies!A133</f>
        <v>548</v>
      </c>
      <c r="B133" s="18">
        <f>MFA_vlog!E133</f>
        <v>191.533</v>
      </c>
      <c r="C133" s="18">
        <f>MFA_ours!K133</f>
        <v>15.303</v>
      </c>
      <c r="D133" s="38">
        <f t="shared" si="1"/>
        <v>2</v>
      </c>
      <c r="E133" s="9"/>
      <c r="F133" s="9"/>
      <c r="G133" s="9"/>
      <c r="H133" s="9"/>
      <c r="I133" s="9"/>
      <c r="J133" s="9"/>
    </row>
    <row r="134">
      <c r="A134" s="9">
        <f>Ontologies!A134</f>
        <v>550</v>
      </c>
      <c r="B134" s="18">
        <f>MFA_vlog!E134</f>
        <v>35.387</v>
      </c>
      <c r="C134" s="18">
        <f>MFA_ours!K134</f>
        <v>5.217</v>
      </c>
      <c r="D134" s="38">
        <f t="shared" si="1"/>
        <v>1</v>
      </c>
      <c r="E134" s="9"/>
      <c r="F134" s="9"/>
      <c r="G134" s="9"/>
      <c r="H134" s="9"/>
      <c r="I134" s="9"/>
      <c r="J134" s="9"/>
    </row>
    <row r="135">
      <c r="A135" s="9">
        <f>Ontologies!A135</f>
        <v>555</v>
      </c>
      <c r="B135" s="18">
        <f>MFA_vlog!E135</f>
        <v>89.97233333</v>
      </c>
      <c r="C135" s="18">
        <f>MFA_ours!K135</f>
        <v>18.50133333</v>
      </c>
      <c r="D135" s="38">
        <f t="shared" si="1"/>
        <v>1</v>
      </c>
      <c r="E135" s="9"/>
      <c r="F135" s="9"/>
      <c r="G135" s="9"/>
      <c r="H135" s="9"/>
      <c r="I135" s="9"/>
      <c r="J135" s="9"/>
    </row>
    <row r="136">
      <c r="A136" s="9">
        <f>Ontologies!A136</f>
        <v>562</v>
      </c>
      <c r="B136" s="18">
        <f>MFA_vlog!E136</f>
        <v>57.16166667</v>
      </c>
      <c r="C136" s="18">
        <f>MFA_ours!K136</f>
        <v>4.505333333</v>
      </c>
      <c r="D136" s="38">
        <f t="shared" si="1"/>
        <v>2</v>
      </c>
      <c r="E136" s="9"/>
      <c r="F136" s="9"/>
      <c r="G136" s="9"/>
      <c r="H136" s="9"/>
      <c r="I136" s="9"/>
      <c r="J136" s="9"/>
    </row>
    <row r="137">
      <c r="A137" s="9">
        <f>Ontologies!A137</f>
        <v>563</v>
      </c>
      <c r="B137" s="18">
        <f>MFA_vlog!E137</f>
        <v>61.24166667</v>
      </c>
      <c r="C137" s="18">
        <f>MFA_ours!K137</f>
        <v>7.978666667</v>
      </c>
      <c r="D137" s="38">
        <f t="shared" si="1"/>
        <v>1</v>
      </c>
      <c r="E137" s="9"/>
      <c r="F137" s="9"/>
      <c r="G137" s="9"/>
      <c r="H137" s="9"/>
      <c r="I137" s="9"/>
      <c r="J137" s="9"/>
    </row>
    <row r="138">
      <c r="A138" s="9">
        <f>Ontologies!A138</f>
        <v>569</v>
      </c>
      <c r="B138" s="18">
        <f>MFA_vlog!E138</f>
        <v>1610.393333</v>
      </c>
      <c r="C138" s="18">
        <f>MFA_ours!K138</f>
        <v>93.61766667</v>
      </c>
      <c r="D138" s="38">
        <f t="shared" si="1"/>
        <v>2</v>
      </c>
      <c r="E138" s="9"/>
      <c r="F138" s="9"/>
      <c r="G138" s="9"/>
      <c r="H138" s="9"/>
      <c r="I138" s="9"/>
      <c r="J138" s="9"/>
    </row>
    <row r="139">
      <c r="A139" s="9">
        <f>Ontologies!A139</f>
        <v>570</v>
      </c>
      <c r="B139" s="18">
        <f>MFA_vlog!E139</f>
        <v>73.90866667</v>
      </c>
      <c r="C139" s="18">
        <f>MFA_ours!K139</f>
        <v>7.326333333</v>
      </c>
      <c r="D139" s="38">
        <f t="shared" si="1"/>
        <v>2</v>
      </c>
      <c r="E139" s="9"/>
      <c r="F139" s="9"/>
      <c r="G139" s="9"/>
      <c r="H139" s="9"/>
      <c r="I139" s="9"/>
      <c r="J139" s="9"/>
    </row>
    <row r="140">
      <c r="A140" s="9">
        <f>Ontologies!A140</f>
        <v>571</v>
      </c>
      <c r="B140" s="18">
        <f>MFA_vlog!E140</f>
        <v>90.196</v>
      </c>
      <c r="C140" s="18">
        <f>MFA_ours!K140</f>
        <v>9.765666667</v>
      </c>
      <c r="D140" s="38">
        <f t="shared" si="1"/>
        <v>1</v>
      </c>
      <c r="E140" s="9"/>
      <c r="F140" s="9"/>
      <c r="G140" s="9"/>
      <c r="H140" s="9"/>
      <c r="I140" s="9"/>
      <c r="J140" s="9"/>
    </row>
    <row r="141">
      <c r="A141" s="9">
        <f>Ontologies!A141</f>
        <v>574</v>
      </c>
      <c r="B141" s="18">
        <f>MFA_vlog!E141</f>
        <v>490.7256667</v>
      </c>
      <c r="C141" s="18">
        <f>MFA_ours!K141</f>
        <v>229.7236667</v>
      </c>
      <c r="D141" s="38">
        <f t="shared" si="1"/>
        <v>1</v>
      </c>
      <c r="E141" s="9"/>
      <c r="F141" s="9"/>
      <c r="G141" s="9"/>
      <c r="H141" s="9"/>
      <c r="I141" s="9"/>
      <c r="J141" s="9"/>
    </row>
    <row r="142">
      <c r="A142" s="9">
        <f>Ontologies!A142</f>
        <v>575</v>
      </c>
      <c r="B142" s="18">
        <f>MFA_vlog!E142</f>
        <v>376.0503333</v>
      </c>
      <c r="C142" s="18">
        <f>MFA_ours!K142</f>
        <v>221.851</v>
      </c>
      <c r="D142" s="38">
        <f t="shared" si="1"/>
        <v>1</v>
      </c>
      <c r="E142" s="9"/>
      <c r="F142" s="9"/>
      <c r="G142" s="9"/>
      <c r="H142" s="9"/>
      <c r="I142" s="9"/>
      <c r="J142" s="9"/>
    </row>
    <row r="143">
      <c r="A143" s="9">
        <f>Ontologies!A143</f>
        <v>576</v>
      </c>
      <c r="B143" s="18">
        <f>MFA_vlog!E143</f>
        <v>8.837333333</v>
      </c>
      <c r="C143" s="18">
        <f>MFA_ours!K143</f>
        <v>1.246333333</v>
      </c>
      <c r="D143" s="38">
        <f t="shared" si="1"/>
        <v>1</v>
      </c>
      <c r="E143" s="9"/>
      <c r="F143" s="9"/>
      <c r="G143" s="9"/>
      <c r="H143" s="9"/>
      <c r="I143" s="9"/>
      <c r="J143" s="9"/>
    </row>
    <row r="144">
      <c r="A144" s="9">
        <f>Ontologies!A144</f>
        <v>577</v>
      </c>
      <c r="B144" s="18">
        <f>MFA_vlog!E144</f>
        <v>14.77366667</v>
      </c>
      <c r="C144" s="18">
        <f>MFA_ours!K144</f>
        <v>0.3013333333</v>
      </c>
      <c r="D144" s="38">
        <f t="shared" si="1"/>
        <v>2</v>
      </c>
      <c r="E144" s="9"/>
      <c r="F144" s="9"/>
      <c r="G144" s="9"/>
      <c r="H144" s="9"/>
      <c r="I144" s="9"/>
      <c r="J144" s="9"/>
    </row>
    <row r="145">
      <c r="A145" s="9">
        <f>Ontologies!A145</f>
        <v>578</v>
      </c>
      <c r="B145" s="18">
        <f>MFA_vlog!E145</f>
        <v>634.8476667</v>
      </c>
      <c r="C145" s="18">
        <f>MFA_ours!K145</f>
        <v>9.078</v>
      </c>
      <c r="D145" s="38">
        <f t="shared" si="1"/>
        <v>2</v>
      </c>
      <c r="E145" s="9"/>
      <c r="F145" s="9"/>
      <c r="G145" s="9"/>
      <c r="H145" s="9"/>
      <c r="I145" s="9"/>
      <c r="J145" s="9"/>
    </row>
    <row r="146">
      <c r="A146" s="9">
        <f>Ontologies!A146</f>
        <v>579</v>
      </c>
      <c r="B146" s="18">
        <f>MFA_vlog!E146</f>
        <v>830.9773333</v>
      </c>
      <c r="C146" s="18">
        <f>MFA_ours!K146</f>
        <v>76.78633333</v>
      </c>
      <c r="D146" s="38">
        <f t="shared" si="1"/>
        <v>2</v>
      </c>
      <c r="E146" s="9"/>
      <c r="F146" s="9"/>
      <c r="G146" s="9"/>
      <c r="H146" s="9"/>
      <c r="I146" s="9"/>
      <c r="J146" s="9"/>
    </row>
    <row r="147">
      <c r="A147" s="9">
        <f>Ontologies!A147</f>
        <v>580</v>
      </c>
      <c r="B147" s="18">
        <f>MFA_vlog!E147</f>
        <v>13.923</v>
      </c>
      <c r="C147" s="18">
        <f>MFA_ours!K147</f>
        <v>1.342666667</v>
      </c>
      <c r="D147" s="38">
        <f t="shared" si="1"/>
        <v>2</v>
      </c>
      <c r="E147" s="9"/>
      <c r="F147" s="9"/>
      <c r="G147" s="9"/>
      <c r="H147" s="9"/>
      <c r="I147" s="9"/>
      <c r="J147" s="9"/>
    </row>
    <row r="148">
      <c r="A148" s="9">
        <f>Ontologies!A148</f>
        <v>581</v>
      </c>
      <c r="B148" s="18">
        <f>MFA_vlog!E148</f>
        <v>21.306</v>
      </c>
      <c r="C148" s="18">
        <f>MFA_ours!K148</f>
        <v>2.612333333</v>
      </c>
      <c r="D148" s="38">
        <f t="shared" si="1"/>
        <v>1</v>
      </c>
      <c r="E148" s="9"/>
      <c r="F148" s="9"/>
      <c r="G148" s="9"/>
      <c r="H148" s="9"/>
      <c r="I148" s="9"/>
      <c r="J148" s="9"/>
    </row>
    <row r="149">
      <c r="A149" s="9">
        <f>Ontologies!A149</f>
        <v>589</v>
      </c>
      <c r="B149" s="18">
        <f>MFA_vlog!E149</f>
        <v>66.81666667</v>
      </c>
      <c r="C149" s="18">
        <f>MFA_ours!K149</f>
        <v>8.061</v>
      </c>
      <c r="D149" s="38">
        <f t="shared" si="1"/>
        <v>1</v>
      </c>
      <c r="E149" s="9"/>
      <c r="F149" s="9"/>
      <c r="G149" s="9"/>
      <c r="H149" s="9"/>
      <c r="I149" s="9"/>
      <c r="J149" s="9"/>
    </row>
    <row r="150">
      <c r="A150" s="9">
        <f>Ontologies!A150</f>
        <v>591</v>
      </c>
      <c r="B150" s="18">
        <f>MFA_vlog!E150</f>
        <v>118.4096667</v>
      </c>
      <c r="C150" s="18">
        <f>MFA_ours!K150</f>
        <v>17.04233333</v>
      </c>
      <c r="D150" s="38">
        <f t="shared" si="1"/>
        <v>1</v>
      </c>
      <c r="E150" s="9"/>
      <c r="F150" s="9"/>
      <c r="G150" s="9"/>
      <c r="H150" s="9"/>
      <c r="I150" s="9"/>
      <c r="J150" s="9"/>
    </row>
    <row r="151">
      <c r="A151" s="9">
        <f>Ontologies!A151</f>
        <v>592</v>
      </c>
      <c r="B151" s="18">
        <f>MFA_vlog!E151</f>
        <v>161.6566667</v>
      </c>
      <c r="C151" s="18">
        <f>MFA_ours!K151</f>
        <v>23.004</v>
      </c>
      <c r="D151" s="38">
        <f t="shared" si="1"/>
        <v>1</v>
      </c>
      <c r="E151" s="9"/>
      <c r="F151" s="9"/>
      <c r="G151" s="9"/>
      <c r="H151" s="9"/>
      <c r="I151" s="9"/>
      <c r="J151" s="9"/>
    </row>
    <row r="152">
      <c r="A152" s="9">
        <f>Ontologies!A152</f>
        <v>593</v>
      </c>
      <c r="B152" s="18">
        <f>MFA_vlog!E152</f>
        <v>127.4626667</v>
      </c>
      <c r="C152" s="18">
        <f>MFA_ours!K152</f>
        <v>15.246</v>
      </c>
      <c r="D152" s="38">
        <f t="shared" si="1"/>
        <v>1</v>
      </c>
      <c r="E152" s="9"/>
      <c r="F152" s="9"/>
      <c r="G152" s="9"/>
      <c r="H152" s="9"/>
      <c r="I152" s="9"/>
      <c r="J152" s="9"/>
    </row>
    <row r="153">
      <c r="A153" s="9">
        <f>Ontologies!A153</f>
        <v>594</v>
      </c>
      <c r="B153" s="18">
        <f>MFA_vlog!E153</f>
        <v>137.4726667</v>
      </c>
      <c r="C153" s="18">
        <f>MFA_ours!K153</f>
        <v>13.447</v>
      </c>
      <c r="D153" s="38">
        <f t="shared" si="1"/>
        <v>2</v>
      </c>
      <c r="E153" s="9"/>
      <c r="F153" s="9"/>
      <c r="G153" s="9"/>
      <c r="H153" s="9"/>
      <c r="I153" s="9"/>
      <c r="J153" s="9"/>
    </row>
    <row r="154">
      <c r="A154" s="9">
        <f>Ontologies!A154</f>
        <v>595</v>
      </c>
      <c r="B154" s="18">
        <f>MFA_vlog!E154</f>
        <v>338.0483333</v>
      </c>
      <c r="C154" s="18">
        <f>MFA_ours!K154</f>
        <v>79.21966667</v>
      </c>
      <c r="D154" s="38">
        <f t="shared" si="1"/>
        <v>1</v>
      </c>
      <c r="E154" s="9"/>
      <c r="F154" s="9"/>
      <c r="G154" s="9"/>
      <c r="H154" s="9"/>
      <c r="I154" s="9"/>
      <c r="J154" s="9"/>
    </row>
    <row r="155">
      <c r="A155" s="9">
        <f>Ontologies!A155</f>
        <v>600</v>
      </c>
      <c r="B155" s="18">
        <f>MFA_vlog!E155</f>
        <v>117.9283333</v>
      </c>
      <c r="C155" s="18">
        <f>MFA_ours!K155</f>
        <v>8.500333333</v>
      </c>
      <c r="D155" s="38">
        <f t="shared" si="1"/>
        <v>2</v>
      </c>
      <c r="E155" s="9"/>
      <c r="F155" s="9"/>
      <c r="G155" s="9"/>
      <c r="H155" s="9"/>
      <c r="I155" s="9"/>
      <c r="J155" s="9"/>
    </row>
    <row r="156">
      <c r="A156" s="9">
        <f>Ontologies!A156</f>
        <v>605</v>
      </c>
      <c r="B156" s="18">
        <f>MFA_vlog!E156</f>
        <v>63.865</v>
      </c>
      <c r="C156" s="18">
        <f>MFA_ours!K156</f>
        <v>4.728</v>
      </c>
      <c r="D156" s="38">
        <f t="shared" si="1"/>
        <v>2</v>
      </c>
      <c r="E156" s="9"/>
      <c r="F156" s="9"/>
      <c r="G156" s="9"/>
      <c r="H156" s="9"/>
      <c r="I156" s="9"/>
      <c r="J156" s="9"/>
    </row>
    <row r="157">
      <c r="A157" s="9">
        <f>Ontologies!A157</f>
        <v>606</v>
      </c>
      <c r="B157" s="18">
        <f>MFA_vlog!E157</f>
        <v>63.219</v>
      </c>
      <c r="C157" s="18">
        <f>MFA_ours!K157</f>
        <v>4.404666667</v>
      </c>
      <c r="D157" s="38">
        <f t="shared" si="1"/>
        <v>2</v>
      </c>
      <c r="E157" s="9"/>
      <c r="F157" s="9"/>
      <c r="G157" s="9"/>
      <c r="H157" s="9"/>
      <c r="I157" s="9"/>
      <c r="J157" s="9"/>
    </row>
    <row r="158">
      <c r="A158" s="9">
        <f>Ontologies!A158</f>
        <v>626</v>
      </c>
      <c r="B158" s="18">
        <f>MFA_vlog!E158</f>
        <v>406.8936667</v>
      </c>
      <c r="C158" s="18">
        <f>MFA_ours!K158</f>
        <v>91.301</v>
      </c>
      <c r="D158" s="38">
        <f t="shared" si="1"/>
        <v>1</v>
      </c>
      <c r="E158" s="9"/>
      <c r="F158" s="9"/>
      <c r="G158" s="9"/>
      <c r="H158" s="9"/>
      <c r="I158" s="9"/>
      <c r="J158" s="9"/>
    </row>
    <row r="159">
      <c r="A159" s="9">
        <f>Ontologies!A159</f>
        <v>627</v>
      </c>
      <c r="B159" s="18">
        <f>MFA_vlog!E159</f>
        <v>236.6363333</v>
      </c>
      <c r="C159" s="18">
        <f>MFA_ours!K159</f>
        <v>11.88133333</v>
      </c>
      <c r="D159" s="38">
        <f t="shared" si="1"/>
        <v>2</v>
      </c>
      <c r="E159" s="9"/>
      <c r="F159" s="9"/>
      <c r="G159" s="9"/>
      <c r="H159" s="9"/>
      <c r="I159" s="9"/>
      <c r="J159" s="9"/>
    </row>
    <row r="160">
      <c r="A160" s="9">
        <f>Ontologies!A160</f>
        <v>628</v>
      </c>
      <c r="B160" s="18">
        <f>MFA_vlog!E160</f>
        <v>400.5593333</v>
      </c>
      <c r="C160" s="18">
        <f>MFA_ours!K160</f>
        <v>74.54533333</v>
      </c>
      <c r="D160" s="38">
        <f t="shared" si="1"/>
        <v>1</v>
      </c>
      <c r="E160" s="9"/>
      <c r="F160" s="9"/>
      <c r="G160" s="9"/>
      <c r="H160" s="9"/>
      <c r="I160" s="9"/>
      <c r="J160" s="9"/>
    </row>
    <row r="161">
      <c r="A161" s="9">
        <f>Ontologies!A161</f>
        <v>629</v>
      </c>
      <c r="B161" s="18">
        <f>MFA_vlog!E161</f>
        <v>212.353</v>
      </c>
      <c r="C161" s="18">
        <f>MFA_ours!K161</f>
        <v>13.00466667</v>
      </c>
      <c r="D161" s="38">
        <f t="shared" si="1"/>
        <v>2</v>
      </c>
      <c r="E161" s="9"/>
      <c r="F161" s="9"/>
      <c r="G161" s="9"/>
      <c r="H161" s="9"/>
      <c r="I161" s="9"/>
      <c r="J161" s="9"/>
    </row>
    <row r="162">
      <c r="A162" s="9">
        <f>Ontologies!A162</f>
        <v>630</v>
      </c>
      <c r="B162" s="18">
        <f>MFA_vlog!E162</f>
        <v>394.8486667</v>
      </c>
      <c r="C162" s="18">
        <f>MFA_ours!K162</f>
        <v>92.33133333</v>
      </c>
      <c r="D162" s="38">
        <f t="shared" si="1"/>
        <v>1</v>
      </c>
      <c r="E162" s="9"/>
      <c r="F162" s="9"/>
      <c r="G162" s="9"/>
      <c r="H162" s="9"/>
      <c r="I162" s="9"/>
      <c r="J162" s="9"/>
    </row>
    <row r="163">
      <c r="A163" s="9">
        <f>Ontologies!A163</f>
        <v>631</v>
      </c>
      <c r="B163" s="18">
        <f>MFA_vlog!E163</f>
        <v>536.1343333</v>
      </c>
      <c r="C163" s="18">
        <f>MFA_ours!K163</f>
        <v>130.6603333</v>
      </c>
      <c r="D163" s="38">
        <f t="shared" si="1"/>
        <v>1</v>
      </c>
      <c r="E163" s="9"/>
      <c r="F163" s="9"/>
      <c r="G163" s="9"/>
      <c r="H163" s="9"/>
      <c r="I163" s="9"/>
      <c r="J163" s="9"/>
    </row>
    <row r="164">
      <c r="A164" s="9">
        <f>Ontologies!A164</f>
        <v>632</v>
      </c>
      <c r="B164" s="18">
        <f>MFA_vlog!E164</f>
        <v>323.2866667</v>
      </c>
      <c r="C164" s="18">
        <f>MFA_ours!K164</f>
        <v>72.23966667</v>
      </c>
      <c r="D164" s="38">
        <f t="shared" si="1"/>
        <v>1</v>
      </c>
      <c r="E164" s="9"/>
      <c r="F164" s="9"/>
      <c r="G164" s="9"/>
      <c r="H164" s="9"/>
      <c r="I164" s="9"/>
      <c r="J164" s="9"/>
    </row>
    <row r="165">
      <c r="A165" s="9">
        <f>Ontologies!A165</f>
        <v>633</v>
      </c>
      <c r="B165" s="18">
        <f>MFA_vlog!E165</f>
        <v>538.7253333</v>
      </c>
      <c r="C165" s="18">
        <f>MFA_ours!K165</f>
        <v>117.6103333</v>
      </c>
      <c r="D165" s="38">
        <f t="shared" si="1"/>
        <v>1</v>
      </c>
      <c r="E165" s="9"/>
      <c r="F165" s="9"/>
      <c r="G165" s="9"/>
      <c r="H165" s="9"/>
      <c r="I165" s="9"/>
      <c r="J165" s="9"/>
    </row>
    <row r="166">
      <c r="A166" s="9">
        <f>Ontologies!A166</f>
        <v>637</v>
      </c>
      <c r="B166" s="18">
        <f>MFA_vlog!E166</f>
        <v>31.46033333</v>
      </c>
      <c r="C166" s="18">
        <f>MFA_ours!K166</f>
        <v>10.64433333</v>
      </c>
      <c r="D166" s="38">
        <f t="shared" si="1"/>
        <v>1</v>
      </c>
      <c r="E166" s="9"/>
      <c r="F166" s="9"/>
      <c r="G166" s="9"/>
      <c r="H166" s="9"/>
      <c r="I166" s="9"/>
      <c r="J166" s="9"/>
    </row>
    <row r="167">
      <c r="A167" s="9">
        <f>Ontologies!A167</f>
        <v>638</v>
      </c>
      <c r="B167" s="18">
        <f>MFA_vlog!E167</f>
        <v>52.87266667</v>
      </c>
      <c r="C167" s="18">
        <f>MFA_ours!K167</f>
        <v>16.05133333</v>
      </c>
      <c r="D167" s="38">
        <f t="shared" si="1"/>
        <v>1</v>
      </c>
      <c r="E167" s="9"/>
      <c r="F167" s="9"/>
      <c r="G167" s="9"/>
      <c r="H167" s="9"/>
      <c r="I167" s="9"/>
      <c r="J167" s="9"/>
    </row>
    <row r="168">
      <c r="A168" s="9">
        <f>Ontologies!A168</f>
        <v>639</v>
      </c>
      <c r="B168" s="18">
        <f>MFA_vlog!E168</f>
        <v>180.7576667</v>
      </c>
      <c r="C168" s="18">
        <f>MFA_ours!K168</f>
        <v>5.520666667</v>
      </c>
      <c r="D168" s="38">
        <f t="shared" si="1"/>
        <v>2</v>
      </c>
      <c r="E168" s="9"/>
      <c r="F168" s="9"/>
      <c r="G168" s="9"/>
      <c r="H168" s="9"/>
      <c r="I168" s="9"/>
      <c r="J168" s="9"/>
    </row>
    <row r="169">
      <c r="A169" s="9">
        <f>Ontologies!A169</f>
        <v>640</v>
      </c>
      <c r="B169" s="18">
        <f>MFA_vlog!E169</f>
        <v>394.7343333</v>
      </c>
      <c r="C169" s="18">
        <f>MFA_ours!K169</f>
        <v>7.903</v>
      </c>
      <c r="D169" s="38">
        <f t="shared" si="1"/>
        <v>2</v>
      </c>
      <c r="E169" s="9"/>
      <c r="F169" s="9"/>
      <c r="G169" s="9"/>
      <c r="H169" s="9"/>
      <c r="I169" s="9"/>
      <c r="J169" s="9"/>
    </row>
    <row r="170">
      <c r="A170" s="9">
        <f>Ontologies!A170</f>
        <v>645</v>
      </c>
      <c r="B170" s="18">
        <f>MFA_vlog!E170</f>
        <v>7674.473333</v>
      </c>
      <c r="C170" s="18">
        <f>MFA_ours!K170</f>
        <v>28.91433333</v>
      </c>
      <c r="D170" s="38">
        <f t="shared" si="1"/>
        <v>3</v>
      </c>
      <c r="E170" s="9"/>
      <c r="F170" s="9"/>
      <c r="G170" s="9"/>
      <c r="H170" s="9"/>
      <c r="I170" s="9"/>
      <c r="J170" s="9"/>
    </row>
    <row r="171">
      <c r="A171" s="9">
        <f>Ontologies!A171</f>
        <v>646</v>
      </c>
      <c r="B171" s="18">
        <f>MFA_vlog!E171</f>
        <v>11575.03333</v>
      </c>
      <c r="C171" s="18">
        <f>MFA_ours!K171</f>
        <v>39.695</v>
      </c>
      <c r="D171" s="38">
        <f t="shared" si="1"/>
        <v>3</v>
      </c>
      <c r="E171" s="9"/>
      <c r="F171" s="9"/>
      <c r="G171" s="9"/>
      <c r="H171" s="9"/>
      <c r="I171" s="9"/>
      <c r="J171" s="9"/>
    </row>
    <row r="172">
      <c r="A172" s="9">
        <f>Ontologies!A172</f>
        <v>648</v>
      </c>
      <c r="B172" s="18">
        <f>MFA_vlog!E172</f>
        <v>15.54766667</v>
      </c>
      <c r="C172" s="18">
        <f>MFA_ours!K172</f>
        <v>1.371333333</v>
      </c>
      <c r="D172" s="38">
        <f t="shared" si="1"/>
        <v>2</v>
      </c>
      <c r="E172" s="9"/>
      <c r="F172" s="9"/>
      <c r="G172" s="9"/>
      <c r="H172" s="9"/>
      <c r="I172" s="9"/>
      <c r="J172" s="9"/>
    </row>
    <row r="173">
      <c r="A173" s="9">
        <f>Ontologies!A173</f>
        <v>649</v>
      </c>
      <c r="B173" s="18">
        <f>MFA_vlog!E173</f>
        <v>427.9743333</v>
      </c>
      <c r="C173" s="18">
        <f>MFA_ours!K173</f>
        <v>9.099333333</v>
      </c>
      <c r="D173" s="38">
        <f t="shared" si="1"/>
        <v>2</v>
      </c>
      <c r="E173" s="9"/>
      <c r="F173" s="9"/>
      <c r="G173" s="9"/>
      <c r="H173" s="9"/>
      <c r="I173" s="9"/>
      <c r="J173" s="9"/>
    </row>
    <row r="174">
      <c r="A174" s="9">
        <f>Ontologies!A174</f>
        <v>650</v>
      </c>
      <c r="B174" s="18">
        <f>MFA_vlog!E174</f>
        <v>406.809</v>
      </c>
      <c r="C174" s="18">
        <f>MFA_ours!K174</f>
        <v>10.04233333</v>
      </c>
      <c r="D174" s="38">
        <f t="shared" si="1"/>
        <v>2</v>
      </c>
      <c r="E174" s="9"/>
      <c r="F174" s="9"/>
      <c r="G174" s="9"/>
      <c r="H174" s="9"/>
      <c r="I174" s="9"/>
      <c r="J174" s="9"/>
    </row>
    <row r="175">
      <c r="A175" s="9">
        <f>Ontologies!A175</f>
        <v>657</v>
      </c>
      <c r="B175" s="18">
        <f>MFA_vlog!E175</f>
        <v>1220.33</v>
      </c>
      <c r="C175" s="18">
        <f>MFA_ours!K175</f>
        <v>311.7676667</v>
      </c>
      <c r="D175" s="38">
        <f t="shared" si="1"/>
        <v>1</v>
      </c>
      <c r="E175" s="9"/>
      <c r="F175" s="9"/>
      <c r="G175" s="9"/>
      <c r="H175" s="9"/>
      <c r="I175" s="9"/>
      <c r="J175" s="9"/>
    </row>
    <row r="176">
      <c r="A176" s="9">
        <f>Ontologies!A176</f>
        <v>665</v>
      </c>
      <c r="B176" s="18">
        <f>MFA_vlog!E176</f>
        <v>378.8723333</v>
      </c>
      <c r="C176" s="18">
        <f>MFA_ours!K176</f>
        <v>95.794</v>
      </c>
      <c r="D176" s="38">
        <f t="shared" si="1"/>
        <v>1</v>
      </c>
      <c r="E176" s="9"/>
      <c r="F176" s="9"/>
      <c r="G176" s="9"/>
      <c r="H176" s="9"/>
      <c r="I176" s="9"/>
      <c r="J176" s="9"/>
    </row>
    <row r="177">
      <c r="A177" s="9">
        <f>Ontologies!A177</f>
        <v>666</v>
      </c>
      <c r="B177" s="18">
        <f>MFA_vlog!E177</f>
        <v>352.2536667</v>
      </c>
      <c r="C177" s="18">
        <f>MFA_ours!K177</f>
        <v>97.458</v>
      </c>
      <c r="D177" s="38">
        <f t="shared" si="1"/>
        <v>1</v>
      </c>
      <c r="E177" s="9"/>
      <c r="F177" s="9"/>
      <c r="G177" s="9"/>
      <c r="H177" s="9"/>
      <c r="I177" s="9"/>
      <c r="J177" s="9"/>
    </row>
    <row r="178">
      <c r="A178" s="9">
        <f>Ontologies!A178</f>
        <v>667</v>
      </c>
      <c r="B178" s="18">
        <f>MFA_vlog!E178</f>
        <v>2970.053333</v>
      </c>
      <c r="C178" s="18">
        <f>MFA_ours!K178</f>
        <v>12.52666667</v>
      </c>
      <c r="D178" s="38">
        <f t="shared" si="1"/>
        <v>3</v>
      </c>
      <c r="E178" s="9"/>
      <c r="F178" s="9"/>
      <c r="G178" s="9"/>
      <c r="H178" s="9"/>
      <c r="I178" s="9"/>
      <c r="J178" s="9"/>
    </row>
    <row r="179">
      <c r="A179" s="9">
        <f>Ontologies!A179</f>
        <v>669</v>
      </c>
      <c r="B179" s="18">
        <f>MFA_vlog!E179</f>
        <v>15366.23333</v>
      </c>
      <c r="C179" s="18">
        <f>MFA_ours!K179</f>
        <v>38.98433333</v>
      </c>
      <c r="D179" s="38">
        <f t="shared" si="1"/>
        <v>3</v>
      </c>
      <c r="E179" s="9"/>
      <c r="F179" s="9"/>
      <c r="G179" s="9"/>
      <c r="H179" s="9"/>
      <c r="I179" s="9"/>
      <c r="J179" s="9"/>
    </row>
    <row r="180">
      <c r="A180" s="9">
        <f>Ontologies!A180</f>
        <v>670</v>
      </c>
      <c r="B180" s="18">
        <f>MFA_vlog!E180</f>
        <v>98605.9</v>
      </c>
      <c r="C180" s="18">
        <f>MFA_ours!K180</f>
        <v>63.42766667</v>
      </c>
      <c r="D180" s="38">
        <f t="shared" si="1"/>
        <v>4</v>
      </c>
      <c r="E180" s="9"/>
      <c r="F180" s="9"/>
      <c r="G180" s="9"/>
      <c r="H180" s="9"/>
      <c r="I180" s="9"/>
      <c r="J180" s="9"/>
    </row>
    <row r="181">
      <c r="A181" s="9">
        <f>Ontologies!A181</f>
        <v>673</v>
      </c>
      <c r="B181" s="18">
        <f>MFA_vlog!E181</f>
        <v>113.035</v>
      </c>
      <c r="C181" s="18">
        <f>MFA_ours!K181</f>
        <v>11.80133333</v>
      </c>
      <c r="D181" s="38">
        <f t="shared" si="1"/>
        <v>1</v>
      </c>
      <c r="E181" s="9"/>
      <c r="F181" s="9"/>
      <c r="G181" s="9"/>
      <c r="H181" s="9"/>
      <c r="I181" s="9"/>
      <c r="J181" s="9"/>
    </row>
    <row r="182">
      <c r="A182" s="9">
        <f>Ontologies!A182</f>
        <v>676</v>
      </c>
      <c r="B182" s="18">
        <f>MFA_vlog!E182</f>
        <v>168453.6667</v>
      </c>
      <c r="C182" s="18">
        <f>MFA_ours!K182</f>
        <v>1444.36</v>
      </c>
      <c r="D182" s="38">
        <f t="shared" si="1"/>
        <v>3</v>
      </c>
      <c r="E182" s="9"/>
      <c r="F182" s="9"/>
      <c r="G182" s="9"/>
      <c r="H182" s="9"/>
      <c r="I182" s="9"/>
      <c r="J182" s="9"/>
    </row>
    <row r="183">
      <c r="A183" s="9">
        <f>Ontologies!A183</f>
        <v>677</v>
      </c>
      <c r="B183" s="18">
        <f>MFA_vlog!E183</f>
        <v>126422.3333</v>
      </c>
      <c r="C183" s="18">
        <f>MFA_ours!K183</f>
        <v>1186.693333</v>
      </c>
      <c r="D183" s="38">
        <f t="shared" si="1"/>
        <v>3</v>
      </c>
      <c r="E183" s="9"/>
      <c r="F183" s="9"/>
      <c r="G183" s="9"/>
      <c r="H183" s="9"/>
      <c r="I183" s="9"/>
      <c r="J183" s="9"/>
    </row>
    <row r="184">
      <c r="A184" s="9">
        <f>Ontologies!A184</f>
        <v>678</v>
      </c>
      <c r="B184" s="18">
        <f>MFA_vlog!E184</f>
        <v>99244.06667</v>
      </c>
      <c r="C184" s="18">
        <f>MFA_ours!K184</f>
        <v>201.1746667</v>
      </c>
      <c r="D184" s="38">
        <f t="shared" si="1"/>
        <v>3</v>
      </c>
      <c r="E184" s="9"/>
      <c r="F184" s="9"/>
      <c r="G184" s="9"/>
      <c r="H184" s="9"/>
      <c r="I184" s="9"/>
      <c r="J184" s="9"/>
    </row>
    <row r="185">
      <c r="A185" s="9">
        <f>Ontologies!A185</f>
        <v>679</v>
      </c>
      <c r="B185" s="18">
        <f>MFA_vlog!E185</f>
        <v>172.724</v>
      </c>
      <c r="C185" s="18">
        <f>MFA_ours!K185</f>
        <v>94.10333333</v>
      </c>
      <c r="D185" s="38">
        <f t="shared" si="1"/>
        <v>1</v>
      </c>
      <c r="E185" s="9"/>
      <c r="F185" s="9"/>
      <c r="G185" s="9"/>
      <c r="H185" s="9"/>
      <c r="I185" s="9"/>
      <c r="J185" s="9"/>
    </row>
    <row r="186">
      <c r="A186" s="9">
        <f>Ontologies!A186</f>
        <v>680</v>
      </c>
      <c r="B186" s="18">
        <f>MFA_vlog!E186</f>
        <v>91129.46667</v>
      </c>
      <c r="C186" s="18">
        <f>MFA_ours!K186</f>
        <v>139.7736667</v>
      </c>
      <c r="D186" s="38">
        <f t="shared" si="1"/>
        <v>3</v>
      </c>
      <c r="E186" s="9"/>
      <c r="F186" s="9"/>
      <c r="G186" s="9"/>
      <c r="H186" s="9"/>
      <c r="I186" s="9"/>
      <c r="J186" s="9"/>
    </row>
    <row r="187">
      <c r="A187" s="9">
        <f>Ontologies!A187</f>
        <v>681</v>
      </c>
      <c r="B187" s="18">
        <f>MFA_vlog!E187</f>
        <v>61.77333333</v>
      </c>
      <c r="C187" s="18">
        <f>MFA_ours!K187</f>
        <v>10.77966667</v>
      </c>
      <c r="D187" s="38">
        <f t="shared" si="1"/>
        <v>1</v>
      </c>
      <c r="E187" s="9"/>
      <c r="F187" s="9"/>
      <c r="G187" s="9"/>
      <c r="H187" s="9"/>
      <c r="I187" s="9"/>
      <c r="J187" s="9"/>
    </row>
    <row r="188">
      <c r="A188" s="9">
        <f>Ontologies!A188</f>
        <v>682</v>
      </c>
      <c r="B188" s="18">
        <f>MFA_vlog!E188</f>
        <v>37606.26667</v>
      </c>
      <c r="C188" s="18">
        <f>MFA_ours!K188</f>
        <v>399.5473333</v>
      </c>
      <c r="D188" s="38">
        <f t="shared" si="1"/>
        <v>2</v>
      </c>
      <c r="E188" s="9"/>
      <c r="F188" s="9"/>
      <c r="G188" s="9"/>
      <c r="H188" s="9"/>
      <c r="I188" s="9"/>
      <c r="J188" s="9"/>
    </row>
    <row r="189">
      <c r="A189" s="9">
        <f>Ontologies!A189</f>
        <v>683</v>
      </c>
      <c r="B189" s="18">
        <f>MFA_vlog!E189</f>
        <v>22.362</v>
      </c>
      <c r="C189" s="18">
        <f>MFA_ours!K189</f>
        <v>5.393</v>
      </c>
      <c r="D189" s="38">
        <f t="shared" si="1"/>
        <v>1</v>
      </c>
      <c r="E189" s="9"/>
      <c r="F189" s="9"/>
      <c r="G189" s="9"/>
      <c r="H189" s="9"/>
      <c r="I189" s="9"/>
      <c r="J189" s="9"/>
    </row>
    <row r="190">
      <c r="A190" s="9">
        <f>Ontologies!A190</f>
        <v>684</v>
      </c>
      <c r="B190" s="18">
        <f>MFA_vlog!E190</f>
        <v>198143.3333</v>
      </c>
      <c r="C190" s="18">
        <f>MFA_ours!K190</f>
        <v>574.3153333</v>
      </c>
      <c r="D190" s="38">
        <f t="shared" si="1"/>
        <v>3</v>
      </c>
      <c r="E190" s="9"/>
      <c r="F190" s="9"/>
      <c r="G190" s="9"/>
      <c r="H190" s="9"/>
      <c r="I190" s="9"/>
      <c r="J190" s="9"/>
    </row>
    <row r="191">
      <c r="A191" s="9">
        <f>Ontologies!A191</f>
        <v>685</v>
      </c>
      <c r="B191" s="18">
        <f>MFA_vlog!E191</f>
        <v>304.4656667</v>
      </c>
      <c r="C191" s="18">
        <f>MFA_ours!K191</f>
        <v>212.997</v>
      </c>
      <c r="D191" s="38">
        <f t="shared" si="1"/>
        <v>1</v>
      </c>
      <c r="E191" s="9"/>
      <c r="F191" s="9"/>
      <c r="G191" s="9"/>
      <c r="H191" s="9"/>
      <c r="I191" s="9"/>
      <c r="J191" s="9"/>
    </row>
    <row r="192">
      <c r="A192" s="9">
        <f>Ontologies!A192</f>
        <v>686</v>
      </c>
      <c r="B192" s="18">
        <f>MFA_vlog!E192</f>
        <v>62750.66667</v>
      </c>
      <c r="C192" s="18">
        <f>MFA_ours!K192</f>
        <v>764.6996667</v>
      </c>
      <c r="D192" s="38">
        <f t="shared" si="1"/>
        <v>2</v>
      </c>
      <c r="E192" s="9"/>
      <c r="F192" s="9"/>
      <c r="G192" s="9"/>
      <c r="H192" s="9"/>
      <c r="I192" s="9"/>
      <c r="J192" s="9"/>
    </row>
    <row r="193">
      <c r="A193" s="9">
        <f>Ontologies!A193</f>
        <v>687</v>
      </c>
      <c r="B193" s="18">
        <f>MFA_vlog!E193</f>
        <v>151.308</v>
      </c>
      <c r="C193" s="18">
        <f>MFA_ours!K193</f>
        <v>32.791</v>
      </c>
      <c r="D193" s="38">
        <f t="shared" si="1"/>
        <v>1</v>
      </c>
      <c r="E193" s="9"/>
      <c r="F193" s="9"/>
      <c r="G193" s="9"/>
      <c r="H193" s="9"/>
      <c r="I193" s="9"/>
      <c r="J193" s="9"/>
    </row>
    <row r="194">
      <c r="A194" s="9">
        <f>Ontologies!A194</f>
        <v>689</v>
      </c>
      <c r="B194" s="18">
        <f>MFA_vlog!E194</f>
        <v>12692.03333</v>
      </c>
      <c r="C194" s="18">
        <f>MFA_ours!K194</f>
        <v>16.55833333</v>
      </c>
      <c r="D194" s="38">
        <f t="shared" si="1"/>
        <v>3</v>
      </c>
      <c r="E194" s="9"/>
      <c r="F194" s="9"/>
      <c r="G194" s="9"/>
      <c r="H194" s="9"/>
      <c r="I194" s="9"/>
      <c r="J194" s="9"/>
    </row>
    <row r="195">
      <c r="A195" s="9">
        <f>Ontologies!A195</f>
        <v>690</v>
      </c>
      <c r="B195" s="18">
        <f>MFA_vlog!E195</f>
        <v>13579.33333</v>
      </c>
      <c r="C195" s="18">
        <f>MFA_ours!K195</f>
        <v>20.15233333</v>
      </c>
      <c r="D195" s="38">
        <f t="shared" si="1"/>
        <v>3</v>
      </c>
      <c r="E195" s="9"/>
      <c r="F195" s="9"/>
      <c r="G195" s="9"/>
      <c r="H195" s="9"/>
      <c r="I195" s="9"/>
      <c r="J195" s="9"/>
    </row>
    <row r="196">
      <c r="A196" s="9">
        <f>Ontologies!A196</f>
        <v>694</v>
      </c>
      <c r="B196" s="18">
        <f>MFA_vlog!E196</f>
        <v>39517.86667</v>
      </c>
      <c r="C196" s="18">
        <f>MFA_ours!K196</f>
        <v>55.62466667</v>
      </c>
      <c r="D196" s="38">
        <f t="shared" si="1"/>
        <v>3</v>
      </c>
      <c r="E196" s="9"/>
      <c r="F196" s="9"/>
      <c r="G196" s="9"/>
      <c r="H196" s="9"/>
      <c r="I196" s="9"/>
      <c r="J196" s="9"/>
    </row>
    <row r="197">
      <c r="A197" s="9">
        <f>Ontologies!A197</f>
        <v>695</v>
      </c>
      <c r="B197" s="18">
        <f>MFA_vlog!E197</f>
        <v>87850.46667</v>
      </c>
      <c r="C197" s="18">
        <f>MFA_ours!K197</f>
        <v>71.18</v>
      </c>
      <c r="D197" s="38">
        <f t="shared" si="1"/>
        <v>4</v>
      </c>
      <c r="E197" s="9"/>
      <c r="F197" s="9"/>
      <c r="G197" s="9"/>
      <c r="H197" s="9"/>
      <c r="I197" s="9"/>
      <c r="J197" s="9"/>
    </row>
    <row r="198">
      <c r="A198" s="9">
        <f>Ontologies!A198</f>
        <v>696</v>
      </c>
      <c r="B198" s="18">
        <f>MFA_vlog!E198</f>
        <v>40496.13333</v>
      </c>
      <c r="C198" s="18">
        <f>MFA_ours!K198</f>
        <v>37.68733333</v>
      </c>
      <c r="D198" s="38">
        <f t="shared" si="1"/>
        <v>4</v>
      </c>
      <c r="E198" s="9"/>
      <c r="F198" s="9"/>
      <c r="G198" s="9"/>
      <c r="H198" s="9"/>
      <c r="I198" s="9"/>
      <c r="J198" s="9"/>
    </row>
    <row r="199">
      <c r="A199" s="9">
        <f>Ontologies!A199</f>
        <v>697</v>
      </c>
      <c r="B199" s="18">
        <f>MFA_vlog!E199</f>
        <v>85531.76667</v>
      </c>
      <c r="C199" s="18">
        <f>MFA_ours!K199</f>
        <v>65.44933333</v>
      </c>
      <c r="D199" s="38">
        <f t="shared" si="1"/>
        <v>4</v>
      </c>
      <c r="E199" s="9"/>
      <c r="F199" s="9"/>
      <c r="G199" s="9"/>
      <c r="H199" s="9"/>
      <c r="I199" s="9"/>
      <c r="J199" s="9"/>
    </row>
    <row r="200">
      <c r="A200" s="9">
        <f>Ontologies!A200</f>
        <v>769</v>
      </c>
      <c r="B200" s="18">
        <f>MFA_vlog!E200</f>
        <v>11823.36667</v>
      </c>
      <c r="C200" s="18">
        <f>MFA_ours!K200</f>
        <v>42.52566667</v>
      </c>
      <c r="D200" s="38">
        <f t="shared" si="1"/>
        <v>3</v>
      </c>
      <c r="E200" s="9"/>
      <c r="F200" s="9"/>
      <c r="G200" s="9"/>
      <c r="H200" s="9"/>
      <c r="I200" s="9"/>
      <c r="J200" s="9"/>
    </row>
    <row r="201">
      <c r="A201" s="9">
        <f>Ontologies!A201</f>
        <v>787</v>
      </c>
      <c r="B201" s="18">
        <f>MFA_vlog!E201</f>
        <v>1276836.667</v>
      </c>
      <c r="C201" s="18">
        <f>MFA_ours!K201</f>
        <v>365904</v>
      </c>
      <c r="D201" s="38">
        <f t="shared" si="1"/>
        <v>1</v>
      </c>
      <c r="E201" s="9"/>
      <c r="F201" s="9"/>
      <c r="G201" s="9"/>
      <c r="H201" s="9"/>
      <c r="I201" s="9"/>
      <c r="J201" s="9"/>
    </row>
    <row r="202">
      <c r="A202" s="9">
        <f>Ontologies!A202</f>
        <v>794</v>
      </c>
      <c r="B202" s="18">
        <f>MFA_vlog!E202</f>
        <v>91385.56667</v>
      </c>
      <c r="C202" s="18">
        <f>MFA_ours!K202</f>
        <v>10030.43333</v>
      </c>
      <c r="D202" s="38">
        <f t="shared" si="1"/>
        <v>1</v>
      </c>
      <c r="E202" s="9"/>
      <c r="F202" s="9"/>
      <c r="G202" s="9"/>
      <c r="H202" s="9"/>
      <c r="I202" s="9"/>
      <c r="J202" s="9"/>
    </row>
    <row r="203">
      <c r="A203" s="9">
        <f>Ontologies!A203</f>
        <v>795</v>
      </c>
      <c r="B203" s="18">
        <f>MFA_vlog!E203</f>
        <v>730876.3333</v>
      </c>
      <c r="C203" s="18">
        <f>MFA_ours!K203</f>
        <v>344135</v>
      </c>
      <c r="D203" s="38">
        <f t="shared" si="1"/>
        <v>1</v>
      </c>
      <c r="E203" s="9"/>
      <c r="F203" s="9"/>
      <c r="G203" s="9"/>
      <c r="H203" s="9"/>
      <c r="I203" s="9"/>
      <c r="J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</row>
    <row r="205">
      <c r="A205" s="9"/>
      <c r="B205" s="9"/>
      <c r="C205" s="39">
        <v>0.0</v>
      </c>
      <c r="D205" s="40">
        <f>COUNTIF(D$3:D$203, "0")</f>
        <v>0</v>
      </c>
      <c r="E205" s="9"/>
      <c r="F205" s="9"/>
      <c r="G205" s="9"/>
      <c r="H205" s="9"/>
      <c r="I205" s="9"/>
      <c r="J205" s="9"/>
    </row>
    <row r="206">
      <c r="A206" s="9"/>
      <c r="B206" s="9"/>
      <c r="C206" s="39">
        <v>1.0</v>
      </c>
      <c r="D206" s="40">
        <f>COUNTIF(D$3:D$203, "1")</f>
        <v>85</v>
      </c>
      <c r="E206" s="9"/>
      <c r="F206" s="9"/>
      <c r="G206" s="9"/>
      <c r="H206" s="9"/>
      <c r="I206" s="9"/>
      <c r="J206" s="9"/>
    </row>
    <row r="207">
      <c r="A207" s="9"/>
      <c r="B207" s="9"/>
      <c r="C207" s="39">
        <v>2.0</v>
      </c>
      <c r="D207" s="40">
        <f>COUNTIF(D$3:D$203, "2")</f>
        <v>54</v>
      </c>
      <c r="E207" s="9"/>
      <c r="F207" s="9"/>
      <c r="G207" s="9"/>
      <c r="H207" s="9"/>
      <c r="I207" s="9"/>
      <c r="J207" s="9"/>
    </row>
    <row r="208">
      <c r="A208" s="9"/>
      <c r="B208" s="9"/>
      <c r="C208" s="39">
        <v>3.0</v>
      </c>
      <c r="D208" s="40">
        <f>COUNTIF(D$3:D$203, "3")</f>
        <v>41</v>
      </c>
      <c r="E208" s="9"/>
      <c r="F208" s="9"/>
      <c r="G208" s="9"/>
      <c r="H208" s="9"/>
      <c r="I208" s="9"/>
      <c r="J208" s="9"/>
    </row>
    <row r="209">
      <c r="A209" s="9"/>
      <c r="B209" s="9"/>
      <c r="C209" s="39">
        <v>4.0</v>
      </c>
      <c r="D209" s="40">
        <f>COUNTIF(D$3:D$203, "4")</f>
        <v>9</v>
      </c>
      <c r="E209" s="9"/>
      <c r="F209" s="9"/>
      <c r="G209" s="9"/>
      <c r="H209" s="9"/>
      <c r="I209" s="9"/>
      <c r="J209" s="9"/>
    </row>
    <row r="210">
      <c r="A210" s="9"/>
      <c r="B210" s="9"/>
      <c r="C210" s="39">
        <v>5.0</v>
      </c>
      <c r="D210" s="40">
        <f>COUNTIF(D$3:D$203, "5")</f>
        <v>2</v>
      </c>
      <c r="E210" s="9"/>
      <c r="F210" s="9"/>
      <c r="G210" s="9"/>
      <c r="H210" s="9"/>
      <c r="I210" s="9"/>
      <c r="J210" s="9"/>
    </row>
    <row r="211">
      <c r="A211" s="9"/>
      <c r="B211" s="9"/>
      <c r="C211" s="39">
        <v>6.0</v>
      </c>
      <c r="D211" s="40">
        <f>COUNTIF(D$3:D$203, "6")</f>
        <v>0</v>
      </c>
      <c r="E211" s="9"/>
      <c r="F211" s="9"/>
      <c r="G211" s="9"/>
      <c r="H211" s="9"/>
      <c r="I211" s="9"/>
      <c r="J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11"/>
      <c r="B1" s="12" t="s">
        <v>447</v>
      </c>
      <c r="C1" s="11"/>
      <c r="D1" s="11"/>
      <c r="E1" s="11"/>
      <c r="F1" s="12" t="s">
        <v>448</v>
      </c>
      <c r="G1" s="11"/>
      <c r="H1" s="11"/>
      <c r="I1" s="11"/>
    </row>
    <row r="2">
      <c r="A2" s="12" t="s">
        <v>0</v>
      </c>
      <c r="B2" s="12" t="s">
        <v>449</v>
      </c>
      <c r="C2" s="12" t="s">
        <v>450</v>
      </c>
      <c r="D2" s="12" t="s">
        <v>451</v>
      </c>
      <c r="E2" s="12" t="s">
        <v>452</v>
      </c>
      <c r="F2" s="12" t="s">
        <v>449</v>
      </c>
      <c r="G2" s="12" t="s">
        <v>450</v>
      </c>
      <c r="H2" s="12" t="s">
        <v>451</v>
      </c>
      <c r="I2" s="12" t="s">
        <v>452</v>
      </c>
    </row>
    <row r="3">
      <c r="A3" s="9">
        <f>Ontologies!A3</f>
        <v>6</v>
      </c>
      <c r="B3" s="9" t="str">
        <f>IF(Opt_All_p!E3="none", "yes", "no")</f>
        <v>no</v>
      </c>
      <c r="C3" s="9" t="str">
        <f>IF(Opt_Global_p!E3="none", "yes", "no")</f>
        <v>no</v>
      </c>
      <c r="D3" s="9" t="str">
        <f>IF(Opt_Local_p!E3="none", "yes", "no")</f>
        <v>no</v>
      </c>
      <c r="E3" s="9" t="str">
        <f>IF(Opt_None_p!E3="none", "yes", "no")</f>
        <v>no</v>
      </c>
      <c r="F3" s="9" t="str">
        <f>IF(Opt_All_r!E3="none", "yes", "no")</f>
        <v>no</v>
      </c>
      <c r="G3" s="9" t="str">
        <f>IF(Opt_Global_r!E3="none", "yes", "no")</f>
        <v>no</v>
      </c>
      <c r="H3" s="9" t="str">
        <f>IF(Opt_Local_r!E3="none", "yes", "no")</f>
        <v>no</v>
      </c>
      <c r="I3" s="9" t="str">
        <f>IF(Opt_None_r!E3="none", "yes", "no")</f>
        <v>no</v>
      </c>
    </row>
    <row r="4">
      <c r="A4" s="9">
        <f>Ontologies!A4</f>
        <v>26</v>
      </c>
      <c r="B4" s="9" t="str">
        <f>IF(Opt_All_p!E4="none", "yes", "no")</f>
        <v>no</v>
      </c>
      <c r="C4" s="9" t="str">
        <f>IF(Opt_Global_p!E4="none", "yes", "no")</f>
        <v>yes</v>
      </c>
      <c r="D4" s="9" t="str">
        <f>IF(Opt_Local_p!E4="none", "yes", "no")</f>
        <v>yes</v>
      </c>
      <c r="E4" s="9" t="str">
        <f>IF(Opt_None_p!E4="none", "yes", "no")</f>
        <v>yes</v>
      </c>
      <c r="F4" s="9" t="str">
        <f>IF(Opt_All_r!E4="none", "yes", "no")</f>
        <v>no</v>
      </c>
      <c r="G4" s="9" t="str">
        <f>IF(Opt_Global_r!E4="none", "yes", "no")</f>
        <v>yes</v>
      </c>
      <c r="H4" s="9" t="str">
        <f>IF(Opt_Local_r!E4="none", "yes", "no")</f>
        <v>yes</v>
      </c>
      <c r="I4" s="9" t="str">
        <f>IF(Opt_None_r!E4="none", "yes", "no")</f>
        <v>yes</v>
      </c>
    </row>
    <row r="5">
      <c r="A5" s="9">
        <f>Ontologies!A5</f>
        <v>30</v>
      </c>
      <c r="B5" s="9" t="str">
        <f>IF(Opt_All_p!E5="none", "yes", "no")</f>
        <v>no</v>
      </c>
      <c r="C5" s="9" t="str">
        <f>IF(Opt_Global_p!E5="none", "yes", "no")</f>
        <v>yes</v>
      </c>
      <c r="D5" s="9" t="str">
        <f>IF(Opt_Local_p!E5="none", "yes", "no")</f>
        <v>no</v>
      </c>
      <c r="E5" s="9" t="str">
        <f>IF(Opt_None_p!E5="none", "yes", "no")</f>
        <v>yes</v>
      </c>
      <c r="F5" s="9" t="str">
        <f>IF(Opt_All_r!E5="none", "yes", "no")</f>
        <v>no</v>
      </c>
      <c r="G5" s="9" t="str">
        <f>IF(Opt_Global_r!E5="none", "yes", "no")</f>
        <v>yes</v>
      </c>
      <c r="H5" s="9" t="str">
        <f>IF(Opt_Local_r!E5="none", "yes", "no")</f>
        <v>no</v>
      </c>
      <c r="I5" s="9" t="str">
        <f>IF(Opt_None_r!E5="none", "yes", "no")</f>
        <v>yes</v>
      </c>
    </row>
    <row r="6">
      <c r="A6" s="9">
        <f>Ontologies!A6</f>
        <v>31</v>
      </c>
      <c r="B6" s="9" t="str">
        <f>IF(Opt_All_p!E6="none", "yes", "no")</f>
        <v>no</v>
      </c>
      <c r="C6" s="9" t="str">
        <f>IF(Opt_Global_p!E6="none", "yes", "no")</f>
        <v>yes</v>
      </c>
      <c r="D6" s="9" t="str">
        <f>IF(Opt_Local_p!E6="none", "yes", "no")</f>
        <v>no</v>
      </c>
      <c r="E6" s="9" t="str">
        <f>IF(Opt_None_p!E6="none", "yes", "no")</f>
        <v>yes</v>
      </c>
      <c r="F6" s="9" t="str">
        <f>IF(Opt_All_r!E6="none", "yes", "no")</f>
        <v>no</v>
      </c>
      <c r="G6" s="9" t="str">
        <f>IF(Opt_Global_r!E6="none", "yes", "no")</f>
        <v>yes</v>
      </c>
      <c r="H6" s="9" t="str">
        <f>IF(Opt_Local_r!E6="none", "yes", "no")</f>
        <v>no</v>
      </c>
      <c r="I6" s="9" t="str">
        <f>IF(Opt_None_r!E6="none", "yes", "no")</f>
        <v>yes</v>
      </c>
    </row>
    <row r="7">
      <c r="A7" s="9">
        <f>Ontologies!A7</f>
        <v>33</v>
      </c>
      <c r="B7" s="9" t="str">
        <f>IF(Opt_All_p!E7="none", "yes", "no")</f>
        <v>no</v>
      </c>
      <c r="C7" s="9" t="str">
        <f>IF(Opt_Global_p!E7="none", "yes", "no")</f>
        <v>yes</v>
      </c>
      <c r="D7" s="9" t="str">
        <f>IF(Opt_Local_p!E7="none", "yes", "no")</f>
        <v>yes</v>
      </c>
      <c r="E7" s="9" t="str">
        <f>IF(Opt_None_p!E7="none", "yes", "no")</f>
        <v>yes</v>
      </c>
      <c r="F7" s="9" t="str">
        <f>IF(Opt_All_r!E7="none", "yes", "no")</f>
        <v>no</v>
      </c>
      <c r="G7" s="9" t="str">
        <f>IF(Opt_Global_r!E7="none", "yes", "no")</f>
        <v>yes</v>
      </c>
      <c r="H7" s="9" t="str">
        <f>IF(Opt_Local_r!E7="none", "yes", "no")</f>
        <v>yes</v>
      </c>
      <c r="I7" s="9" t="str">
        <f>IF(Opt_None_r!E7="none", "yes", "no")</f>
        <v>yes</v>
      </c>
    </row>
    <row r="8">
      <c r="A8" s="9">
        <f>Ontologies!A8</f>
        <v>52</v>
      </c>
      <c r="B8" s="9" t="str">
        <f>IF(Opt_All_p!E8="none", "yes", "no")</f>
        <v>no</v>
      </c>
      <c r="C8" s="9" t="str">
        <f>IF(Opt_Global_p!E8="none", "yes", "no")</f>
        <v>no</v>
      </c>
      <c r="D8" s="9" t="str">
        <f>IF(Opt_Local_p!E8="none", "yes", "no")</f>
        <v>yes</v>
      </c>
      <c r="E8" s="9" t="str">
        <f>IF(Opt_None_p!E8="none", "yes", "no")</f>
        <v>yes</v>
      </c>
      <c r="F8" s="9" t="str">
        <f>IF(Opt_All_r!E8="none", "yes", "no")</f>
        <v>no</v>
      </c>
      <c r="G8" s="9" t="str">
        <f>IF(Opt_Global_r!E8="none", "yes", "no")</f>
        <v>no</v>
      </c>
      <c r="H8" s="9" t="str">
        <f>IF(Opt_Local_r!E8="none", "yes", "no")</f>
        <v>yes</v>
      </c>
      <c r="I8" s="9" t="str">
        <f>IF(Opt_None_r!E8="none", "yes", "no")</f>
        <v>yes</v>
      </c>
    </row>
    <row r="9">
      <c r="A9" s="9">
        <f>Ontologies!A9</f>
        <v>75</v>
      </c>
      <c r="B9" s="9" t="str">
        <f>IF(Opt_All_p!E9="none", "yes", "no")</f>
        <v>no</v>
      </c>
      <c r="C9" s="9" t="str">
        <f>IF(Opt_Global_p!E9="none", "yes", "no")</f>
        <v>no</v>
      </c>
      <c r="D9" s="9" t="str">
        <f>IF(Opt_Local_p!E9="none", "yes", "no")</f>
        <v>no</v>
      </c>
      <c r="E9" s="9" t="str">
        <f>IF(Opt_None_p!E9="none", "yes", "no")</f>
        <v>no</v>
      </c>
      <c r="F9" s="9" t="str">
        <f>IF(Opt_All_r!E9="none", "yes", "no")</f>
        <v>no</v>
      </c>
      <c r="G9" s="9" t="str">
        <f>IF(Opt_Global_r!E9="none", "yes", "no")</f>
        <v>no</v>
      </c>
      <c r="H9" s="9" t="str">
        <f>IF(Opt_Local_r!E9="none", "yes", "no")</f>
        <v>no</v>
      </c>
      <c r="I9" s="9" t="str">
        <f>IF(Opt_None_r!E9="none", "yes", "no")</f>
        <v>no</v>
      </c>
    </row>
    <row r="10">
      <c r="A10" s="9">
        <f>Ontologies!A10</f>
        <v>286</v>
      </c>
      <c r="B10" s="9" t="str">
        <f>IF(Opt_All_p!E10="none", "yes", "no")</f>
        <v>no</v>
      </c>
      <c r="C10" s="9" t="str">
        <f>IF(Opt_Global_p!E10="none", "yes", "no")</f>
        <v>no</v>
      </c>
      <c r="D10" s="9" t="str">
        <f>IF(Opt_Local_p!E10="none", "yes", "no")</f>
        <v>yes</v>
      </c>
      <c r="E10" s="9" t="str">
        <f>IF(Opt_None_p!E10="none", "yes", "no")</f>
        <v>yes</v>
      </c>
      <c r="F10" s="9" t="str">
        <f>IF(Opt_All_r!E10="none", "yes", "no")</f>
        <v>no</v>
      </c>
      <c r="G10" s="9" t="str">
        <f>IF(Opt_Global_r!E10="none", "yes", "no")</f>
        <v>no</v>
      </c>
      <c r="H10" s="9" t="str">
        <f>IF(Opt_Local_r!E10="none", "yes", "no")</f>
        <v>yes</v>
      </c>
      <c r="I10" s="9" t="str">
        <f>IF(Opt_None_r!E10="none", "yes", "no")</f>
        <v>yes</v>
      </c>
    </row>
    <row r="11">
      <c r="A11" s="9">
        <f>Ontologies!A11</f>
        <v>296</v>
      </c>
      <c r="B11" s="9" t="str">
        <f>IF(Opt_All_p!E11="none", "yes", "no")</f>
        <v>no</v>
      </c>
      <c r="C11" s="9" t="str">
        <f>IF(Opt_Global_p!E11="none", "yes", "no")</f>
        <v>no</v>
      </c>
      <c r="D11" s="9" t="str">
        <f>IF(Opt_Local_p!E11="none", "yes", "no")</f>
        <v>no</v>
      </c>
      <c r="E11" s="9" t="str">
        <f>IF(Opt_None_p!E11="none", "yes", "no")</f>
        <v>no</v>
      </c>
      <c r="F11" s="9" t="str">
        <f>IF(Opt_All_r!E11="none", "yes", "no")</f>
        <v>no</v>
      </c>
      <c r="G11" s="9" t="str">
        <f>IF(Opt_Global_r!E11="none", "yes", "no")</f>
        <v>no</v>
      </c>
      <c r="H11" s="9" t="str">
        <f>IF(Opt_Local_r!E11="none", "yes", "no")</f>
        <v>no</v>
      </c>
      <c r="I11" s="9" t="str">
        <f>IF(Opt_None_r!E11="none", "yes", "no")</f>
        <v>no</v>
      </c>
    </row>
    <row r="12">
      <c r="A12" s="9">
        <f>Ontologies!A12</f>
        <v>316</v>
      </c>
      <c r="B12" s="9" t="str">
        <f>IF(Opt_All_p!E12="none", "yes", "no")</f>
        <v>no</v>
      </c>
      <c r="C12" s="9" t="str">
        <f>IF(Opt_Global_p!E12="none", "yes", "no")</f>
        <v>no</v>
      </c>
      <c r="D12" s="9" t="str">
        <f>IF(Opt_Local_p!E12="none", "yes", "no")</f>
        <v>no</v>
      </c>
      <c r="E12" s="9" t="str">
        <f>IF(Opt_None_p!E12="none", "yes", "no")</f>
        <v>no</v>
      </c>
      <c r="F12" s="9" t="str">
        <f>IF(Opt_All_r!E12="none", "yes", "no")</f>
        <v>no</v>
      </c>
      <c r="G12" s="9" t="str">
        <f>IF(Opt_Global_r!E12="none", "yes", "no")</f>
        <v>no</v>
      </c>
      <c r="H12" s="9" t="str">
        <f>IF(Opt_Local_r!E12="none", "yes", "no")</f>
        <v>no</v>
      </c>
      <c r="I12" s="9" t="str">
        <f>IF(Opt_None_r!E12="none", "yes", "no")</f>
        <v>no</v>
      </c>
    </row>
    <row r="13">
      <c r="A13" s="9">
        <f>Ontologies!A13</f>
        <v>347</v>
      </c>
      <c r="B13" s="9" t="str">
        <f>IF(Opt_All_p!E13="none", "yes", "no")</f>
        <v>no</v>
      </c>
      <c r="C13" s="9" t="str">
        <f>IF(Opt_Global_p!E13="none", "yes", "no")</f>
        <v>no</v>
      </c>
      <c r="D13" s="9" t="str">
        <f>IF(Opt_Local_p!E13="none", "yes", "no")</f>
        <v>no</v>
      </c>
      <c r="E13" s="9" t="str">
        <f>IF(Opt_None_p!E13="none", "yes", "no")</f>
        <v>no</v>
      </c>
      <c r="F13" s="9" t="str">
        <f>IF(Opt_All_r!E13="none", "yes", "no")</f>
        <v>no</v>
      </c>
      <c r="G13" s="9" t="str">
        <f>IF(Opt_Global_r!E13="none", "yes", "no")</f>
        <v>no</v>
      </c>
      <c r="H13" s="9" t="str">
        <f>IF(Opt_Local_r!E13="none", "yes", "no")</f>
        <v>no</v>
      </c>
      <c r="I13" s="9" t="str">
        <f>IF(Opt_None_r!E13="none", "yes", "no")</f>
        <v>no</v>
      </c>
    </row>
    <row r="14">
      <c r="A14" s="9">
        <f>Ontologies!A14</f>
        <v>348</v>
      </c>
      <c r="B14" s="9" t="str">
        <f>IF(Opt_All_p!E14="none", "yes", "no")</f>
        <v>no</v>
      </c>
      <c r="C14" s="9" t="str">
        <f>IF(Opt_Global_p!E14="none", "yes", "no")</f>
        <v>no</v>
      </c>
      <c r="D14" s="9" t="str">
        <f>IF(Opt_Local_p!E14="none", "yes", "no")</f>
        <v>no</v>
      </c>
      <c r="E14" s="9" t="str">
        <f>IF(Opt_None_p!E14="none", "yes", "no")</f>
        <v>no</v>
      </c>
      <c r="F14" s="9" t="str">
        <f>IF(Opt_All_r!E14="none", "yes", "no")</f>
        <v>no</v>
      </c>
      <c r="G14" s="9" t="str">
        <f>IF(Opt_Global_r!E14="none", "yes", "no")</f>
        <v>no</v>
      </c>
      <c r="H14" s="9" t="str">
        <f>IF(Opt_Local_r!E14="none", "yes", "no")</f>
        <v>no</v>
      </c>
      <c r="I14" s="9" t="str">
        <f>IF(Opt_None_r!E14="none", "yes", "no")</f>
        <v>no</v>
      </c>
    </row>
    <row r="15">
      <c r="A15" s="9">
        <f>Ontologies!A15</f>
        <v>356</v>
      </c>
      <c r="B15" s="9" t="str">
        <f>IF(Opt_All_p!E15="none", "yes", "no")</f>
        <v>no</v>
      </c>
      <c r="C15" s="9" t="str">
        <f>IF(Opt_Global_p!E15="none", "yes", "no")</f>
        <v>no</v>
      </c>
      <c r="D15" s="9" t="str">
        <f>IF(Opt_Local_p!E15="none", "yes", "no")</f>
        <v>no</v>
      </c>
      <c r="E15" s="9" t="str">
        <f>IF(Opt_None_p!E15="none", "yes", "no")</f>
        <v>no</v>
      </c>
      <c r="F15" s="9" t="str">
        <f>IF(Opt_All_r!E15="none", "yes", "no")</f>
        <v>no</v>
      </c>
      <c r="G15" s="9" t="str">
        <f>IF(Opt_Global_r!E15="none", "yes", "no")</f>
        <v>no</v>
      </c>
      <c r="H15" s="9" t="str">
        <f>IF(Opt_Local_r!E15="none", "yes", "no")</f>
        <v>no</v>
      </c>
      <c r="I15" s="9" t="str">
        <f>IF(Opt_None_r!E15="none", "yes", "no")</f>
        <v>no</v>
      </c>
    </row>
    <row r="16">
      <c r="A16" s="9">
        <f>Ontologies!A16</f>
        <v>357</v>
      </c>
      <c r="B16" s="9" t="str">
        <f>IF(Opt_All_p!E16="none", "yes", "no")</f>
        <v>no</v>
      </c>
      <c r="C16" s="9" t="str">
        <f>IF(Opt_Global_p!E16="none", "yes", "no")</f>
        <v>no</v>
      </c>
      <c r="D16" s="9" t="str">
        <f>IF(Opt_Local_p!E16="none", "yes", "no")</f>
        <v>no</v>
      </c>
      <c r="E16" s="9" t="str">
        <f>IF(Opt_None_p!E16="none", "yes", "no")</f>
        <v>no</v>
      </c>
      <c r="F16" s="9" t="str">
        <f>IF(Opt_All_r!E16="none", "yes", "no")</f>
        <v>no</v>
      </c>
      <c r="G16" s="9" t="str">
        <f>IF(Opt_Global_r!E16="none", "yes", "no")</f>
        <v>no</v>
      </c>
      <c r="H16" s="9" t="str">
        <f>IF(Opt_Local_r!E16="none", "yes", "no")</f>
        <v>no</v>
      </c>
      <c r="I16" s="9" t="str">
        <f>IF(Opt_None_r!E16="none", "yes", "no")</f>
        <v>no</v>
      </c>
    </row>
    <row r="17">
      <c r="A17" s="9">
        <f>Ontologies!A17</f>
        <v>358</v>
      </c>
      <c r="B17" s="9" t="str">
        <f>IF(Opt_All_p!E17="none", "yes", "no")</f>
        <v>no</v>
      </c>
      <c r="C17" s="9" t="str">
        <f>IF(Opt_Global_p!E17="none", "yes", "no")</f>
        <v>no</v>
      </c>
      <c r="D17" s="9" t="str">
        <f>IF(Opt_Local_p!E17="none", "yes", "no")</f>
        <v>no</v>
      </c>
      <c r="E17" s="9" t="str">
        <f>IF(Opt_None_p!E17="none", "yes", "no")</f>
        <v>no</v>
      </c>
      <c r="F17" s="9" t="str">
        <f>IF(Opt_All_r!E17="none", "yes", "no")</f>
        <v>no</v>
      </c>
      <c r="G17" s="9" t="str">
        <f>IF(Opt_Global_r!E17="none", "yes", "no")</f>
        <v>no</v>
      </c>
      <c r="H17" s="9" t="str">
        <f>IF(Opt_Local_r!E17="none", "yes", "no")</f>
        <v>no</v>
      </c>
      <c r="I17" s="9" t="str">
        <f>IF(Opt_None_r!E17="none", "yes", "no")</f>
        <v>no</v>
      </c>
    </row>
    <row r="18">
      <c r="A18" s="9">
        <f>Ontologies!A18</f>
        <v>359</v>
      </c>
      <c r="B18" s="9" t="str">
        <f>IF(Opt_All_p!E18="none", "yes", "no")</f>
        <v>no</v>
      </c>
      <c r="C18" s="9" t="str">
        <f>IF(Opt_Global_p!E18="none", "yes", "no")</f>
        <v>no</v>
      </c>
      <c r="D18" s="9" t="str">
        <f>IF(Opt_Local_p!E18="none", "yes", "no")</f>
        <v>no</v>
      </c>
      <c r="E18" s="9" t="str">
        <f>IF(Opt_None_p!E18="none", "yes", "no")</f>
        <v>no</v>
      </c>
      <c r="F18" s="9" t="str">
        <f>IF(Opt_All_r!E18="none", "yes", "no")</f>
        <v>no</v>
      </c>
      <c r="G18" s="9" t="str">
        <f>IF(Opt_Global_r!E18="none", "yes", "no")</f>
        <v>no</v>
      </c>
      <c r="H18" s="9" t="str">
        <f>IF(Opt_Local_r!E18="none", "yes", "no")</f>
        <v>no</v>
      </c>
      <c r="I18" s="9" t="str">
        <f>IF(Opt_None_r!E18="none", "yes", "no")</f>
        <v>no</v>
      </c>
    </row>
    <row r="19">
      <c r="A19" s="9">
        <f>Ontologies!A19</f>
        <v>360</v>
      </c>
      <c r="B19" s="9" t="str">
        <f>IF(Opt_All_p!E19="none", "yes", "no")</f>
        <v>no</v>
      </c>
      <c r="C19" s="9" t="str">
        <f>IF(Opt_Global_p!E19="none", "yes", "no")</f>
        <v>no</v>
      </c>
      <c r="D19" s="9" t="str">
        <f>IF(Opt_Local_p!E19="none", "yes", "no")</f>
        <v>no</v>
      </c>
      <c r="E19" s="9" t="str">
        <f>IF(Opt_None_p!E19="none", "yes", "no")</f>
        <v>no</v>
      </c>
      <c r="F19" s="9" t="str">
        <f>IF(Opt_All_r!E19="none", "yes", "no")</f>
        <v>no</v>
      </c>
      <c r="G19" s="9" t="str">
        <f>IF(Opt_Global_r!E19="none", "yes", "no")</f>
        <v>no</v>
      </c>
      <c r="H19" s="9" t="str">
        <f>IF(Opt_Local_r!E19="none", "yes", "no")</f>
        <v>no</v>
      </c>
      <c r="I19" s="9" t="str">
        <f>IF(Opt_None_r!E19="none", "yes", "no")</f>
        <v>no</v>
      </c>
    </row>
    <row r="20">
      <c r="A20" s="9">
        <f>Ontologies!A20</f>
        <v>366</v>
      </c>
      <c r="B20" s="9" t="str">
        <f>IF(Opt_All_p!E20="none", "yes", "no")</f>
        <v>no</v>
      </c>
      <c r="C20" s="9" t="str">
        <f>IF(Opt_Global_p!E20="none", "yes", "no")</f>
        <v>no</v>
      </c>
      <c r="D20" s="9" t="str">
        <f>IF(Opt_Local_p!E20="none", "yes", "no")</f>
        <v>no</v>
      </c>
      <c r="E20" s="9" t="str">
        <f>IF(Opt_None_p!E20="none", "yes", "no")</f>
        <v>no</v>
      </c>
      <c r="F20" s="9" t="str">
        <f>IF(Opt_All_r!E20="none", "yes", "no")</f>
        <v>no</v>
      </c>
      <c r="G20" s="9" t="str">
        <f>IF(Opt_Global_r!E20="none", "yes", "no")</f>
        <v>no</v>
      </c>
      <c r="H20" s="9" t="str">
        <f>IF(Opt_Local_r!E20="none", "yes", "no")</f>
        <v>no</v>
      </c>
      <c r="I20" s="9" t="str">
        <f>IF(Opt_None_r!E20="none", "yes", "no")</f>
        <v>no</v>
      </c>
    </row>
    <row r="21">
      <c r="A21" s="9">
        <f>Ontologies!A21</f>
        <v>367</v>
      </c>
      <c r="B21" s="9" t="str">
        <f>IF(Opt_All_p!E21="none", "yes", "no")</f>
        <v>no</v>
      </c>
      <c r="C21" s="9" t="str">
        <f>IF(Opt_Global_p!E21="none", "yes", "no")</f>
        <v>no</v>
      </c>
      <c r="D21" s="9" t="str">
        <f>IF(Opt_Local_p!E21="none", "yes", "no")</f>
        <v>no</v>
      </c>
      <c r="E21" s="9" t="str">
        <f>IF(Opt_None_p!E21="none", "yes", "no")</f>
        <v>no</v>
      </c>
      <c r="F21" s="9" t="str">
        <f>IF(Opt_All_r!E21="none", "yes", "no")</f>
        <v>no</v>
      </c>
      <c r="G21" s="9" t="str">
        <f>IF(Opt_Global_r!E21="none", "yes", "no")</f>
        <v>no</v>
      </c>
      <c r="H21" s="9" t="str">
        <f>IF(Opt_Local_r!E21="none", "yes", "no")</f>
        <v>no</v>
      </c>
      <c r="I21" s="9" t="str">
        <f>IF(Opt_None_r!E21="none", "yes", "no")</f>
        <v>no</v>
      </c>
    </row>
    <row r="22">
      <c r="A22" s="9">
        <f>Ontologies!A22</f>
        <v>368</v>
      </c>
      <c r="B22" s="9" t="str">
        <f>IF(Opt_All_p!E22="none", "yes", "no")</f>
        <v>no</v>
      </c>
      <c r="C22" s="9" t="str">
        <f>IF(Opt_Global_p!E22="none", "yes", "no")</f>
        <v>no</v>
      </c>
      <c r="D22" s="9" t="str">
        <f>IF(Opt_Local_p!E22="none", "yes", "no")</f>
        <v>yes</v>
      </c>
      <c r="E22" s="9" t="str">
        <f>IF(Opt_None_p!E22="none", "yes", "no")</f>
        <v>yes</v>
      </c>
      <c r="F22" s="9" t="str">
        <f>IF(Opt_All_r!E22="none", "yes", "no")</f>
        <v>no</v>
      </c>
      <c r="G22" s="9" t="str">
        <f>IF(Opt_Global_r!E22="none", "yes", "no")</f>
        <v>no</v>
      </c>
      <c r="H22" s="9" t="str">
        <f>IF(Opt_Local_r!E22="none", "yes", "no")</f>
        <v>yes</v>
      </c>
      <c r="I22" s="9" t="str">
        <f>IF(Opt_None_r!E22="none", "yes", "no")</f>
        <v>yes</v>
      </c>
    </row>
    <row r="23">
      <c r="A23" s="9">
        <f>Ontologies!A23</f>
        <v>369</v>
      </c>
      <c r="B23" s="9" t="str">
        <f>IF(Opt_All_p!E23="none", "yes", "no")</f>
        <v>no</v>
      </c>
      <c r="C23" s="9" t="str">
        <f>IF(Opt_Global_p!E23="none", "yes", "no")</f>
        <v>no</v>
      </c>
      <c r="D23" s="9" t="str">
        <f>IF(Opt_Local_p!E23="none", "yes", "no")</f>
        <v>yes</v>
      </c>
      <c r="E23" s="9" t="str">
        <f>IF(Opt_None_p!E23="none", "yes", "no")</f>
        <v>yes</v>
      </c>
      <c r="F23" s="9" t="str">
        <f>IF(Opt_All_r!E23="none", "yes", "no")</f>
        <v>no</v>
      </c>
      <c r="G23" s="9" t="str">
        <f>IF(Opt_Global_r!E23="none", "yes", "no")</f>
        <v>no</v>
      </c>
      <c r="H23" s="9" t="str">
        <f>IF(Opt_Local_r!E23="none", "yes", "no")</f>
        <v>yes</v>
      </c>
      <c r="I23" s="9" t="str">
        <f>IF(Opt_None_r!E23="none", "yes", "no")</f>
        <v>yes</v>
      </c>
    </row>
    <row r="24">
      <c r="A24" s="9">
        <f>Ontologies!A24</f>
        <v>370</v>
      </c>
      <c r="B24" s="9" t="str">
        <f>IF(Opt_All_p!E24="none", "yes", "no")</f>
        <v>no</v>
      </c>
      <c r="C24" s="9" t="str">
        <f>IF(Opt_Global_p!E24="none", "yes", "no")</f>
        <v>no</v>
      </c>
      <c r="D24" s="9" t="str">
        <f>IF(Opt_Local_p!E24="none", "yes", "no")</f>
        <v>yes</v>
      </c>
      <c r="E24" s="9" t="str">
        <f>IF(Opt_None_p!E24="none", "yes", "no")</f>
        <v>yes</v>
      </c>
      <c r="F24" s="9" t="str">
        <f>IF(Opt_All_r!E24="none", "yes", "no")</f>
        <v>no</v>
      </c>
      <c r="G24" s="9" t="str">
        <f>IF(Opt_Global_r!E24="none", "yes", "no")</f>
        <v>no</v>
      </c>
      <c r="H24" s="9" t="str">
        <f>IF(Opt_Local_r!E24="none", "yes", "no")</f>
        <v>yes</v>
      </c>
      <c r="I24" s="9" t="str">
        <f>IF(Opt_None_r!E24="none", "yes", "no")</f>
        <v>yes</v>
      </c>
    </row>
    <row r="25">
      <c r="A25" s="9">
        <f>Ontologies!A25</f>
        <v>372</v>
      </c>
      <c r="B25" s="9" t="str">
        <f>IF(Opt_All_p!E25="none", "yes", "no")</f>
        <v>no</v>
      </c>
      <c r="C25" s="9" t="str">
        <f>IF(Opt_Global_p!E25="none", "yes", "no")</f>
        <v>no</v>
      </c>
      <c r="D25" s="9" t="str">
        <f>IF(Opt_Local_p!E25="none", "yes", "no")</f>
        <v>no</v>
      </c>
      <c r="E25" s="9" t="str">
        <f>IF(Opt_None_p!E25="none", "yes", "no")</f>
        <v>no</v>
      </c>
      <c r="F25" s="9" t="str">
        <f>IF(Opt_All_r!E25="none", "yes", "no")</f>
        <v>no</v>
      </c>
      <c r="G25" s="9" t="str">
        <f>IF(Opt_Global_r!E25="none", "yes", "no")</f>
        <v>no</v>
      </c>
      <c r="H25" s="9" t="str">
        <f>IF(Opt_Local_r!E25="none", "yes", "no")</f>
        <v>no</v>
      </c>
      <c r="I25" s="9" t="str">
        <f>IF(Opt_None_r!E25="none", "yes", "no")</f>
        <v>no</v>
      </c>
    </row>
    <row r="26">
      <c r="A26" s="9">
        <f>Ontologies!A26</f>
        <v>373</v>
      </c>
      <c r="B26" s="9" t="str">
        <f>IF(Opt_All_p!E26="none", "yes", "no")</f>
        <v>no</v>
      </c>
      <c r="C26" s="9" t="str">
        <f>IF(Opt_Global_p!E26="none", "yes", "no")</f>
        <v>no</v>
      </c>
      <c r="D26" s="9" t="str">
        <f>IF(Opt_Local_p!E26="none", "yes", "no")</f>
        <v>no</v>
      </c>
      <c r="E26" s="9" t="str">
        <f>IF(Opt_None_p!E26="none", "yes", "no")</f>
        <v>no</v>
      </c>
      <c r="F26" s="9" t="str">
        <f>IF(Opt_All_r!E26="none", "yes", "no")</f>
        <v>no</v>
      </c>
      <c r="G26" s="9" t="str">
        <f>IF(Opt_Global_r!E26="none", "yes", "no")</f>
        <v>no</v>
      </c>
      <c r="H26" s="9" t="str">
        <f>IF(Opt_Local_r!E26="none", "yes", "no")</f>
        <v>no</v>
      </c>
      <c r="I26" s="9" t="str">
        <f>IF(Opt_None_r!E26="none", "yes", "no")</f>
        <v>no</v>
      </c>
    </row>
    <row r="27">
      <c r="A27" s="9">
        <f>Ontologies!A27</f>
        <v>376</v>
      </c>
      <c r="B27" s="9" t="str">
        <f>IF(Opt_All_p!E27="none", "yes", "no")</f>
        <v>no</v>
      </c>
      <c r="C27" s="9" t="str">
        <f>IF(Opt_Global_p!E27="none", "yes", "no")</f>
        <v>no</v>
      </c>
      <c r="D27" s="9" t="str">
        <f>IF(Opt_Local_p!E27="none", "yes", "no")</f>
        <v>no</v>
      </c>
      <c r="E27" s="9" t="str">
        <f>IF(Opt_None_p!E27="none", "yes", "no")</f>
        <v>no</v>
      </c>
      <c r="F27" s="9" t="str">
        <f>IF(Opt_All_r!E27="none", "yes", "no")</f>
        <v>no</v>
      </c>
      <c r="G27" s="9" t="str">
        <f>IF(Opt_Global_r!E27="none", "yes", "no")</f>
        <v>no</v>
      </c>
      <c r="H27" s="9" t="str">
        <f>IF(Opt_Local_r!E27="none", "yes", "no")</f>
        <v>no</v>
      </c>
      <c r="I27" s="9" t="str">
        <f>IF(Opt_None_r!E27="none", "yes", "no")</f>
        <v>yes</v>
      </c>
    </row>
    <row r="28">
      <c r="A28" s="9">
        <f>Ontologies!A28</f>
        <v>377</v>
      </c>
      <c r="B28" s="9" t="str">
        <f>IF(Opt_All_p!E28="none", "yes", "no")</f>
        <v>no</v>
      </c>
      <c r="C28" s="9" t="str">
        <f>IF(Opt_Global_p!E28="none", "yes", "no")</f>
        <v>no</v>
      </c>
      <c r="D28" s="9" t="str">
        <f>IF(Opt_Local_p!E28="none", "yes", "no")</f>
        <v>no</v>
      </c>
      <c r="E28" s="9" t="str">
        <f>IF(Opt_None_p!E28="none", "yes", "no")</f>
        <v>yes</v>
      </c>
      <c r="F28" s="9" t="str">
        <f>IF(Opt_All_r!E28="none", "yes", "no")</f>
        <v>no</v>
      </c>
      <c r="G28" s="9" t="str">
        <f>IF(Opt_Global_r!E28="none", "yes", "no")</f>
        <v>no</v>
      </c>
      <c r="H28" s="9" t="str">
        <f>IF(Opt_Local_r!E28="none", "yes", "no")</f>
        <v>no</v>
      </c>
      <c r="I28" s="9" t="str">
        <f>IF(Opt_None_r!E28="none", "yes", "no")</f>
        <v>yes</v>
      </c>
    </row>
    <row r="29">
      <c r="A29" s="9">
        <f>Ontologies!A29</f>
        <v>380</v>
      </c>
      <c r="B29" s="9" t="str">
        <f>IF(Opt_All_p!E29="none", "yes", "no")</f>
        <v>no</v>
      </c>
      <c r="C29" s="9" t="str">
        <f>IF(Opt_Global_p!E29="none", "yes", "no")</f>
        <v>no</v>
      </c>
      <c r="D29" s="9" t="str">
        <f>IF(Opt_Local_p!E29="none", "yes", "no")</f>
        <v>no</v>
      </c>
      <c r="E29" s="9" t="str">
        <f>IF(Opt_None_p!E29="none", "yes", "no")</f>
        <v>yes</v>
      </c>
      <c r="F29" s="9" t="str">
        <f>IF(Opt_All_r!E29="none", "yes", "no")</f>
        <v>no</v>
      </c>
      <c r="G29" s="9" t="str">
        <f>IF(Opt_Global_r!E29="none", "yes", "no")</f>
        <v>no</v>
      </c>
      <c r="H29" s="9" t="str">
        <f>IF(Opt_Local_r!E29="none", "yes", "no")</f>
        <v>no</v>
      </c>
      <c r="I29" s="9" t="str">
        <f>IF(Opt_None_r!E29="none", "yes", "no")</f>
        <v>yes</v>
      </c>
    </row>
    <row r="30">
      <c r="A30" s="9">
        <f>Ontologies!A30</f>
        <v>381</v>
      </c>
      <c r="B30" s="9" t="str">
        <f>IF(Opt_All_p!E30="none", "yes", "no")</f>
        <v>no</v>
      </c>
      <c r="C30" s="9" t="str">
        <f>IF(Opt_Global_p!E30="none", "yes", "no")</f>
        <v>no</v>
      </c>
      <c r="D30" s="9" t="str">
        <f>IF(Opt_Local_p!E30="none", "yes", "no")</f>
        <v>no</v>
      </c>
      <c r="E30" s="9" t="str">
        <f>IF(Opt_None_p!E30="none", "yes", "no")</f>
        <v>yes</v>
      </c>
      <c r="F30" s="9" t="str">
        <f>IF(Opt_All_r!E30="none", "yes", "no")</f>
        <v>no</v>
      </c>
      <c r="G30" s="9" t="str">
        <f>IF(Opt_Global_r!E30="none", "yes", "no")</f>
        <v>no</v>
      </c>
      <c r="H30" s="9" t="str">
        <f>IF(Opt_Local_r!E30="none", "yes", "no")</f>
        <v>no</v>
      </c>
      <c r="I30" s="9" t="str">
        <f>IF(Opt_None_r!E30="none", "yes", "no")</f>
        <v>yes</v>
      </c>
    </row>
    <row r="31">
      <c r="A31" s="9">
        <f>Ontologies!A31</f>
        <v>382</v>
      </c>
      <c r="B31" s="9" t="str">
        <f>IF(Opt_All_p!E31="none", "yes", "no")</f>
        <v>no</v>
      </c>
      <c r="C31" s="9" t="str">
        <f>IF(Opt_Global_p!E31="none", "yes", "no")</f>
        <v>yes</v>
      </c>
      <c r="D31" s="9" t="str">
        <f>IF(Opt_Local_p!E31="none", "yes", "no")</f>
        <v>yes</v>
      </c>
      <c r="E31" s="9" t="str">
        <f>IF(Opt_None_p!E31="none", "yes", "no")</f>
        <v>yes</v>
      </c>
      <c r="F31" s="9" t="str">
        <f>IF(Opt_All_r!E31="none", "yes", "no")</f>
        <v>no</v>
      </c>
      <c r="G31" s="9" t="str">
        <f>IF(Opt_Global_r!E31="none", "yes", "no")</f>
        <v>yes</v>
      </c>
      <c r="H31" s="9" t="str">
        <f>IF(Opt_Local_r!E31="none", "yes", "no")</f>
        <v>yes</v>
      </c>
      <c r="I31" s="9" t="str">
        <f>IF(Opt_None_r!E31="none", "yes", "no")</f>
        <v>yes</v>
      </c>
    </row>
    <row r="32">
      <c r="A32" s="9">
        <f>Ontologies!A32</f>
        <v>383</v>
      </c>
      <c r="B32" s="9" t="str">
        <f>IF(Opt_All_p!E32="none", "yes", "no")</f>
        <v>no</v>
      </c>
      <c r="C32" s="9" t="str">
        <f>IF(Opt_Global_p!E32="none", "yes", "no")</f>
        <v>yes</v>
      </c>
      <c r="D32" s="9" t="str">
        <f>IF(Opt_Local_p!E32="none", "yes", "no")</f>
        <v>yes</v>
      </c>
      <c r="E32" s="9" t="str">
        <f>IF(Opt_None_p!E32="none", "yes", "no")</f>
        <v>yes</v>
      </c>
      <c r="F32" s="9" t="str">
        <f>IF(Opt_All_r!E32="none", "yes", "no")</f>
        <v>yes</v>
      </c>
      <c r="G32" s="9" t="str">
        <f>IF(Opt_Global_r!E32="none", "yes", "no")</f>
        <v>yes</v>
      </c>
      <c r="H32" s="9" t="str">
        <f>IF(Opt_Local_r!E32="none", "yes", "no")</f>
        <v>yes</v>
      </c>
      <c r="I32" s="9" t="str">
        <f>IF(Opt_None_r!E32="none", "yes", "no")</f>
        <v>yes</v>
      </c>
    </row>
    <row r="33">
      <c r="A33" s="9">
        <f>Ontologies!A33</f>
        <v>384</v>
      </c>
      <c r="B33" s="9" t="str">
        <f>IF(Opt_All_p!E33="none", "yes", "no")</f>
        <v>no</v>
      </c>
      <c r="C33" s="9" t="str">
        <f>IF(Opt_Global_p!E33="none", "yes", "no")</f>
        <v>yes</v>
      </c>
      <c r="D33" s="9" t="str">
        <f>IF(Opt_Local_p!E33="none", "yes", "no")</f>
        <v>no</v>
      </c>
      <c r="E33" s="9" t="str">
        <f>IF(Opt_None_p!E33="none", "yes", "no")</f>
        <v>yes</v>
      </c>
      <c r="F33" s="9" t="str">
        <f>IF(Opt_All_r!E33="none", "yes", "no")</f>
        <v>no</v>
      </c>
      <c r="G33" s="9" t="str">
        <f>IF(Opt_Global_r!E33="none", "yes", "no")</f>
        <v>yes</v>
      </c>
      <c r="H33" s="9" t="str">
        <f>IF(Opt_Local_r!E33="none", "yes", "no")</f>
        <v>no</v>
      </c>
      <c r="I33" s="9" t="str">
        <f>IF(Opt_None_r!E33="none", "yes", "no")</f>
        <v>yes</v>
      </c>
    </row>
    <row r="34">
      <c r="A34" s="9">
        <f>Ontologies!A34</f>
        <v>385</v>
      </c>
      <c r="B34" s="9" t="str">
        <f>IF(Opt_All_p!E34="none", "yes", "no")</f>
        <v>no</v>
      </c>
      <c r="C34" s="9" t="str">
        <f>IF(Opt_Global_p!E34="none", "yes", "no")</f>
        <v>yes</v>
      </c>
      <c r="D34" s="9" t="str">
        <f>IF(Opt_Local_p!E34="none", "yes", "no")</f>
        <v>no</v>
      </c>
      <c r="E34" s="9" t="str">
        <f>IF(Opt_None_p!E34="none", "yes", "no")</f>
        <v>yes</v>
      </c>
      <c r="F34" s="9" t="str">
        <f>IF(Opt_All_r!E34="none", "yes", "no")</f>
        <v>no</v>
      </c>
      <c r="G34" s="9" t="str">
        <f>IF(Opt_Global_r!E34="none", "yes", "no")</f>
        <v>yes</v>
      </c>
      <c r="H34" s="9" t="str">
        <f>IF(Opt_Local_r!E34="none", "yes", "no")</f>
        <v>no</v>
      </c>
      <c r="I34" s="9" t="str">
        <f>IF(Opt_None_r!E34="none", "yes", "no")</f>
        <v>yes</v>
      </c>
    </row>
    <row r="35">
      <c r="A35" s="9">
        <f>Ontologies!A35</f>
        <v>388</v>
      </c>
      <c r="B35" s="9" t="str">
        <f>IF(Opt_All_p!E35="none", "yes", "no")</f>
        <v>no</v>
      </c>
      <c r="C35" s="9" t="str">
        <f>IF(Opt_Global_p!E35="none", "yes", "no")</f>
        <v>no</v>
      </c>
      <c r="D35" s="9" t="str">
        <f>IF(Opt_Local_p!E35="none", "yes", "no")</f>
        <v>no</v>
      </c>
      <c r="E35" s="9" t="str">
        <f>IF(Opt_None_p!E35="none", "yes", "no")</f>
        <v>no</v>
      </c>
      <c r="F35" s="9" t="str">
        <f>IF(Opt_All_r!E35="none", "yes", "no")</f>
        <v>no</v>
      </c>
      <c r="G35" s="9" t="str">
        <f>IF(Opt_Global_r!E35="none", "yes", "no")</f>
        <v>no</v>
      </c>
      <c r="H35" s="9" t="str">
        <f>IF(Opt_Local_r!E35="none", "yes", "no")</f>
        <v>no</v>
      </c>
      <c r="I35" s="9" t="str">
        <f>IF(Opt_None_r!E35="none", "yes", "no")</f>
        <v>no</v>
      </c>
    </row>
    <row r="36">
      <c r="A36" s="9">
        <f>Ontologies!A36</f>
        <v>389</v>
      </c>
      <c r="B36" s="9" t="str">
        <f>IF(Opt_All_p!E36="none", "yes", "no")</f>
        <v>no</v>
      </c>
      <c r="C36" s="9" t="str">
        <f>IF(Opt_Global_p!E36="none", "yes", "no")</f>
        <v>no</v>
      </c>
      <c r="D36" s="9" t="str">
        <f>IF(Opt_Local_p!E36="none", "yes", "no")</f>
        <v>no</v>
      </c>
      <c r="E36" s="9" t="str">
        <f>IF(Opt_None_p!E36="none", "yes", "no")</f>
        <v>no</v>
      </c>
      <c r="F36" s="9" t="str">
        <f>IF(Opt_All_r!E36="none", "yes", "no")</f>
        <v>no</v>
      </c>
      <c r="G36" s="9" t="str">
        <f>IF(Opt_Global_r!E36="none", "yes", "no")</f>
        <v>no</v>
      </c>
      <c r="H36" s="9" t="str">
        <f>IF(Opt_Local_r!E36="none", "yes", "no")</f>
        <v>no</v>
      </c>
      <c r="I36" s="9" t="str">
        <f>IF(Opt_None_r!E36="none", "yes", "no")</f>
        <v>no</v>
      </c>
    </row>
    <row r="37">
      <c r="A37" s="9">
        <f>Ontologies!A37</f>
        <v>392</v>
      </c>
      <c r="B37" s="9" t="str">
        <f>IF(Opt_All_p!E37="none", "yes", "no")</f>
        <v>no</v>
      </c>
      <c r="C37" s="9" t="str">
        <f>IF(Opt_Global_p!E37="none", "yes", "no")</f>
        <v>no</v>
      </c>
      <c r="D37" s="9" t="str">
        <f>IF(Opt_Local_p!E37="none", "yes", "no")</f>
        <v>no</v>
      </c>
      <c r="E37" s="9" t="str">
        <f>IF(Opt_None_p!E37="none", "yes", "no")</f>
        <v>no</v>
      </c>
      <c r="F37" s="9" t="str">
        <f>IF(Opt_All_r!E37="none", "yes", "no")</f>
        <v>no</v>
      </c>
      <c r="G37" s="9" t="str">
        <f>IF(Opt_Global_r!E37="none", "yes", "no")</f>
        <v>no</v>
      </c>
      <c r="H37" s="9" t="str">
        <f>IF(Opt_Local_r!E37="none", "yes", "no")</f>
        <v>no</v>
      </c>
      <c r="I37" s="9" t="str">
        <f>IF(Opt_None_r!E37="none", "yes", "no")</f>
        <v>no</v>
      </c>
    </row>
    <row r="38">
      <c r="A38" s="9">
        <f>Ontologies!A38</f>
        <v>393</v>
      </c>
      <c r="B38" s="9" t="str">
        <f>IF(Opt_All_p!E38="none", "yes", "no")</f>
        <v>no</v>
      </c>
      <c r="C38" s="9" t="str">
        <f>IF(Opt_Global_p!E38="none", "yes", "no")</f>
        <v>no</v>
      </c>
      <c r="D38" s="9" t="str">
        <f>IF(Opt_Local_p!E38="none", "yes", "no")</f>
        <v>no</v>
      </c>
      <c r="E38" s="9" t="str">
        <f>IF(Opt_None_p!E38="none", "yes", "no")</f>
        <v>no</v>
      </c>
      <c r="F38" s="9" t="str">
        <f>IF(Opt_All_r!E38="none", "yes", "no")</f>
        <v>no</v>
      </c>
      <c r="G38" s="9" t="str">
        <f>IF(Opt_Global_r!E38="none", "yes", "no")</f>
        <v>no</v>
      </c>
      <c r="H38" s="9" t="str">
        <f>IF(Opt_Local_r!E38="none", "yes", "no")</f>
        <v>no</v>
      </c>
      <c r="I38" s="9" t="str">
        <f>IF(Opt_None_r!E38="none", "yes", "no")</f>
        <v>no</v>
      </c>
    </row>
    <row r="39">
      <c r="A39" s="9">
        <f>Ontologies!A39</f>
        <v>396</v>
      </c>
      <c r="B39" s="9" t="str">
        <f>IF(Opt_All_p!E39="none", "yes", "no")</f>
        <v>no</v>
      </c>
      <c r="C39" s="9" t="str">
        <f>IF(Opt_Global_p!E39="none", "yes", "no")</f>
        <v>no</v>
      </c>
      <c r="D39" s="9" t="str">
        <f>IF(Opt_Local_p!E39="none", "yes", "no")</f>
        <v>no</v>
      </c>
      <c r="E39" s="9" t="str">
        <f>IF(Opt_None_p!E39="none", "yes", "no")</f>
        <v>no</v>
      </c>
      <c r="F39" s="9" t="str">
        <f>IF(Opt_All_r!E39="none", "yes", "no")</f>
        <v>no</v>
      </c>
      <c r="G39" s="9" t="str">
        <f>IF(Opt_Global_r!E39="none", "yes", "no")</f>
        <v>no</v>
      </c>
      <c r="H39" s="9" t="str">
        <f>IF(Opt_Local_r!E39="none", "yes", "no")</f>
        <v>no</v>
      </c>
      <c r="I39" s="9" t="str">
        <f>IF(Opt_None_r!E39="none", "yes", "no")</f>
        <v>no</v>
      </c>
    </row>
    <row r="40">
      <c r="A40" s="9">
        <f>Ontologies!A40</f>
        <v>397</v>
      </c>
      <c r="B40" s="9" t="str">
        <f>IF(Opt_All_p!E40="none", "yes", "no")</f>
        <v>no</v>
      </c>
      <c r="C40" s="9" t="str">
        <f>IF(Opt_Global_p!E40="none", "yes", "no")</f>
        <v>no</v>
      </c>
      <c r="D40" s="9" t="str">
        <f>IF(Opt_Local_p!E40="none", "yes", "no")</f>
        <v>no</v>
      </c>
      <c r="E40" s="9" t="str">
        <f>IF(Opt_None_p!E40="none", "yes", "no")</f>
        <v>yes</v>
      </c>
      <c r="F40" s="9" t="str">
        <f>IF(Opt_All_r!E40="none", "yes", "no")</f>
        <v>no</v>
      </c>
      <c r="G40" s="9" t="str">
        <f>IF(Opt_Global_r!E40="none", "yes", "no")</f>
        <v>no</v>
      </c>
      <c r="H40" s="9" t="str">
        <f>IF(Opt_Local_r!E40="none", "yes", "no")</f>
        <v>no</v>
      </c>
      <c r="I40" s="9" t="str">
        <f>IF(Opt_None_r!E40="none", "yes", "no")</f>
        <v>yes</v>
      </c>
    </row>
    <row r="41">
      <c r="A41" s="9">
        <f>Ontologies!A41</f>
        <v>399</v>
      </c>
      <c r="B41" s="9" t="str">
        <f>IF(Opt_All_p!E41="none", "yes", "no")</f>
        <v>no</v>
      </c>
      <c r="C41" s="9" t="str">
        <f>IF(Opt_Global_p!E41="none", "yes", "no")</f>
        <v>no</v>
      </c>
      <c r="D41" s="9" t="str">
        <f>IF(Opt_Local_p!E41="none", "yes", "no")</f>
        <v>no</v>
      </c>
      <c r="E41" s="9" t="str">
        <f>IF(Opt_None_p!E41="none", "yes", "no")</f>
        <v>no</v>
      </c>
      <c r="F41" s="9" t="str">
        <f>IF(Opt_All_r!E41="none", "yes", "no")</f>
        <v>no</v>
      </c>
      <c r="G41" s="9" t="str">
        <f>IF(Opt_Global_r!E41="none", "yes", "no")</f>
        <v>no</v>
      </c>
      <c r="H41" s="9" t="str">
        <f>IF(Opt_Local_r!E41="none", "yes", "no")</f>
        <v>no</v>
      </c>
      <c r="I41" s="9" t="str">
        <f>IF(Opt_None_r!E41="none", "yes", "no")</f>
        <v>no</v>
      </c>
    </row>
    <row r="42">
      <c r="A42" s="9">
        <f>Ontologies!A42</f>
        <v>401</v>
      </c>
      <c r="B42" s="9" t="str">
        <f>IF(Opt_All_p!E42="none", "yes", "no")</f>
        <v>no</v>
      </c>
      <c r="C42" s="9" t="str">
        <f>IF(Opt_Global_p!E42="none", "yes", "no")</f>
        <v>no</v>
      </c>
      <c r="D42" s="9" t="str">
        <f>IF(Opt_Local_p!E42="none", "yes", "no")</f>
        <v>no</v>
      </c>
      <c r="E42" s="9" t="str">
        <f>IF(Opt_None_p!E42="none", "yes", "no")</f>
        <v>no</v>
      </c>
      <c r="F42" s="9" t="str">
        <f>IF(Opt_All_r!E42="none", "yes", "no")</f>
        <v>no</v>
      </c>
      <c r="G42" s="9" t="str">
        <f>IF(Opt_Global_r!E42="none", "yes", "no")</f>
        <v>no</v>
      </c>
      <c r="H42" s="9" t="str">
        <f>IF(Opt_Local_r!E42="none", "yes", "no")</f>
        <v>no</v>
      </c>
      <c r="I42" s="9" t="str">
        <f>IF(Opt_None_r!E42="none", "yes", "no")</f>
        <v>no</v>
      </c>
    </row>
    <row r="43">
      <c r="A43" s="9">
        <f>Ontologies!A43</f>
        <v>402</v>
      </c>
      <c r="B43" s="9" t="str">
        <f>IF(Opt_All_p!E43="none", "yes", "no")</f>
        <v>no</v>
      </c>
      <c r="C43" s="9" t="str">
        <f>IF(Opt_Global_p!E43="none", "yes", "no")</f>
        <v>no</v>
      </c>
      <c r="D43" s="9" t="str">
        <f>IF(Opt_Local_p!E43="none", "yes", "no")</f>
        <v>no</v>
      </c>
      <c r="E43" s="9" t="str">
        <f>IF(Opt_None_p!E43="none", "yes", "no")</f>
        <v>no</v>
      </c>
      <c r="F43" s="9" t="str">
        <f>IF(Opt_All_r!E43="none", "yes", "no")</f>
        <v>no</v>
      </c>
      <c r="G43" s="9" t="str">
        <f>IF(Opt_Global_r!E43="none", "yes", "no")</f>
        <v>no</v>
      </c>
      <c r="H43" s="9" t="str">
        <f>IF(Opt_Local_r!E43="none", "yes", "no")</f>
        <v>no</v>
      </c>
      <c r="I43" s="9" t="str">
        <f>IF(Opt_None_r!E43="none", "yes", "no")</f>
        <v>no</v>
      </c>
    </row>
    <row r="44">
      <c r="A44" s="9">
        <f>Ontologies!A44</f>
        <v>403</v>
      </c>
      <c r="B44" s="9" t="str">
        <f>IF(Opt_All_p!E44="none", "yes", "no")</f>
        <v>no</v>
      </c>
      <c r="C44" s="9" t="str">
        <f>IF(Opt_Global_p!E44="none", "yes", "no")</f>
        <v>no</v>
      </c>
      <c r="D44" s="9" t="str">
        <f>IF(Opt_Local_p!E44="none", "yes", "no")</f>
        <v>no</v>
      </c>
      <c r="E44" s="9" t="str">
        <f>IF(Opt_None_p!E44="none", "yes", "no")</f>
        <v>no</v>
      </c>
      <c r="F44" s="9" t="str">
        <f>IF(Opt_All_r!E44="none", "yes", "no")</f>
        <v>no</v>
      </c>
      <c r="G44" s="9" t="str">
        <f>IF(Opt_Global_r!E44="none", "yes", "no")</f>
        <v>no</v>
      </c>
      <c r="H44" s="9" t="str">
        <f>IF(Opt_Local_r!E44="none", "yes", "no")</f>
        <v>no</v>
      </c>
      <c r="I44" s="9" t="str">
        <f>IF(Opt_None_r!E44="none", "yes", "no")</f>
        <v>yes</v>
      </c>
    </row>
    <row r="45">
      <c r="A45" s="9">
        <f>Ontologies!A45</f>
        <v>404</v>
      </c>
      <c r="B45" s="9" t="str">
        <f>IF(Opt_All_p!E45="none", "yes", "no")</f>
        <v>no</v>
      </c>
      <c r="C45" s="9" t="str">
        <f>IF(Opt_Global_p!E45="none", "yes", "no")</f>
        <v>no</v>
      </c>
      <c r="D45" s="9" t="str">
        <f>IF(Opt_Local_p!E45="none", "yes", "no")</f>
        <v>no</v>
      </c>
      <c r="E45" s="9" t="str">
        <f>IF(Opt_None_p!E45="none", "yes", "no")</f>
        <v>no</v>
      </c>
      <c r="F45" s="9" t="str">
        <f>IF(Opt_All_r!E45="none", "yes", "no")</f>
        <v>no</v>
      </c>
      <c r="G45" s="9" t="str">
        <f>IF(Opt_Global_r!E45="none", "yes", "no")</f>
        <v>no</v>
      </c>
      <c r="H45" s="9" t="str">
        <f>IF(Opt_Local_r!E45="none", "yes", "no")</f>
        <v>no</v>
      </c>
      <c r="I45" s="9" t="str">
        <f>IF(Opt_None_r!E45="none", "yes", "no")</f>
        <v>no</v>
      </c>
    </row>
    <row r="46">
      <c r="A46" s="9">
        <f>Ontologies!A46</f>
        <v>405</v>
      </c>
      <c r="B46" s="9" t="str">
        <f>IF(Opt_All_p!E46="none", "yes", "no")</f>
        <v>no</v>
      </c>
      <c r="C46" s="9" t="str">
        <f>IF(Opt_Global_p!E46="none", "yes", "no")</f>
        <v>no</v>
      </c>
      <c r="D46" s="9" t="str">
        <f>IF(Opt_Local_p!E46="none", "yes", "no")</f>
        <v>no</v>
      </c>
      <c r="E46" s="9" t="str">
        <f>IF(Opt_None_p!E46="none", "yes", "no")</f>
        <v>no</v>
      </c>
      <c r="F46" s="9" t="str">
        <f>IF(Opt_All_r!E46="none", "yes", "no")</f>
        <v>no</v>
      </c>
      <c r="G46" s="9" t="str">
        <f>IF(Opt_Global_r!E46="none", "yes", "no")</f>
        <v>no</v>
      </c>
      <c r="H46" s="9" t="str">
        <f>IF(Opt_Local_r!E46="none", "yes", "no")</f>
        <v>no</v>
      </c>
      <c r="I46" s="9" t="str">
        <f>IF(Opt_None_r!E46="none", "yes", "no")</f>
        <v>no</v>
      </c>
    </row>
    <row r="47">
      <c r="A47" s="9">
        <f>Ontologies!A47</f>
        <v>411</v>
      </c>
      <c r="B47" s="9" t="str">
        <f>IF(Opt_All_p!E47="none", "yes", "no")</f>
        <v>no</v>
      </c>
      <c r="C47" s="9" t="str">
        <f>IF(Opt_Global_p!E47="none", "yes", "no")</f>
        <v>no</v>
      </c>
      <c r="D47" s="9" t="str">
        <f>IF(Opt_Local_p!E47="none", "yes", "no")</f>
        <v>no</v>
      </c>
      <c r="E47" s="9" t="str">
        <f>IF(Opt_None_p!E47="none", "yes", "no")</f>
        <v>no</v>
      </c>
      <c r="F47" s="9" t="str">
        <f>IF(Opt_All_r!E47="none", "yes", "no")</f>
        <v>no</v>
      </c>
      <c r="G47" s="9" t="str">
        <f>IF(Opt_Global_r!E47="none", "yes", "no")</f>
        <v>no</v>
      </c>
      <c r="H47" s="9" t="str">
        <f>IF(Opt_Local_r!E47="none", "yes", "no")</f>
        <v>no</v>
      </c>
      <c r="I47" s="9" t="str">
        <f>IF(Opt_None_r!E47="none", "yes", "no")</f>
        <v>no</v>
      </c>
    </row>
    <row r="48">
      <c r="A48" s="9">
        <f>Ontologies!A48</f>
        <v>412</v>
      </c>
      <c r="B48" s="9" t="str">
        <f>IF(Opt_All_p!E48="none", "yes", "no")</f>
        <v>no</v>
      </c>
      <c r="C48" s="9" t="str">
        <f>IF(Opt_Global_p!E48="none", "yes", "no")</f>
        <v>no</v>
      </c>
      <c r="D48" s="9" t="str">
        <f>IF(Opt_Local_p!E48="none", "yes", "no")</f>
        <v>no</v>
      </c>
      <c r="E48" s="9" t="str">
        <f>IF(Opt_None_p!E48="none", "yes", "no")</f>
        <v>no</v>
      </c>
      <c r="F48" s="9" t="str">
        <f>IF(Opt_All_r!E48="none", "yes", "no")</f>
        <v>no</v>
      </c>
      <c r="G48" s="9" t="str">
        <f>IF(Opt_Global_r!E48="none", "yes", "no")</f>
        <v>no</v>
      </c>
      <c r="H48" s="9" t="str">
        <f>IF(Opt_Local_r!E48="none", "yes", "no")</f>
        <v>no</v>
      </c>
      <c r="I48" s="9" t="str">
        <f>IF(Opt_None_r!E48="none", "yes", "no")</f>
        <v>no</v>
      </c>
    </row>
    <row r="49">
      <c r="A49" s="9">
        <f>Ontologies!A49</f>
        <v>413</v>
      </c>
      <c r="B49" s="9" t="str">
        <f>IF(Opt_All_p!E49="none", "yes", "no")</f>
        <v>no</v>
      </c>
      <c r="C49" s="9" t="str">
        <f>IF(Opt_Global_p!E49="none", "yes", "no")</f>
        <v>no</v>
      </c>
      <c r="D49" s="9" t="str">
        <f>IF(Opt_Local_p!E49="none", "yes", "no")</f>
        <v>no</v>
      </c>
      <c r="E49" s="9" t="str">
        <f>IF(Opt_None_p!E49="none", "yes", "no")</f>
        <v>no</v>
      </c>
      <c r="F49" s="9" t="str">
        <f>IF(Opt_All_r!E49="none", "yes", "no")</f>
        <v>no</v>
      </c>
      <c r="G49" s="9" t="str">
        <f>IF(Opt_Global_r!E49="none", "yes", "no")</f>
        <v>no</v>
      </c>
      <c r="H49" s="9" t="str">
        <f>IF(Opt_Local_r!E49="none", "yes", "no")</f>
        <v>no</v>
      </c>
      <c r="I49" s="9" t="str">
        <f>IF(Opt_None_r!E49="none", "yes", "no")</f>
        <v>no</v>
      </c>
    </row>
    <row r="50">
      <c r="A50" s="9">
        <f>Ontologies!A50</f>
        <v>414</v>
      </c>
      <c r="B50" s="9" t="str">
        <f>IF(Opt_All_p!E50="none", "yes", "no")</f>
        <v>no</v>
      </c>
      <c r="C50" s="9" t="str">
        <f>IF(Opt_Global_p!E50="none", "yes", "no")</f>
        <v>no</v>
      </c>
      <c r="D50" s="9" t="str">
        <f>IF(Opt_Local_p!E50="none", "yes", "no")</f>
        <v>no</v>
      </c>
      <c r="E50" s="9" t="str">
        <f>IF(Opt_None_p!E50="none", "yes", "no")</f>
        <v>no</v>
      </c>
      <c r="F50" s="9" t="str">
        <f>IF(Opt_All_r!E50="none", "yes", "no")</f>
        <v>no</v>
      </c>
      <c r="G50" s="9" t="str">
        <f>IF(Opt_Global_r!E50="none", "yes", "no")</f>
        <v>no</v>
      </c>
      <c r="H50" s="9" t="str">
        <f>IF(Opt_Local_r!E50="none", "yes", "no")</f>
        <v>no</v>
      </c>
      <c r="I50" s="9" t="str">
        <f>IF(Opt_None_r!E50="none", "yes", "no")</f>
        <v>no</v>
      </c>
    </row>
    <row r="51">
      <c r="A51" s="9">
        <f>Ontologies!A51</f>
        <v>415</v>
      </c>
      <c r="B51" s="9" t="str">
        <f>IF(Opt_All_p!E51="none", "yes", "no")</f>
        <v>no</v>
      </c>
      <c r="C51" s="9" t="str">
        <f>IF(Opt_Global_p!E51="none", "yes", "no")</f>
        <v>no</v>
      </c>
      <c r="D51" s="9" t="str">
        <f>IF(Opt_Local_p!E51="none", "yes", "no")</f>
        <v>yes</v>
      </c>
      <c r="E51" s="9" t="str">
        <f>IF(Opt_None_p!E51="none", "yes", "no")</f>
        <v>yes</v>
      </c>
      <c r="F51" s="9" t="str">
        <f>IF(Opt_All_r!E51="none", "yes", "no")</f>
        <v>no</v>
      </c>
      <c r="G51" s="9" t="str">
        <f>IF(Opt_Global_r!E51="none", "yes", "no")</f>
        <v>no</v>
      </c>
      <c r="H51" s="9" t="str">
        <f>IF(Opt_Local_r!E51="none", "yes", "no")</f>
        <v>yes</v>
      </c>
      <c r="I51" s="9" t="str">
        <f>IF(Opt_None_r!E51="none", "yes", "no")</f>
        <v>yes</v>
      </c>
    </row>
    <row r="52">
      <c r="A52" s="9">
        <f>Ontologies!A52</f>
        <v>416</v>
      </c>
      <c r="B52" s="9" t="str">
        <f>IF(Opt_All_p!E52="none", "yes", "no")</f>
        <v>no</v>
      </c>
      <c r="C52" s="9" t="str">
        <f>IF(Opt_Global_p!E52="none", "yes", "no")</f>
        <v>no</v>
      </c>
      <c r="D52" s="9" t="str">
        <f>IF(Opt_Local_p!E52="none", "yes", "no")</f>
        <v>yes</v>
      </c>
      <c r="E52" s="9" t="str">
        <f>IF(Opt_None_p!E52="none", "yes", "no")</f>
        <v>yes</v>
      </c>
      <c r="F52" s="9" t="str">
        <f>IF(Opt_All_r!E52="none", "yes", "no")</f>
        <v>no</v>
      </c>
      <c r="G52" s="9" t="str">
        <f>IF(Opt_Global_r!E52="none", "yes", "no")</f>
        <v>no</v>
      </c>
      <c r="H52" s="9" t="str">
        <f>IF(Opt_Local_r!E52="none", "yes", "no")</f>
        <v>yes</v>
      </c>
      <c r="I52" s="9" t="str">
        <f>IF(Opt_None_r!E52="none", "yes", "no")</f>
        <v>yes</v>
      </c>
    </row>
    <row r="53">
      <c r="A53" s="9">
        <f>Ontologies!A53</f>
        <v>417</v>
      </c>
      <c r="B53" s="9" t="str">
        <f>IF(Opt_All_p!E53="none", "yes", "no")</f>
        <v>no</v>
      </c>
      <c r="C53" s="9" t="str">
        <f>IF(Opt_Global_p!E53="none", "yes", "no")</f>
        <v>no</v>
      </c>
      <c r="D53" s="9" t="str">
        <f>IF(Opt_Local_p!E53="none", "yes", "no")</f>
        <v>no</v>
      </c>
      <c r="E53" s="9" t="str">
        <f>IF(Opt_None_p!E53="none", "yes", "no")</f>
        <v>no</v>
      </c>
      <c r="F53" s="9" t="str">
        <f>IF(Opt_All_r!E53="none", "yes", "no")</f>
        <v>no</v>
      </c>
      <c r="G53" s="9" t="str">
        <f>IF(Opt_Global_r!E53="none", "yes", "no")</f>
        <v>no</v>
      </c>
      <c r="H53" s="9" t="str">
        <f>IF(Opt_Local_r!E53="none", "yes", "no")</f>
        <v>no</v>
      </c>
      <c r="I53" s="9" t="str">
        <f>IF(Opt_None_r!E53="none", "yes", "no")</f>
        <v>no</v>
      </c>
    </row>
    <row r="54">
      <c r="A54" s="9">
        <f>Ontologies!A54</f>
        <v>418</v>
      </c>
      <c r="B54" s="9" t="str">
        <f>IF(Opt_All_p!E54="none", "yes", "no")</f>
        <v>no</v>
      </c>
      <c r="C54" s="9" t="str">
        <f>IF(Opt_Global_p!E54="none", "yes", "no")</f>
        <v>no</v>
      </c>
      <c r="D54" s="9" t="str">
        <f>IF(Opt_Local_p!E54="none", "yes", "no")</f>
        <v>no</v>
      </c>
      <c r="E54" s="9" t="str">
        <f>IF(Opt_None_p!E54="none", "yes", "no")</f>
        <v>no</v>
      </c>
      <c r="F54" s="9" t="str">
        <f>IF(Opt_All_r!E54="none", "yes", "no")</f>
        <v>no</v>
      </c>
      <c r="G54" s="9" t="str">
        <f>IF(Opt_Global_r!E54="none", "yes", "no")</f>
        <v>no</v>
      </c>
      <c r="H54" s="9" t="str">
        <f>IF(Opt_Local_r!E54="none", "yes", "no")</f>
        <v>no</v>
      </c>
      <c r="I54" s="9" t="str">
        <f>IF(Opt_None_r!E54="none", "yes", "no")</f>
        <v>no</v>
      </c>
    </row>
    <row r="55">
      <c r="A55" s="9">
        <f>Ontologies!A55</f>
        <v>419</v>
      </c>
      <c r="B55" s="9" t="str">
        <f>IF(Opt_All_p!E55="none", "yes", "no")</f>
        <v>no</v>
      </c>
      <c r="C55" s="9" t="str">
        <f>IF(Opt_Global_p!E55="none", "yes", "no")</f>
        <v>yes</v>
      </c>
      <c r="D55" s="9" t="str">
        <f>IF(Opt_Local_p!E55="none", "yes", "no")</f>
        <v>no</v>
      </c>
      <c r="E55" s="9" t="str">
        <f>IF(Opt_None_p!E55="none", "yes", "no")</f>
        <v>yes</v>
      </c>
      <c r="F55" s="9" t="str">
        <f>IF(Opt_All_r!E55="none", "yes", "no")</f>
        <v>no</v>
      </c>
      <c r="G55" s="9" t="str">
        <f>IF(Opt_Global_r!E55="none", "yes", "no")</f>
        <v>yes</v>
      </c>
      <c r="H55" s="9" t="str">
        <f>IF(Opt_Local_r!E55="none", "yes", "no")</f>
        <v>no</v>
      </c>
      <c r="I55" s="9" t="str">
        <f>IF(Opt_None_r!E55="none", "yes", "no")</f>
        <v>yes</v>
      </c>
    </row>
    <row r="56">
      <c r="A56" s="9">
        <f>Ontologies!A56</f>
        <v>420</v>
      </c>
      <c r="B56" s="9" t="str">
        <f>IF(Opt_All_p!E56="none", "yes", "no")</f>
        <v>no</v>
      </c>
      <c r="C56" s="9" t="str">
        <f>IF(Opt_Global_p!E56="none", "yes", "no")</f>
        <v>yes</v>
      </c>
      <c r="D56" s="9" t="str">
        <f>IF(Opt_Local_p!E56="none", "yes", "no")</f>
        <v>no</v>
      </c>
      <c r="E56" s="9" t="str">
        <f>IF(Opt_None_p!E56="none", "yes", "no")</f>
        <v>yes</v>
      </c>
      <c r="F56" s="9" t="str">
        <f>IF(Opt_All_r!E56="none", "yes", "no")</f>
        <v>no</v>
      </c>
      <c r="G56" s="9" t="str">
        <f>IF(Opt_Global_r!E56="none", "yes", "no")</f>
        <v>yes</v>
      </c>
      <c r="H56" s="9" t="str">
        <f>IF(Opt_Local_r!E56="none", "yes", "no")</f>
        <v>no</v>
      </c>
      <c r="I56" s="9" t="str">
        <f>IF(Opt_None_r!E56="none", "yes", "no")</f>
        <v>yes</v>
      </c>
    </row>
    <row r="57">
      <c r="A57" s="9">
        <f>Ontologies!A57</f>
        <v>421</v>
      </c>
      <c r="B57" s="9" t="str">
        <f>IF(Opt_All_p!E57="none", "yes", "no")</f>
        <v>no</v>
      </c>
      <c r="C57" s="9" t="str">
        <f>IF(Opt_Global_p!E57="none", "yes", "no")</f>
        <v>yes</v>
      </c>
      <c r="D57" s="9" t="str">
        <f>IF(Opt_Local_p!E57="none", "yes", "no")</f>
        <v>no</v>
      </c>
      <c r="E57" s="9" t="str">
        <f>IF(Opt_None_p!E57="none", "yes", "no")</f>
        <v>yes</v>
      </c>
      <c r="F57" s="9" t="str">
        <f>IF(Opt_All_r!E57="none", "yes", "no")</f>
        <v>no</v>
      </c>
      <c r="G57" s="9" t="str">
        <f>IF(Opt_Global_r!E57="none", "yes", "no")</f>
        <v>yes</v>
      </c>
      <c r="H57" s="9" t="str">
        <f>IF(Opt_Local_r!E57="none", "yes", "no")</f>
        <v>no</v>
      </c>
      <c r="I57" s="9" t="str">
        <f>IF(Opt_None_r!E57="none", "yes", "no")</f>
        <v>yes</v>
      </c>
    </row>
    <row r="58">
      <c r="A58" s="9">
        <f>Ontologies!A58</f>
        <v>422</v>
      </c>
      <c r="B58" s="9" t="str">
        <f>IF(Opt_All_p!E58="none", "yes", "no")</f>
        <v>no</v>
      </c>
      <c r="C58" s="9" t="str">
        <f>IF(Opt_Global_p!E58="none", "yes", "no")</f>
        <v>yes</v>
      </c>
      <c r="D58" s="9" t="str">
        <f>IF(Opt_Local_p!E58="none", "yes", "no")</f>
        <v>no</v>
      </c>
      <c r="E58" s="9" t="str">
        <f>IF(Opt_None_p!E58="none", "yes", "no")</f>
        <v>yes</v>
      </c>
      <c r="F58" s="9" t="str">
        <f>IF(Opt_All_r!E58="none", "yes", "no")</f>
        <v>no</v>
      </c>
      <c r="G58" s="9" t="str">
        <f>IF(Opt_Global_r!E58="none", "yes", "no")</f>
        <v>yes</v>
      </c>
      <c r="H58" s="9" t="str">
        <f>IF(Opt_Local_r!E58="none", "yes", "no")</f>
        <v>no</v>
      </c>
      <c r="I58" s="9" t="str">
        <f>IF(Opt_None_r!E58="none", "yes", "no")</f>
        <v>yes</v>
      </c>
    </row>
    <row r="59">
      <c r="A59" s="9">
        <f>Ontologies!A59</f>
        <v>423</v>
      </c>
      <c r="B59" s="9" t="str">
        <f>IF(Opt_All_p!E59="none", "yes", "no")</f>
        <v>no</v>
      </c>
      <c r="C59" s="9" t="str">
        <f>IF(Opt_Global_p!E59="none", "yes", "no")</f>
        <v>no</v>
      </c>
      <c r="D59" s="9" t="str">
        <f>IF(Opt_Local_p!E59="none", "yes", "no")</f>
        <v>no</v>
      </c>
      <c r="E59" s="9" t="str">
        <f>IF(Opt_None_p!E59="none", "yes", "no")</f>
        <v>no</v>
      </c>
      <c r="F59" s="9" t="str">
        <f>IF(Opt_All_r!E59="none", "yes", "no")</f>
        <v>no</v>
      </c>
      <c r="G59" s="9" t="str">
        <f>IF(Opt_Global_r!E59="none", "yes", "no")</f>
        <v>no</v>
      </c>
      <c r="H59" s="9" t="str">
        <f>IF(Opt_Local_r!E59="none", "yes", "no")</f>
        <v>no</v>
      </c>
      <c r="I59" s="9" t="str">
        <f>IF(Opt_None_r!E59="none", "yes", "no")</f>
        <v>no</v>
      </c>
    </row>
    <row r="60">
      <c r="A60" s="9">
        <f>Ontologies!A60</f>
        <v>424</v>
      </c>
      <c r="B60" s="9" t="str">
        <f>IF(Opt_All_p!E60="none", "yes", "no")</f>
        <v>no</v>
      </c>
      <c r="C60" s="9" t="str">
        <f>IF(Opt_Global_p!E60="none", "yes", "no")</f>
        <v>no</v>
      </c>
      <c r="D60" s="9" t="str">
        <f>IF(Opt_Local_p!E60="none", "yes", "no")</f>
        <v>no</v>
      </c>
      <c r="E60" s="9" t="str">
        <f>IF(Opt_None_p!E60="none", "yes", "no")</f>
        <v>no</v>
      </c>
      <c r="F60" s="9" t="str">
        <f>IF(Opt_All_r!E60="none", "yes", "no")</f>
        <v>no</v>
      </c>
      <c r="G60" s="9" t="str">
        <f>IF(Opt_Global_r!E60="none", "yes", "no")</f>
        <v>no</v>
      </c>
      <c r="H60" s="9" t="str">
        <f>IF(Opt_Local_r!E60="none", "yes", "no")</f>
        <v>no</v>
      </c>
      <c r="I60" s="9" t="str">
        <f>IF(Opt_None_r!E60="none", "yes", "no")</f>
        <v>no</v>
      </c>
    </row>
    <row r="61">
      <c r="A61" s="9">
        <f>Ontologies!A61</f>
        <v>425</v>
      </c>
      <c r="B61" s="9" t="str">
        <f>IF(Opt_All_p!E61="none", "yes", "no")</f>
        <v>no</v>
      </c>
      <c r="C61" s="9" t="str">
        <f>IF(Opt_Global_p!E61="none", "yes", "no")</f>
        <v>no</v>
      </c>
      <c r="D61" s="9" t="str">
        <f>IF(Opt_Local_p!E61="none", "yes", "no")</f>
        <v>yes</v>
      </c>
      <c r="E61" s="9" t="str">
        <f>IF(Opt_None_p!E61="none", "yes", "no")</f>
        <v>yes</v>
      </c>
      <c r="F61" s="9" t="str">
        <f>IF(Opt_All_r!E61="none", "yes", "no")</f>
        <v>no</v>
      </c>
      <c r="G61" s="9" t="str">
        <f>IF(Opt_Global_r!E61="none", "yes", "no")</f>
        <v>no</v>
      </c>
      <c r="H61" s="9" t="str">
        <f>IF(Opt_Local_r!E61="none", "yes", "no")</f>
        <v>yes</v>
      </c>
      <c r="I61" s="9" t="str">
        <f>IF(Opt_None_r!E61="none", "yes", "no")</f>
        <v>yes</v>
      </c>
    </row>
    <row r="62">
      <c r="A62" s="9">
        <f>Ontologies!A62</f>
        <v>426</v>
      </c>
      <c r="B62" s="9" t="str">
        <f>IF(Opt_All_p!E62="none", "yes", "no")</f>
        <v>no</v>
      </c>
      <c r="C62" s="9" t="str">
        <f>IF(Opt_Global_p!E62="none", "yes", "no")</f>
        <v>no</v>
      </c>
      <c r="D62" s="9" t="str">
        <f>IF(Opt_Local_p!E62="none", "yes", "no")</f>
        <v>yes</v>
      </c>
      <c r="E62" s="9" t="str">
        <f>IF(Opt_None_p!E62="none", "yes", "no")</f>
        <v>yes</v>
      </c>
      <c r="F62" s="9" t="str">
        <f>IF(Opt_All_r!E62="none", "yes", "no")</f>
        <v>yes</v>
      </c>
      <c r="G62" s="9" t="str">
        <f>IF(Opt_Global_r!E62="none", "yes", "no")</f>
        <v>yes</v>
      </c>
      <c r="H62" s="9" t="str">
        <f>IF(Opt_Local_r!E62="none", "yes", "no")</f>
        <v>yes</v>
      </c>
      <c r="I62" s="9" t="str">
        <f>IF(Opt_None_r!E62="none", "yes", "no")</f>
        <v>yes</v>
      </c>
    </row>
    <row r="63">
      <c r="A63" s="9">
        <f>Ontologies!A63</f>
        <v>432</v>
      </c>
      <c r="B63" s="9" t="str">
        <f>IF(Opt_All_p!E63="none", "yes", "no")</f>
        <v>no</v>
      </c>
      <c r="C63" s="9" t="str">
        <f>IF(Opt_Global_p!E63="none", "yes", "no")</f>
        <v>no</v>
      </c>
      <c r="D63" s="9" t="str">
        <f>IF(Opt_Local_p!E63="none", "yes", "no")</f>
        <v>no</v>
      </c>
      <c r="E63" s="9" t="str">
        <f>IF(Opt_None_p!E63="none", "yes", "no")</f>
        <v>no</v>
      </c>
      <c r="F63" s="9" t="str">
        <f>IF(Opt_All_r!E63="none", "yes", "no")</f>
        <v>no</v>
      </c>
      <c r="G63" s="9" t="str">
        <f>IF(Opt_Global_r!E63="none", "yes", "no")</f>
        <v>no</v>
      </c>
      <c r="H63" s="9" t="str">
        <f>IF(Opt_Local_r!E63="none", "yes", "no")</f>
        <v>no</v>
      </c>
      <c r="I63" s="9" t="str">
        <f>IF(Opt_None_r!E63="none", "yes", "no")</f>
        <v>no</v>
      </c>
    </row>
    <row r="64">
      <c r="A64" s="9">
        <f>Ontologies!A64</f>
        <v>433</v>
      </c>
      <c r="B64" s="9" t="str">
        <f>IF(Opt_All_p!E64="none", "yes", "no")</f>
        <v>no</v>
      </c>
      <c r="C64" s="9" t="str">
        <f>IF(Opt_Global_p!E64="none", "yes", "no")</f>
        <v>no</v>
      </c>
      <c r="D64" s="9" t="str">
        <f>IF(Opt_Local_p!E64="none", "yes", "no")</f>
        <v>no</v>
      </c>
      <c r="E64" s="9" t="str">
        <f>IF(Opt_None_p!E64="none", "yes", "no")</f>
        <v>no</v>
      </c>
      <c r="F64" s="9" t="str">
        <f>IF(Opt_All_r!E64="none", "yes", "no")</f>
        <v>no</v>
      </c>
      <c r="G64" s="9" t="str">
        <f>IF(Opt_Global_r!E64="none", "yes", "no")</f>
        <v>no</v>
      </c>
      <c r="H64" s="9" t="str">
        <f>IF(Opt_Local_r!E64="none", "yes", "no")</f>
        <v>no</v>
      </c>
      <c r="I64" s="9" t="str">
        <f>IF(Opt_None_r!E64="none", "yes", "no")</f>
        <v>no</v>
      </c>
    </row>
    <row r="65">
      <c r="A65" s="9">
        <f>Ontologies!A65</f>
        <v>435</v>
      </c>
      <c r="B65" s="9" t="str">
        <f>IF(Opt_All_p!E65="none", "yes", "no")</f>
        <v>no</v>
      </c>
      <c r="C65" s="9" t="str">
        <f>IF(Opt_Global_p!E65="none", "yes", "no")</f>
        <v>no</v>
      </c>
      <c r="D65" s="9" t="str">
        <f>IF(Opt_Local_p!E65="none", "yes", "no")</f>
        <v>no</v>
      </c>
      <c r="E65" s="9" t="str">
        <f>IF(Opt_None_p!E65="none", "yes", "no")</f>
        <v>yes</v>
      </c>
      <c r="F65" s="9" t="str">
        <f>IF(Opt_All_r!E65="none", "yes", "no")</f>
        <v>no</v>
      </c>
      <c r="G65" s="9" t="str">
        <f>IF(Opt_Global_r!E65="none", "yes", "no")</f>
        <v>no</v>
      </c>
      <c r="H65" s="9" t="str">
        <f>IF(Opt_Local_r!E65="none", "yes", "no")</f>
        <v>no</v>
      </c>
      <c r="I65" s="9" t="str">
        <f>IF(Opt_None_r!E65="none", "yes", "no")</f>
        <v>yes</v>
      </c>
    </row>
    <row r="66">
      <c r="A66" s="9">
        <f>Ontologies!A66</f>
        <v>436</v>
      </c>
      <c r="B66" s="9" t="str">
        <f>IF(Opt_All_p!E66="none", "yes", "no")</f>
        <v>no</v>
      </c>
      <c r="C66" s="9" t="str">
        <f>IF(Opt_Global_p!E66="none", "yes", "no")</f>
        <v>no</v>
      </c>
      <c r="D66" s="9" t="str">
        <f>IF(Opt_Local_p!E66="none", "yes", "no")</f>
        <v>yes</v>
      </c>
      <c r="E66" s="9" t="str">
        <f>IF(Opt_None_p!E66="none", "yes", "no")</f>
        <v>yes</v>
      </c>
      <c r="F66" s="9" t="str">
        <f>IF(Opt_All_r!E66="none", "yes", "no")</f>
        <v>no</v>
      </c>
      <c r="G66" s="9" t="str">
        <f>IF(Opt_Global_r!E66="none", "yes", "no")</f>
        <v>no</v>
      </c>
      <c r="H66" s="9" t="str">
        <f>IF(Opt_Local_r!E66="none", "yes", "no")</f>
        <v>yes</v>
      </c>
      <c r="I66" s="9" t="str">
        <f>IF(Opt_None_r!E66="none", "yes", "no")</f>
        <v>yes</v>
      </c>
    </row>
    <row r="67">
      <c r="A67" s="9">
        <f>Ontologies!A67</f>
        <v>438</v>
      </c>
      <c r="B67" s="9" t="str">
        <f>IF(Opt_All_p!E67="none", "yes", "no")</f>
        <v>no</v>
      </c>
      <c r="C67" s="9" t="str">
        <f>IF(Opt_Global_p!E67="none", "yes", "no")</f>
        <v>no</v>
      </c>
      <c r="D67" s="9" t="str">
        <f>IF(Opt_Local_p!E67="none", "yes", "no")</f>
        <v>no</v>
      </c>
      <c r="E67" s="9" t="str">
        <f>IF(Opt_None_p!E67="none", "yes", "no")</f>
        <v>yes</v>
      </c>
      <c r="F67" s="9" t="str">
        <f>IF(Opt_All_r!E67="none", "yes", "no")</f>
        <v>no</v>
      </c>
      <c r="G67" s="9" t="str">
        <f>IF(Opt_Global_r!E67="none", "yes", "no")</f>
        <v>no</v>
      </c>
      <c r="H67" s="9" t="str">
        <f>IF(Opt_Local_r!E67="none", "yes", "no")</f>
        <v>no</v>
      </c>
      <c r="I67" s="9" t="str">
        <f>IF(Opt_None_r!E67="none", "yes", "no")</f>
        <v>yes</v>
      </c>
    </row>
    <row r="68">
      <c r="A68" s="9">
        <f>Ontologies!A68</f>
        <v>443</v>
      </c>
      <c r="B68" s="9" t="str">
        <f>IF(Opt_All_p!E68="none", "yes", "no")</f>
        <v>no</v>
      </c>
      <c r="C68" s="9" t="str">
        <f>IF(Opt_Global_p!E68="none", "yes", "no")</f>
        <v>no</v>
      </c>
      <c r="D68" s="9" t="str">
        <f>IF(Opt_Local_p!E68="none", "yes", "no")</f>
        <v>yes</v>
      </c>
      <c r="E68" s="9" t="str">
        <f>IF(Opt_None_p!E68="none", "yes", "no")</f>
        <v>yes</v>
      </c>
      <c r="F68" s="9" t="str">
        <f>IF(Opt_All_r!E68="none", "yes", "no")</f>
        <v>yes</v>
      </c>
      <c r="G68" s="9" t="str">
        <f>IF(Opt_Global_r!E68="none", "yes", "no")</f>
        <v>yes</v>
      </c>
      <c r="H68" s="9" t="str">
        <f>IF(Opt_Local_r!E68="none", "yes", "no")</f>
        <v>yes</v>
      </c>
      <c r="I68" s="9" t="str">
        <f>IF(Opt_None_r!E68="none", "yes", "no")</f>
        <v>yes</v>
      </c>
    </row>
    <row r="69">
      <c r="A69" s="9">
        <f>Ontologies!A69</f>
        <v>444</v>
      </c>
      <c r="B69" s="9" t="str">
        <f>IF(Opt_All_p!E69="none", "yes", "no")</f>
        <v>no</v>
      </c>
      <c r="C69" s="9" t="str">
        <f>IF(Opt_Global_p!E69="none", "yes", "no")</f>
        <v>no</v>
      </c>
      <c r="D69" s="9" t="str">
        <f>IF(Opt_Local_p!E69="none", "yes", "no")</f>
        <v>yes</v>
      </c>
      <c r="E69" s="9" t="str">
        <f>IF(Opt_None_p!E69="none", "yes", "no")</f>
        <v>yes</v>
      </c>
      <c r="F69" s="9" t="str">
        <f>IF(Opt_All_r!E69="none", "yes", "no")</f>
        <v>yes</v>
      </c>
      <c r="G69" s="9" t="str">
        <f>IF(Opt_Global_r!E69="none", "yes", "no")</f>
        <v>yes</v>
      </c>
      <c r="H69" s="9" t="str">
        <f>IF(Opt_Local_r!E69="none", "yes", "no")</f>
        <v>yes</v>
      </c>
      <c r="I69" s="9" t="str">
        <f>IF(Opt_None_r!E69="none", "yes", "no")</f>
        <v>yes</v>
      </c>
    </row>
    <row r="70">
      <c r="A70" s="9">
        <f>Ontologies!A70</f>
        <v>445</v>
      </c>
      <c r="B70" s="9" t="str">
        <f>IF(Opt_All_p!E70="none", "yes", "no")</f>
        <v>no</v>
      </c>
      <c r="C70" s="9" t="str">
        <f>IF(Opt_Global_p!E70="none", "yes", "no")</f>
        <v>no</v>
      </c>
      <c r="D70" s="9" t="str">
        <f>IF(Opt_Local_p!E70="none", "yes", "no")</f>
        <v>no</v>
      </c>
      <c r="E70" s="9" t="str">
        <f>IF(Opt_None_p!E70="none", "yes", "no")</f>
        <v>no</v>
      </c>
      <c r="F70" s="9" t="str">
        <f>IF(Opt_All_r!E70="none", "yes", "no")</f>
        <v>no</v>
      </c>
      <c r="G70" s="9" t="str">
        <f>IF(Opt_Global_r!E70="none", "yes", "no")</f>
        <v>no</v>
      </c>
      <c r="H70" s="9" t="str">
        <f>IF(Opt_Local_r!E70="none", "yes", "no")</f>
        <v>no</v>
      </c>
      <c r="I70" s="9" t="str">
        <f>IF(Opt_None_r!E70="none", "yes", "no")</f>
        <v>no</v>
      </c>
    </row>
    <row r="71">
      <c r="A71" s="9">
        <f>Ontologies!A71</f>
        <v>446</v>
      </c>
      <c r="B71" s="9" t="str">
        <f>IF(Opt_All_p!E71="none", "yes", "no")</f>
        <v>no</v>
      </c>
      <c r="C71" s="9" t="str">
        <f>IF(Opt_Global_p!E71="none", "yes", "no")</f>
        <v>no</v>
      </c>
      <c r="D71" s="9" t="str">
        <f>IF(Opt_Local_p!E71="none", "yes", "no")</f>
        <v>no</v>
      </c>
      <c r="E71" s="9" t="str">
        <f>IF(Opt_None_p!E71="none", "yes", "no")</f>
        <v>no</v>
      </c>
      <c r="F71" s="9" t="str">
        <f>IF(Opt_All_r!E71="none", "yes", "no")</f>
        <v>no</v>
      </c>
      <c r="G71" s="9" t="str">
        <f>IF(Opt_Global_r!E71="none", "yes", "no")</f>
        <v>no</v>
      </c>
      <c r="H71" s="9" t="str">
        <f>IF(Opt_Local_r!E71="none", "yes", "no")</f>
        <v>no</v>
      </c>
      <c r="I71" s="9" t="str">
        <f>IF(Opt_None_r!E71="none", "yes", "no")</f>
        <v>no</v>
      </c>
    </row>
    <row r="72">
      <c r="A72" s="9">
        <f>Ontologies!A72</f>
        <v>447</v>
      </c>
      <c r="B72" s="9" t="str">
        <f>IF(Opt_All_p!E72="none", "yes", "no")</f>
        <v>no</v>
      </c>
      <c r="C72" s="9" t="str">
        <f>IF(Opt_Global_p!E72="none", "yes", "no")</f>
        <v>no</v>
      </c>
      <c r="D72" s="9" t="str">
        <f>IF(Opt_Local_p!E72="none", "yes", "no")</f>
        <v>no</v>
      </c>
      <c r="E72" s="9" t="str">
        <f>IF(Opt_None_p!E72="none", "yes", "no")</f>
        <v>no</v>
      </c>
      <c r="F72" s="9" t="str">
        <f>IF(Opt_All_r!E72="none", "yes", "no")</f>
        <v>no</v>
      </c>
      <c r="G72" s="9" t="str">
        <f>IF(Opt_Global_r!E72="none", "yes", "no")</f>
        <v>no</v>
      </c>
      <c r="H72" s="9" t="str">
        <f>IF(Opt_Local_r!E72="none", "yes", "no")</f>
        <v>no</v>
      </c>
      <c r="I72" s="9" t="str">
        <f>IF(Opt_None_r!E72="none", "yes", "no")</f>
        <v>no</v>
      </c>
    </row>
    <row r="73">
      <c r="A73" s="9">
        <f>Ontologies!A73</f>
        <v>449</v>
      </c>
      <c r="B73" s="9" t="str">
        <f>IF(Opt_All_p!E73="none", "yes", "no")</f>
        <v>no</v>
      </c>
      <c r="C73" s="9" t="str">
        <f>IF(Opt_Global_p!E73="none", "yes", "no")</f>
        <v>no</v>
      </c>
      <c r="D73" s="9" t="str">
        <f>IF(Opt_Local_p!E73="none", "yes", "no")</f>
        <v>no</v>
      </c>
      <c r="E73" s="9" t="str">
        <f>IF(Opt_None_p!E73="none", "yes", "no")</f>
        <v>no</v>
      </c>
      <c r="F73" s="9" t="str">
        <f>IF(Opt_All_r!E73="none", "yes", "no")</f>
        <v>no</v>
      </c>
      <c r="G73" s="9" t="str">
        <f>IF(Opt_Global_r!E73="none", "yes", "no")</f>
        <v>no</v>
      </c>
      <c r="H73" s="9" t="str">
        <f>IF(Opt_Local_r!E73="none", "yes", "no")</f>
        <v>no</v>
      </c>
      <c r="I73" s="9" t="str">
        <f>IF(Opt_None_r!E73="none", "yes", "no")</f>
        <v>no</v>
      </c>
    </row>
    <row r="74">
      <c r="A74" s="9">
        <f>Ontologies!A74</f>
        <v>451</v>
      </c>
      <c r="B74" s="9" t="str">
        <f>IF(Opt_All_p!E74="none", "yes", "no")</f>
        <v>no</v>
      </c>
      <c r="C74" s="9" t="str">
        <f>IF(Opt_Global_p!E74="none", "yes", "no")</f>
        <v>no</v>
      </c>
      <c r="D74" s="9" t="str">
        <f>IF(Opt_Local_p!E74="none", "yes", "no")</f>
        <v>no</v>
      </c>
      <c r="E74" s="9" t="str">
        <f>IF(Opt_None_p!E74="none", "yes", "no")</f>
        <v>no</v>
      </c>
      <c r="F74" s="9" t="str">
        <f>IF(Opt_All_r!E74="none", "yes", "no")</f>
        <v>no</v>
      </c>
      <c r="G74" s="9" t="str">
        <f>IF(Opt_Global_r!E74="none", "yes", "no")</f>
        <v>no</v>
      </c>
      <c r="H74" s="9" t="str">
        <f>IF(Opt_Local_r!E74="none", "yes", "no")</f>
        <v>no</v>
      </c>
      <c r="I74" s="9" t="str">
        <f>IF(Opt_None_r!E74="none", "yes", "no")</f>
        <v>yes</v>
      </c>
    </row>
    <row r="75">
      <c r="A75" s="9">
        <f>Ontologies!A75</f>
        <v>452</v>
      </c>
      <c r="B75" s="9" t="str">
        <f>IF(Opt_All_p!E75="none", "yes", "no")</f>
        <v>no</v>
      </c>
      <c r="C75" s="9" t="str">
        <f>IF(Opt_Global_p!E75="none", "yes", "no")</f>
        <v>no</v>
      </c>
      <c r="D75" s="9" t="str">
        <f>IF(Opt_Local_p!E75="none", "yes", "no")</f>
        <v>no</v>
      </c>
      <c r="E75" s="9" t="str">
        <f>IF(Opt_None_p!E75="none", "yes", "no")</f>
        <v>yes</v>
      </c>
      <c r="F75" s="9" t="str">
        <f>IF(Opt_All_r!E75="none", "yes", "no")</f>
        <v>no</v>
      </c>
      <c r="G75" s="9" t="str">
        <f>IF(Opt_Global_r!E75="none", "yes", "no")</f>
        <v>no</v>
      </c>
      <c r="H75" s="9" t="str">
        <f>IF(Opt_Local_r!E75="none", "yes", "no")</f>
        <v>no</v>
      </c>
      <c r="I75" s="9" t="str">
        <f>IF(Opt_None_r!E75="none", "yes", "no")</f>
        <v>yes</v>
      </c>
    </row>
    <row r="76">
      <c r="A76" s="9">
        <f>Ontologies!A76</f>
        <v>454</v>
      </c>
      <c r="B76" s="9" t="str">
        <f>IF(Opt_All_p!E76="none", "yes", "no")</f>
        <v>no</v>
      </c>
      <c r="C76" s="9" t="str">
        <f>IF(Opt_Global_p!E76="none", "yes", "no")</f>
        <v>no</v>
      </c>
      <c r="D76" s="9" t="str">
        <f>IF(Opt_Local_p!E76="none", "yes", "no")</f>
        <v>no</v>
      </c>
      <c r="E76" s="9" t="str">
        <f>IF(Opt_None_p!E76="none", "yes", "no")</f>
        <v>no</v>
      </c>
      <c r="F76" s="9" t="str">
        <f>IF(Opt_All_r!E76="none", "yes", "no")</f>
        <v>no</v>
      </c>
      <c r="G76" s="9" t="str">
        <f>IF(Opt_Global_r!E76="none", "yes", "no")</f>
        <v>no</v>
      </c>
      <c r="H76" s="9" t="str">
        <f>IF(Opt_Local_r!E76="none", "yes", "no")</f>
        <v>no</v>
      </c>
      <c r="I76" s="9" t="str">
        <f>IF(Opt_None_r!E76="none", "yes", "no")</f>
        <v>no</v>
      </c>
    </row>
    <row r="77">
      <c r="A77" s="9">
        <f>Ontologies!A77</f>
        <v>457</v>
      </c>
      <c r="B77" s="9" t="str">
        <f>IF(Opt_All_p!E77="none", "yes", "no")</f>
        <v>no</v>
      </c>
      <c r="C77" s="9" t="str">
        <f>IF(Opt_Global_p!E77="none", "yes", "no")</f>
        <v>no</v>
      </c>
      <c r="D77" s="9" t="str">
        <f>IF(Opt_Local_p!E77="none", "yes", "no")</f>
        <v>no</v>
      </c>
      <c r="E77" s="9" t="str">
        <f>IF(Opt_None_p!E77="none", "yes", "no")</f>
        <v>no</v>
      </c>
      <c r="F77" s="9" t="str">
        <f>IF(Opt_All_r!E77="none", "yes", "no")</f>
        <v>no</v>
      </c>
      <c r="G77" s="9" t="str">
        <f>IF(Opt_Global_r!E77="none", "yes", "no")</f>
        <v>no</v>
      </c>
      <c r="H77" s="9" t="str">
        <f>IF(Opt_Local_r!E77="none", "yes", "no")</f>
        <v>no</v>
      </c>
      <c r="I77" s="9" t="str">
        <f>IF(Opt_None_r!E77="none", "yes", "no")</f>
        <v>no</v>
      </c>
    </row>
    <row r="78">
      <c r="A78" s="9">
        <f>Ontologies!A78</f>
        <v>458</v>
      </c>
      <c r="B78" s="9" t="str">
        <f>IF(Opt_All_p!E78="none", "yes", "no")</f>
        <v>no</v>
      </c>
      <c r="C78" s="9" t="str">
        <f>IF(Opt_Global_p!E78="none", "yes", "no")</f>
        <v>no</v>
      </c>
      <c r="D78" s="9" t="str">
        <f>IF(Opt_Local_p!E78="none", "yes", "no")</f>
        <v>no</v>
      </c>
      <c r="E78" s="9" t="str">
        <f>IF(Opt_None_p!E78="none", "yes", "no")</f>
        <v>no</v>
      </c>
      <c r="F78" s="9" t="str">
        <f>IF(Opt_All_r!E78="none", "yes", "no")</f>
        <v>no</v>
      </c>
      <c r="G78" s="9" t="str">
        <f>IF(Opt_Global_r!E78="none", "yes", "no")</f>
        <v>no</v>
      </c>
      <c r="H78" s="9" t="str">
        <f>IF(Opt_Local_r!E78="none", "yes", "no")</f>
        <v>no</v>
      </c>
      <c r="I78" s="9" t="str">
        <f>IF(Opt_None_r!E78="none", "yes", "no")</f>
        <v>no</v>
      </c>
    </row>
    <row r="79">
      <c r="A79" s="9">
        <f>Ontologies!A79</f>
        <v>459</v>
      </c>
      <c r="B79" s="9" t="str">
        <f>IF(Opt_All_p!E79="none", "yes", "no")</f>
        <v>no</v>
      </c>
      <c r="C79" s="9" t="str">
        <f>IF(Opt_Global_p!E79="none", "yes", "no")</f>
        <v>no</v>
      </c>
      <c r="D79" s="9" t="str">
        <f>IF(Opt_Local_p!E79="none", "yes", "no")</f>
        <v>yes</v>
      </c>
      <c r="E79" s="9" t="str">
        <f>IF(Opt_None_p!E79="none", "yes", "no")</f>
        <v>yes</v>
      </c>
      <c r="F79" s="9" t="str">
        <f>IF(Opt_All_r!E79="none", "yes", "no")</f>
        <v>no</v>
      </c>
      <c r="G79" s="9" t="str">
        <f>IF(Opt_Global_r!E79="none", "yes", "no")</f>
        <v>no</v>
      </c>
      <c r="H79" s="9" t="str">
        <f>IF(Opt_Local_r!E79="none", "yes", "no")</f>
        <v>yes</v>
      </c>
      <c r="I79" s="9" t="str">
        <f>IF(Opt_None_r!E79="none", "yes", "no")</f>
        <v>yes</v>
      </c>
    </row>
    <row r="80">
      <c r="A80" s="9">
        <f>Ontologies!A80</f>
        <v>460</v>
      </c>
      <c r="B80" s="9" t="str">
        <f>IF(Opt_All_p!E80="none", "yes", "no")</f>
        <v>no</v>
      </c>
      <c r="C80" s="9" t="str">
        <f>IF(Opt_Global_p!E80="none", "yes", "no")</f>
        <v>no</v>
      </c>
      <c r="D80" s="9" t="str">
        <f>IF(Opt_Local_p!E80="none", "yes", "no")</f>
        <v>yes</v>
      </c>
      <c r="E80" s="9" t="str">
        <f>IF(Opt_None_p!E80="none", "yes", "no")</f>
        <v>yes</v>
      </c>
      <c r="F80" s="9" t="str">
        <f>IF(Opt_All_r!E80="none", "yes", "no")</f>
        <v>no</v>
      </c>
      <c r="G80" s="9" t="str">
        <f>IF(Opt_Global_r!E80="none", "yes", "no")</f>
        <v>no</v>
      </c>
      <c r="H80" s="9" t="str">
        <f>IF(Opt_Local_r!E80="none", "yes", "no")</f>
        <v>yes</v>
      </c>
      <c r="I80" s="9" t="str">
        <f>IF(Opt_None_r!E80="none", "yes", "no")</f>
        <v>yes</v>
      </c>
    </row>
    <row r="81">
      <c r="A81" s="9">
        <f>Ontologies!A81</f>
        <v>461</v>
      </c>
      <c r="B81" s="9" t="str">
        <f>IF(Opt_All_p!E81="none", "yes", "no")</f>
        <v>no</v>
      </c>
      <c r="C81" s="9" t="str">
        <f>IF(Opt_Global_p!E81="none", "yes", "no")</f>
        <v>no</v>
      </c>
      <c r="D81" s="9" t="str">
        <f>IF(Opt_Local_p!E81="none", "yes", "no")</f>
        <v>yes</v>
      </c>
      <c r="E81" s="9" t="str">
        <f>IF(Opt_None_p!E81="none", "yes", "no")</f>
        <v>yes</v>
      </c>
      <c r="F81" s="9" t="str">
        <f>IF(Opt_All_r!E81="none", "yes", "no")</f>
        <v>no</v>
      </c>
      <c r="G81" s="9" t="str">
        <f>IF(Opt_Global_r!E81="none", "yes", "no")</f>
        <v>no</v>
      </c>
      <c r="H81" s="9" t="str">
        <f>IF(Opt_Local_r!E81="none", "yes", "no")</f>
        <v>yes</v>
      </c>
      <c r="I81" s="9" t="str">
        <f>IF(Opt_None_r!E81="none", "yes", "no")</f>
        <v>yes</v>
      </c>
    </row>
    <row r="82">
      <c r="A82" s="9">
        <f>Ontologies!A82</f>
        <v>462</v>
      </c>
      <c r="B82" s="9" t="str">
        <f>IF(Opt_All_p!E82="none", "yes", "no")</f>
        <v>no</v>
      </c>
      <c r="C82" s="9" t="str">
        <f>IF(Opt_Global_p!E82="none", "yes", "no")</f>
        <v>yes</v>
      </c>
      <c r="D82" s="9" t="str">
        <f>IF(Opt_Local_p!E82="none", "yes", "no")</f>
        <v>yes</v>
      </c>
      <c r="E82" s="9" t="str">
        <f>IF(Opt_None_p!E82="none", "yes", "no")</f>
        <v>yes</v>
      </c>
      <c r="F82" s="9" t="str">
        <f>IF(Opt_All_r!E82="none", "yes", "no")</f>
        <v>no</v>
      </c>
      <c r="G82" s="9" t="str">
        <f>IF(Opt_Global_r!E82="none", "yes", "no")</f>
        <v>yes</v>
      </c>
      <c r="H82" s="9" t="str">
        <f>IF(Opt_Local_r!E82="none", "yes", "no")</f>
        <v>yes</v>
      </c>
      <c r="I82" s="9" t="str">
        <f>IF(Opt_None_r!E82="none", "yes", "no")</f>
        <v>yes</v>
      </c>
    </row>
    <row r="83">
      <c r="A83" s="9">
        <f>Ontologies!A83</f>
        <v>463</v>
      </c>
      <c r="B83" s="9" t="str">
        <f>IF(Opt_All_p!E83="none", "yes", "no")</f>
        <v>no</v>
      </c>
      <c r="C83" s="9" t="str">
        <f>IF(Opt_Global_p!E83="none", "yes", "no")</f>
        <v>yes</v>
      </c>
      <c r="D83" s="9" t="str">
        <f>IF(Opt_Local_p!E83="none", "yes", "no")</f>
        <v>yes</v>
      </c>
      <c r="E83" s="9" t="str">
        <f>IF(Opt_None_p!E83="none", "yes", "no")</f>
        <v>yes</v>
      </c>
      <c r="F83" s="9" t="str">
        <f>IF(Opt_All_r!E83="none", "yes", "no")</f>
        <v>no</v>
      </c>
      <c r="G83" s="9" t="str">
        <f>IF(Opt_Global_r!E83="none", "yes", "no")</f>
        <v>yes</v>
      </c>
      <c r="H83" s="9" t="str">
        <f>IF(Opt_Local_r!E83="none", "yes", "no")</f>
        <v>yes</v>
      </c>
      <c r="I83" s="9" t="str">
        <f>IF(Opt_None_r!E83="none", "yes", "no")</f>
        <v>yes</v>
      </c>
    </row>
    <row r="84">
      <c r="A84" s="9">
        <f>Ontologies!A84</f>
        <v>464</v>
      </c>
      <c r="B84" s="9" t="str">
        <f>IF(Opt_All_p!E84="none", "yes", "no")</f>
        <v>no</v>
      </c>
      <c r="C84" s="9" t="str">
        <f>IF(Opt_Global_p!E84="none", "yes", "no")</f>
        <v>no</v>
      </c>
      <c r="D84" s="9" t="str">
        <f>IF(Opt_Local_p!E84="none", "yes", "no")</f>
        <v>no</v>
      </c>
      <c r="E84" s="9" t="str">
        <f>IF(Opt_None_p!E84="none", "yes", "no")</f>
        <v>no</v>
      </c>
      <c r="F84" s="9" t="str">
        <f>IF(Opt_All_r!E84="none", "yes", "no")</f>
        <v>no</v>
      </c>
      <c r="G84" s="9" t="str">
        <f>IF(Opt_Global_r!E84="none", "yes", "no")</f>
        <v>no</v>
      </c>
      <c r="H84" s="9" t="str">
        <f>IF(Opt_Local_r!E84="none", "yes", "no")</f>
        <v>no</v>
      </c>
      <c r="I84" s="9" t="str">
        <f>IF(Opt_None_r!E84="none", "yes", "no")</f>
        <v>no</v>
      </c>
    </row>
    <row r="85">
      <c r="A85" s="9">
        <f>Ontologies!A85</f>
        <v>465</v>
      </c>
      <c r="B85" s="9" t="str">
        <f>IF(Opt_All_p!E85="none", "yes", "no")</f>
        <v>no</v>
      </c>
      <c r="C85" s="9" t="str">
        <f>IF(Opt_Global_p!E85="none", "yes", "no")</f>
        <v>no</v>
      </c>
      <c r="D85" s="9" t="str">
        <f>IF(Opt_Local_p!E85="none", "yes", "no")</f>
        <v>no</v>
      </c>
      <c r="E85" s="9" t="str">
        <f>IF(Opt_None_p!E85="none", "yes", "no")</f>
        <v>no</v>
      </c>
      <c r="F85" s="9" t="str">
        <f>IF(Opt_All_r!E85="none", "yes", "no")</f>
        <v>no</v>
      </c>
      <c r="G85" s="9" t="str">
        <f>IF(Opt_Global_r!E85="none", "yes", "no")</f>
        <v>no</v>
      </c>
      <c r="H85" s="9" t="str">
        <f>IF(Opt_Local_r!E85="none", "yes", "no")</f>
        <v>no</v>
      </c>
      <c r="I85" s="9" t="str">
        <f>IF(Opt_None_r!E85="none", "yes", "no")</f>
        <v>no</v>
      </c>
    </row>
    <row r="86">
      <c r="A86" s="9">
        <f>Ontologies!A86</f>
        <v>468</v>
      </c>
      <c r="B86" s="9" t="str">
        <f>IF(Opt_All_p!E86="none", "yes", "no")</f>
        <v>no</v>
      </c>
      <c r="C86" s="9" t="str">
        <f>IF(Opt_Global_p!E86="none", "yes", "no")</f>
        <v>no</v>
      </c>
      <c r="D86" s="9" t="str">
        <f>IF(Opt_Local_p!E86="none", "yes", "no")</f>
        <v>no</v>
      </c>
      <c r="E86" s="9" t="str">
        <f>IF(Opt_None_p!E86="none", "yes", "no")</f>
        <v>no</v>
      </c>
      <c r="F86" s="9" t="str">
        <f>IF(Opt_All_r!E86="none", "yes", "no")</f>
        <v>no</v>
      </c>
      <c r="G86" s="9" t="str">
        <f>IF(Opt_Global_r!E86="none", "yes", "no")</f>
        <v>no</v>
      </c>
      <c r="H86" s="9" t="str">
        <f>IF(Opt_Local_r!E86="none", "yes", "no")</f>
        <v>no</v>
      </c>
      <c r="I86" s="9" t="str">
        <f>IF(Opt_None_r!E86="none", "yes", "no")</f>
        <v>no</v>
      </c>
    </row>
    <row r="87">
      <c r="A87" s="9">
        <f>Ontologies!A87</f>
        <v>469</v>
      </c>
      <c r="B87" s="9" t="str">
        <f>IF(Opt_All_p!E87="none", "yes", "no")</f>
        <v>no</v>
      </c>
      <c r="C87" s="9" t="str">
        <f>IF(Opt_Global_p!E87="none", "yes", "no")</f>
        <v>no</v>
      </c>
      <c r="D87" s="9" t="str">
        <f>IF(Opt_Local_p!E87="none", "yes", "no")</f>
        <v>no</v>
      </c>
      <c r="E87" s="9" t="str">
        <f>IF(Opt_None_p!E87="none", "yes", "no")</f>
        <v>no</v>
      </c>
      <c r="F87" s="9" t="str">
        <f>IF(Opt_All_r!E87="none", "yes", "no")</f>
        <v>no</v>
      </c>
      <c r="G87" s="9" t="str">
        <f>IF(Opt_Global_r!E87="none", "yes", "no")</f>
        <v>no</v>
      </c>
      <c r="H87" s="9" t="str">
        <f>IF(Opt_Local_r!E87="none", "yes", "no")</f>
        <v>no</v>
      </c>
      <c r="I87" s="9" t="str">
        <f>IF(Opt_None_r!E87="none", "yes", "no")</f>
        <v>no</v>
      </c>
    </row>
    <row r="88">
      <c r="A88" s="9">
        <f>Ontologies!A88</f>
        <v>470</v>
      </c>
      <c r="B88" s="9" t="str">
        <f>IF(Opt_All_p!E88="none", "yes", "no")</f>
        <v>no</v>
      </c>
      <c r="C88" s="9" t="str">
        <f>IF(Opt_Global_p!E88="none", "yes", "no")</f>
        <v>no</v>
      </c>
      <c r="D88" s="9" t="str">
        <f>IF(Opt_Local_p!E88="none", "yes", "no")</f>
        <v>yes</v>
      </c>
      <c r="E88" s="9" t="str">
        <f>IF(Opt_None_p!E88="none", "yes", "no")</f>
        <v>yes</v>
      </c>
      <c r="F88" s="9" t="str">
        <f>IF(Opt_All_r!E88="none", "yes", "no")</f>
        <v>yes</v>
      </c>
      <c r="G88" s="9" t="str">
        <f>IF(Opt_Global_r!E88="none", "yes", "no")</f>
        <v>yes</v>
      </c>
      <c r="H88" s="9" t="str">
        <f>IF(Opt_Local_r!E88="none", "yes", "no")</f>
        <v>yes</v>
      </c>
      <c r="I88" s="9" t="str">
        <f>IF(Opt_None_r!E88="none", "yes", "no")</f>
        <v>yes</v>
      </c>
    </row>
    <row r="89">
      <c r="A89" s="9">
        <f>Ontologies!A89</f>
        <v>471</v>
      </c>
      <c r="B89" s="9" t="str">
        <f>IF(Opt_All_p!E89="none", "yes", "no")</f>
        <v>no</v>
      </c>
      <c r="C89" s="9" t="str">
        <f>IF(Opt_Global_p!E89="none", "yes", "no")</f>
        <v>no</v>
      </c>
      <c r="D89" s="9" t="str">
        <f>IF(Opt_Local_p!E89="none", "yes", "no")</f>
        <v>yes</v>
      </c>
      <c r="E89" s="9" t="str">
        <f>IF(Opt_None_p!E89="none", "yes", "no")</f>
        <v>yes</v>
      </c>
      <c r="F89" s="9" t="str">
        <f>IF(Opt_All_r!E89="none", "yes", "no")</f>
        <v>yes</v>
      </c>
      <c r="G89" s="9" t="str">
        <f>IF(Opt_Global_r!E89="none", "yes", "no")</f>
        <v>yes</v>
      </c>
      <c r="H89" s="9" t="str">
        <f>IF(Opt_Local_r!E89="none", "yes", "no")</f>
        <v>yes</v>
      </c>
      <c r="I89" s="9" t="str">
        <f>IF(Opt_None_r!E89="none", "yes", "no")</f>
        <v>yes</v>
      </c>
    </row>
    <row r="90">
      <c r="A90" s="9">
        <f>Ontologies!A90</f>
        <v>472</v>
      </c>
      <c r="B90" s="9" t="str">
        <f>IF(Opt_All_p!E90="none", "yes", "no")</f>
        <v>no</v>
      </c>
      <c r="C90" s="9" t="str">
        <f>IF(Opt_Global_p!E90="none", "yes", "no")</f>
        <v>no</v>
      </c>
      <c r="D90" s="9" t="str">
        <f>IF(Opt_Local_p!E90="none", "yes", "no")</f>
        <v>yes</v>
      </c>
      <c r="E90" s="9" t="str">
        <f>IF(Opt_None_p!E90="none", "yes", "no")</f>
        <v>yes</v>
      </c>
      <c r="F90" s="9" t="str">
        <f>IF(Opt_All_r!E90="none", "yes", "no")</f>
        <v>yes</v>
      </c>
      <c r="G90" s="9" t="str">
        <f>IF(Opt_Global_r!E90="none", "yes", "no")</f>
        <v>yes</v>
      </c>
      <c r="H90" s="9" t="str">
        <f>IF(Opt_Local_r!E90="none", "yes", "no")</f>
        <v>yes</v>
      </c>
      <c r="I90" s="9" t="str">
        <f>IF(Opt_None_r!E90="none", "yes", "no")</f>
        <v>yes</v>
      </c>
    </row>
    <row r="91">
      <c r="A91" s="9">
        <f>Ontologies!A91</f>
        <v>473</v>
      </c>
      <c r="B91" s="9" t="str">
        <f>IF(Opt_All_p!E91="none", "yes", "no")</f>
        <v>no</v>
      </c>
      <c r="C91" s="9" t="str">
        <f>IF(Opt_Global_p!E91="none", "yes", "no")</f>
        <v>no</v>
      </c>
      <c r="D91" s="9" t="str">
        <f>IF(Opt_Local_p!E91="none", "yes", "no")</f>
        <v>yes</v>
      </c>
      <c r="E91" s="9" t="str">
        <f>IF(Opt_None_p!E91="none", "yes", "no")</f>
        <v>yes</v>
      </c>
      <c r="F91" s="9" t="str">
        <f>IF(Opt_All_r!E91="none", "yes", "no")</f>
        <v>yes</v>
      </c>
      <c r="G91" s="9" t="str">
        <f>IF(Opt_Global_r!E91="none", "yes", "no")</f>
        <v>yes</v>
      </c>
      <c r="H91" s="9" t="str">
        <f>IF(Opt_Local_r!E91="none", "yes", "no")</f>
        <v>yes</v>
      </c>
      <c r="I91" s="9" t="str">
        <f>IF(Opt_None_r!E91="none", "yes", "no")</f>
        <v>yes</v>
      </c>
    </row>
    <row r="92">
      <c r="A92" s="9">
        <f>Ontologies!A92</f>
        <v>474</v>
      </c>
      <c r="B92" s="9" t="str">
        <f>IF(Opt_All_p!E92="none", "yes", "no")</f>
        <v>no</v>
      </c>
      <c r="C92" s="9" t="str">
        <f>IF(Opt_Global_p!E92="none", "yes", "no")</f>
        <v>no</v>
      </c>
      <c r="D92" s="9" t="str">
        <f>IF(Opt_Local_p!E92="none", "yes", "no")</f>
        <v>no</v>
      </c>
      <c r="E92" s="9" t="str">
        <f>IF(Opt_None_p!E92="none", "yes", "no")</f>
        <v>no</v>
      </c>
      <c r="F92" s="9" t="str">
        <f>IF(Opt_All_r!E92="none", "yes", "no")</f>
        <v>no</v>
      </c>
      <c r="G92" s="9" t="str">
        <f>IF(Opt_Global_r!E92="none", "yes", "no")</f>
        <v>no</v>
      </c>
      <c r="H92" s="9" t="str">
        <f>IF(Opt_Local_r!E92="none", "yes", "no")</f>
        <v>no</v>
      </c>
      <c r="I92" s="9" t="str">
        <f>IF(Opt_None_r!E92="none", "yes", "no")</f>
        <v>no</v>
      </c>
    </row>
    <row r="93">
      <c r="A93" s="9">
        <f>Ontologies!A93</f>
        <v>475</v>
      </c>
      <c r="B93" s="9" t="str">
        <f>IF(Opt_All_p!E93="none", "yes", "no")</f>
        <v>no</v>
      </c>
      <c r="C93" s="9" t="str">
        <f>IF(Opt_Global_p!E93="none", "yes", "no")</f>
        <v>no</v>
      </c>
      <c r="D93" s="9" t="str">
        <f>IF(Opt_Local_p!E93="none", "yes", "no")</f>
        <v>no</v>
      </c>
      <c r="E93" s="9" t="str">
        <f>IF(Opt_None_p!E93="none", "yes", "no")</f>
        <v>no</v>
      </c>
      <c r="F93" s="9" t="str">
        <f>IF(Opt_All_r!E93="none", "yes", "no")</f>
        <v>no</v>
      </c>
      <c r="G93" s="9" t="str">
        <f>IF(Opt_Global_r!E93="none", "yes", "no")</f>
        <v>no</v>
      </c>
      <c r="H93" s="9" t="str">
        <f>IF(Opt_Local_r!E93="none", "yes", "no")</f>
        <v>no</v>
      </c>
      <c r="I93" s="9" t="str">
        <f>IF(Opt_None_r!E93="none", "yes", "no")</f>
        <v>no</v>
      </c>
    </row>
    <row r="94">
      <c r="A94" s="9">
        <f>Ontologies!A94</f>
        <v>476</v>
      </c>
      <c r="B94" s="9" t="str">
        <f>IF(Opt_All_p!E94="none", "yes", "no")</f>
        <v>no</v>
      </c>
      <c r="C94" s="9" t="str">
        <f>IF(Opt_Global_p!E94="none", "yes", "no")</f>
        <v>yes</v>
      </c>
      <c r="D94" s="9" t="str">
        <f>IF(Opt_Local_p!E94="none", "yes", "no")</f>
        <v>no</v>
      </c>
      <c r="E94" s="9" t="str">
        <f>IF(Opt_None_p!E94="none", "yes", "no")</f>
        <v>yes</v>
      </c>
      <c r="F94" s="9" t="str">
        <f>IF(Opt_All_r!E94="none", "yes", "no")</f>
        <v>no</v>
      </c>
      <c r="G94" s="9" t="str">
        <f>IF(Opt_Global_r!E94="none", "yes", "no")</f>
        <v>yes</v>
      </c>
      <c r="H94" s="9" t="str">
        <f>IF(Opt_Local_r!E94="none", "yes", "no")</f>
        <v>no</v>
      </c>
      <c r="I94" s="9" t="str">
        <f>IF(Opt_None_r!E94="none", "yes", "no")</f>
        <v>yes</v>
      </c>
    </row>
    <row r="95">
      <c r="A95" s="9">
        <f>Ontologies!A95</f>
        <v>477</v>
      </c>
      <c r="B95" s="9" t="str">
        <f>IF(Opt_All_p!E95="none", "yes", "no")</f>
        <v>no</v>
      </c>
      <c r="C95" s="9" t="str">
        <f>IF(Opt_Global_p!E95="none", "yes", "no")</f>
        <v>no</v>
      </c>
      <c r="D95" s="9" t="str">
        <f>IF(Opt_Local_p!E95="none", "yes", "no")</f>
        <v>yes</v>
      </c>
      <c r="E95" s="9" t="str">
        <f>IF(Opt_None_p!E95="none", "yes", "no")</f>
        <v>yes</v>
      </c>
      <c r="F95" s="9" t="str">
        <f>IF(Opt_All_r!E95="none", "yes", "no")</f>
        <v>yes</v>
      </c>
      <c r="G95" s="9" t="str">
        <f>IF(Opt_Global_r!E95="none", "yes", "no")</f>
        <v>yes</v>
      </c>
      <c r="H95" s="9" t="str">
        <f>IF(Opt_Local_r!E95="none", "yes", "no")</f>
        <v>yes</v>
      </c>
      <c r="I95" s="9" t="str">
        <f>IF(Opt_None_r!E95="none", "yes", "no")</f>
        <v>yes</v>
      </c>
    </row>
    <row r="96">
      <c r="A96" s="9">
        <f>Ontologies!A96</f>
        <v>483</v>
      </c>
      <c r="B96" s="9" t="str">
        <f>IF(Opt_All_p!E96="none", "yes", "no")</f>
        <v>yes</v>
      </c>
      <c r="C96" s="9" t="str">
        <f>IF(Opt_Global_p!E96="none", "yes", "no")</f>
        <v>yes</v>
      </c>
      <c r="D96" s="9" t="str">
        <f>IF(Opt_Local_p!E96="none", "yes", "no")</f>
        <v>yes</v>
      </c>
      <c r="E96" s="9" t="str">
        <f>IF(Opt_None_p!E96="none", "yes", "no")</f>
        <v>yes</v>
      </c>
      <c r="F96" s="9" t="str">
        <f>IF(Opt_All_r!E96="none", "yes", "no")</f>
        <v>yes</v>
      </c>
      <c r="G96" s="9" t="str">
        <f>IF(Opt_Global_r!E96="none", "yes", "no")</f>
        <v>yes</v>
      </c>
      <c r="H96" s="9" t="str">
        <f>IF(Opt_Local_r!E96="none", "yes", "no")</f>
        <v>yes</v>
      </c>
      <c r="I96" s="9" t="str">
        <f>IF(Opt_None_r!E96="none", "yes", "no")</f>
        <v>yes</v>
      </c>
    </row>
    <row r="97">
      <c r="A97" s="9">
        <f>Ontologies!A97</f>
        <v>486</v>
      </c>
      <c r="B97" s="9" t="str">
        <f>IF(Opt_All_p!E97="none", "yes", "no")</f>
        <v>no</v>
      </c>
      <c r="C97" s="9" t="str">
        <f>IF(Opt_Global_p!E97="none", "yes", "no")</f>
        <v>no</v>
      </c>
      <c r="D97" s="9" t="str">
        <f>IF(Opt_Local_p!E97="none", "yes", "no")</f>
        <v>yes</v>
      </c>
      <c r="E97" s="9" t="str">
        <f>IF(Opt_None_p!E97="none", "yes", "no")</f>
        <v>yes</v>
      </c>
      <c r="F97" s="9" t="str">
        <f>IF(Opt_All_r!E97="none", "yes", "no")</f>
        <v>no</v>
      </c>
      <c r="G97" s="9" t="str">
        <f>IF(Opt_Global_r!E97="none", "yes", "no")</f>
        <v>no</v>
      </c>
      <c r="H97" s="9" t="str">
        <f>IF(Opt_Local_r!E97="none", "yes", "no")</f>
        <v>yes</v>
      </c>
      <c r="I97" s="9" t="str">
        <f>IF(Opt_None_r!E97="none", "yes", "no")</f>
        <v>yes</v>
      </c>
    </row>
    <row r="98">
      <c r="A98" s="9">
        <f>Ontologies!A98</f>
        <v>487</v>
      </c>
      <c r="B98" s="9" t="str">
        <f>IF(Opt_All_p!E98="none", "yes", "no")</f>
        <v>no</v>
      </c>
      <c r="C98" s="9" t="str">
        <f>IF(Opt_Global_p!E98="none", "yes", "no")</f>
        <v>no</v>
      </c>
      <c r="D98" s="9" t="str">
        <f>IF(Opt_Local_p!E98="none", "yes", "no")</f>
        <v>yes</v>
      </c>
      <c r="E98" s="9" t="str">
        <f>IF(Opt_None_p!E98="none", "yes", "no")</f>
        <v>yes</v>
      </c>
      <c r="F98" s="9" t="str">
        <f>IF(Opt_All_r!E98="none", "yes", "no")</f>
        <v>yes</v>
      </c>
      <c r="G98" s="9" t="str">
        <f>IF(Opt_Global_r!E98="none", "yes", "no")</f>
        <v>yes</v>
      </c>
      <c r="H98" s="9" t="str">
        <f>IF(Opt_Local_r!E98="none", "yes", "no")</f>
        <v>yes</v>
      </c>
      <c r="I98" s="9" t="str">
        <f>IF(Opt_None_r!E98="none", "yes", "no")</f>
        <v>yes</v>
      </c>
    </row>
    <row r="99">
      <c r="A99" s="9">
        <f>Ontologies!A99</f>
        <v>488</v>
      </c>
      <c r="B99" s="9" t="str">
        <f>IF(Opt_All_p!E99="none", "yes", "no")</f>
        <v>no</v>
      </c>
      <c r="C99" s="9" t="str">
        <f>IF(Opt_Global_p!E99="none", "yes", "no")</f>
        <v>no</v>
      </c>
      <c r="D99" s="9" t="str">
        <f>IF(Opt_Local_p!E99="none", "yes", "no")</f>
        <v>yes</v>
      </c>
      <c r="E99" s="9" t="str">
        <f>IF(Opt_None_p!E99="none", "yes", "no")</f>
        <v>yes</v>
      </c>
      <c r="F99" s="9" t="str">
        <f>IF(Opt_All_r!E99="none", "yes", "no")</f>
        <v>no</v>
      </c>
      <c r="G99" s="9" t="str">
        <f>IF(Opt_Global_r!E99="none", "yes", "no")</f>
        <v>no</v>
      </c>
      <c r="H99" s="9" t="str">
        <f>IF(Opt_Local_r!E99="none", "yes", "no")</f>
        <v>yes</v>
      </c>
      <c r="I99" s="9" t="str">
        <f>IF(Opt_None_r!E99="none", "yes", "no")</f>
        <v>yes</v>
      </c>
    </row>
    <row r="100">
      <c r="A100" s="9">
        <f>Ontologies!A100</f>
        <v>489</v>
      </c>
      <c r="B100" s="9" t="str">
        <f>IF(Opt_All_p!E100="none", "yes", "no")</f>
        <v>no</v>
      </c>
      <c r="C100" s="9" t="str">
        <f>IF(Opt_Global_p!E100="none", "yes", "no")</f>
        <v>no</v>
      </c>
      <c r="D100" s="9" t="str">
        <f>IF(Opt_Local_p!E100="none", "yes", "no")</f>
        <v>yes</v>
      </c>
      <c r="E100" s="9" t="str">
        <f>IF(Opt_None_p!E100="none", "yes", "no")</f>
        <v>yes</v>
      </c>
      <c r="F100" s="9" t="str">
        <f>IF(Opt_All_r!E100="none", "yes", "no")</f>
        <v>no</v>
      </c>
      <c r="G100" s="9" t="str">
        <f>IF(Opt_Global_r!E100="none", "yes", "no")</f>
        <v>no</v>
      </c>
      <c r="H100" s="9" t="str">
        <f>IF(Opt_Local_r!E100="none", "yes", "no")</f>
        <v>yes</v>
      </c>
      <c r="I100" s="9" t="str">
        <f>IF(Opt_None_r!E100="none", "yes", "no")</f>
        <v>yes</v>
      </c>
    </row>
    <row r="101">
      <c r="A101" s="9">
        <f>Ontologies!A101</f>
        <v>494</v>
      </c>
      <c r="B101" s="9" t="str">
        <f>IF(Opt_All_p!E101="none", "yes", "no")</f>
        <v>no</v>
      </c>
      <c r="C101" s="9" t="str">
        <f>IF(Opt_Global_p!E101="none", "yes", "no")</f>
        <v>no</v>
      </c>
      <c r="D101" s="9" t="str">
        <f>IF(Opt_Local_p!E101="none", "yes", "no")</f>
        <v>no</v>
      </c>
      <c r="E101" s="9" t="str">
        <f>IF(Opt_None_p!E101="none", "yes", "no")</f>
        <v>no</v>
      </c>
      <c r="F101" s="9" t="str">
        <f>IF(Opt_All_r!E101="none", "yes", "no")</f>
        <v>no</v>
      </c>
      <c r="G101" s="9" t="str">
        <f>IF(Opt_Global_r!E101="none", "yes", "no")</f>
        <v>no</v>
      </c>
      <c r="H101" s="9" t="str">
        <f>IF(Opt_Local_r!E101="none", "yes", "no")</f>
        <v>no</v>
      </c>
      <c r="I101" s="9" t="str">
        <f>IF(Opt_None_r!E101="none", "yes", "no")</f>
        <v>no</v>
      </c>
    </row>
    <row r="102">
      <c r="A102" s="9">
        <f>Ontologies!A102</f>
        <v>495</v>
      </c>
      <c r="B102" s="9" t="str">
        <f>IF(Opt_All_p!E102="none", "yes", "no")</f>
        <v>no</v>
      </c>
      <c r="C102" s="9" t="str">
        <f>IF(Opt_Global_p!E102="none", "yes", "no")</f>
        <v>no</v>
      </c>
      <c r="D102" s="9" t="str">
        <f>IF(Opt_Local_p!E102="none", "yes", "no")</f>
        <v>no</v>
      </c>
      <c r="E102" s="9" t="str">
        <f>IF(Opt_None_p!E102="none", "yes", "no")</f>
        <v>no</v>
      </c>
      <c r="F102" s="9" t="str">
        <f>IF(Opt_All_r!E102="none", "yes", "no")</f>
        <v>no</v>
      </c>
      <c r="G102" s="9" t="str">
        <f>IF(Opt_Global_r!E102="none", "yes", "no")</f>
        <v>no</v>
      </c>
      <c r="H102" s="9" t="str">
        <f>IF(Opt_Local_r!E102="none", "yes", "no")</f>
        <v>no</v>
      </c>
      <c r="I102" s="9" t="str">
        <f>IF(Opt_None_r!E102="none", "yes", "no")</f>
        <v>no</v>
      </c>
    </row>
    <row r="103">
      <c r="A103" s="9">
        <f>Ontologies!A103</f>
        <v>496</v>
      </c>
      <c r="B103" s="9" t="str">
        <f>IF(Opt_All_p!E103="none", "yes", "no")</f>
        <v>no</v>
      </c>
      <c r="C103" s="9" t="str">
        <f>IF(Opt_Global_p!E103="none", "yes", "no")</f>
        <v>no</v>
      </c>
      <c r="D103" s="9" t="str">
        <f>IF(Opt_Local_p!E103="none", "yes", "no")</f>
        <v>yes</v>
      </c>
      <c r="E103" s="9" t="str">
        <f>IF(Opt_None_p!E103="none", "yes", "no")</f>
        <v>yes</v>
      </c>
      <c r="F103" s="9" t="str">
        <f>IF(Opt_All_r!E103="none", "yes", "no")</f>
        <v>no</v>
      </c>
      <c r="G103" s="9" t="str">
        <f>IF(Opt_Global_r!E103="none", "yes", "no")</f>
        <v>no</v>
      </c>
      <c r="H103" s="9" t="str">
        <f>IF(Opt_Local_r!E103="none", "yes", "no")</f>
        <v>yes</v>
      </c>
      <c r="I103" s="9" t="str">
        <f>IF(Opt_None_r!E103="none", "yes", "no")</f>
        <v>yes</v>
      </c>
    </row>
    <row r="104">
      <c r="A104" s="9">
        <f>Ontologies!A104</f>
        <v>497</v>
      </c>
      <c r="B104" s="9" t="str">
        <f>IF(Opt_All_p!E104="none", "yes", "no")</f>
        <v>no</v>
      </c>
      <c r="C104" s="9" t="str">
        <f>IF(Opt_Global_p!E104="none", "yes", "no")</f>
        <v>no</v>
      </c>
      <c r="D104" s="9" t="str">
        <f>IF(Opt_Local_p!E104="none", "yes", "no")</f>
        <v>no</v>
      </c>
      <c r="E104" s="9" t="str">
        <f>IF(Opt_None_p!E104="none", "yes", "no")</f>
        <v>yes</v>
      </c>
      <c r="F104" s="9" t="str">
        <f>IF(Opt_All_r!E104="none", "yes", "no")</f>
        <v>no</v>
      </c>
      <c r="G104" s="9" t="str">
        <f>IF(Opt_Global_r!E104="none", "yes", "no")</f>
        <v>no</v>
      </c>
      <c r="H104" s="9" t="str">
        <f>IF(Opt_Local_r!E104="none", "yes", "no")</f>
        <v>yes</v>
      </c>
      <c r="I104" s="9" t="str">
        <f>IF(Opt_None_r!E104="none", "yes", "no")</f>
        <v>yes</v>
      </c>
    </row>
    <row r="105">
      <c r="A105" s="9">
        <f>Ontologies!A105</f>
        <v>498</v>
      </c>
      <c r="B105" s="9" t="str">
        <f>IF(Opt_All_p!E105="none", "yes", "no")</f>
        <v>no</v>
      </c>
      <c r="C105" s="9" t="str">
        <f>IF(Opt_Global_p!E105="none", "yes", "no")</f>
        <v>no</v>
      </c>
      <c r="D105" s="9" t="str">
        <f>IF(Opt_Local_p!E105="none", "yes", "no")</f>
        <v>no</v>
      </c>
      <c r="E105" s="9" t="str">
        <f>IF(Opt_None_p!E105="none", "yes", "no")</f>
        <v>yes</v>
      </c>
      <c r="F105" s="9" t="str">
        <f>IF(Opt_All_r!E105="none", "yes", "no")</f>
        <v>no</v>
      </c>
      <c r="G105" s="9" t="str">
        <f>IF(Opt_Global_r!E105="none", "yes", "no")</f>
        <v>no</v>
      </c>
      <c r="H105" s="9" t="str">
        <f>IF(Opt_Local_r!E105="none", "yes", "no")</f>
        <v>yes</v>
      </c>
      <c r="I105" s="9" t="str">
        <f>IF(Opt_None_r!E105="none", "yes", "no")</f>
        <v>yes</v>
      </c>
    </row>
    <row r="106">
      <c r="A106" s="9">
        <f>Ontologies!A106</f>
        <v>500</v>
      </c>
      <c r="B106" s="9" t="str">
        <f>IF(Opt_All_p!E106="none", "yes", "no")</f>
        <v>no</v>
      </c>
      <c r="C106" s="9" t="str">
        <f>IF(Opt_Global_p!E106="none", "yes", "no")</f>
        <v>no</v>
      </c>
      <c r="D106" s="9" t="str">
        <f>IF(Opt_Local_p!E106="none", "yes", "no")</f>
        <v>no</v>
      </c>
      <c r="E106" s="9" t="str">
        <f>IF(Opt_None_p!E106="none", "yes", "no")</f>
        <v>yes</v>
      </c>
      <c r="F106" s="9" t="str">
        <f>IF(Opt_All_r!E106="none", "yes", "no")</f>
        <v>no</v>
      </c>
      <c r="G106" s="9" t="str">
        <f>IF(Opt_Global_r!E106="none", "yes", "no")</f>
        <v>no</v>
      </c>
      <c r="H106" s="9" t="str">
        <f>IF(Opt_Local_r!E106="none", "yes", "no")</f>
        <v>no</v>
      </c>
      <c r="I106" s="9" t="str">
        <f>IF(Opt_None_r!E106="none", "yes", "no")</f>
        <v>yes</v>
      </c>
    </row>
    <row r="107">
      <c r="A107" s="9">
        <f>Ontologies!A107</f>
        <v>502</v>
      </c>
      <c r="B107" s="9" t="str">
        <f>IF(Opt_All_p!E107="none", "yes", "no")</f>
        <v>no</v>
      </c>
      <c r="C107" s="9" t="str">
        <f>IF(Opt_Global_p!E107="none", "yes", "no")</f>
        <v>no</v>
      </c>
      <c r="D107" s="9" t="str">
        <f>IF(Opt_Local_p!E107="none", "yes", "no")</f>
        <v>no</v>
      </c>
      <c r="E107" s="9" t="str">
        <f>IF(Opt_None_p!E107="none", "yes", "no")</f>
        <v>yes</v>
      </c>
      <c r="F107" s="9" t="str">
        <f>IF(Opt_All_r!E107="none", "yes", "no")</f>
        <v>no</v>
      </c>
      <c r="G107" s="9" t="str">
        <f>IF(Opt_Global_r!E107="none", "yes", "no")</f>
        <v>no</v>
      </c>
      <c r="H107" s="9" t="str">
        <f>IF(Opt_Local_r!E107="none", "yes", "no")</f>
        <v>no</v>
      </c>
      <c r="I107" s="9" t="str">
        <f>IF(Opt_None_r!E107="none", "yes", "no")</f>
        <v>yes</v>
      </c>
    </row>
    <row r="108">
      <c r="A108" s="9">
        <f>Ontologies!A108</f>
        <v>504</v>
      </c>
      <c r="B108" s="9" t="str">
        <f>IF(Opt_All_p!E108="none", "yes", "no")</f>
        <v>no</v>
      </c>
      <c r="C108" s="9" t="str">
        <f>IF(Opt_Global_p!E108="none", "yes", "no")</f>
        <v>yes</v>
      </c>
      <c r="D108" s="9" t="str">
        <f>IF(Opt_Local_p!E108="none", "yes", "no")</f>
        <v>no</v>
      </c>
      <c r="E108" s="9" t="str">
        <f>IF(Opt_None_p!E108="none", "yes", "no")</f>
        <v>yes</v>
      </c>
      <c r="F108" s="9" t="str">
        <f>IF(Opt_All_r!E108="none", "yes", "no")</f>
        <v>no</v>
      </c>
      <c r="G108" s="9" t="str">
        <f>IF(Opt_Global_r!E108="none", "yes", "no")</f>
        <v>yes</v>
      </c>
      <c r="H108" s="9" t="str">
        <f>IF(Opt_Local_r!E108="none", "yes", "no")</f>
        <v>no</v>
      </c>
      <c r="I108" s="9" t="str">
        <f>IF(Opt_None_r!E108="none", "yes", "no")</f>
        <v>yes</v>
      </c>
    </row>
    <row r="109">
      <c r="A109" s="9">
        <f>Ontologies!A109</f>
        <v>505</v>
      </c>
      <c r="B109" s="9" t="str">
        <f>IF(Opt_All_p!E109="none", "yes", "no")</f>
        <v>no</v>
      </c>
      <c r="C109" s="9" t="str">
        <f>IF(Opt_Global_p!E109="none", "yes", "no")</f>
        <v>no</v>
      </c>
      <c r="D109" s="9" t="str">
        <f>IF(Opt_Local_p!E109="none", "yes", "no")</f>
        <v>no</v>
      </c>
      <c r="E109" s="9" t="str">
        <f>IF(Opt_None_p!E109="none", "yes", "no")</f>
        <v>no</v>
      </c>
      <c r="F109" s="9" t="str">
        <f>IF(Opt_All_r!E109="none", "yes", "no")</f>
        <v>no</v>
      </c>
      <c r="G109" s="9" t="str">
        <f>IF(Opt_Global_r!E109="none", "yes", "no")</f>
        <v>no</v>
      </c>
      <c r="H109" s="9" t="str">
        <f>IF(Opt_Local_r!E109="none", "yes", "no")</f>
        <v>no</v>
      </c>
      <c r="I109" s="9" t="str">
        <f>IF(Opt_None_r!E109="none", "yes", "no")</f>
        <v>no</v>
      </c>
    </row>
    <row r="110">
      <c r="A110" s="9">
        <f>Ontologies!A110</f>
        <v>513</v>
      </c>
      <c r="B110" s="9" t="str">
        <f>IF(Opt_All_p!E110="none", "yes", "no")</f>
        <v>no</v>
      </c>
      <c r="C110" s="9" t="str">
        <f>IF(Opt_Global_p!E110="none", "yes", "no")</f>
        <v>no</v>
      </c>
      <c r="D110" s="9" t="str">
        <f>IF(Opt_Local_p!E110="none", "yes", "no")</f>
        <v>no</v>
      </c>
      <c r="E110" s="9" t="str">
        <f>IF(Opt_None_p!E110="none", "yes", "no")</f>
        <v>no</v>
      </c>
      <c r="F110" s="9" t="str">
        <f>IF(Opt_All_r!E110="none", "yes", "no")</f>
        <v>no</v>
      </c>
      <c r="G110" s="9" t="str">
        <f>IF(Opt_Global_r!E110="none", "yes", "no")</f>
        <v>no</v>
      </c>
      <c r="H110" s="9" t="str">
        <f>IF(Opt_Local_r!E110="none", "yes", "no")</f>
        <v>no</v>
      </c>
      <c r="I110" s="9" t="str">
        <f>IF(Opt_None_r!E110="none", "yes", "no")</f>
        <v>no</v>
      </c>
    </row>
    <row r="111">
      <c r="A111" s="9">
        <f>Ontologies!A111</f>
        <v>514</v>
      </c>
      <c r="B111" s="9" t="str">
        <f>IF(Opt_All_p!E111="none", "yes", "no")</f>
        <v>no</v>
      </c>
      <c r="C111" s="9" t="str">
        <f>IF(Opt_Global_p!E111="none", "yes", "no")</f>
        <v>no</v>
      </c>
      <c r="D111" s="9" t="str">
        <f>IF(Opt_Local_p!E111="none", "yes", "no")</f>
        <v>no</v>
      </c>
      <c r="E111" s="9" t="str">
        <f>IF(Opt_None_p!E111="none", "yes", "no")</f>
        <v>no</v>
      </c>
      <c r="F111" s="9" t="str">
        <f>IF(Opt_All_r!E111="none", "yes", "no")</f>
        <v>no</v>
      </c>
      <c r="G111" s="9" t="str">
        <f>IF(Opt_Global_r!E111="none", "yes", "no")</f>
        <v>no</v>
      </c>
      <c r="H111" s="9" t="str">
        <f>IF(Opt_Local_r!E111="none", "yes", "no")</f>
        <v>no</v>
      </c>
      <c r="I111" s="9" t="str">
        <f>IF(Opt_None_r!E111="none", "yes", "no")</f>
        <v>no</v>
      </c>
    </row>
    <row r="112">
      <c r="A112" s="9">
        <f>Ontologies!A112</f>
        <v>515</v>
      </c>
      <c r="B112" s="9" t="str">
        <f>IF(Opt_All_p!E112="none", "yes", "no")</f>
        <v>no</v>
      </c>
      <c r="C112" s="9" t="str">
        <f>IF(Opt_Global_p!E112="none", "yes", "no")</f>
        <v>no</v>
      </c>
      <c r="D112" s="9" t="str">
        <f>IF(Opt_Local_p!E112="none", "yes", "no")</f>
        <v>no</v>
      </c>
      <c r="E112" s="9" t="str">
        <f>IF(Opt_None_p!E112="none", "yes", "no")</f>
        <v>no</v>
      </c>
      <c r="F112" s="9" t="str">
        <f>IF(Opt_All_r!E112="none", "yes", "no")</f>
        <v>no</v>
      </c>
      <c r="G112" s="9" t="str">
        <f>IF(Opt_Global_r!E112="none", "yes", "no")</f>
        <v>no</v>
      </c>
      <c r="H112" s="9" t="str">
        <f>IF(Opt_Local_r!E112="none", "yes", "no")</f>
        <v>no</v>
      </c>
      <c r="I112" s="9" t="str">
        <f>IF(Opt_None_r!E112="none", "yes", "no")</f>
        <v>no</v>
      </c>
    </row>
    <row r="113">
      <c r="A113" s="9">
        <f>Ontologies!A113</f>
        <v>519</v>
      </c>
      <c r="B113" s="9" t="str">
        <f>IF(Opt_All_p!E113="none", "yes", "no")</f>
        <v>no</v>
      </c>
      <c r="C113" s="9" t="str">
        <f>IF(Opt_Global_p!E113="none", "yes", "no")</f>
        <v>no</v>
      </c>
      <c r="D113" s="9" t="str">
        <f>IF(Opt_Local_p!E113="none", "yes", "no")</f>
        <v>no</v>
      </c>
      <c r="E113" s="9" t="str">
        <f>IF(Opt_None_p!E113="none", "yes", "no")</f>
        <v>no</v>
      </c>
      <c r="F113" s="9" t="str">
        <f>IF(Opt_All_r!E113="none", "yes", "no")</f>
        <v>no</v>
      </c>
      <c r="G113" s="9" t="str">
        <f>IF(Opt_Global_r!E113="none", "yes", "no")</f>
        <v>no</v>
      </c>
      <c r="H113" s="9" t="str">
        <f>IF(Opt_Local_r!E113="none", "yes", "no")</f>
        <v>no</v>
      </c>
      <c r="I113" s="9" t="str">
        <f>IF(Opt_None_r!E113="none", "yes", "no")</f>
        <v>no</v>
      </c>
    </row>
    <row r="114">
      <c r="A114" s="9">
        <f>Ontologies!A114</f>
        <v>520</v>
      </c>
      <c r="B114" s="9" t="str">
        <f>IF(Opt_All_p!E114="none", "yes", "no")</f>
        <v>no</v>
      </c>
      <c r="C114" s="9" t="str">
        <f>IF(Opt_Global_p!E114="none", "yes", "no")</f>
        <v>no</v>
      </c>
      <c r="D114" s="9" t="str">
        <f>IF(Opt_Local_p!E114="none", "yes", "no")</f>
        <v>no</v>
      </c>
      <c r="E114" s="9" t="str">
        <f>IF(Opt_None_p!E114="none", "yes", "no")</f>
        <v>no</v>
      </c>
      <c r="F114" s="9" t="str">
        <f>IF(Opt_All_r!E114="none", "yes", "no")</f>
        <v>no</v>
      </c>
      <c r="G114" s="9" t="str">
        <f>IF(Opt_Global_r!E114="none", "yes", "no")</f>
        <v>no</v>
      </c>
      <c r="H114" s="9" t="str">
        <f>IF(Opt_Local_r!E114="none", "yes", "no")</f>
        <v>no</v>
      </c>
      <c r="I114" s="9" t="str">
        <f>IF(Opt_None_r!E114="none", "yes", "no")</f>
        <v>no</v>
      </c>
    </row>
    <row r="115">
      <c r="A115" s="9">
        <f>Ontologies!A115</f>
        <v>521</v>
      </c>
      <c r="B115" s="9" t="str">
        <f>IF(Opt_All_p!E115="none", "yes", "no")</f>
        <v>no</v>
      </c>
      <c r="C115" s="9" t="str">
        <f>IF(Opt_Global_p!E115="none", "yes", "no")</f>
        <v>no</v>
      </c>
      <c r="D115" s="9" t="str">
        <f>IF(Opt_Local_p!E115="none", "yes", "no")</f>
        <v>yes</v>
      </c>
      <c r="E115" s="9" t="str">
        <f>IF(Opt_None_p!E115="none", "yes", "no")</f>
        <v>yes</v>
      </c>
      <c r="F115" s="9" t="str">
        <f>IF(Opt_All_r!E115="none", "yes", "no")</f>
        <v>no</v>
      </c>
      <c r="G115" s="9" t="str">
        <f>IF(Opt_Global_r!E115="none", "yes", "no")</f>
        <v>no</v>
      </c>
      <c r="H115" s="9" t="str">
        <f>IF(Opt_Local_r!E115="none", "yes", "no")</f>
        <v>yes</v>
      </c>
      <c r="I115" s="9" t="str">
        <f>IF(Opt_None_r!E115="none", "yes", "no")</f>
        <v>yes</v>
      </c>
    </row>
    <row r="116">
      <c r="A116" s="9">
        <f>Ontologies!A116</f>
        <v>522</v>
      </c>
      <c r="B116" s="9" t="str">
        <f>IF(Opt_All_p!E116="none", "yes", "no")</f>
        <v>no</v>
      </c>
      <c r="C116" s="9" t="str">
        <f>IF(Opt_Global_p!E116="none", "yes", "no")</f>
        <v>no</v>
      </c>
      <c r="D116" s="9" t="str">
        <f>IF(Opt_Local_p!E116="none", "yes", "no")</f>
        <v>no</v>
      </c>
      <c r="E116" s="9" t="str">
        <f>IF(Opt_None_p!E116="none", "yes", "no")</f>
        <v>no</v>
      </c>
      <c r="F116" s="9" t="str">
        <f>IF(Opt_All_r!E116="none", "yes", "no")</f>
        <v>no</v>
      </c>
      <c r="G116" s="9" t="str">
        <f>IF(Opt_Global_r!E116="none", "yes", "no")</f>
        <v>no</v>
      </c>
      <c r="H116" s="9" t="str">
        <f>IF(Opt_Local_r!E116="none", "yes", "no")</f>
        <v>no</v>
      </c>
      <c r="I116" s="9" t="str">
        <f>IF(Opt_None_r!E116="none", "yes", "no")</f>
        <v>yes</v>
      </c>
    </row>
    <row r="117">
      <c r="A117" s="9">
        <f>Ontologies!A117</f>
        <v>523</v>
      </c>
      <c r="B117" s="9" t="str">
        <f>IF(Opt_All_p!E117="none", "yes", "no")</f>
        <v>no</v>
      </c>
      <c r="C117" s="9" t="str">
        <f>IF(Opt_Global_p!E117="none", "yes", "no")</f>
        <v>no</v>
      </c>
      <c r="D117" s="9" t="str">
        <f>IF(Opt_Local_p!E117="none", "yes", "no")</f>
        <v>no</v>
      </c>
      <c r="E117" s="9" t="str">
        <f>IF(Opt_None_p!E117="none", "yes", "no")</f>
        <v>no</v>
      </c>
      <c r="F117" s="9" t="str">
        <f>IF(Opt_All_r!E117="none", "yes", "no")</f>
        <v>no</v>
      </c>
      <c r="G117" s="9" t="str">
        <f>IF(Opt_Global_r!E117="none", "yes", "no")</f>
        <v>no</v>
      </c>
      <c r="H117" s="9" t="str">
        <f>IF(Opt_Local_r!E117="none", "yes", "no")</f>
        <v>no</v>
      </c>
      <c r="I117" s="9" t="str">
        <f>IF(Opt_None_r!E117="none", "yes", "no")</f>
        <v>yes</v>
      </c>
    </row>
    <row r="118">
      <c r="A118" s="9">
        <f>Ontologies!A118</f>
        <v>527</v>
      </c>
      <c r="B118" s="9" t="str">
        <f>IF(Opt_All_p!E118="none", "yes", "no")</f>
        <v>no</v>
      </c>
      <c r="C118" s="9" t="str">
        <f>IF(Opt_Global_p!E118="none", "yes", "no")</f>
        <v>no</v>
      </c>
      <c r="D118" s="9" t="str">
        <f>IF(Opt_Local_p!E118="none", "yes", "no")</f>
        <v>no</v>
      </c>
      <c r="E118" s="9" t="str">
        <f>IF(Opt_None_p!E118="none", "yes", "no")</f>
        <v>no</v>
      </c>
      <c r="F118" s="9" t="str">
        <f>IF(Opt_All_r!E118="none", "yes", "no")</f>
        <v>no</v>
      </c>
      <c r="G118" s="9" t="str">
        <f>IF(Opt_Global_r!E118="none", "yes", "no")</f>
        <v>no</v>
      </c>
      <c r="H118" s="9" t="str">
        <f>IF(Opt_Local_r!E118="none", "yes", "no")</f>
        <v>no</v>
      </c>
      <c r="I118" s="9" t="str">
        <f>IF(Opt_None_r!E118="none", "yes", "no")</f>
        <v>no</v>
      </c>
    </row>
    <row r="119">
      <c r="A119" s="9">
        <f>Ontologies!A119</f>
        <v>530</v>
      </c>
      <c r="B119" s="9" t="str">
        <f>IF(Opt_All_p!E119="none", "yes", "no")</f>
        <v>no</v>
      </c>
      <c r="C119" s="9" t="str">
        <f>IF(Opt_Global_p!E119="none", "yes", "no")</f>
        <v>no</v>
      </c>
      <c r="D119" s="9" t="str">
        <f>IF(Opt_Local_p!E119="none", "yes", "no")</f>
        <v>yes</v>
      </c>
      <c r="E119" s="9" t="str">
        <f>IF(Opt_None_p!E119="none", "yes", "no")</f>
        <v>yes</v>
      </c>
      <c r="F119" s="9" t="str">
        <f>IF(Opt_All_r!E119="none", "yes", "no")</f>
        <v>no</v>
      </c>
      <c r="G119" s="9" t="str">
        <f>IF(Opt_Global_r!E119="none", "yes", "no")</f>
        <v>no</v>
      </c>
      <c r="H119" s="9" t="str">
        <f>IF(Opt_Local_r!E119="none", "yes", "no")</f>
        <v>no</v>
      </c>
      <c r="I119" s="9" t="str">
        <f>IF(Opt_None_r!E119="none", "yes", "no")</f>
        <v>yes</v>
      </c>
    </row>
    <row r="120">
      <c r="A120" s="9">
        <f>Ontologies!A120</f>
        <v>531</v>
      </c>
      <c r="B120" s="9" t="str">
        <f>IF(Opt_All_p!E120="none", "yes", "no")</f>
        <v>no</v>
      </c>
      <c r="C120" s="9" t="str">
        <f>IF(Opt_Global_p!E120="none", "yes", "no")</f>
        <v>no</v>
      </c>
      <c r="D120" s="9" t="str">
        <f>IF(Opt_Local_p!E120="none", "yes", "no")</f>
        <v>yes</v>
      </c>
      <c r="E120" s="9" t="str">
        <f>IF(Opt_None_p!E120="none", "yes", "no")</f>
        <v>yes</v>
      </c>
      <c r="F120" s="9" t="str">
        <f>IF(Opt_All_r!E120="none", "yes", "no")</f>
        <v>no</v>
      </c>
      <c r="G120" s="9" t="str">
        <f>IF(Opt_Global_r!E120="none", "yes", "no")</f>
        <v>no</v>
      </c>
      <c r="H120" s="9" t="str">
        <f>IF(Opt_Local_r!E120="none", "yes", "no")</f>
        <v>yes</v>
      </c>
      <c r="I120" s="9" t="str">
        <f>IF(Opt_None_r!E120="none", "yes", "no")</f>
        <v>yes</v>
      </c>
    </row>
    <row r="121">
      <c r="A121" s="9">
        <f>Ontologies!A121</f>
        <v>534</v>
      </c>
      <c r="B121" s="9" t="str">
        <f>IF(Opt_All_p!E121="none", "yes", "no")</f>
        <v>no</v>
      </c>
      <c r="C121" s="9" t="str">
        <f>IF(Opt_Global_p!E121="none", "yes", "no")</f>
        <v>no</v>
      </c>
      <c r="D121" s="9" t="str">
        <f>IF(Opt_Local_p!E121="none", "yes", "no")</f>
        <v>no</v>
      </c>
      <c r="E121" s="9" t="str">
        <f>IF(Opt_None_p!E121="none", "yes", "no")</f>
        <v>no</v>
      </c>
      <c r="F121" s="9" t="str">
        <f>IF(Opt_All_r!E121="none", "yes", "no")</f>
        <v>no</v>
      </c>
      <c r="G121" s="9" t="str">
        <f>IF(Opt_Global_r!E121="none", "yes", "no")</f>
        <v>no</v>
      </c>
      <c r="H121" s="9" t="str">
        <f>IF(Opt_Local_r!E121="none", "yes", "no")</f>
        <v>no</v>
      </c>
      <c r="I121" s="9" t="str">
        <f>IF(Opt_None_r!E121="none", "yes", "no")</f>
        <v>no</v>
      </c>
    </row>
    <row r="122">
      <c r="A122" s="9">
        <f>Ontologies!A122</f>
        <v>535</v>
      </c>
      <c r="B122" s="9" t="str">
        <f>IF(Opt_All_p!E122="none", "yes", "no")</f>
        <v>no</v>
      </c>
      <c r="C122" s="9" t="str">
        <f>IF(Opt_Global_p!E122="none", "yes", "no")</f>
        <v>yes</v>
      </c>
      <c r="D122" s="9" t="str">
        <f>IF(Opt_Local_p!E122="none", "yes", "no")</f>
        <v>no</v>
      </c>
      <c r="E122" s="9" t="str">
        <f>IF(Opt_None_p!E122="none", "yes", "no")</f>
        <v>yes</v>
      </c>
      <c r="F122" s="9" t="str">
        <f>IF(Opt_All_r!E122="none", "yes", "no")</f>
        <v>no</v>
      </c>
      <c r="G122" s="9" t="str">
        <f>IF(Opt_Global_r!E122="none", "yes", "no")</f>
        <v>yes</v>
      </c>
      <c r="H122" s="9" t="str">
        <f>IF(Opt_Local_r!E122="none", "yes", "no")</f>
        <v>yes</v>
      </c>
      <c r="I122" s="9" t="str">
        <f>IF(Opt_None_r!E122="none", "yes", "no")</f>
        <v>yes</v>
      </c>
    </row>
    <row r="123">
      <c r="A123" s="9">
        <f>Ontologies!A123</f>
        <v>536</v>
      </c>
      <c r="B123" s="9" t="str">
        <f>IF(Opt_All_p!E123="none", "yes", "no")</f>
        <v>no</v>
      </c>
      <c r="C123" s="9" t="str">
        <f>IF(Opt_Global_p!E123="none", "yes", "no")</f>
        <v>no</v>
      </c>
      <c r="D123" s="9" t="str">
        <f>IF(Opt_Local_p!E123="none", "yes", "no")</f>
        <v>yes</v>
      </c>
      <c r="E123" s="9" t="str">
        <f>IF(Opt_None_p!E123="none", "yes", "no")</f>
        <v>yes</v>
      </c>
      <c r="F123" s="9" t="str">
        <f>IF(Opt_All_r!E123="none", "yes", "no")</f>
        <v>no</v>
      </c>
      <c r="G123" s="9" t="str">
        <f>IF(Opt_Global_r!E123="none", "yes", "no")</f>
        <v>no</v>
      </c>
      <c r="H123" s="9" t="str">
        <f>IF(Opt_Local_r!E123="none", "yes", "no")</f>
        <v>yes</v>
      </c>
      <c r="I123" s="9" t="str">
        <f>IF(Opt_None_r!E123="none", "yes", "no")</f>
        <v>yes</v>
      </c>
    </row>
    <row r="124">
      <c r="A124" s="9">
        <f>Ontologies!A124</f>
        <v>537</v>
      </c>
      <c r="B124" s="9" t="str">
        <f>IF(Opt_All_p!E124="none", "yes", "no")</f>
        <v>no</v>
      </c>
      <c r="C124" s="9" t="str">
        <f>IF(Opt_Global_p!E124="none", "yes", "no")</f>
        <v>no</v>
      </c>
      <c r="D124" s="9" t="str">
        <f>IF(Opt_Local_p!E124="none", "yes", "no")</f>
        <v>yes</v>
      </c>
      <c r="E124" s="9" t="str">
        <f>IF(Opt_None_p!E124="none", "yes", "no")</f>
        <v>yes</v>
      </c>
      <c r="F124" s="9" t="str">
        <f>IF(Opt_All_r!E124="none", "yes", "no")</f>
        <v>no</v>
      </c>
      <c r="G124" s="9" t="str">
        <f>IF(Opt_Global_r!E124="none", "yes", "no")</f>
        <v>no</v>
      </c>
      <c r="H124" s="9" t="str">
        <f>IF(Opt_Local_r!E124="none", "yes", "no")</f>
        <v>yes</v>
      </c>
      <c r="I124" s="9" t="str">
        <f>IF(Opt_None_r!E124="none", "yes", "no")</f>
        <v>yes</v>
      </c>
    </row>
    <row r="125">
      <c r="A125" s="9">
        <f>Ontologies!A125</f>
        <v>538</v>
      </c>
      <c r="B125" s="9" t="str">
        <f>IF(Opt_All_p!E125="none", "yes", "no")</f>
        <v>no</v>
      </c>
      <c r="C125" s="9" t="str">
        <f>IF(Opt_Global_p!E125="none", "yes", "no")</f>
        <v>no</v>
      </c>
      <c r="D125" s="9" t="str">
        <f>IF(Opt_Local_p!E125="none", "yes", "no")</f>
        <v>no</v>
      </c>
      <c r="E125" s="9" t="str">
        <f>IF(Opt_None_p!E125="none", "yes", "no")</f>
        <v>no</v>
      </c>
      <c r="F125" s="9" t="str">
        <f>IF(Opt_All_r!E125="none", "yes", "no")</f>
        <v>no</v>
      </c>
      <c r="G125" s="9" t="str">
        <f>IF(Opt_Global_r!E125="none", "yes", "no")</f>
        <v>no</v>
      </c>
      <c r="H125" s="9" t="str">
        <f>IF(Opt_Local_r!E125="none", "yes", "no")</f>
        <v>no</v>
      </c>
      <c r="I125" s="9" t="str">
        <f>IF(Opt_None_r!E125="none", "yes", "no")</f>
        <v>no</v>
      </c>
    </row>
    <row r="126">
      <c r="A126" s="9">
        <f>Ontologies!A126</f>
        <v>539</v>
      </c>
      <c r="B126" s="9" t="str">
        <f>IF(Opt_All_p!E126="none", "yes", "no")</f>
        <v>no</v>
      </c>
      <c r="C126" s="9" t="str">
        <f>IF(Opt_Global_p!E126="none", "yes", "no")</f>
        <v>no</v>
      </c>
      <c r="D126" s="9" t="str">
        <f>IF(Opt_Local_p!E126="none", "yes", "no")</f>
        <v>no</v>
      </c>
      <c r="E126" s="9" t="str">
        <f>IF(Opt_None_p!E126="none", "yes", "no")</f>
        <v>no</v>
      </c>
      <c r="F126" s="9" t="str">
        <f>IF(Opt_All_r!E126="none", "yes", "no")</f>
        <v>no</v>
      </c>
      <c r="G126" s="9" t="str">
        <f>IF(Opt_Global_r!E126="none", "yes", "no")</f>
        <v>no</v>
      </c>
      <c r="H126" s="9" t="str">
        <f>IF(Opt_Local_r!E126="none", "yes", "no")</f>
        <v>no</v>
      </c>
      <c r="I126" s="9" t="str">
        <f>IF(Opt_None_r!E126="none", "yes", "no")</f>
        <v>no</v>
      </c>
    </row>
    <row r="127">
      <c r="A127" s="9">
        <f>Ontologies!A127</f>
        <v>542</v>
      </c>
      <c r="B127" s="9" t="str">
        <f>IF(Opt_All_p!E127="none", "yes", "no")</f>
        <v>no</v>
      </c>
      <c r="C127" s="9" t="str">
        <f>IF(Opt_Global_p!E127="none", "yes", "no")</f>
        <v>no</v>
      </c>
      <c r="D127" s="9" t="str">
        <f>IF(Opt_Local_p!E127="none", "yes", "no")</f>
        <v>no</v>
      </c>
      <c r="E127" s="9" t="str">
        <f>IF(Opt_None_p!E127="none", "yes", "no")</f>
        <v>no</v>
      </c>
      <c r="F127" s="9" t="str">
        <f>IF(Opt_All_r!E127="none", "yes", "no")</f>
        <v>no</v>
      </c>
      <c r="G127" s="9" t="str">
        <f>IF(Opt_Global_r!E127="none", "yes", "no")</f>
        <v>no</v>
      </c>
      <c r="H127" s="9" t="str">
        <f>IF(Opt_Local_r!E127="none", "yes", "no")</f>
        <v>no</v>
      </c>
      <c r="I127" s="9" t="str">
        <f>IF(Opt_None_r!E127="none", "yes", "no")</f>
        <v>no</v>
      </c>
    </row>
    <row r="128">
      <c r="A128" s="9">
        <f>Ontologies!A128</f>
        <v>543</v>
      </c>
      <c r="B128" s="9" t="str">
        <f>IF(Opt_All_p!E128="none", "yes", "no")</f>
        <v>no</v>
      </c>
      <c r="C128" s="9" t="str">
        <f>IF(Opt_Global_p!E128="none", "yes", "no")</f>
        <v>no</v>
      </c>
      <c r="D128" s="9" t="str">
        <f>IF(Opt_Local_p!E128="none", "yes", "no")</f>
        <v>no</v>
      </c>
      <c r="E128" s="9" t="str">
        <f>IF(Opt_None_p!E128="none", "yes", "no")</f>
        <v>no</v>
      </c>
      <c r="F128" s="9" t="str">
        <f>IF(Opt_All_r!E128="none", "yes", "no")</f>
        <v>no</v>
      </c>
      <c r="G128" s="9" t="str">
        <f>IF(Opt_Global_r!E128="none", "yes", "no")</f>
        <v>no</v>
      </c>
      <c r="H128" s="9" t="str">
        <f>IF(Opt_Local_r!E128="none", "yes", "no")</f>
        <v>no</v>
      </c>
      <c r="I128" s="9" t="str">
        <f>IF(Opt_None_r!E128="none", "yes", "no")</f>
        <v>no</v>
      </c>
    </row>
    <row r="129">
      <c r="A129" s="9">
        <f>Ontologies!A129</f>
        <v>544</v>
      </c>
      <c r="B129" s="9" t="str">
        <f>IF(Opt_All_p!E129="none", "yes", "no")</f>
        <v>no</v>
      </c>
      <c r="C129" s="9" t="str">
        <f>IF(Opt_Global_p!E129="none", "yes", "no")</f>
        <v>no</v>
      </c>
      <c r="D129" s="9" t="str">
        <f>IF(Opt_Local_p!E129="none", "yes", "no")</f>
        <v>no</v>
      </c>
      <c r="E129" s="9" t="str">
        <f>IF(Opt_None_p!E129="none", "yes", "no")</f>
        <v>yes</v>
      </c>
      <c r="F129" s="9" t="str">
        <f>IF(Opt_All_r!E129="none", "yes", "no")</f>
        <v>no</v>
      </c>
      <c r="G129" s="9" t="str">
        <f>IF(Opt_Global_r!E129="none", "yes", "no")</f>
        <v>no</v>
      </c>
      <c r="H129" s="9" t="str">
        <f>IF(Opt_Local_r!E129="none", "yes", "no")</f>
        <v>yes</v>
      </c>
      <c r="I129" s="9" t="str">
        <f>IF(Opt_None_r!E129="none", "yes", "no")</f>
        <v>yes</v>
      </c>
    </row>
    <row r="130">
      <c r="A130" s="9">
        <f>Ontologies!A130</f>
        <v>545</v>
      </c>
      <c r="B130" s="9" t="str">
        <f>IF(Opt_All_p!E130="none", "yes", "no")</f>
        <v>no</v>
      </c>
      <c r="C130" s="9" t="str">
        <f>IF(Opt_Global_p!E130="none", "yes", "no")</f>
        <v>no</v>
      </c>
      <c r="D130" s="9" t="str">
        <f>IF(Opt_Local_p!E130="none", "yes", "no")</f>
        <v>no</v>
      </c>
      <c r="E130" s="9" t="str">
        <f>IF(Opt_None_p!E130="none", "yes", "no")</f>
        <v>yes</v>
      </c>
      <c r="F130" s="9" t="str">
        <f>IF(Opt_All_r!E130="none", "yes", "no")</f>
        <v>no</v>
      </c>
      <c r="G130" s="9" t="str">
        <f>IF(Opt_Global_r!E130="none", "yes", "no")</f>
        <v>no</v>
      </c>
      <c r="H130" s="9" t="str">
        <f>IF(Opt_Local_r!E130="none", "yes", "no")</f>
        <v>yes</v>
      </c>
      <c r="I130" s="9" t="str">
        <f>IF(Opt_None_r!E130="none", "yes", "no")</f>
        <v>yes</v>
      </c>
    </row>
    <row r="131">
      <c r="A131" s="9">
        <f>Ontologies!A131</f>
        <v>546</v>
      </c>
      <c r="B131" s="9" t="str">
        <f>IF(Opt_All_p!E131="none", "yes", "no")</f>
        <v>no</v>
      </c>
      <c r="C131" s="9" t="str">
        <f>IF(Opt_Global_p!E131="none", "yes", "no")</f>
        <v>no</v>
      </c>
      <c r="D131" s="9" t="str">
        <f>IF(Opt_Local_p!E131="none", "yes", "no")</f>
        <v>no</v>
      </c>
      <c r="E131" s="9" t="str">
        <f>IF(Opt_None_p!E131="none", "yes", "no")</f>
        <v>no</v>
      </c>
      <c r="F131" s="9" t="str">
        <f>IF(Opt_All_r!E131="none", "yes", "no")</f>
        <v>no</v>
      </c>
      <c r="G131" s="9" t="str">
        <f>IF(Opt_Global_r!E131="none", "yes", "no")</f>
        <v>no</v>
      </c>
      <c r="H131" s="9" t="str">
        <f>IF(Opt_Local_r!E131="none", "yes", "no")</f>
        <v>no</v>
      </c>
      <c r="I131" s="9" t="str">
        <f>IF(Opt_None_r!E131="none", "yes", "no")</f>
        <v>no</v>
      </c>
    </row>
    <row r="132">
      <c r="A132" s="9">
        <f>Ontologies!A132</f>
        <v>547</v>
      </c>
      <c r="B132" s="9" t="str">
        <f>IF(Opt_All_p!E132="none", "yes", "no")</f>
        <v>no</v>
      </c>
      <c r="C132" s="9" t="str">
        <f>IF(Opt_Global_p!E132="none", "yes", "no")</f>
        <v>no</v>
      </c>
      <c r="D132" s="9" t="str">
        <f>IF(Opt_Local_p!E132="none", "yes", "no")</f>
        <v>no</v>
      </c>
      <c r="E132" s="9" t="str">
        <f>IF(Opt_None_p!E132="none", "yes", "no")</f>
        <v>no</v>
      </c>
      <c r="F132" s="9" t="str">
        <f>IF(Opt_All_r!E132="none", "yes", "no")</f>
        <v>no</v>
      </c>
      <c r="G132" s="9" t="str">
        <f>IF(Opt_Global_r!E132="none", "yes", "no")</f>
        <v>no</v>
      </c>
      <c r="H132" s="9" t="str">
        <f>IF(Opt_Local_r!E132="none", "yes", "no")</f>
        <v>no</v>
      </c>
      <c r="I132" s="9" t="str">
        <f>IF(Opt_None_r!E132="none", "yes", "no")</f>
        <v>no</v>
      </c>
    </row>
    <row r="133">
      <c r="A133" s="9">
        <f>Ontologies!A133</f>
        <v>548</v>
      </c>
      <c r="B133" s="9" t="str">
        <f>IF(Opt_All_p!E133="none", "yes", "no")</f>
        <v>no</v>
      </c>
      <c r="C133" s="9" t="str">
        <f>IF(Opt_Global_p!E133="none", "yes", "no")</f>
        <v>no</v>
      </c>
      <c r="D133" s="9" t="str">
        <f>IF(Opt_Local_p!E133="none", "yes", "no")</f>
        <v>no</v>
      </c>
      <c r="E133" s="9" t="str">
        <f>IF(Opt_None_p!E133="none", "yes", "no")</f>
        <v>no</v>
      </c>
      <c r="F133" s="9" t="str">
        <f>IF(Opt_All_r!E133="none", "yes", "no")</f>
        <v>no</v>
      </c>
      <c r="G133" s="9" t="str">
        <f>IF(Opt_Global_r!E133="none", "yes", "no")</f>
        <v>no</v>
      </c>
      <c r="H133" s="9" t="str">
        <f>IF(Opt_Local_r!E133="none", "yes", "no")</f>
        <v>no</v>
      </c>
      <c r="I133" s="9" t="str">
        <f>IF(Opt_None_r!E133="none", "yes", "no")</f>
        <v>no</v>
      </c>
    </row>
    <row r="134">
      <c r="A134" s="9">
        <f>Ontologies!A134</f>
        <v>550</v>
      </c>
      <c r="B134" s="9" t="str">
        <f>IF(Opt_All_p!E134="none", "yes", "no")</f>
        <v>no</v>
      </c>
      <c r="C134" s="9" t="str">
        <f>IF(Opt_Global_p!E134="none", "yes", "no")</f>
        <v>no</v>
      </c>
      <c r="D134" s="9" t="str">
        <f>IF(Opt_Local_p!E134="none", "yes", "no")</f>
        <v>no</v>
      </c>
      <c r="E134" s="9" t="str">
        <f>IF(Opt_None_p!E134="none", "yes", "no")</f>
        <v>no</v>
      </c>
      <c r="F134" s="9" t="str">
        <f>IF(Opt_All_r!E134="none", "yes", "no")</f>
        <v>no</v>
      </c>
      <c r="G134" s="9" t="str">
        <f>IF(Opt_Global_r!E134="none", "yes", "no")</f>
        <v>no</v>
      </c>
      <c r="H134" s="9" t="str">
        <f>IF(Opt_Local_r!E134="none", "yes", "no")</f>
        <v>no</v>
      </c>
      <c r="I134" s="9" t="str">
        <f>IF(Opt_None_r!E134="none", "yes", "no")</f>
        <v>no</v>
      </c>
    </row>
    <row r="135">
      <c r="A135" s="9">
        <f>Ontologies!A135</f>
        <v>555</v>
      </c>
      <c r="B135" s="9" t="str">
        <f>IF(Opt_All_p!E135="none", "yes", "no")</f>
        <v>no</v>
      </c>
      <c r="C135" s="9" t="str">
        <f>IF(Opt_Global_p!E135="none", "yes", "no")</f>
        <v>no</v>
      </c>
      <c r="D135" s="9" t="str">
        <f>IF(Opt_Local_p!E135="none", "yes", "no")</f>
        <v>no</v>
      </c>
      <c r="E135" s="9" t="str">
        <f>IF(Opt_None_p!E135="none", "yes", "no")</f>
        <v>no</v>
      </c>
      <c r="F135" s="9" t="str">
        <f>IF(Opt_All_r!E135="none", "yes", "no")</f>
        <v>no</v>
      </c>
      <c r="G135" s="9" t="str">
        <f>IF(Opt_Global_r!E135="none", "yes", "no")</f>
        <v>no</v>
      </c>
      <c r="H135" s="9" t="str">
        <f>IF(Opt_Local_r!E135="none", "yes", "no")</f>
        <v>no</v>
      </c>
      <c r="I135" s="9" t="str">
        <f>IF(Opt_None_r!E135="none", "yes", "no")</f>
        <v>no</v>
      </c>
    </row>
    <row r="136">
      <c r="A136" s="9">
        <f>Ontologies!A136</f>
        <v>562</v>
      </c>
      <c r="B136" s="9" t="str">
        <f>IF(Opt_All_p!E136="none", "yes", "no")</f>
        <v>no</v>
      </c>
      <c r="C136" s="9" t="str">
        <f>IF(Opt_Global_p!E136="none", "yes", "no")</f>
        <v>no</v>
      </c>
      <c r="D136" s="9" t="str">
        <f>IF(Opt_Local_p!E136="none", "yes", "no")</f>
        <v>no</v>
      </c>
      <c r="E136" s="9" t="str">
        <f>IF(Opt_None_p!E136="none", "yes", "no")</f>
        <v>no</v>
      </c>
      <c r="F136" s="9" t="str">
        <f>IF(Opt_All_r!E136="none", "yes", "no")</f>
        <v>no</v>
      </c>
      <c r="G136" s="9" t="str">
        <f>IF(Opt_Global_r!E136="none", "yes", "no")</f>
        <v>no</v>
      </c>
      <c r="H136" s="9" t="str">
        <f>IF(Opt_Local_r!E136="none", "yes", "no")</f>
        <v>no</v>
      </c>
      <c r="I136" s="9" t="str">
        <f>IF(Opt_None_r!E136="none", "yes", "no")</f>
        <v>no</v>
      </c>
    </row>
    <row r="137">
      <c r="A137" s="9">
        <f>Ontologies!A137</f>
        <v>563</v>
      </c>
      <c r="B137" s="9" t="str">
        <f>IF(Opt_All_p!E137="none", "yes", "no")</f>
        <v>no</v>
      </c>
      <c r="C137" s="9" t="str">
        <f>IF(Opt_Global_p!E137="none", "yes", "no")</f>
        <v>no</v>
      </c>
      <c r="D137" s="9" t="str">
        <f>IF(Opt_Local_p!E137="none", "yes", "no")</f>
        <v>no</v>
      </c>
      <c r="E137" s="9" t="str">
        <f>IF(Opt_None_p!E137="none", "yes", "no")</f>
        <v>no</v>
      </c>
      <c r="F137" s="9" t="str">
        <f>IF(Opt_All_r!E137="none", "yes", "no")</f>
        <v>no</v>
      </c>
      <c r="G137" s="9" t="str">
        <f>IF(Opt_Global_r!E137="none", "yes", "no")</f>
        <v>no</v>
      </c>
      <c r="H137" s="9" t="str">
        <f>IF(Opt_Local_r!E137="none", "yes", "no")</f>
        <v>no</v>
      </c>
      <c r="I137" s="9" t="str">
        <f>IF(Opt_None_r!E137="none", "yes", "no")</f>
        <v>no</v>
      </c>
    </row>
    <row r="138">
      <c r="A138" s="9">
        <f>Ontologies!A138</f>
        <v>569</v>
      </c>
      <c r="B138" s="9" t="str">
        <f>IF(Opt_All_p!E138="none", "yes", "no")</f>
        <v>no</v>
      </c>
      <c r="C138" s="9" t="str">
        <f>IF(Opt_Global_p!E138="none", "yes", "no")</f>
        <v>no</v>
      </c>
      <c r="D138" s="9" t="str">
        <f>IF(Opt_Local_p!E138="none", "yes", "no")</f>
        <v>no</v>
      </c>
      <c r="E138" s="9" t="str">
        <f>IF(Opt_None_p!E138="none", "yes", "no")</f>
        <v>no</v>
      </c>
      <c r="F138" s="9" t="str">
        <f>IF(Opt_All_r!E138="none", "yes", "no")</f>
        <v>no</v>
      </c>
      <c r="G138" s="9" t="str">
        <f>IF(Opt_Global_r!E138="none", "yes", "no")</f>
        <v>no</v>
      </c>
      <c r="H138" s="9" t="str">
        <f>IF(Opt_Local_r!E138="none", "yes", "no")</f>
        <v>no</v>
      </c>
      <c r="I138" s="9" t="str">
        <f>IF(Opt_None_r!E138="none", "yes", "no")</f>
        <v>no</v>
      </c>
    </row>
    <row r="139">
      <c r="A139" s="9">
        <f>Ontologies!A139</f>
        <v>570</v>
      </c>
      <c r="B139" s="9" t="str">
        <f>IF(Opt_All_p!E139="none", "yes", "no")</f>
        <v>no</v>
      </c>
      <c r="C139" s="9" t="str">
        <f>IF(Opt_Global_p!E139="none", "yes", "no")</f>
        <v>no</v>
      </c>
      <c r="D139" s="9" t="str">
        <f>IF(Opt_Local_p!E139="none", "yes", "no")</f>
        <v>no</v>
      </c>
      <c r="E139" s="9" t="str">
        <f>IF(Opt_None_p!E139="none", "yes", "no")</f>
        <v>no</v>
      </c>
      <c r="F139" s="9" t="str">
        <f>IF(Opt_All_r!E139="none", "yes", "no")</f>
        <v>no</v>
      </c>
      <c r="G139" s="9" t="str">
        <f>IF(Opt_Global_r!E139="none", "yes", "no")</f>
        <v>no</v>
      </c>
      <c r="H139" s="9" t="str">
        <f>IF(Opt_Local_r!E139="none", "yes", "no")</f>
        <v>no</v>
      </c>
      <c r="I139" s="9" t="str">
        <f>IF(Opt_None_r!E139="none", "yes", "no")</f>
        <v>no</v>
      </c>
    </row>
    <row r="140">
      <c r="A140" s="9">
        <f>Ontologies!A140</f>
        <v>571</v>
      </c>
      <c r="B140" s="9" t="str">
        <f>IF(Opt_All_p!E140="none", "yes", "no")</f>
        <v>no</v>
      </c>
      <c r="C140" s="9" t="str">
        <f>IF(Opt_Global_p!E140="none", "yes", "no")</f>
        <v>no</v>
      </c>
      <c r="D140" s="9" t="str">
        <f>IF(Opt_Local_p!E140="none", "yes", "no")</f>
        <v>no</v>
      </c>
      <c r="E140" s="9" t="str">
        <f>IF(Opt_None_p!E140="none", "yes", "no")</f>
        <v>no</v>
      </c>
      <c r="F140" s="9" t="str">
        <f>IF(Opt_All_r!E140="none", "yes", "no")</f>
        <v>no</v>
      </c>
      <c r="G140" s="9" t="str">
        <f>IF(Opt_Global_r!E140="none", "yes", "no")</f>
        <v>no</v>
      </c>
      <c r="H140" s="9" t="str">
        <f>IF(Opt_Local_r!E140="none", "yes", "no")</f>
        <v>no</v>
      </c>
      <c r="I140" s="9" t="str">
        <f>IF(Opt_None_r!E140="none", "yes", "no")</f>
        <v>no</v>
      </c>
    </row>
    <row r="141">
      <c r="A141" s="9">
        <f>Ontologies!A141</f>
        <v>574</v>
      </c>
      <c r="B141" s="9" t="str">
        <f>IF(Opt_All_p!E141="none", "yes", "no")</f>
        <v>no</v>
      </c>
      <c r="C141" s="9" t="str">
        <f>IF(Opt_Global_p!E141="none", "yes", "no")</f>
        <v>no</v>
      </c>
      <c r="D141" s="9" t="str">
        <f>IF(Opt_Local_p!E141="none", "yes", "no")</f>
        <v>no</v>
      </c>
      <c r="E141" s="9" t="str">
        <f>IF(Opt_None_p!E141="none", "yes", "no")</f>
        <v>yes</v>
      </c>
      <c r="F141" s="9" t="str">
        <f>IF(Opt_All_r!E141="none", "yes", "no")</f>
        <v>no</v>
      </c>
      <c r="G141" s="9" t="str">
        <f>IF(Opt_Global_r!E141="none", "yes", "no")</f>
        <v>no</v>
      </c>
      <c r="H141" s="9" t="str">
        <f>IF(Opt_Local_r!E141="none", "yes", "no")</f>
        <v>no</v>
      </c>
      <c r="I141" s="9" t="str">
        <f>IF(Opt_None_r!E141="none", "yes", "no")</f>
        <v>yes</v>
      </c>
    </row>
    <row r="142">
      <c r="A142" s="9">
        <f>Ontologies!A142</f>
        <v>575</v>
      </c>
      <c r="B142" s="9" t="str">
        <f>IF(Opt_All_p!E142="none", "yes", "no")</f>
        <v>no</v>
      </c>
      <c r="C142" s="9" t="str">
        <f>IF(Opt_Global_p!E142="none", "yes", "no")</f>
        <v>no</v>
      </c>
      <c r="D142" s="9" t="str">
        <f>IF(Opt_Local_p!E142="none", "yes", "no")</f>
        <v>no</v>
      </c>
      <c r="E142" s="9" t="str">
        <f>IF(Opt_None_p!E142="none", "yes", "no")</f>
        <v>yes</v>
      </c>
      <c r="F142" s="9" t="str">
        <f>IF(Opt_All_r!E142="none", "yes", "no")</f>
        <v>no</v>
      </c>
      <c r="G142" s="9" t="str">
        <f>IF(Opt_Global_r!E142="none", "yes", "no")</f>
        <v>no</v>
      </c>
      <c r="H142" s="9" t="str">
        <f>IF(Opt_Local_r!E142="none", "yes", "no")</f>
        <v>no</v>
      </c>
      <c r="I142" s="9" t="str">
        <f>IF(Opt_None_r!E142="none", "yes", "no")</f>
        <v>yes</v>
      </c>
    </row>
    <row r="143">
      <c r="A143" s="9">
        <f>Ontologies!A143</f>
        <v>576</v>
      </c>
      <c r="B143" s="9" t="str">
        <f>IF(Opt_All_p!E143="none", "yes", "no")</f>
        <v>no</v>
      </c>
      <c r="C143" s="9" t="str">
        <f>IF(Opt_Global_p!E143="none", "yes", "no")</f>
        <v>no</v>
      </c>
      <c r="D143" s="9" t="str">
        <f>IF(Opt_Local_p!E143="none", "yes", "no")</f>
        <v>no</v>
      </c>
      <c r="E143" s="9" t="str">
        <f>IF(Opt_None_p!E143="none", "yes", "no")</f>
        <v>no</v>
      </c>
      <c r="F143" s="9" t="str">
        <f>IF(Opt_All_r!E143="none", "yes", "no")</f>
        <v>no</v>
      </c>
      <c r="G143" s="9" t="str">
        <f>IF(Opt_Global_r!E143="none", "yes", "no")</f>
        <v>no</v>
      </c>
      <c r="H143" s="9" t="str">
        <f>IF(Opt_Local_r!E143="none", "yes", "no")</f>
        <v>no</v>
      </c>
      <c r="I143" s="9" t="str">
        <f>IF(Opt_None_r!E143="none", "yes", "no")</f>
        <v>no</v>
      </c>
    </row>
    <row r="144">
      <c r="A144" s="9">
        <f>Ontologies!A144</f>
        <v>577</v>
      </c>
      <c r="B144" s="9" t="str">
        <f>IF(Opt_All_p!E144="none", "yes", "no")</f>
        <v>no</v>
      </c>
      <c r="C144" s="9" t="str">
        <f>IF(Opt_Global_p!E144="none", "yes", "no")</f>
        <v>no</v>
      </c>
      <c r="D144" s="9" t="str">
        <f>IF(Opt_Local_p!E144="none", "yes", "no")</f>
        <v>no</v>
      </c>
      <c r="E144" s="9" t="str">
        <f>IF(Opt_None_p!E144="none", "yes", "no")</f>
        <v>no</v>
      </c>
      <c r="F144" s="9" t="str">
        <f>IF(Opt_All_r!E144="none", "yes", "no")</f>
        <v>no</v>
      </c>
      <c r="G144" s="9" t="str">
        <f>IF(Opt_Global_r!E144="none", "yes", "no")</f>
        <v>no</v>
      </c>
      <c r="H144" s="9" t="str">
        <f>IF(Opt_Local_r!E144="none", "yes", "no")</f>
        <v>no</v>
      </c>
      <c r="I144" s="9" t="str">
        <f>IF(Opt_None_r!E144="none", "yes", "no")</f>
        <v>no</v>
      </c>
    </row>
    <row r="145">
      <c r="A145" s="9">
        <f>Ontologies!A145</f>
        <v>578</v>
      </c>
      <c r="B145" s="9" t="str">
        <f>IF(Opt_All_p!E145="none", "yes", "no")</f>
        <v>no</v>
      </c>
      <c r="C145" s="9" t="str">
        <f>IF(Opt_Global_p!E145="none", "yes", "no")</f>
        <v>no</v>
      </c>
      <c r="D145" s="9" t="str">
        <f>IF(Opt_Local_p!E145="none", "yes", "no")</f>
        <v>no</v>
      </c>
      <c r="E145" s="9" t="str">
        <f>IF(Opt_None_p!E145="none", "yes", "no")</f>
        <v>no</v>
      </c>
      <c r="F145" s="9" t="str">
        <f>IF(Opt_All_r!E145="none", "yes", "no")</f>
        <v>no</v>
      </c>
      <c r="G145" s="9" t="str">
        <f>IF(Opt_Global_r!E145="none", "yes", "no")</f>
        <v>no</v>
      </c>
      <c r="H145" s="9" t="str">
        <f>IF(Opt_Local_r!E145="none", "yes", "no")</f>
        <v>no</v>
      </c>
      <c r="I145" s="9" t="str">
        <f>IF(Opt_None_r!E145="none", "yes", "no")</f>
        <v>no</v>
      </c>
    </row>
    <row r="146">
      <c r="A146" s="9">
        <f>Ontologies!A146</f>
        <v>579</v>
      </c>
      <c r="B146" s="9" t="str">
        <f>IF(Opt_All_p!E146="none", "yes", "no")</f>
        <v>no</v>
      </c>
      <c r="C146" s="9" t="str">
        <f>IF(Opt_Global_p!E146="none", "yes", "no")</f>
        <v>no</v>
      </c>
      <c r="D146" s="9" t="str">
        <f>IF(Opt_Local_p!E146="none", "yes", "no")</f>
        <v>no</v>
      </c>
      <c r="E146" s="9" t="str">
        <f>IF(Opt_None_p!E146="none", "yes", "no")</f>
        <v>no</v>
      </c>
      <c r="F146" s="9" t="str">
        <f>IF(Opt_All_r!E146="none", "yes", "no")</f>
        <v>no</v>
      </c>
      <c r="G146" s="9" t="str">
        <f>IF(Opt_Global_r!E146="none", "yes", "no")</f>
        <v>no</v>
      </c>
      <c r="H146" s="9" t="str">
        <f>IF(Opt_Local_r!E146="none", "yes", "no")</f>
        <v>no</v>
      </c>
      <c r="I146" s="9" t="str">
        <f>IF(Opt_None_r!E146="none", "yes", "no")</f>
        <v>no</v>
      </c>
    </row>
    <row r="147">
      <c r="A147" s="9">
        <f>Ontologies!A147</f>
        <v>580</v>
      </c>
      <c r="B147" s="9" t="str">
        <f>IF(Opt_All_p!E147="none", "yes", "no")</f>
        <v>no</v>
      </c>
      <c r="C147" s="9" t="str">
        <f>IF(Opt_Global_p!E147="none", "yes", "no")</f>
        <v>no</v>
      </c>
      <c r="D147" s="9" t="str">
        <f>IF(Opt_Local_p!E147="none", "yes", "no")</f>
        <v>no</v>
      </c>
      <c r="E147" s="9" t="str">
        <f>IF(Opt_None_p!E147="none", "yes", "no")</f>
        <v>no</v>
      </c>
      <c r="F147" s="9" t="str">
        <f>IF(Opt_All_r!E147="none", "yes", "no")</f>
        <v>no</v>
      </c>
      <c r="G147" s="9" t="str">
        <f>IF(Opt_Global_r!E147="none", "yes", "no")</f>
        <v>no</v>
      </c>
      <c r="H147" s="9" t="str">
        <f>IF(Opt_Local_r!E147="none", "yes", "no")</f>
        <v>no</v>
      </c>
      <c r="I147" s="9" t="str">
        <f>IF(Opt_None_r!E147="none", "yes", "no")</f>
        <v>no</v>
      </c>
    </row>
    <row r="148">
      <c r="A148" s="9">
        <f>Ontologies!A148</f>
        <v>581</v>
      </c>
      <c r="B148" s="9" t="str">
        <f>IF(Opt_All_p!E148="none", "yes", "no")</f>
        <v>no</v>
      </c>
      <c r="C148" s="9" t="str">
        <f>IF(Opt_Global_p!E148="none", "yes", "no")</f>
        <v>no</v>
      </c>
      <c r="D148" s="9" t="str">
        <f>IF(Opt_Local_p!E148="none", "yes", "no")</f>
        <v>no</v>
      </c>
      <c r="E148" s="9" t="str">
        <f>IF(Opt_None_p!E148="none", "yes", "no")</f>
        <v>no</v>
      </c>
      <c r="F148" s="9" t="str">
        <f>IF(Opt_All_r!E148="none", "yes", "no")</f>
        <v>no</v>
      </c>
      <c r="G148" s="9" t="str">
        <f>IF(Opt_Global_r!E148="none", "yes", "no")</f>
        <v>no</v>
      </c>
      <c r="H148" s="9" t="str">
        <f>IF(Opt_Local_r!E148="none", "yes", "no")</f>
        <v>no</v>
      </c>
      <c r="I148" s="9" t="str">
        <f>IF(Opt_None_r!E148="none", "yes", "no")</f>
        <v>no</v>
      </c>
    </row>
    <row r="149">
      <c r="A149" s="9">
        <f>Ontologies!A149</f>
        <v>589</v>
      </c>
      <c r="B149" s="9" t="str">
        <f>IF(Opt_All_p!E149="none", "yes", "no")</f>
        <v>no</v>
      </c>
      <c r="C149" s="9" t="str">
        <f>IF(Opt_Global_p!E149="none", "yes", "no")</f>
        <v>no</v>
      </c>
      <c r="D149" s="9" t="str">
        <f>IF(Opt_Local_p!E149="none", "yes", "no")</f>
        <v>no</v>
      </c>
      <c r="E149" s="9" t="str">
        <f>IF(Opt_None_p!E149="none", "yes", "no")</f>
        <v>no</v>
      </c>
      <c r="F149" s="9" t="str">
        <f>IF(Opt_All_r!E149="none", "yes", "no")</f>
        <v>no</v>
      </c>
      <c r="G149" s="9" t="str">
        <f>IF(Opt_Global_r!E149="none", "yes", "no")</f>
        <v>no</v>
      </c>
      <c r="H149" s="9" t="str">
        <f>IF(Opt_Local_r!E149="none", "yes", "no")</f>
        <v>no</v>
      </c>
      <c r="I149" s="9" t="str">
        <f>IF(Opt_None_r!E149="none", "yes", "no")</f>
        <v>no</v>
      </c>
    </row>
    <row r="150">
      <c r="A150" s="9">
        <f>Ontologies!A150</f>
        <v>591</v>
      </c>
      <c r="B150" s="9" t="str">
        <f>IF(Opt_All_p!E150="none", "yes", "no")</f>
        <v>no</v>
      </c>
      <c r="C150" s="9" t="str">
        <f>IF(Opt_Global_p!E150="none", "yes", "no")</f>
        <v>no</v>
      </c>
      <c r="D150" s="9" t="str">
        <f>IF(Opt_Local_p!E150="none", "yes", "no")</f>
        <v>no</v>
      </c>
      <c r="E150" s="9" t="str">
        <f>IF(Opt_None_p!E150="none", "yes", "no")</f>
        <v>no</v>
      </c>
      <c r="F150" s="9" t="str">
        <f>IF(Opt_All_r!E150="none", "yes", "no")</f>
        <v>no</v>
      </c>
      <c r="G150" s="9" t="str">
        <f>IF(Opt_Global_r!E150="none", "yes", "no")</f>
        <v>no</v>
      </c>
      <c r="H150" s="9" t="str">
        <f>IF(Opt_Local_r!E150="none", "yes", "no")</f>
        <v>no</v>
      </c>
      <c r="I150" s="9" t="str">
        <f>IF(Opt_None_r!E150="none", "yes", "no")</f>
        <v>no</v>
      </c>
    </row>
    <row r="151">
      <c r="A151" s="9">
        <f>Ontologies!A151</f>
        <v>592</v>
      </c>
      <c r="B151" s="9" t="str">
        <f>IF(Opt_All_p!E151="none", "yes", "no")</f>
        <v>no</v>
      </c>
      <c r="C151" s="9" t="str">
        <f>IF(Opt_Global_p!E151="none", "yes", "no")</f>
        <v>no</v>
      </c>
      <c r="D151" s="9" t="str">
        <f>IF(Opt_Local_p!E151="none", "yes", "no")</f>
        <v>no</v>
      </c>
      <c r="E151" s="9" t="str">
        <f>IF(Opt_None_p!E151="none", "yes", "no")</f>
        <v>no</v>
      </c>
      <c r="F151" s="9" t="str">
        <f>IF(Opt_All_r!E151="none", "yes", "no")</f>
        <v>no</v>
      </c>
      <c r="G151" s="9" t="str">
        <f>IF(Opt_Global_r!E151="none", "yes", "no")</f>
        <v>no</v>
      </c>
      <c r="H151" s="9" t="str">
        <f>IF(Opt_Local_r!E151="none", "yes", "no")</f>
        <v>no</v>
      </c>
      <c r="I151" s="9" t="str">
        <f>IF(Opt_None_r!E151="none", "yes", "no")</f>
        <v>no</v>
      </c>
    </row>
    <row r="152">
      <c r="A152" s="9">
        <f>Ontologies!A152</f>
        <v>593</v>
      </c>
      <c r="B152" s="9" t="str">
        <f>IF(Opt_All_p!E152="none", "yes", "no")</f>
        <v>no</v>
      </c>
      <c r="C152" s="9" t="str">
        <f>IF(Opt_Global_p!E152="none", "yes", "no")</f>
        <v>no</v>
      </c>
      <c r="D152" s="9" t="str">
        <f>IF(Opt_Local_p!E152="none", "yes", "no")</f>
        <v>no</v>
      </c>
      <c r="E152" s="9" t="str">
        <f>IF(Opt_None_p!E152="none", "yes", "no")</f>
        <v>no</v>
      </c>
      <c r="F152" s="9" t="str">
        <f>IF(Opt_All_r!E152="none", "yes", "no")</f>
        <v>no</v>
      </c>
      <c r="G152" s="9" t="str">
        <f>IF(Opt_Global_r!E152="none", "yes", "no")</f>
        <v>no</v>
      </c>
      <c r="H152" s="9" t="str">
        <f>IF(Opt_Local_r!E152="none", "yes", "no")</f>
        <v>no</v>
      </c>
      <c r="I152" s="9" t="str">
        <f>IF(Opt_None_r!E152="none", "yes", "no")</f>
        <v>no</v>
      </c>
    </row>
    <row r="153">
      <c r="A153" s="9">
        <f>Ontologies!A153</f>
        <v>594</v>
      </c>
      <c r="B153" s="9" t="str">
        <f>IF(Opt_All_p!E153="none", "yes", "no")</f>
        <v>no</v>
      </c>
      <c r="C153" s="9" t="str">
        <f>IF(Opt_Global_p!E153="none", "yes", "no")</f>
        <v>no</v>
      </c>
      <c r="D153" s="9" t="str">
        <f>IF(Opt_Local_p!E153="none", "yes", "no")</f>
        <v>no</v>
      </c>
      <c r="E153" s="9" t="str">
        <f>IF(Opt_None_p!E153="none", "yes", "no")</f>
        <v>no</v>
      </c>
      <c r="F153" s="9" t="str">
        <f>IF(Opt_All_r!E153="none", "yes", "no")</f>
        <v>no</v>
      </c>
      <c r="G153" s="9" t="str">
        <f>IF(Opt_Global_r!E153="none", "yes", "no")</f>
        <v>no</v>
      </c>
      <c r="H153" s="9" t="str">
        <f>IF(Opt_Local_r!E153="none", "yes", "no")</f>
        <v>no</v>
      </c>
      <c r="I153" s="9" t="str">
        <f>IF(Opt_None_r!E153="none", "yes", "no")</f>
        <v>no</v>
      </c>
    </row>
    <row r="154">
      <c r="A154" s="9">
        <f>Ontologies!A154</f>
        <v>595</v>
      </c>
      <c r="B154" s="9" t="str">
        <f>IF(Opt_All_p!E154="none", "yes", "no")</f>
        <v>no</v>
      </c>
      <c r="C154" s="9" t="str">
        <f>IF(Opt_Global_p!E154="none", "yes", "no")</f>
        <v>no</v>
      </c>
      <c r="D154" s="9" t="str">
        <f>IF(Opt_Local_p!E154="none", "yes", "no")</f>
        <v>no</v>
      </c>
      <c r="E154" s="9" t="str">
        <f>IF(Opt_None_p!E154="none", "yes", "no")</f>
        <v>no</v>
      </c>
      <c r="F154" s="9" t="str">
        <f>IF(Opt_All_r!E154="none", "yes", "no")</f>
        <v>no</v>
      </c>
      <c r="G154" s="9" t="str">
        <f>IF(Opt_Global_r!E154="none", "yes", "no")</f>
        <v>no</v>
      </c>
      <c r="H154" s="9" t="str">
        <f>IF(Opt_Local_r!E154="none", "yes", "no")</f>
        <v>no</v>
      </c>
      <c r="I154" s="9" t="str">
        <f>IF(Opt_None_r!E154="none", "yes", "no")</f>
        <v>no</v>
      </c>
    </row>
    <row r="155">
      <c r="A155" s="9">
        <f>Ontologies!A155</f>
        <v>600</v>
      </c>
      <c r="B155" s="9" t="str">
        <f>IF(Opt_All_p!E155="none", "yes", "no")</f>
        <v>no</v>
      </c>
      <c r="C155" s="9" t="str">
        <f>IF(Opt_Global_p!E155="none", "yes", "no")</f>
        <v>no</v>
      </c>
      <c r="D155" s="9" t="str">
        <f>IF(Opt_Local_p!E155="none", "yes", "no")</f>
        <v>no</v>
      </c>
      <c r="E155" s="9" t="str">
        <f>IF(Opt_None_p!E155="none", "yes", "no")</f>
        <v>no</v>
      </c>
      <c r="F155" s="9" t="str">
        <f>IF(Opt_All_r!E155="none", "yes", "no")</f>
        <v>no</v>
      </c>
      <c r="G155" s="9" t="str">
        <f>IF(Opt_Global_r!E155="none", "yes", "no")</f>
        <v>no</v>
      </c>
      <c r="H155" s="9" t="str">
        <f>IF(Opt_Local_r!E155="none", "yes", "no")</f>
        <v>no</v>
      </c>
      <c r="I155" s="9" t="str">
        <f>IF(Opt_None_r!E155="none", "yes", "no")</f>
        <v>no</v>
      </c>
    </row>
    <row r="156">
      <c r="A156" s="9">
        <f>Ontologies!A156</f>
        <v>605</v>
      </c>
      <c r="B156" s="9" t="str">
        <f>IF(Opt_All_p!E156="none", "yes", "no")</f>
        <v>no</v>
      </c>
      <c r="C156" s="9" t="str">
        <f>IF(Opt_Global_p!E156="none", "yes", "no")</f>
        <v>no</v>
      </c>
      <c r="D156" s="9" t="str">
        <f>IF(Opt_Local_p!E156="none", "yes", "no")</f>
        <v>no</v>
      </c>
      <c r="E156" s="9" t="str">
        <f>IF(Opt_None_p!E156="none", "yes", "no")</f>
        <v>no</v>
      </c>
      <c r="F156" s="9" t="str">
        <f>IF(Opt_All_r!E156="none", "yes", "no")</f>
        <v>no</v>
      </c>
      <c r="G156" s="9" t="str">
        <f>IF(Opt_Global_r!E156="none", "yes", "no")</f>
        <v>no</v>
      </c>
      <c r="H156" s="9" t="str">
        <f>IF(Opt_Local_r!E156="none", "yes", "no")</f>
        <v>no</v>
      </c>
      <c r="I156" s="9" t="str">
        <f>IF(Opt_None_r!E156="none", "yes", "no")</f>
        <v>no</v>
      </c>
    </row>
    <row r="157">
      <c r="A157" s="9">
        <f>Ontologies!A157</f>
        <v>606</v>
      </c>
      <c r="B157" s="9" t="str">
        <f>IF(Opt_All_p!E157="none", "yes", "no")</f>
        <v>no</v>
      </c>
      <c r="C157" s="9" t="str">
        <f>IF(Opt_Global_p!E157="none", "yes", "no")</f>
        <v>no</v>
      </c>
      <c r="D157" s="9" t="str">
        <f>IF(Opt_Local_p!E157="none", "yes", "no")</f>
        <v>no</v>
      </c>
      <c r="E157" s="9" t="str">
        <f>IF(Opt_None_p!E157="none", "yes", "no")</f>
        <v>no</v>
      </c>
      <c r="F157" s="9" t="str">
        <f>IF(Opt_All_r!E157="none", "yes", "no")</f>
        <v>no</v>
      </c>
      <c r="G157" s="9" t="str">
        <f>IF(Opt_Global_r!E157="none", "yes", "no")</f>
        <v>no</v>
      </c>
      <c r="H157" s="9" t="str">
        <f>IF(Opt_Local_r!E157="none", "yes", "no")</f>
        <v>no</v>
      </c>
      <c r="I157" s="9" t="str">
        <f>IF(Opt_None_r!E157="none", "yes", "no")</f>
        <v>no</v>
      </c>
    </row>
    <row r="158">
      <c r="A158" s="9">
        <f>Ontologies!A158</f>
        <v>626</v>
      </c>
      <c r="B158" s="9" t="str">
        <f>IF(Opt_All_p!E158="none", "yes", "no")</f>
        <v>no</v>
      </c>
      <c r="C158" s="9" t="str">
        <f>IF(Opt_Global_p!E158="none", "yes", "no")</f>
        <v>no</v>
      </c>
      <c r="D158" s="9" t="str">
        <f>IF(Opt_Local_p!E158="none", "yes", "no")</f>
        <v>no</v>
      </c>
      <c r="E158" s="9" t="str">
        <f>IF(Opt_None_p!E158="none", "yes", "no")</f>
        <v>no</v>
      </c>
      <c r="F158" s="9" t="str">
        <f>IF(Opt_All_r!E158="none", "yes", "no")</f>
        <v>no</v>
      </c>
      <c r="G158" s="9" t="str">
        <f>IF(Opt_Global_r!E158="none", "yes", "no")</f>
        <v>no</v>
      </c>
      <c r="H158" s="9" t="str">
        <f>IF(Opt_Local_r!E158="none", "yes", "no")</f>
        <v>no</v>
      </c>
      <c r="I158" s="9" t="str">
        <f>IF(Opt_None_r!E158="none", "yes", "no")</f>
        <v>no</v>
      </c>
    </row>
    <row r="159">
      <c r="A159" s="9">
        <f>Ontologies!A159</f>
        <v>627</v>
      </c>
      <c r="B159" s="9" t="str">
        <f>IF(Opt_All_p!E159="none", "yes", "no")</f>
        <v>no</v>
      </c>
      <c r="C159" s="9" t="str">
        <f>IF(Opt_Global_p!E159="none", "yes", "no")</f>
        <v>no</v>
      </c>
      <c r="D159" s="9" t="str">
        <f>IF(Opt_Local_p!E159="none", "yes", "no")</f>
        <v>no</v>
      </c>
      <c r="E159" s="9" t="str">
        <f>IF(Opt_None_p!E159="none", "yes", "no")</f>
        <v>no</v>
      </c>
      <c r="F159" s="9" t="str">
        <f>IF(Opt_All_r!E159="none", "yes", "no")</f>
        <v>no</v>
      </c>
      <c r="G159" s="9" t="str">
        <f>IF(Opt_Global_r!E159="none", "yes", "no")</f>
        <v>no</v>
      </c>
      <c r="H159" s="9" t="str">
        <f>IF(Opt_Local_r!E159="none", "yes", "no")</f>
        <v>no</v>
      </c>
      <c r="I159" s="9" t="str">
        <f>IF(Opt_None_r!E159="none", "yes", "no")</f>
        <v>no</v>
      </c>
    </row>
    <row r="160">
      <c r="A160" s="9">
        <f>Ontologies!A160</f>
        <v>628</v>
      </c>
      <c r="B160" s="9" t="str">
        <f>IF(Opt_All_p!E160="none", "yes", "no")</f>
        <v>no</v>
      </c>
      <c r="C160" s="9" t="str">
        <f>IF(Opt_Global_p!E160="none", "yes", "no")</f>
        <v>no</v>
      </c>
      <c r="D160" s="9" t="str">
        <f>IF(Opt_Local_p!E160="none", "yes", "no")</f>
        <v>no</v>
      </c>
      <c r="E160" s="9" t="str">
        <f>IF(Opt_None_p!E160="none", "yes", "no")</f>
        <v>no</v>
      </c>
      <c r="F160" s="9" t="str">
        <f>IF(Opt_All_r!E160="none", "yes", "no")</f>
        <v>no</v>
      </c>
      <c r="G160" s="9" t="str">
        <f>IF(Opt_Global_r!E160="none", "yes", "no")</f>
        <v>no</v>
      </c>
      <c r="H160" s="9" t="str">
        <f>IF(Opt_Local_r!E160="none", "yes", "no")</f>
        <v>no</v>
      </c>
      <c r="I160" s="9" t="str">
        <f>IF(Opt_None_r!E160="none", "yes", "no")</f>
        <v>no</v>
      </c>
    </row>
    <row r="161">
      <c r="A161" s="9">
        <f>Ontologies!A161</f>
        <v>629</v>
      </c>
      <c r="B161" s="9" t="str">
        <f>IF(Opt_All_p!E161="none", "yes", "no")</f>
        <v>no</v>
      </c>
      <c r="C161" s="9" t="str">
        <f>IF(Opt_Global_p!E161="none", "yes", "no")</f>
        <v>no</v>
      </c>
      <c r="D161" s="9" t="str">
        <f>IF(Opt_Local_p!E161="none", "yes", "no")</f>
        <v>no</v>
      </c>
      <c r="E161" s="9" t="str">
        <f>IF(Opt_None_p!E161="none", "yes", "no")</f>
        <v>no</v>
      </c>
      <c r="F161" s="9" t="str">
        <f>IF(Opt_All_r!E161="none", "yes", "no")</f>
        <v>no</v>
      </c>
      <c r="G161" s="9" t="str">
        <f>IF(Opt_Global_r!E161="none", "yes", "no")</f>
        <v>no</v>
      </c>
      <c r="H161" s="9" t="str">
        <f>IF(Opt_Local_r!E161="none", "yes", "no")</f>
        <v>no</v>
      </c>
      <c r="I161" s="9" t="str">
        <f>IF(Opt_None_r!E161="none", "yes", "no")</f>
        <v>no</v>
      </c>
    </row>
    <row r="162">
      <c r="A162" s="9">
        <f>Ontologies!A162</f>
        <v>630</v>
      </c>
      <c r="B162" s="9" t="str">
        <f>IF(Opt_All_p!E162="none", "yes", "no")</f>
        <v>no</v>
      </c>
      <c r="C162" s="9" t="str">
        <f>IF(Opt_Global_p!E162="none", "yes", "no")</f>
        <v>no</v>
      </c>
      <c r="D162" s="9" t="str">
        <f>IF(Opt_Local_p!E162="none", "yes", "no")</f>
        <v>no</v>
      </c>
      <c r="E162" s="9" t="str">
        <f>IF(Opt_None_p!E162="none", "yes", "no")</f>
        <v>no</v>
      </c>
      <c r="F162" s="9" t="str">
        <f>IF(Opt_All_r!E162="none", "yes", "no")</f>
        <v>no</v>
      </c>
      <c r="G162" s="9" t="str">
        <f>IF(Opt_Global_r!E162="none", "yes", "no")</f>
        <v>no</v>
      </c>
      <c r="H162" s="9" t="str">
        <f>IF(Opt_Local_r!E162="none", "yes", "no")</f>
        <v>no</v>
      </c>
      <c r="I162" s="9" t="str">
        <f>IF(Opt_None_r!E162="none", "yes", "no")</f>
        <v>no</v>
      </c>
    </row>
    <row r="163">
      <c r="A163" s="9">
        <f>Ontologies!A163</f>
        <v>631</v>
      </c>
      <c r="B163" s="9" t="str">
        <f>IF(Opt_All_p!E163="none", "yes", "no")</f>
        <v>no</v>
      </c>
      <c r="C163" s="9" t="str">
        <f>IF(Opt_Global_p!E163="none", "yes", "no")</f>
        <v>no</v>
      </c>
      <c r="D163" s="9" t="str">
        <f>IF(Opt_Local_p!E163="none", "yes", "no")</f>
        <v>no</v>
      </c>
      <c r="E163" s="9" t="str">
        <f>IF(Opt_None_p!E163="none", "yes", "no")</f>
        <v>no</v>
      </c>
      <c r="F163" s="9" t="str">
        <f>IF(Opt_All_r!E163="none", "yes", "no")</f>
        <v>no</v>
      </c>
      <c r="G163" s="9" t="str">
        <f>IF(Opt_Global_r!E163="none", "yes", "no")</f>
        <v>no</v>
      </c>
      <c r="H163" s="9" t="str">
        <f>IF(Opt_Local_r!E163="none", "yes", "no")</f>
        <v>no</v>
      </c>
      <c r="I163" s="9" t="str">
        <f>IF(Opt_None_r!E163="none", "yes", "no")</f>
        <v>no</v>
      </c>
    </row>
    <row r="164">
      <c r="A164" s="9">
        <f>Ontologies!A164</f>
        <v>632</v>
      </c>
      <c r="B164" s="9" t="str">
        <f>IF(Opt_All_p!E164="none", "yes", "no")</f>
        <v>no</v>
      </c>
      <c r="C164" s="9" t="str">
        <f>IF(Opt_Global_p!E164="none", "yes", "no")</f>
        <v>no</v>
      </c>
      <c r="D164" s="9" t="str">
        <f>IF(Opt_Local_p!E164="none", "yes", "no")</f>
        <v>no</v>
      </c>
      <c r="E164" s="9" t="str">
        <f>IF(Opt_None_p!E164="none", "yes", "no")</f>
        <v>no</v>
      </c>
      <c r="F164" s="9" t="str">
        <f>IF(Opt_All_r!E164="none", "yes", "no")</f>
        <v>no</v>
      </c>
      <c r="G164" s="9" t="str">
        <f>IF(Opt_Global_r!E164="none", "yes", "no")</f>
        <v>no</v>
      </c>
      <c r="H164" s="9" t="str">
        <f>IF(Opt_Local_r!E164="none", "yes", "no")</f>
        <v>no</v>
      </c>
      <c r="I164" s="9" t="str">
        <f>IF(Opt_None_r!E164="none", "yes", "no")</f>
        <v>no</v>
      </c>
    </row>
    <row r="165">
      <c r="A165" s="9">
        <f>Ontologies!A165</f>
        <v>633</v>
      </c>
      <c r="B165" s="9" t="str">
        <f>IF(Opt_All_p!E165="none", "yes", "no")</f>
        <v>no</v>
      </c>
      <c r="C165" s="9" t="str">
        <f>IF(Opt_Global_p!E165="none", "yes", "no")</f>
        <v>no</v>
      </c>
      <c r="D165" s="9" t="str">
        <f>IF(Opt_Local_p!E165="none", "yes", "no")</f>
        <v>no</v>
      </c>
      <c r="E165" s="9" t="str">
        <f>IF(Opt_None_p!E165="none", "yes", "no")</f>
        <v>no</v>
      </c>
      <c r="F165" s="9" t="str">
        <f>IF(Opt_All_r!E165="none", "yes", "no")</f>
        <v>no</v>
      </c>
      <c r="G165" s="9" t="str">
        <f>IF(Opt_Global_r!E165="none", "yes", "no")</f>
        <v>no</v>
      </c>
      <c r="H165" s="9" t="str">
        <f>IF(Opt_Local_r!E165="none", "yes", "no")</f>
        <v>no</v>
      </c>
      <c r="I165" s="9" t="str">
        <f>IF(Opt_None_r!E165="none", "yes", "no")</f>
        <v>no</v>
      </c>
    </row>
    <row r="166">
      <c r="A166" s="9">
        <f>Ontologies!A166</f>
        <v>637</v>
      </c>
      <c r="B166" s="9" t="str">
        <f>IF(Opt_All_p!E166="none", "yes", "no")</f>
        <v>no</v>
      </c>
      <c r="C166" s="9" t="str">
        <f>IF(Opt_Global_p!E166="none", "yes", "no")</f>
        <v>no</v>
      </c>
      <c r="D166" s="9" t="str">
        <f>IF(Opt_Local_p!E166="none", "yes", "no")</f>
        <v>no</v>
      </c>
      <c r="E166" s="9" t="str">
        <f>IF(Opt_None_p!E166="none", "yes", "no")</f>
        <v>no</v>
      </c>
      <c r="F166" s="9" t="str">
        <f>IF(Opt_All_r!E166="none", "yes", "no")</f>
        <v>no</v>
      </c>
      <c r="G166" s="9" t="str">
        <f>IF(Opt_Global_r!E166="none", "yes", "no")</f>
        <v>no</v>
      </c>
      <c r="H166" s="9" t="str">
        <f>IF(Opt_Local_r!E166="none", "yes", "no")</f>
        <v>no</v>
      </c>
      <c r="I166" s="9" t="str">
        <f>IF(Opt_None_r!E166="none", "yes", "no")</f>
        <v>no</v>
      </c>
    </row>
    <row r="167">
      <c r="A167" s="9">
        <f>Ontologies!A167</f>
        <v>638</v>
      </c>
      <c r="B167" s="9" t="str">
        <f>IF(Opt_All_p!E167="none", "yes", "no")</f>
        <v>no</v>
      </c>
      <c r="C167" s="9" t="str">
        <f>IF(Opt_Global_p!E167="none", "yes", "no")</f>
        <v>no</v>
      </c>
      <c r="D167" s="9" t="str">
        <f>IF(Opt_Local_p!E167="none", "yes", "no")</f>
        <v>no</v>
      </c>
      <c r="E167" s="9" t="str">
        <f>IF(Opt_None_p!E167="none", "yes", "no")</f>
        <v>no</v>
      </c>
      <c r="F167" s="9" t="str">
        <f>IF(Opt_All_r!E167="none", "yes", "no")</f>
        <v>no</v>
      </c>
      <c r="G167" s="9" t="str">
        <f>IF(Opt_Global_r!E167="none", "yes", "no")</f>
        <v>no</v>
      </c>
      <c r="H167" s="9" t="str">
        <f>IF(Opt_Local_r!E167="none", "yes", "no")</f>
        <v>no</v>
      </c>
      <c r="I167" s="9" t="str">
        <f>IF(Opt_None_r!E167="none", "yes", "no")</f>
        <v>no</v>
      </c>
    </row>
    <row r="168">
      <c r="A168" s="9">
        <f>Ontologies!A168</f>
        <v>639</v>
      </c>
      <c r="B168" s="9" t="str">
        <f>IF(Opt_All_p!E168="none", "yes", "no")</f>
        <v>no</v>
      </c>
      <c r="C168" s="9" t="str">
        <f>IF(Opt_Global_p!E168="none", "yes", "no")</f>
        <v>no</v>
      </c>
      <c r="D168" s="9" t="str">
        <f>IF(Opt_Local_p!E168="none", "yes", "no")</f>
        <v>no</v>
      </c>
      <c r="E168" s="9" t="str">
        <f>IF(Opt_None_p!E168="none", "yes", "no")</f>
        <v>no</v>
      </c>
      <c r="F168" s="9" t="str">
        <f>IF(Opt_All_r!E168="none", "yes", "no")</f>
        <v>no</v>
      </c>
      <c r="G168" s="9" t="str">
        <f>IF(Opt_Global_r!E168="none", "yes", "no")</f>
        <v>no</v>
      </c>
      <c r="H168" s="9" t="str">
        <f>IF(Opt_Local_r!E168="none", "yes", "no")</f>
        <v>no</v>
      </c>
      <c r="I168" s="9" t="str">
        <f>IF(Opt_None_r!E168="none", "yes", "no")</f>
        <v>no</v>
      </c>
    </row>
    <row r="169">
      <c r="A169" s="9">
        <f>Ontologies!A169</f>
        <v>640</v>
      </c>
      <c r="B169" s="9" t="str">
        <f>IF(Opt_All_p!E169="none", "yes", "no")</f>
        <v>no</v>
      </c>
      <c r="C169" s="9" t="str">
        <f>IF(Opt_Global_p!E169="none", "yes", "no")</f>
        <v>no</v>
      </c>
      <c r="D169" s="9" t="str">
        <f>IF(Opt_Local_p!E169="none", "yes", "no")</f>
        <v>no</v>
      </c>
      <c r="E169" s="9" t="str">
        <f>IF(Opt_None_p!E169="none", "yes", "no")</f>
        <v>no</v>
      </c>
      <c r="F169" s="9" t="str">
        <f>IF(Opt_All_r!E169="none", "yes", "no")</f>
        <v>no</v>
      </c>
      <c r="G169" s="9" t="str">
        <f>IF(Opt_Global_r!E169="none", "yes", "no")</f>
        <v>no</v>
      </c>
      <c r="H169" s="9" t="str">
        <f>IF(Opt_Local_r!E169="none", "yes", "no")</f>
        <v>no</v>
      </c>
      <c r="I169" s="9" t="str">
        <f>IF(Opt_None_r!E169="none", "yes", "no")</f>
        <v>no</v>
      </c>
    </row>
    <row r="170">
      <c r="A170" s="9">
        <f>Ontologies!A170</f>
        <v>645</v>
      </c>
      <c r="B170" s="9" t="str">
        <f>IF(Opt_All_p!E170="none", "yes", "no")</f>
        <v>no</v>
      </c>
      <c r="C170" s="9" t="str">
        <f>IF(Opt_Global_p!E170="none", "yes", "no")</f>
        <v>no</v>
      </c>
      <c r="D170" s="9" t="str">
        <f>IF(Opt_Local_p!E170="none", "yes", "no")</f>
        <v>no</v>
      </c>
      <c r="E170" s="9" t="str">
        <f>IF(Opt_None_p!E170="none", "yes", "no")</f>
        <v>no</v>
      </c>
      <c r="F170" s="9" t="str">
        <f>IF(Opt_All_r!E170="none", "yes", "no")</f>
        <v>no</v>
      </c>
      <c r="G170" s="9" t="str">
        <f>IF(Opt_Global_r!E170="none", "yes", "no")</f>
        <v>no</v>
      </c>
      <c r="H170" s="9" t="str">
        <f>IF(Opt_Local_r!E170="none", "yes", "no")</f>
        <v>no</v>
      </c>
      <c r="I170" s="9" t="str">
        <f>IF(Opt_None_r!E170="none", "yes", "no")</f>
        <v>no</v>
      </c>
    </row>
    <row r="171">
      <c r="A171" s="9">
        <f>Ontologies!A171</f>
        <v>646</v>
      </c>
      <c r="B171" s="9" t="str">
        <f>IF(Opt_All_p!E171="none", "yes", "no")</f>
        <v>no</v>
      </c>
      <c r="C171" s="9" t="str">
        <f>IF(Opt_Global_p!E171="none", "yes", "no")</f>
        <v>no</v>
      </c>
      <c r="D171" s="9" t="str">
        <f>IF(Opt_Local_p!E171="none", "yes", "no")</f>
        <v>no</v>
      </c>
      <c r="E171" s="9" t="str">
        <f>IF(Opt_None_p!E171="none", "yes", "no")</f>
        <v>no</v>
      </c>
      <c r="F171" s="9" t="str">
        <f>IF(Opt_All_r!E171="none", "yes", "no")</f>
        <v>no</v>
      </c>
      <c r="G171" s="9" t="str">
        <f>IF(Opt_Global_r!E171="none", "yes", "no")</f>
        <v>no</v>
      </c>
      <c r="H171" s="9" t="str">
        <f>IF(Opt_Local_r!E171="none", "yes", "no")</f>
        <v>no</v>
      </c>
      <c r="I171" s="9" t="str">
        <f>IF(Opt_None_r!E171="none", "yes", "no")</f>
        <v>yes</v>
      </c>
    </row>
    <row r="172">
      <c r="A172" s="9">
        <f>Ontologies!A172</f>
        <v>648</v>
      </c>
      <c r="B172" s="9" t="str">
        <f>IF(Opt_All_p!E172="none", "yes", "no")</f>
        <v>no</v>
      </c>
      <c r="C172" s="9" t="str">
        <f>IF(Opt_Global_p!E172="none", "yes", "no")</f>
        <v>no</v>
      </c>
      <c r="D172" s="9" t="str">
        <f>IF(Opt_Local_p!E172="none", "yes", "no")</f>
        <v>no</v>
      </c>
      <c r="E172" s="9" t="str">
        <f>IF(Opt_None_p!E172="none", "yes", "no")</f>
        <v>no</v>
      </c>
      <c r="F172" s="9" t="str">
        <f>IF(Opt_All_r!E172="none", "yes", "no")</f>
        <v>no</v>
      </c>
      <c r="G172" s="9" t="str">
        <f>IF(Opt_Global_r!E172="none", "yes", "no")</f>
        <v>no</v>
      </c>
      <c r="H172" s="9" t="str">
        <f>IF(Opt_Local_r!E172="none", "yes", "no")</f>
        <v>no</v>
      </c>
      <c r="I172" s="9" t="str">
        <f>IF(Opt_None_r!E172="none", "yes", "no")</f>
        <v>no</v>
      </c>
    </row>
    <row r="173">
      <c r="A173" s="9">
        <f>Ontologies!A173</f>
        <v>649</v>
      </c>
      <c r="B173" s="9" t="str">
        <f>IF(Opt_All_p!E173="none", "yes", "no")</f>
        <v>no</v>
      </c>
      <c r="C173" s="9" t="str">
        <f>IF(Opt_Global_p!E173="none", "yes", "no")</f>
        <v>no</v>
      </c>
      <c r="D173" s="9" t="str">
        <f>IF(Opt_Local_p!E173="none", "yes", "no")</f>
        <v>no</v>
      </c>
      <c r="E173" s="9" t="str">
        <f>IF(Opt_None_p!E173="none", "yes", "no")</f>
        <v>no</v>
      </c>
      <c r="F173" s="9" t="str">
        <f>IF(Opt_All_r!E173="none", "yes", "no")</f>
        <v>no</v>
      </c>
      <c r="G173" s="9" t="str">
        <f>IF(Opt_Global_r!E173="none", "yes", "no")</f>
        <v>no</v>
      </c>
      <c r="H173" s="9" t="str">
        <f>IF(Opt_Local_r!E173="none", "yes", "no")</f>
        <v>no</v>
      </c>
      <c r="I173" s="9" t="str">
        <f>IF(Opt_None_r!E173="none", "yes", "no")</f>
        <v>no</v>
      </c>
    </row>
    <row r="174">
      <c r="A174" s="9">
        <f>Ontologies!A174</f>
        <v>650</v>
      </c>
      <c r="B174" s="9" t="str">
        <f>IF(Opt_All_p!E174="none", "yes", "no")</f>
        <v>no</v>
      </c>
      <c r="C174" s="9" t="str">
        <f>IF(Opt_Global_p!E174="none", "yes", "no")</f>
        <v>no</v>
      </c>
      <c r="D174" s="9" t="str">
        <f>IF(Opt_Local_p!E174="none", "yes", "no")</f>
        <v>no</v>
      </c>
      <c r="E174" s="9" t="str">
        <f>IF(Opt_None_p!E174="none", "yes", "no")</f>
        <v>no</v>
      </c>
      <c r="F174" s="9" t="str">
        <f>IF(Opt_All_r!E174="none", "yes", "no")</f>
        <v>no</v>
      </c>
      <c r="G174" s="9" t="str">
        <f>IF(Opt_Global_r!E174="none", "yes", "no")</f>
        <v>no</v>
      </c>
      <c r="H174" s="9" t="str">
        <f>IF(Opt_Local_r!E174="none", "yes", "no")</f>
        <v>no</v>
      </c>
      <c r="I174" s="9" t="str">
        <f>IF(Opt_None_r!E174="none", "yes", "no")</f>
        <v>no</v>
      </c>
    </row>
    <row r="175">
      <c r="A175" s="9">
        <f>Ontologies!A175</f>
        <v>657</v>
      </c>
      <c r="B175" s="9" t="str">
        <f>IF(Opt_All_p!E175="none", "yes", "no")</f>
        <v>no</v>
      </c>
      <c r="C175" s="9" t="str">
        <f>IF(Opt_Global_p!E175="none", "yes", "no")</f>
        <v>no</v>
      </c>
      <c r="D175" s="9" t="str">
        <f>IF(Opt_Local_p!E175="none", "yes", "no")</f>
        <v>no</v>
      </c>
      <c r="E175" s="9" t="str">
        <f>IF(Opt_None_p!E175="none", "yes", "no")</f>
        <v>no</v>
      </c>
      <c r="F175" s="9" t="str">
        <f>IF(Opt_All_r!E175="none", "yes", "no")</f>
        <v>no</v>
      </c>
      <c r="G175" s="9" t="str">
        <f>IF(Opt_Global_r!E175="none", "yes", "no")</f>
        <v>no</v>
      </c>
      <c r="H175" s="9" t="str">
        <f>IF(Opt_Local_r!E175="none", "yes", "no")</f>
        <v>no</v>
      </c>
      <c r="I175" s="9" t="str">
        <f>IF(Opt_None_r!E175="none", "yes", "no")</f>
        <v>no</v>
      </c>
    </row>
    <row r="176">
      <c r="A176" s="9">
        <f>Ontologies!A176</f>
        <v>665</v>
      </c>
      <c r="B176" s="9" t="str">
        <f>IF(Opt_All_p!E176="none", "yes", "no")</f>
        <v>no</v>
      </c>
      <c r="C176" s="9" t="str">
        <f>IF(Opt_Global_p!E176="none", "yes", "no")</f>
        <v>no</v>
      </c>
      <c r="D176" s="9" t="str">
        <f>IF(Opt_Local_p!E176="none", "yes", "no")</f>
        <v>no</v>
      </c>
      <c r="E176" s="9" t="str">
        <f>IF(Opt_None_p!E176="none", "yes", "no")</f>
        <v>no</v>
      </c>
      <c r="F176" s="9" t="str">
        <f>IF(Opt_All_r!E176="none", "yes", "no")</f>
        <v>no</v>
      </c>
      <c r="G176" s="9" t="str">
        <f>IF(Opt_Global_r!E176="none", "yes", "no")</f>
        <v>no</v>
      </c>
      <c r="H176" s="9" t="str">
        <f>IF(Opt_Local_r!E176="none", "yes", "no")</f>
        <v>no</v>
      </c>
      <c r="I176" s="9" t="str">
        <f>IF(Opt_None_r!E176="none", "yes", "no")</f>
        <v>no</v>
      </c>
    </row>
    <row r="177">
      <c r="A177" s="9">
        <f>Ontologies!A177</f>
        <v>666</v>
      </c>
      <c r="B177" s="9" t="str">
        <f>IF(Opt_All_p!E177="none", "yes", "no")</f>
        <v>no</v>
      </c>
      <c r="C177" s="9" t="str">
        <f>IF(Opt_Global_p!E177="none", "yes", "no")</f>
        <v>no</v>
      </c>
      <c r="D177" s="9" t="str">
        <f>IF(Opt_Local_p!E177="none", "yes", "no")</f>
        <v>no</v>
      </c>
      <c r="E177" s="9" t="str">
        <f>IF(Opt_None_p!E177="none", "yes", "no")</f>
        <v>no</v>
      </c>
      <c r="F177" s="9" t="str">
        <f>IF(Opt_All_r!E177="none", "yes", "no")</f>
        <v>no</v>
      </c>
      <c r="G177" s="9" t="str">
        <f>IF(Opt_Global_r!E177="none", "yes", "no")</f>
        <v>no</v>
      </c>
      <c r="H177" s="9" t="str">
        <f>IF(Opt_Local_r!E177="none", "yes", "no")</f>
        <v>no</v>
      </c>
      <c r="I177" s="9" t="str">
        <f>IF(Opt_None_r!E177="none", "yes", "no")</f>
        <v>no</v>
      </c>
    </row>
    <row r="178">
      <c r="A178" s="9">
        <f>Ontologies!A178</f>
        <v>667</v>
      </c>
      <c r="B178" s="9" t="str">
        <f>IF(Opt_All_p!E178="none", "yes", "no")</f>
        <v>no</v>
      </c>
      <c r="C178" s="9" t="str">
        <f>IF(Opt_Global_p!E178="none", "yes", "no")</f>
        <v>no</v>
      </c>
      <c r="D178" s="9" t="str">
        <f>IF(Opt_Local_p!E178="none", "yes", "no")</f>
        <v>no</v>
      </c>
      <c r="E178" s="9" t="str">
        <f>IF(Opt_None_p!E178="none", "yes", "no")</f>
        <v>no</v>
      </c>
      <c r="F178" s="9" t="str">
        <f>IF(Opt_All_r!E178="none", "yes", "no")</f>
        <v>no</v>
      </c>
      <c r="G178" s="9" t="str">
        <f>IF(Opt_Global_r!E178="none", "yes", "no")</f>
        <v>no</v>
      </c>
      <c r="H178" s="9" t="str">
        <f>IF(Opt_Local_r!E178="none", "yes", "no")</f>
        <v>no</v>
      </c>
      <c r="I178" s="9" t="str">
        <f>IF(Opt_None_r!E178="none", "yes", "no")</f>
        <v>no</v>
      </c>
    </row>
    <row r="179">
      <c r="A179" s="9">
        <f>Ontologies!A179</f>
        <v>669</v>
      </c>
      <c r="B179" s="9" t="str">
        <f>IF(Opt_All_p!E179="none", "yes", "no")</f>
        <v>no</v>
      </c>
      <c r="C179" s="9" t="str">
        <f>IF(Opt_Global_p!E179="none", "yes", "no")</f>
        <v>no</v>
      </c>
      <c r="D179" s="9" t="str">
        <f>IF(Opt_Local_p!E179="none", "yes", "no")</f>
        <v>no</v>
      </c>
      <c r="E179" s="9" t="str">
        <f>IF(Opt_None_p!E179="none", "yes", "no")</f>
        <v>yes</v>
      </c>
      <c r="F179" s="9" t="str">
        <f>IF(Opt_All_r!E179="none", "yes", "no")</f>
        <v>no</v>
      </c>
      <c r="G179" s="9" t="str">
        <f>IF(Opt_Global_r!E179="none", "yes", "no")</f>
        <v>no</v>
      </c>
      <c r="H179" s="9" t="str">
        <f>IF(Opt_Local_r!E179="none", "yes", "no")</f>
        <v>no</v>
      </c>
      <c r="I179" s="9" t="str">
        <f>IF(Opt_None_r!E179="none", "yes", "no")</f>
        <v>yes</v>
      </c>
    </row>
    <row r="180">
      <c r="A180" s="9">
        <f>Ontologies!A180</f>
        <v>670</v>
      </c>
      <c r="B180" s="9" t="str">
        <f>IF(Opt_All_p!E180="none", "yes", "no")</f>
        <v>no</v>
      </c>
      <c r="C180" s="9" t="str">
        <f>IF(Opt_Global_p!E180="none", "yes", "no")</f>
        <v>no</v>
      </c>
      <c r="D180" s="9" t="str">
        <f>IF(Opt_Local_p!E180="none", "yes", "no")</f>
        <v>yes</v>
      </c>
      <c r="E180" s="9" t="str">
        <f>IF(Opt_None_p!E180="none", "yes", "no")</f>
        <v>yes</v>
      </c>
      <c r="F180" s="9" t="str">
        <f>IF(Opt_All_r!E180="none", "yes", "no")</f>
        <v>no</v>
      </c>
      <c r="G180" s="9" t="str">
        <f>IF(Opt_Global_r!E180="none", "yes", "no")</f>
        <v>no</v>
      </c>
      <c r="H180" s="9" t="str">
        <f>IF(Opt_Local_r!E180="none", "yes", "no")</f>
        <v>yes</v>
      </c>
      <c r="I180" s="9" t="str">
        <f>IF(Opt_None_r!E180="none", "yes", "no")</f>
        <v>yes</v>
      </c>
    </row>
    <row r="181">
      <c r="A181" s="9">
        <f>Ontologies!A181</f>
        <v>673</v>
      </c>
      <c r="B181" s="9" t="str">
        <f>IF(Opt_All_p!E181="none", "yes", "no")</f>
        <v>no</v>
      </c>
      <c r="C181" s="9" t="str">
        <f>IF(Opt_Global_p!E181="none", "yes", "no")</f>
        <v>no</v>
      </c>
      <c r="D181" s="9" t="str">
        <f>IF(Opt_Local_p!E181="none", "yes", "no")</f>
        <v>no</v>
      </c>
      <c r="E181" s="9" t="str">
        <f>IF(Opt_None_p!E181="none", "yes", "no")</f>
        <v>no</v>
      </c>
      <c r="F181" s="9" t="str">
        <f>IF(Opt_All_r!E181="none", "yes", "no")</f>
        <v>no</v>
      </c>
      <c r="G181" s="9" t="str">
        <f>IF(Opt_Global_r!E181="none", "yes", "no")</f>
        <v>no</v>
      </c>
      <c r="H181" s="9" t="str">
        <f>IF(Opt_Local_r!E181="none", "yes", "no")</f>
        <v>no</v>
      </c>
      <c r="I181" s="9" t="str">
        <f>IF(Opt_None_r!E181="none", "yes", "no")</f>
        <v>no</v>
      </c>
    </row>
    <row r="182">
      <c r="A182" s="9">
        <f>Ontologies!A182</f>
        <v>676</v>
      </c>
      <c r="B182" s="9" t="str">
        <f>IF(Opt_All_p!E182="none", "yes", "no")</f>
        <v>no</v>
      </c>
      <c r="C182" s="9" t="str">
        <f>IF(Opt_Global_p!E182="none", "yes", "no")</f>
        <v>yes</v>
      </c>
      <c r="D182" s="9" t="str">
        <f>IF(Opt_Local_p!E182="none", "yes", "no")</f>
        <v>no</v>
      </c>
      <c r="E182" s="9" t="str">
        <f>IF(Opt_None_p!E182="none", "yes", "no")</f>
        <v>yes</v>
      </c>
      <c r="F182" s="9" t="str">
        <f>IF(Opt_All_r!E182="none", "yes", "no")</f>
        <v>no</v>
      </c>
      <c r="G182" s="9" t="str">
        <f>IF(Opt_Global_r!E182="none", "yes", "no")</f>
        <v>yes</v>
      </c>
      <c r="H182" s="9" t="str">
        <f>IF(Opt_Local_r!E182="none", "yes", "no")</f>
        <v>no</v>
      </c>
      <c r="I182" s="9" t="str">
        <f>IF(Opt_None_r!E182="none", "yes", "no")</f>
        <v>yes</v>
      </c>
    </row>
    <row r="183">
      <c r="A183" s="9">
        <f>Ontologies!A183</f>
        <v>677</v>
      </c>
      <c r="B183" s="9" t="str">
        <f>IF(Opt_All_p!E183="none", "yes", "no")</f>
        <v>no</v>
      </c>
      <c r="C183" s="9" t="str">
        <f>IF(Opt_Global_p!E183="none", "yes", "no")</f>
        <v>yes</v>
      </c>
      <c r="D183" s="9" t="str">
        <f>IF(Opt_Local_p!E183="none", "yes", "no")</f>
        <v>no</v>
      </c>
      <c r="E183" s="9" t="str">
        <f>IF(Opt_None_p!E183="none", "yes", "no")</f>
        <v>yes</v>
      </c>
      <c r="F183" s="9" t="str">
        <f>IF(Opt_All_r!E183="none", "yes", "no")</f>
        <v>no</v>
      </c>
      <c r="G183" s="9" t="str">
        <f>IF(Opt_Global_r!E183="none", "yes", "no")</f>
        <v>yes</v>
      </c>
      <c r="H183" s="9" t="str">
        <f>IF(Opt_Local_r!E183="none", "yes", "no")</f>
        <v>no</v>
      </c>
      <c r="I183" s="9" t="str">
        <f>IF(Opt_None_r!E183="none", "yes", "no")</f>
        <v>yes</v>
      </c>
    </row>
    <row r="184">
      <c r="A184" s="9">
        <f>Ontologies!A184</f>
        <v>678</v>
      </c>
      <c r="B184" s="9" t="str">
        <f>IF(Opt_All_p!E184="none", "yes", "no")</f>
        <v>no</v>
      </c>
      <c r="C184" s="9" t="str">
        <f>IF(Opt_Global_p!E184="none", "yes", "no")</f>
        <v>no</v>
      </c>
      <c r="D184" s="9" t="str">
        <f>IF(Opt_Local_p!E184="none", "yes", "no")</f>
        <v>yes</v>
      </c>
      <c r="E184" s="9" t="str">
        <f>IF(Opt_None_p!E184="none", "yes", "no")</f>
        <v>yes</v>
      </c>
      <c r="F184" s="9" t="str">
        <f>IF(Opt_All_r!E184="none", "yes", "no")</f>
        <v>no</v>
      </c>
      <c r="G184" s="9" t="str">
        <f>IF(Opt_Global_r!E184="none", "yes", "no")</f>
        <v>no</v>
      </c>
      <c r="H184" s="9" t="str">
        <f>IF(Opt_Local_r!E184="none", "yes", "no")</f>
        <v>yes</v>
      </c>
      <c r="I184" s="9" t="str">
        <f>IF(Opt_None_r!E184="none", "yes", "no")</f>
        <v>yes</v>
      </c>
    </row>
    <row r="185">
      <c r="A185" s="9">
        <f>Ontologies!A185</f>
        <v>679</v>
      </c>
      <c r="B185" s="9" t="str">
        <f>IF(Opt_All_p!E185="none", "yes", "no")</f>
        <v>no</v>
      </c>
      <c r="C185" s="9" t="str">
        <f>IF(Opt_Global_p!E185="none", "yes", "no")</f>
        <v>no</v>
      </c>
      <c r="D185" s="9" t="str">
        <f>IF(Opt_Local_p!E185="none", "yes", "no")</f>
        <v>no</v>
      </c>
      <c r="E185" s="9" t="str">
        <f>IF(Opt_None_p!E185="none", "yes", "no")</f>
        <v>no</v>
      </c>
      <c r="F185" s="9" t="str">
        <f>IF(Opt_All_r!E185="none", "yes", "no")</f>
        <v>no</v>
      </c>
      <c r="G185" s="9" t="str">
        <f>IF(Opt_Global_r!E185="none", "yes", "no")</f>
        <v>no</v>
      </c>
      <c r="H185" s="9" t="str">
        <f>IF(Opt_Local_r!E185="none", "yes", "no")</f>
        <v>no</v>
      </c>
      <c r="I185" s="9" t="str">
        <f>IF(Opt_None_r!E185="none", "yes", "no")</f>
        <v>no</v>
      </c>
    </row>
    <row r="186">
      <c r="A186" s="9">
        <f>Ontologies!A186</f>
        <v>680</v>
      </c>
      <c r="B186" s="9" t="str">
        <f>IF(Opt_All_p!E186="none", "yes", "no")</f>
        <v>no</v>
      </c>
      <c r="C186" s="9" t="str">
        <f>IF(Opt_Global_p!E186="none", "yes", "no")</f>
        <v>yes</v>
      </c>
      <c r="D186" s="9" t="str">
        <f>IF(Opt_Local_p!E186="none", "yes", "no")</f>
        <v>yes</v>
      </c>
      <c r="E186" s="9" t="str">
        <f>IF(Opt_None_p!E186="none", "yes", "no")</f>
        <v>yes</v>
      </c>
      <c r="F186" s="9" t="str">
        <f>IF(Opt_All_r!E186="none", "yes", "no")</f>
        <v>no</v>
      </c>
      <c r="G186" s="9" t="str">
        <f>IF(Opt_Global_r!E186="none", "yes", "no")</f>
        <v>yes</v>
      </c>
      <c r="H186" s="9" t="str">
        <f>IF(Opt_Local_r!E186="none", "yes", "no")</f>
        <v>yes</v>
      </c>
      <c r="I186" s="9" t="str">
        <f>IF(Opt_None_r!E186="none", "yes", "no")</f>
        <v>yes</v>
      </c>
    </row>
    <row r="187">
      <c r="A187" s="9">
        <f>Ontologies!A187</f>
        <v>681</v>
      </c>
      <c r="B187" s="9" t="str">
        <f>IF(Opt_All_p!E187="none", "yes", "no")</f>
        <v>no</v>
      </c>
      <c r="C187" s="9" t="str">
        <f>IF(Opt_Global_p!E187="none", "yes", "no")</f>
        <v>yes</v>
      </c>
      <c r="D187" s="9" t="str">
        <f>IF(Opt_Local_p!E187="none", "yes", "no")</f>
        <v>no</v>
      </c>
      <c r="E187" s="9" t="str">
        <f>IF(Opt_None_p!E187="none", "yes", "no")</f>
        <v>yes</v>
      </c>
      <c r="F187" s="9" t="str">
        <f>IF(Opt_All_r!E187="none", "yes", "no")</f>
        <v>no</v>
      </c>
      <c r="G187" s="9" t="str">
        <f>IF(Opt_Global_r!E187="none", "yes", "no")</f>
        <v>yes</v>
      </c>
      <c r="H187" s="9" t="str">
        <f>IF(Opt_Local_r!E187="none", "yes", "no")</f>
        <v>no</v>
      </c>
      <c r="I187" s="9" t="str">
        <f>IF(Opt_None_r!E187="none", "yes", "no")</f>
        <v>yes</v>
      </c>
    </row>
    <row r="188">
      <c r="A188" s="9">
        <f>Ontologies!A188</f>
        <v>682</v>
      </c>
      <c r="B188" s="9" t="str">
        <f>IF(Opt_All_p!E188="none", "yes", "no")</f>
        <v>no</v>
      </c>
      <c r="C188" s="9" t="str">
        <f>IF(Opt_Global_p!E188="none", "yes", "no")</f>
        <v>no</v>
      </c>
      <c r="D188" s="9" t="str">
        <f>IF(Opt_Local_p!E188="none", "yes", "no")</f>
        <v>yes</v>
      </c>
      <c r="E188" s="9" t="str">
        <f>IF(Opt_None_p!E188="none", "yes", "no")</f>
        <v>yes</v>
      </c>
      <c r="F188" s="9" t="str">
        <f>IF(Opt_All_r!E188="none", "yes", "no")</f>
        <v>yes</v>
      </c>
      <c r="G188" s="9" t="str">
        <f>IF(Opt_Global_r!E188="none", "yes", "no")</f>
        <v>yes</v>
      </c>
      <c r="H188" s="9" t="str">
        <f>IF(Opt_Local_r!E188="none", "yes", "no")</f>
        <v>yes</v>
      </c>
      <c r="I188" s="9" t="str">
        <f>IF(Opt_None_r!E188="none", "yes", "no")</f>
        <v>yes</v>
      </c>
    </row>
    <row r="189">
      <c r="A189" s="9">
        <f>Ontologies!A189</f>
        <v>683</v>
      </c>
      <c r="B189" s="9" t="str">
        <f>IF(Opt_All_p!E189="none", "yes", "no")</f>
        <v>no</v>
      </c>
      <c r="C189" s="9" t="str">
        <f>IF(Opt_Global_p!E189="none", "yes", "no")</f>
        <v>no</v>
      </c>
      <c r="D189" s="9" t="str">
        <f>IF(Opt_Local_p!E189="none", "yes", "no")</f>
        <v>no</v>
      </c>
      <c r="E189" s="9" t="str">
        <f>IF(Opt_None_p!E189="none", "yes", "no")</f>
        <v>no</v>
      </c>
      <c r="F189" s="9" t="str">
        <f>IF(Opt_All_r!E189="none", "yes", "no")</f>
        <v>no</v>
      </c>
      <c r="G189" s="9" t="str">
        <f>IF(Opt_Global_r!E189="none", "yes", "no")</f>
        <v>no</v>
      </c>
      <c r="H189" s="9" t="str">
        <f>IF(Opt_Local_r!E189="none", "yes", "no")</f>
        <v>no</v>
      </c>
      <c r="I189" s="9" t="str">
        <f>IF(Opt_None_r!E189="none", "yes", "no")</f>
        <v>no</v>
      </c>
    </row>
    <row r="190">
      <c r="A190" s="9">
        <f>Ontologies!A190</f>
        <v>684</v>
      </c>
      <c r="B190" s="9" t="str">
        <f>IF(Opt_All_p!E190="none", "yes", "no")</f>
        <v>no</v>
      </c>
      <c r="C190" s="9" t="str">
        <f>IF(Opt_Global_p!E190="none", "yes", "no")</f>
        <v>no</v>
      </c>
      <c r="D190" s="9" t="str">
        <f>IF(Opt_Local_p!E190="none", "yes", "no")</f>
        <v>yes</v>
      </c>
      <c r="E190" s="9" t="str">
        <f>IF(Opt_None_p!E190="none", "yes", "no")</f>
        <v>yes</v>
      </c>
      <c r="F190" s="9" t="str">
        <f>IF(Opt_All_r!E190="none", "yes", "no")</f>
        <v>no</v>
      </c>
      <c r="G190" s="9" t="str">
        <f>IF(Opt_Global_r!E190="none", "yes", "no")</f>
        <v>no</v>
      </c>
      <c r="H190" s="9" t="str">
        <f>IF(Opt_Local_r!E190="none", "yes", "no")</f>
        <v>yes</v>
      </c>
      <c r="I190" s="9" t="str">
        <f>IF(Opt_None_r!E190="none", "yes", "no")</f>
        <v>yes</v>
      </c>
    </row>
    <row r="191">
      <c r="A191" s="9">
        <f>Ontologies!A191</f>
        <v>685</v>
      </c>
      <c r="B191" s="9" t="str">
        <f>IF(Opt_All_p!E191="none", "yes", "no")</f>
        <v>no</v>
      </c>
      <c r="C191" s="9" t="str">
        <f>IF(Opt_Global_p!E191="none", "yes", "no")</f>
        <v>no</v>
      </c>
      <c r="D191" s="9" t="str">
        <f>IF(Opt_Local_p!E191="none", "yes", "no")</f>
        <v>no</v>
      </c>
      <c r="E191" s="9" t="str">
        <f>IF(Opt_None_p!E191="none", "yes", "no")</f>
        <v>no</v>
      </c>
      <c r="F191" s="9" t="str">
        <f>IF(Opt_All_r!E191="none", "yes", "no")</f>
        <v>no</v>
      </c>
      <c r="G191" s="9" t="str">
        <f>IF(Opt_Global_r!E191="none", "yes", "no")</f>
        <v>no</v>
      </c>
      <c r="H191" s="9" t="str">
        <f>IF(Opt_Local_r!E191="none", "yes", "no")</f>
        <v>no</v>
      </c>
      <c r="I191" s="9" t="str">
        <f>IF(Opt_None_r!E191="none", "yes", "no")</f>
        <v>no</v>
      </c>
    </row>
    <row r="192">
      <c r="A192" s="9">
        <f>Ontologies!A192</f>
        <v>686</v>
      </c>
      <c r="B192" s="9" t="str">
        <f>IF(Opt_All_p!E192="none", "yes", "no")</f>
        <v>no</v>
      </c>
      <c r="C192" s="9" t="str">
        <f>IF(Opt_Global_p!E192="none", "yes", "no")</f>
        <v>no</v>
      </c>
      <c r="D192" s="9" t="str">
        <f>IF(Opt_Local_p!E192="none", "yes", "no")</f>
        <v>yes</v>
      </c>
      <c r="E192" s="9" t="str">
        <f>IF(Opt_None_p!E192="none", "yes", "no")</f>
        <v>yes</v>
      </c>
      <c r="F192" s="9" t="str">
        <f>IF(Opt_All_r!E192="none", "yes", "no")</f>
        <v>yes</v>
      </c>
      <c r="G192" s="9" t="str">
        <f>IF(Opt_Global_r!E192="none", "yes", "no")</f>
        <v>yes</v>
      </c>
      <c r="H192" s="9" t="str">
        <f>IF(Opt_Local_r!E192="none", "yes", "no")</f>
        <v>yes</v>
      </c>
      <c r="I192" s="9" t="str">
        <f>IF(Opt_None_r!E192="none", "yes", "no")</f>
        <v>yes</v>
      </c>
    </row>
    <row r="193">
      <c r="A193" s="9">
        <f>Ontologies!A193</f>
        <v>687</v>
      </c>
      <c r="B193" s="9" t="str">
        <f>IF(Opt_All_p!E193="none", "yes", "no")</f>
        <v>no</v>
      </c>
      <c r="C193" s="9" t="str">
        <f>IF(Opt_Global_p!E193="none", "yes", "no")</f>
        <v>no</v>
      </c>
      <c r="D193" s="9" t="str">
        <f>IF(Opt_Local_p!E193="none", "yes", "no")</f>
        <v>no</v>
      </c>
      <c r="E193" s="9" t="str">
        <f>IF(Opt_None_p!E193="none", "yes", "no")</f>
        <v>no</v>
      </c>
      <c r="F193" s="9" t="str">
        <f>IF(Opt_All_r!E193="none", "yes", "no")</f>
        <v>no</v>
      </c>
      <c r="G193" s="9" t="str">
        <f>IF(Opt_Global_r!E193="none", "yes", "no")</f>
        <v>no</v>
      </c>
      <c r="H193" s="9" t="str">
        <f>IF(Opt_Local_r!E193="none", "yes", "no")</f>
        <v>no</v>
      </c>
      <c r="I193" s="9" t="str">
        <f>IF(Opt_None_r!E193="none", "yes", "no")</f>
        <v>no</v>
      </c>
    </row>
    <row r="194">
      <c r="A194" s="9">
        <f>Ontologies!A194</f>
        <v>689</v>
      </c>
      <c r="B194" s="9" t="str">
        <f>IF(Opt_All_p!E194="none", "yes", "no")</f>
        <v>no</v>
      </c>
      <c r="C194" s="9" t="str">
        <f>IF(Opt_Global_p!E194="none", "yes", "no")</f>
        <v>no</v>
      </c>
      <c r="D194" s="9" t="str">
        <f>IF(Opt_Local_p!E194="none", "yes", "no")</f>
        <v>no</v>
      </c>
      <c r="E194" s="9" t="str">
        <f>IF(Opt_None_p!E194="none", "yes", "no")</f>
        <v>no</v>
      </c>
      <c r="F194" s="9" t="str">
        <f>IF(Opt_All_r!E194="none", "yes", "no")</f>
        <v>no</v>
      </c>
      <c r="G194" s="9" t="str">
        <f>IF(Opt_Global_r!E194="none", "yes", "no")</f>
        <v>no</v>
      </c>
      <c r="H194" s="9" t="str">
        <f>IF(Opt_Local_r!E194="none", "yes", "no")</f>
        <v>no</v>
      </c>
      <c r="I194" s="9" t="str">
        <f>IF(Opt_None_r!E194="none", "yes", "no")</f>
        <v>no</v>
      </c>
    </row>
    <row r="195">
      <c r="A195" s="9">
        <f>Ontologies!A195</f>
        <v>690</v>
      </c>
      <c r="B195" s="9" t="str">
        <f>IF(Opt_All_p!E195="none", "yes", "no")</f>
        <v>no</v>
      </c>
      <c r="C195" s="9" t="str">
        <f>IF(Opt_Global_p!E195="none", "yes", "no")</f>
        <v>no</v>
      </c>
      <c r="D195" s="9" t="str">
        <f>IF(Opt_Local_p!E195="none", "yes", "no")</f>
        <v>no</v>
      </c>
      <c r="E195" s="9" t="str">
        <f>IF(Opt_None_p!E195="none", "yes", "no")</f>
        <v>no</v>
      </c>
      <c r="F195" s="9" t="str">
        <f>IF(Opt_All_r!E195="none", "yes", "no")</f>
        <v>no</v>
      </c>
      <c r="G195" s="9" t="str">
        <f>IF(Opt_Global_r!E195="none", "yes", "no")</f>
        <v>no</v>
      </c>
      <c r="H195" s="9" t="str">
        <f>IF(Opt_Local_r!E195="none", "yes", "no")</f>
        <v>no</v>
      </c>
      <c r="I195" s="9" t="str">
        <f>IF(Opt_None_r!E195="none", "yes", "no")</f>
        <v>no</v>
      </c>
    </row>
    <row r="196">
      <c r="A196" s="9">
        <f>Ontologies!A196</f>
        <v>694</v>
      </c>
      <c r="B196" s="9" t="str">
        <f>IF(Opt_All_p!E196="none", "yes", "no")</f>
        <v>no</v>
      </c>
      <c r="C196" s="9" t="str">
        <f>IF(Opt_Global_p!E196="none", "yes", "no")</f>
        <v>no</v>
      </c>
      <c r="D196" s="9" t="str">
        <f>IF(Opt_Local_p!E196="none", "yes", "no")</f>
        <v>no</v>
      </c>
      <c r="E196" s="9" t="str">
        <f>IF(Opt_None_p!E196="none", "yes", "no")</f>
        <v>yes</v>
      </c>
      <c r="F196" s="9" t="str">
        <f>IF(Opt_All_r!E196="none", "yes", "no")</f>
        <v>no</v>
      </c>
      <c r="G196" s="9" t="str">
        <f>IF(Opt_Global_r!E196="none", "yes", "no")</f>
        <v>no</v>
      </c>
      <c r="H196" s="9" t="str">
        <f>IF(Opt_Local_r!E196="none", "yes", "no")</f>
        <v>no</v>
      </c>
      <c r="I196" s="9" t="str">
        <f>IF(Opt_None_r!E196="none", "yes", "no")</f>
        <v>yes</v>
      </c>
    </row>
    <row r="197">
      <c r="A197" s="9">
        <f>Ontologies!A197</f>
        <v>695</v>
      </c>
      <c r="B197" s="9" t="str">
        <f>IF(Opt_All_p!E197="none", "yes", "no")</f>
        <v>no</v>
      </c>
      <c r="C197" s="9" t="str">
        <f>IF(Opt_Global_p!E197="none", "yes", "no")</f>
        <v>no</v>
      </c>
      <c r="D197" s="9" t="str">
        <f>IF(Opt_Local_p!E197="none", "yes", "no")</f>
        <v>yes</v>
      </c>
      <c r="E197" s="9" t="str">
        <f>IF(Opt_None_p!E197="none", "yes", "no")</f>
        <v>yes</v>
      </c>
      <c r="F197" s="9" t="str">
        <f>IF(Opt_All_r!E197="none", "yes", "no")</f>
        <v>no</v>
      </c>
      <c r="G197" s="9" t="str">
        <f>IF(Opt_Global_r!E197="none", "yes", "no")</f>
        <v>no</v>
      </c>
      <c r="H197" s="9" t="str">
        <f>IF(Opt_Local_r!E197="none", "yes", "no")</f>
        <v>yes</v>
      </c>
      <c r="I197" s="9" t="str">
        <f>IF(Opt_None_r!E197="none", "yes", "no")</f>
        <v>yes</v>
      </c>
    </row>
    <row r="198">
      <c r="A198" s="9">
        <f>Ontologies!A198</f>
        <v>696</v>
      </c>
      <c r="B198" s="9" t="str">
        <f>IF(Opt_All_p!E198="none", "yes", "no")</f>
        <v>no</v>
      </c>
      <c r="C198" s="9" t="str">
        <f>IF(Opt_Global_p!E198="none", "yes", "no")</f>
        <v>no</v>
      </c>
      <c r="D198" s="9" t="str">
        <f>IF(Opt_Local_p!E198="none", "yes", "no")</f>
        <v>no</v>
      </c>
      <c r="E198" s="9" t="str">
        <f>IF(Opt_None_p!E198="none", "yes", "no")</f>
        <v>yes</v>
      </c>
      <c r="F198" s="9" t="str">
        <f>IF(Opt_All_r!E198="none", "yes", "no")</f>
        <v>no</v>
      </c>
      <c r="G198" s="9" t="str">
        <f>IF(Opt_Global_r!E198="none", "yes", "no")</f>
        <v>no</v>
      </c>
      <c r="H198" s="9" t="str">
        <f>IF(Opt_Local_r!E198="none", "yes", "no")</f>
        <v>no</v>
      </c>
      <c r="I198" s="9" t="str">
        <f>IF(Opt_None_r!E198="none", "yes", "no")</f>
        <v>yes</v>
      </c>
    </row>
    <row r="199">
      <c r="A199" s="9">
        <f>Ontologies!A199</f>
        <v>697</v>
      </c>
      <c r="B199" s="9" t="str">
        <f>IF(Opt_All_p!E199="none", "yes", "no")</f>
        <v>no</v>
      </c>
      <c r="C199" s="9" t="str">
        <f>IF(Opt_Global_p!E199="none", "yes", "no")</f>
        <v>no</v>
      </c>
      <c r="D199" s="9" t="str">
        <f>IF(Opt_Local_p!E199="none", "yes", "no")</f>
        <v>yes</v>
      </c>
      <c r="E199" s="9" t="str">
        <f>IF(Opt_None_p!E199="none", "yes", "no")</f>
        <v>yes</v>
      </c>
      <c r="F199" s="9" t="str">
        <f>IF(Opt_All_r!E199="none", "yes", "no")</f>
        <v>no</v>
      </c>
      <c r="G199" s="9" t="str">
        <f>IF(Opt_Global_r!E199="none", "yes", "no")</f>
        <v>no</v>
      </c>
      <c r="H199" s="9" t="str">
        <f>IF(Opt_Local_r!E199="none", "yes", "no")</f>
        <v>yes</v>
      </c>
      <c r="I199" s="9" t="str">
        <f>IF(Opt_None_r!E199="none", "yes", "no")</f>
        <v>yes</v>
      </c>
    </row>
    <row r="200">
      <c r="A200" s="9">
        <f>Ontologies!A200</f>
        <v>769</v>
      </c>
      <c r="B200" s="9" t="str">
        <f>IF(Opt_All_p!E200="none", "yes", "no")</f>
        <v>no</v>
      </c>
      <c r="C200" s="9" t="str">
        <f>IF(Opt_Global_p!E200="none", "yes", "no")</f>
        <v>no</v>
      </c>
      <c r="D200" s="9" t="str">
        <f>IF(Opt_Local_p!E200="none", "yes", "no")</f>
        <v>no</v>
      </c>
      <c r="E200" s="9" t="str">
        <f>IF(Opt_None_p!E200="none", "yes", "no")</f>
        <v>no</v>
      </c>
      <c r="F200" s="9" t="str">
        <f>IF(Opt_All_r!E200="none", "yes", "no")</f>
        <v>no</v>
      </c>
      <c r="G200" s="9" t="str">
        <f>IF(Opt_Global_r!E200="none", "yes", "no")</f>
        <v>no</v>
      </c>
      <c r="H200" s="9" t="str">
        <f>IF(Opt_Local_r!E200="none", "yes", "no")</f>
        <v>no</v>
      </c>
      <c r="I200" s="9" t="str">
        <f>IF(Opt_None_r!E200="none", "yes", "no")</f>
        <v>yes</v>
      </c>
    </row>
    <row r="201">
      <c r="A201" s="9">
        <f>Ontologies!A201</f>
        <v>787</v>
      </c>
      <c r="B201" s="9" t="str">
        <f>IF(Opt_All_p!E201="none", "yes", "no")</f>
        <v>yes</v>
      </c>
      <c r="C201" s="9" t="str">
        <f>IF(Opt_Global_p!E201="none", "yes", "no")</f>
        <v>yes</v>
      </c>
      <c r="D201" s="9" t="str">
        <f>IF(Opt_Local_p!E201="none", "yes", "no")</f>
        <v>yes</v>
      </c>
      <c r="E201" s="9" t="str">
        <f>IF(Opt_None_p!E201="none", "yes", "no")</f>
        <v>yes</v>
      </c>
      <c r="F201" s="9" t="str">
        <f>IF(Opt_All_r!E201="none", "yes", "no")</f>
        <v>yes</v>
      </c>
      <c r="G201" s="9" t="str">
        <f>IF(Opt_Global_r!E201="none", "yes", "no")</f>
        <v>yes</v>
      </c>
      <c r="H201" s="9" t="str">
        <f>IF(Opt_Local_r!E201="none", "yes", "no")</f>
        <v>yes</v>
      </c>
      <c r="I201" s="9" t="str">
        <f>IF(Opt_None_r!E201="none", "yes", "no")</f>
        <v>yes</v>
      </c>
    </row>
    <row r="202">
      <c r="A202" s="9">
        <f>Ontologies!A202</f>
        <v>794</v>
      </c>
      <c r="B202" s="9" t="str">
        <f>IF(Opt_All_p!E202="none", "yes", "no")</f>
        <v>no</v>
      </c>
      <c r="C202" s="9" t="str">
        <f>IF(Opt_Global_p!E202="none", "yes", "no")</f>
        <v>no</v>
      </c>
      <c r="D202" s="9" t="str">
        <f>IF(Opt_Local_p!E202="none", "yes", "no")</f>
        <v>yes</v>
      </c>
      <c r="E202" s="9" t="str">
        <f>IF(Opt_None_p!E202="none", "yes", "no")</f>
        <v>yes</v>
      </c>
      <c r="F202" s="9" t="str">
        <f>IF(Opt_All_r!E202="none", "yes", "no")</f>
        <v>no</v>
      </c>
      <c r="G202" s="9" t="str">
        <f>IF(Opt_Global_r!E202="none", "yes", "no")</f>
        <v>no</v>
      </c>
      <c r="H202" s="9" t="str">
        <f>IF(Opt_Local_r!E202="none", "yes", "no")</f>
        <v>yes</v>
      </c>
      <c r="I202" s="9" t="str">
        <f>IF(Opt_None_r!E202="none", "yes", "no")</f>
        <v>yes</v>
      </c>
    </row>
    <row r="203">
      <c r="A203" s="9">
        <f>Ontologies!A203</f>
        <v>795</v>
      </c>
      <c r="B203" s="9" t="str">
        <f>IF(Opt_All_p!E203="none", "yes", "no")</f>
        <v>yes</v>
      </c>
      <c r="C203" s="9" t="str">
        <f>IF(Opt_Global_p!E203="none", "yes", "no")</f>
        <v>yes</v>
      </c>
      <c r="D203" s="9" t="str">
        <f>IF(Opt_Local_p!E203="none", "yes", "no")</f>
        <v>yes</v>
      </c>
      <c r="E203" s="9" t="str">
        <f>IF(Opt_None_p!E203="none", "yes", "no")</f>
        <v>yes</v>
      </c>
      <c r="F203" s="9" t="str">
        <f>IF(Opt_All_r!E203="none", "yes", "no")</f>
        <v>yes</v>
      </c>
      <c r="G203" s="9" t="str">
        <f>IF(Opt_Global_r!E203="none", "yes", "no")</f>
        <v>yes</v>
      </c>
      <c r="H203" s="9" t="str">
        <f>IF(Opt_Local_r!E203="none", "yes", "no")</f>
        <v>yes</v>
      </c>
      <c r="I203" s="9" t="str">
        <f>IF(Opt_None_r!E203="none", "yes", "no")</f>
        <v>yes</v>
      </c>
    </row>
    <row r="204">
      <c r="A204" s="9"/>
      <c r="B204" s="9"/>
      <c r="C204" s="9"/>
      <c r="D204" s="9"/>
      <c r="E204" s="9"/>
      <c r="F204" s="9"/>
      <c r="G204" s="9"/>
      <c r="H204" s="9"/>
      <c r="I204" s="9"/>
    </row>
    <row r="205">
      <c r="A205" s="9"/>
      <c r="B205" s="41">
        <f t="shared" ref="B205:I205" si="1">COUNTIF(B3:B203, "yes")</f>
        <v>3</v>
      </c>
      <c r="C205" s="41">
        <f t="shared" si="1"/>
        <v>24</v>
      </c>
      <c r="D205" s="41">
        <f t="shared" si="1"/>
        <v>48</v>
      </c>
      <c r="E205" s="41">
        <f t="shared" si="1"/>
        <v>80</v>
      </c>
      <c r="F205" s="41">
        <f t="shared" si="1"/>
        <v>15</v>
      </c>
      <c r="G205" s="41">
        <f t="shared" si="1"/>
        <v>35</v>
      </c>
      <c r="H205" s="41">
        <f t="shared" si="1"/>
        <v>52</v>
      </c>
      <c r="I205" s="41">
        <f t="shared" si="1"/>
        <v>87</v>
      </c>
    </row>
    <row r="206">
      <c r="A206" s="9"/>
      <c r="B206" s="9"/>
      <c r="C206" s="9"/>
      <c r="D206" s="9"/>
      <c r="E206" s="9"/>
      <c r="F206" s="9"/>
      <c r="G206" s="9"/>
      <c r="H206" s="9"/>
      <c r="I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B1" s="12" t="s">
        <v>447</v>
      </c>
    </row>
    <row r="2">
      <c r="A2" s="12" t="s">
        <v>0</v>
      </c>
      <c r="B2" s="12" t="s">
        <v>449</v>
      </c>
      <c r="C2" s="12" t="s">
        <v>450</v>
      </c>
      <c r="D2" s="12" t="s">
        <v>451</v>
      </c>
      <c r="E2" s="12" t="s">
        <v>452</v>
      </c>
      <c r="F2" s="42" t="s">
        <v>453</v>
      </c>
      <c r="G2" s="42" t="s">
        <v>454</v>
      </c>
      <c r="H2" s="42" t="s">
        <v>455</v>
      </c>
      <c r="I2" s="42" t="s">
        <v>456</v>
      </c>
    </row>
    <row r="3">
      <c r="A3" s="35">
        <f>Ontologies!A3</f>
        <v>6</v>
      </c>
      <c r="B3" s="43">
        <f>Opt_All_p!E3</f>
        <v>1.666666667</v>
      </c>
      <c r="C3" s="43">
        <f>Opt_Global_p!E3</f>
        <v>2</v>
      </c>
      <c r="D3" s="43">
        <f>Opt_Local_p!E3</f>
        <v>971.6666667</v>
      </c>
      <c r="E3" s="43">
        <f>Opt_None_p!E3</f>
        <v>2430</v>
      </c>
      <c r="F3" s="44">
        <f t="shared" ref="F3:F203" si="1">IF(AND(B3 = "none", C3 = "none"), "BT" , IF(B3 = 0, C3, IF(AND(C3 = "none", B3 &lt;&gt; "none"),"NT",CEILING(LOG10(C3/B3),1))))</f>
        <v>1</v>
      </c>
      <c r="G3" s="44">
        <f t="shared" ref="G3:G203" si="2">IF(AND(B3 = "none", D3 = "none"), "BT" , IF(B3 = 0, D3, IF(AND(D3 = "none", B3 &lt;&gt; "none"),"NT",CEILING(LOG10(D3/B3),1))))</f>
        <v>3</v>
      </c>
      <c r="H3" s="44">
        <f t="shared" ref="H3:H203" si="3">IF(AND(D3 = "none", E3 = "none"), "BT" , IF(D3 = 0, E3, IF(AND(E3 = "none", D3 &lt;&gt; "none"),"NT",CEILING(LOG10(E3/D3),1))))</f>
        <v>1</v>
      </c>
      <c r="I3" s="44">
        <f t="shared" ref="I3:I203" si="4">IF(AND(C3 = "none", E3 = "none"), "BT" , IF(C3 = 0, E3, IF(AND(E3 = "none", C3 &lt;&gt; "none"),"NT",CEILING(LOG10(E3/C3),1))))</f>
        <v>4</v>
      </c>
    </row>
    <row r="4">
      <c r="A4" s="35">
        <f>Ontologies!A4</f>
        <v>26</v>
      </c>
      <c r="B4" s="43">
        <f>Opt_All_p!E4</f>
        <v>11834.33333</v>
      </c>
      <c r="C4" s="43" t="str">
        <f>Opt_Global_p!E4</f>
        <v>none</v>
      </c>
      <c r="D4" s="43" t="str">
        <f>Opt_Local_p!E4</f>
        <v>none</v>
      </c>
      <c r="E4" s="43" t="str">
        <f>Opt_None_p!E4</f>
        <v>none</v>
      </c>
      <c r="F4" s="44" t="str">
        <f t="shared" si="1"/>
        <v>NT</v>
      </c>
      <c r="G4" s="44" t="str">
        <f t="shared" si="2"/>
        <v>NT</v>
      </c>
      <c r="H4" s="44" t="str">
        <f t="shared" si="3"/>
        <v>BT</v>
      </c>
      <c r="I4" s="44" t="str">
        <f t="shared" si="4"/>
        <v>BT</v>
      </c>
    </row>
    <row r="5">
      <c r="A5" s="35">
        <f>Ontologies!A5</f>
        <v>30</v>
      </c>
      <c r="B5" s="43">
        <f>Opt_All_p!E5</f>
        <v>299.6666667</v>
      </c>
      <c r="C5" s="43" t="str">
        <f>Opt_Global_p!E5</f>
        <v>none</v>
      </c>
      <c r="D5" s="43">
        <f>Opt_Local_p!E5</f>
        <v>20444.66667</v>
      </c>
      <c r="E5" s="43" t="str">
        <f>Opt_None_p!E5</f>
        <v>none</v>
      </c>
      <c r="F5" s="44" t="str">
        <f t="shared" si="1"/>
        <v>NT</v>
      </c>
      <c r="G5" s="44">
        <f t="shared" si="2"/>
        <v>2</v>
      </c>
      <c r="H5" s="44" t="str">
        <f t="shared" si="3"/>
        <v>NT</v>
      </c>
      <c r="I5" s="44" t="str">
        <f t="shared" si="4"/>
        <v>BT</v>
      </c>
    </row>
    <row r="6">
      <c r="A6" s="35">
        <f>Ontologies!A6</f>
        <v>31</v>
      </c>
      <c r="B6" s="43">
        <f>Opt_All_p!E6</f>
        <v>274.3333333</v>
      </c>
      <c r="C6" s="43" t="str">
        <f>Opt_Global_p!E6</f>
        <v>none</v>
      </c>
      <c r="D6" s="43">
        <f>Opt_Local_p!E6</f>
        <v>19861</v>
      </c>
      <c r="E6" s="43" t="str">
        <f>Opt_None_p!E6</f>
        <v>none</v>
      </c>
      <c r="F6" s="44" t="str">
        <f t="shared" si="1"/>
        <v>NT</v>
      </c>
      <c r="G6" s="44">
        <f t="shared" si="2"/>
        <v>2</v>
      </c>
      <c r="H6" s="44" t="str">
        <f t="shared" si="3"/>
        <v>NT</v>
      </c>
      <c r="I6" s="44" t="str">
        <f t="shared" si="4"/>
        <v>BT</v>
      </c>
    </row>
    <row r="7">
      <c r="A7" s="35">
        <f>Ontologies!A7</f>
        <v>33</v>
      </c>
      <c r="B7" s="43">
        <f>Opt_All_p!E7</f>
        <v>1836.333333</v>
      </c>
      <c r="C7" s="43" t="str">
        <f>Opt_Global_p!E7</f>
        <v>none</v>
      </c>
      <c r="D7" s="43" t="str">
        <f>Opt_Local_p!E7</f>
        <v>none</v>
      </c>
      <c r="E7" s="43" t="str">
        <f>Opt_None_p!E7</f>
        <v>none</v>
      </c>
      <c r="F7" s="44" t="str">
        <f t="shared" si="1"/>
        <v>NT</v>
      </c>
      <c r="G7" s="44" t="str">
        <f t="shared" si="2"/>
        <v>NT</v>
      </c>
      <c r="H7" s="44" t="str">
        <f t="shared" si="3"/>
        <v>BT</v>
      </c>
      <c r="I7" s="44" t="str">
        <f t="shared" si="4"/>
        <v>BT</v>
      </c>
    </row>
    <row r="8">
      <c r="A8" s="35">
        <f>Ontologies!A8</f>
        <v>52</v>
      </c>
      <c r="B8" s="43">
        <f>Opt_All_p!E8</f>
        <v>43.33333333</v>
      </c>
      <c r="C8" s="43">
        <f>Opt_Global_p!E8</f>
        <v>44.33333333</v>
      </c>
      <c r="D8" s="43" t="str">
        <f>Opt_Local_p!E8</f>
        <v>none</v>
      </c>
      <c r="E8" s="43" t="str">
        <f>Opt_None_p!E8</f>
        <v>none</v>
      </c>
      <c r="F8" s="44">
        <f t="shared" si="1"/>
        <v>1</v>
      </c>
      <c r="G8" s="44" t="str">
        <f t="shared" si="2"/>
        <v>NT</v>
      </c>
      <c r="H8" s="44" t="str">
        <f t="shared" si="3"/>
        <v>BT</v>
      </c>
      <c r="I8" s="44" t="str">
        <f t="shared" si="4"/>
        <v>NT</v>
      </c>
    </row>
    <row r="9">
      <c r="A9" s="35">
        <f>Ontologies!A9</f>
        <v>75</v>
      </c>
      <c r="B9" s="43">
        <f>Opt_All_p!E9</f>
        <v>0</v>
      </c>
      <c r="C9" s="43">
        <f>Opt_Global_p!E9</f>
        <v>0</v>
      </c>
      <c r="D9" s="43">
        <f>Opt_Local_p!E9</f>
        <v>21</v>
      </c>
      <c r="E9" s="43">
        <f>Opt_None_p!E9</f>
        <v>31</v>
      </c>
      <c r="F9" s="45">
        <f t="shared" si="1"/>
        <v>0</v>
      </c>
      <c r="G9" s="45">
        <f t="shared" si="2"/>
        <v>21</v>
      </c>
      <c r="H9" s="44">
        <f t="shared" si="3"/>
        <v>1</v>
      </c>
      <c r="I9" s="45">
        <f t="shared" si="4"/>
        <v>31</v>
      </c>
    </row>
    <row r="10">
      <c r="A10" s="35">
        <f>Ontologies!A10</f>
        <v>286</v>
      </c>
      <c r="B10" s="43">
        <f>Opt_All_p!E10</f>
        <v>101.6666667</v>
      </c>
      <c r="C10" s="43">
        <f>Opt_Global_p!E10</f>
        <v>96</v>
      </c>
      <c r="D10" s="43" t="str">
        <f>Opt_Local_p!E10</f>
        <v>none</v>
      </c>
      <c r="E10" s="43" t="str">
        <f>Opt_None_p!E10</f>
        <v>none</v>
      </c>
      <c r="F10" s="44">
        <f t="shared" si="1"/>
        <v>0</v>
      </c>
      <c r="G10" s="44" t="str">
        <f t="shared" si="2"/>
        <v>NT</v>
      </c>
      <c r="H10" s="44" t="str">
        <f t="shared" si="3"/>
        <v>BT</v>
      </c>
      <c r="I10" s="44" t="str">
        <f t="shared" si="4"/>
        <v>NT</v>
      </c>
    </row>
    <row r="11">
      <c r="A11" s="35">
        <f>Ontologies!A11</f>
        <v>296</v>
      </c>
      <c r="B11" s="43">
        <f>Opt_All_p!E11</f>
        <v>0</v>
      </c>
      <c r="C11" s="43">
        <f>Opt_Global_p!E11</f>
        <v>0</v>
      </c>
      <c r="D11" s="43">
        <f>Opt_Local_p!E11</f>
        <v>10.66666667</v>
      </c>
      <c r="E11" s="43">
        <f>Opt_None_p!E11</f>
        <v>17</v>
      </c>
      <c r="F11" s="45">
        <f t="shared" si="1"/>
        <v>0</v>
      </c>
      <c r="G11" s="45">
        <f t="shared" si="2"/>
        <v>10.66666667</v>
      </c>
      <c r="H11" s="44">
        <f t="shared" si="3"/>
        <v>1</v>
      </c>
      <c r="I11" s="45">
        <f t="shared" si="4"/>
        <v>17</v>
      </c>
    </row>
    <row r="12">
      <c r="A12" s="35">
        <f>Ontologies!A12</f>
        <v>316</v>
      </c>
      <c r="B12" s="43">
        <f>Opt_All_p!E12</f>
        <v>0</v>
      </c>
      <c r="C12" s="43">
        <f>Opt_Global_p!E12</f>
        <v>0</v>
      </c>
      <c r="D12" s="43">
        <f>Opt_Local_p!E12</f>
        <v>1.666666667</v>
      </c>
      <c r="E12" s="43">
        <f>Opt_None_p!E12</f>
        <v>3.666666667</v>
      </c>
      <c r="F12" s="45">
        <f t="shared" si="1"/>
        <v>0</v>
      </c>
      <c r="G12" s="45">
        <f t="shared" si="2"/>
        <v>1.666666667</v>
      </c>
      <c r="H12" s="44">
        <f t="shared" si="3"/>
        <v>1</v>
      </c>
      <c r="I12" s="45">
        <f t="shared" si="4"/>
        <v>3.666666667</v>
      </c>
    </row>
    <row r="13">
      <c r="A13" s="35">
        <f>Ontologies!A13</f>
        <v>347</v>
      </c>
      <c r="B13" s="43">
        <f>Opt_All_p!E13</f>
        <v>0</v>
      </c>
      <c r="C13" s="43">
        <f>Opt_Global_p!E13</f>
        <v>1</v>
      </c>
      <c r="D13" s="43">
        <f>Opt_Local_p!E13</f>
        <v>13.33333333</v>
      </c>
      <c r="E13" s="43">
        <f>Opt_None_p!E13</f>
        <v>27</v>
      </c>
      <c r="F13" s="45">
        <f t="shared" si="1"/>
        <v>1</v>
      </c>
      <c r="G13" s="45">
        <f t="shared" si="2"/>
        <v>13.33333333</v>
      </c>
      <c r="H13" s="44">
        <f t="shared" si="3"/>
        <v>1</v>
      </c>
      <c r="I13" s="44">
        <f t="shared" si="4"/>
        <v>2</v>
      </c>
    </row>
    <row r="14">
      <c r="A14" s="35">
        <f>Ontologies!A14</f>
        <v>348</v>
      </c>
      <c r="B14" s="43">
        <f>Opt_All_p!E14</f>
        <v>0</v>
      </c>
      <c r="C14" s="43">
        <f>Opt_Global_p!E14</f>
        <v>0.3333333333</v>
      </c>
      <c r="D14" s="43">
        <f>Opt_Local_p!E14</f>
        <v>12.66666667</v>
      </c>
      <c r="E14" s="43">
        <f>Opt_None_p!E14</f>
        <v>25</v>
      </c>
      <c r="F14" s="45">
        <f t="shared" si="1"/>
        <v>0.3333333333</v>
      </c>
      <c r="G14" s="45">
        <f t="shared" si="2"/>
        <v>12.66666667</v>
      </c>
      <c r="H14" s="44">
        <f t="shared" si="3"/>
        <v>1</v>
      </c>
      <c r="I14" s="44">
        <f t="shared" si="4"/>
        <v>2</v>
      </c>
    </row>
    <row r="15">
      <c r="A15" s="35">
        <f>Ontologies!A15</f>
        <v>356</v>
      </c>
      <c r="B15" s="43">
        <f>Opt_All_p!E15</f>
        <v>9.333333333</v>
      </c>
      <c r="C15" s="43">
        <f>Opt_Global_p!E15</f>
        <v>9</v>
      </c>
      <c r="D15" s="43">
        <f>Opt_Local_p!E15</f>
        <v>7855</v>
      </c>
      <c r="E15" s="43">
        <f>Opt_None_p!E15</f>
        <v>18542.33333</v>
      </c>
      <c r="F15" s="44">
        <f t="shared" si="1"/>
        <v>0</v>
      </c>
      <c r="G15" s="44">
        <f t="shared" si="2"/>
        <v>3</v>
      </c>
      <c r="H15" s="44">
        <f t="shared" si="3"/>
        <v>1</v>
      </c>
      <c r="I15" s="44">
        <f t="shared" si="4"/>
        <v>4</v>
      </c>
    </row>
    <row r="16">
      <c r="A16" s="35">
        <f>Ontologies!A16</f>
        <v>357</v>
      </c>
      <c r="B16" s="43">
        <f>Opt_All_p!E16</f>
        <v>11</v>
      </c>
      <c r="C16" s="43">
        <f>Opt_Global_p!E16</f>
        <v>11</v>
      </c>
      <c r="D16" s="43">
        <f>Opt_Local_p!E16</f>
        <v>8579.333333</v>
      </c>
      <c r="E16" s="43">
        <f>Opt_None_p!E16</f>
        <v>20264</v>
      </c>
      <c r="F16" s="44">
        <f t="shared" si="1"/>
        <v>0</v>
      </c>
      <c r="G16" s="44">
        <f t="shared" si="2"/>
        <v>3</v>
      </c>
      <c r="H16" s="44">
        <f t="shared" si="3"/>
        <v>1</v>
      </c>
      <c r="I16" s="44">
        <f t="shared" si="4"/>
        <v>4</v>
      </c>
    </row>
    <row r="17">
      <c r="A17" s="35">
        <f>Ontologies!A17</f>
        <v>358</v>
      </c>
      <c r="B17" s="43">
        <f>Opt_All_p!E17</f>
        <v>0</v>
      </c>
      <c r="C17" s="43">
        <f>Opt_Global_p!E17</f>
        <v>0</v>
      </c>
      <c r="D17" s="43">
        <f>Opt_Local_p!E17</f>
        <v>117.6666667</v>
      </c>
      <c r="E17" s="43">
        <f>Opt_None_p!E17</f>
        <v>248.3333333</v>
      </c>
      <c r="F17" s="45">
        <f t="shared" si="1"/>
        <v>0</v>
      </c>
      <c r="G17" s="45">
        <f t="shared" si="2"/>
        <v>117.6666667</v>
      </c>
      <c r="H17" s="44">
        <f t="shared" si="3"/>
        <v>1</v>
      </c>
      <c r="I17" s="45">
        <f t="shared" si="4"/>
        <v>248.3333333</v>
      </c>
    </row>
    <row r="18">
      <c r="A18" s="35">
        <f>Ontologies!A18</f>
        <v>359</v>
      </c>
      <c r="B18" s="43">
        <f>Opt_All_p!E18</f>
        <v>2</v>
      </c>
      <c r="C18" s="43">
        <f>Opt_Global_p!E18</f>
        <v>2</v>
      </c>
      <c r="D18" s="43">
        <f>Opt_Local_p!E18</f>
        <v>374.3333333</v>
      </c>
      <c r="E18" s="43">
        <f>Opt_None_p!E18</f>
        <v>785.3333333</v>
      </c>
      <c r="F18" s="44">
        <f t="shared" si="1"/>
        <v>0</v>
      </c>
      <c r="G18" s="44">
        <f t="shared" si="2"/>
        <v>3</v>
      </c>
      <c r="H18" s="44">
        <f t="shared" si="3"/>
        <v>1</v>
      </c>
      <c r="I18" s="44">
        <f t="shared" si="4"/>
        <v>3</v>
      </c>
    </row>
    <row r="19">
      <c r="A19" s="35">
        <f>Ontologies!A19</f>
        <v>360</v>
      </c>
      <c r="B19" s="43">
        <f>Opt_All_p!E19</f>
        <v>4</v>
      </c>
      <c r="C19" s="43">
        <f>Opt_Global_p!E19</f>
        <v>5</v>
      </c>
      <c r="D19" s="43">
        <f>Opt_Local_p!E19</f>
        <v>4426</v>
      </c>
      <c r="E19" s="43">
        <f>Opt_None_p!E19</f>
        <v>10056.33333</v>
      </c>
      <c r="F19" s="44">
        <f t="shared" si="1"/>
        <v>1</v>
      </c>
      <c r="G19" s="44">
        <f t="shared" si="2"/>
        <v>4</v>
      </c>
      <c r="H19" s="44">
        <f t="shared" si="3"/>
        <v>1</v>
      </c>
      <c r="I19" s="44">
        <f t="shared" si="4"/>
        <v>4</v>
      </c>
    </row>
    <row r="20">
      <c r="A20" s="35">
        <f>Ontologies!A20</f>
        <v>366</v>
      </c>
      <c r="B20" s="43">
        <f>Opt_All_p!E20</f>
        <v>0</v>
      </c>
      <c r="C20" s="43">
        <f>Opt_Global_p!E20</f>
        <v>0</v>
      </c>
      <c r="D20" s="43">
        <f>Opt_Local_p!E20</f>
        <v>36</v>
      </c>
      <c r="E20" s="43">
        <f>Opt_None_p!E20</f>
        <v>62.66666667</v>
      </c>
      <c r="F20" s="45">
        <f t="shared" si="1"/>
        <v>0</v>
      </c>
      <c r="G20" s="45">
        <f t="shared" si="2"/>
        <v>36</v>
      </c>
      <c r="H20" s="44">
        <f t="shared" si="3"/>
        <v>1</v>
      </c>
      <c r="I20" s="45">
        <f t="shared" si="4"/>
        <v>62.66666667</v>
      </c>
    </row>
    <row r="21">
      <c r="A21" s="35">
        <f>Ontologies!A21</f>
        <v>367</v>
      </c>
      <c r="B21" s="43">
        <f>Opt_All_p!E21</f>
        <v>0</v>
      </c>
      <c r="C21" s="43">
        <f>Opt_Global_p!E21</f>
        <v>0</v>
      </c>
      <c r="D21" s="43">
        <f>Opt_Local_p!E21</f>
        <v>32.33333333</v>
      </c>
      <c r="E21" s="43">
        <f>Opt_None_p!E21</f>
        <v>74.66666667</v>
      </c>
      <c r="F21" s="45">
        <f t="shared" si="1"/>
        <v>0</v>
      </c>
      <c r="G21" s="45">
        <f t="shared" si="2"/>
        <v>32.33333333</v>
      </c>
      <c r="H21" s="44">
        <f t="shared" si="3"/>
        <v>1</v>
      </c>
      <c r="I21" s="45">
        <f t="shared" si="4"/>
        <v>74.66666667</v>
      </c>
    </row>
    <row r="22">
      <c r="A22" s="35">
        <f>Ontologies!A22</f>
        <v>368</v>
      </c>
      <c r="B22" s="43">
        <f>Opt_All_p!E22</f>
        <v>62</v>
      </c>
      <c r="C22" s="43">
        <f>Opt_Global_p!E22</f>
        <v>60</v>
      </c>
      <c r="D22" s="43" t="str">
        <f>Opt_Local_p!E22</f>
        <v>none</v>
      </c>
      <c r="E22" s="43" t="str">
        <f>Opt_None_p!E22</f>
        <v>none</v>
      </c>
      <c r="F22" s="44">
        <f t="shared" si="1"/>
        <v>0</v>
      </c>
      <c r="G22" s="44" t="str">
        <f t="shared" si="2"/>
        <v>NT</v>
      </c>
      <c r="H22" s="44" t="str">
        <f t="shared" si="3"/>
        <v>BT</v>
      </c>
      <c r="I22" s="44" t="str">
        <f t="shared" si="4"/>
        <v>NT</v>
      </c>
    </row>
    <row r="23">
      <c r="A23" s="35">
        <f>Ontologies!A23</f>
        <v>369</v>
      </c>
      <c r="B23" s="43">
        <f>Opt_All_p!E23</f>
        <v>122.6666667</v>
      </c>
      <c r="C23" s="43">
        <f>Opt_Global_p!E23</f>
        <v>129.6666667</v>
      </c>
      <c r="D23" s="43" t="str">
        <f>Opt_Local_p!E23</f>
        <v>none</v>
      </c>
      <c r="E23" s="43" t="str">
        <f>Opt_None_p!E23</f>
        <v>none</v>
      </c>
      <c r="F23" s="44">
        <f t="shared" si="1"/>
        <v>1</v>
      </c>
      <c r="G23" s="44" t="str">
        <f t="shared" si="2"/>
        <v>NT</v>
      </c>
      <c r="H23" s="44" t="str">
        <f t="shared" si="3"/>
        <v>BT</v>
      </c>
      <c r="I23" s="44" t="str">
        <f t="shared" si="4"/>
        <v>NT</v>
      </c>
    </row>
    <row r="24">
      <c r="A24" s="35">
        <f>Ontologies!A24</f>
        <v>370</v>
      </c>
      <c r="B24" s="43">
        <f>Opt_All_p!E24</f>
        <v>159.3333333</v>
      </c>
      <c r="C24" s="43">
        <f>Opt_Global_p!E24</f>
        <v>150</v>
      </c>
      <c r="D24" s="43" t="str">
        <f>Opt_Local_p!E24</f>
        <v>none</v>
      </c>
      <c r="E24" s="43" t="str">
        <f>Opt_None_p!E24</f>
        <v>none</v>
      </c>
      <c r="F24" s="44">
        <f t="shared" si="1"/>
        <v>0</v>
      </c>
      <c r="G24" s="44" t="str">
        <f t="shared" si="2"/>
        <v>NT</v>
      </c>
      <c r="H24" s="44" t="str">
        <f t="shared" si="3"/>
        <v>BT</v>
      </c>
      <c r="I24" s="44" t="str">
        <f t="shared" si="4"/>
        <v>NT</v>
      </c>
    </row>
    <row r="25">
      <c r="A25" s="35">
        <f>Ontologies!A25</f>
        <v>372</v>
      </c>
      <c r="B25" s="43">
        <f>Opt_All_p!E25</f>
        <v>67</v>
      </c>
      <c r="C25" s="43">
        <f>Opt_Global_p!E25</f>
        <v>150</v>
      </c>
      <c r="D25" s="43">
        <f>Opt_Local_p!E25</f>
        <v>874.6666667</v>
      </c>
      <c r="E25" s="43">
        <f>Opt_None_p!E25</f>
        <v>16461.66667</v>
      </c>
      <c r="F25" s="44">
        <f t="shared" si="1"/>
        <v>1</v>
      </c>
      <c r="G25" s="44">
        <f t="shared" si="2"/>
        <v>2</v>
      </c>
      <c r="H25" s="44">
        <f t="shared" si="3"/>
        <v>2</v>
      </c>
      <c r="I25" s="44">
        <f t="shared" si="4"/>
        <v>3</v>
      </c>
    </row>
    <row r="26">
      <c r="A26" s="35">
        <f>Ontologies!A26</f>
        <v>373</v>
      </c>
      <c r="B26" s="43">
        <f>Opt_All_p!E26</f>
        <v>98.33333333</v>
      </c>
      <c r="C26" s="43">
        <f>Opt_Global_p!E26</f>
        <v>1681.333333</v>
      </c>
      <c r="D26" s="43">
        <f>Opt_Local_p!E26</f>
        <v>1235.666667</v>
      </c>
      <c r="E26" s="43">
        <f>Opt_None_p!E26</f>
        <v>31560</v>
      </c>
      <c r="F26" s="44">
        <f t="shared" si="1"/>
        <v>2</v>
      </c>
      <c r="G26" s="44">
        <f t="shared" si="2"/>
        <v>2</v>
      </c>
      <c r="H26" s="44">
        <f t="shared" si="3"/>
        <v>2</v>
      </c>
      <c r="I26" s="44">
        <f t="shared" si="4"/>
        <v>2</v>
      </c>
    </row>
    <row r="27">
      <c r="A27" s="35">
        <f>Ontologies!A27</f>
        <v>376</v>
      </c>
      <c r="B27" s="43">
        <f>Opt_All_p!E27</f>
        <v>117.6666667</v>
      </c>
      <c r="C27" s="43">
        <f>Opt_Global_p!E27</f>
        <v>1830</v>
      </c>
      <c r="D27" s="43">
        <f>Opt_Local_p!E27</f>
        <v>1225.333333</v>
      </c>
      <c r="E27" s="43">
        <f>Opt_None_p!E27</f>
        <v>46333</v>
      </c>
      <c r="F27" s="44">
        <f t="shared" si="1"/>
        <v>2</v>
      </c>
      <c r="G27" s="44">
        <f t="shared" si="2"/>
        <v>2</v>
      </c>
      <c r="H27" s="44">
        <f t="shared" si="3"/>
        <v>2</v>
      </c>
      <c r="I27" s="44">
        <f t="shared" si="4"/>
        <v>2</v>
      </c>
    </row>
    <row r="28">
      <c r="A28" s="35">
        <f>Ontologies!A28</f>
        <v>377</v>
      </c>
      <c r="B28" s="43">
        <f>Opt_All_p!E28</f>
        <v>76</v>
      </c>
      <c r="C28" s="43">
        <f>Opt_Global_p!E28</f>
        <v>15716.66667</v>
      </c>
      <c r="D28" s="43">
        <f>Opt_Local_p!E28</f>
        <v>788</v>
      </c>
      <c r="E28" s="43" t="str">
        <f>Opt_None_p!E28</f>
        <v>none</v>
      </c>
      <c r="F28" s="44">
        <f t="shared" si="1"/>
        <v>3</v>
      </c>
      <c r="G28" s="44">
        <f t="shared" si="2"/>
        <v>2</v>
      </c>
      <c r="H28" s="44" t="str">
        <f t="shared" si="3"/>
        <v>NT</v>
      </c>
      <c r="I28" s="44" t="str">
        <f t="shared" si="4"/>
        <v>NT</v>
      </c>
    </row>
    <row r="29">
      <c r="A29" s="35">
        <f>Ontologies!A29</f>
        <v>380</v>
      </c>
      <c r="B29" s="43">
        <f>Opt_All_p!E29</f>
        <v>1832.333333</v>
      </c>
      <c r="C29" s="43">
        <f>Opt_Global_p!E29</f>
        <v>3498.333333</v>
      </c>
      <c r="D29" s="43">
        <f>Opt_Local_p!E29</f>
        <v>22109</v>
      </c>
      <c r="E29" s="43" t="str">
        <f>Opt_None_p!E29</f>
        <v>none</v>
      </c>
      <c r="F29" s="44">
        <f t="shared" si="1"/>
        <v>1</v>
      </c>
      <c r="G29" s="44">
        <f t="shared" si="2"/>
        <v>2</v>
      </c>
      <c r="H29" s="44" t="str">
        <f t="shared" si="3"/>
        <v>NT</v>
      </c>
      <c r="I29" s="44" t="str">
        <f t="shared" si="4"/>
        <v>NT</v>
      </c>
    </row>
    <row r="30">
      <c r="A30" s="35">
        <f>Ontologies!A30</f>
        <v>381</v>
      </c>
      <c r="B30" s="43">
        <f>Opt_All_p!E30</f>
        <v>2173</v>
      </c>
      <c r="C30" s="43">
        <f>Opt_Global_p!E30</f>
        <v>6178.333333</v>
      </c>
      <c r="D30" s="43">
        <f>Opt_Local_p!E30</f>
        <v>22864</v>
      </c>
      <c r="E30" s="43" t="str">
        <f>Opt_None_p!E30</f>
        <v>none</v>
      </c>
      <c r="F30" s="44">
        <f t="shared" si="1"/>
        <v>1</v>
      </c>
      <c r="G30" s="44">
        <f t="shared" si="2"/>
        <v>2</v>
      </c>
      <c r="H30" s="44" t="str">
        <f t="shared" si="3"/>
        <v>NT</v>
      </c>
      <c r="I30" s="44" t="str">
        <f t="shared" si="4"/>
        <v>NT</v>
      </c>
    </row>
    <row r="31">
      <c r="A31" s="35">
        <f>Ontologies!A31</f>
        <v>382</v>
      </c>
      <c r="B31" s="43">
        <f>Opt_All_p!E31</f>
        <v>20061</v>
      </c>
      <c r="C31" s="43" t="str">
        <f>Opt_Global_p!E31</f>
        <v>none</v>
      </c>
      <c r="D31" s="43" t="str">
        <f>Opt_Local_p!E31</f>
        <v>none</v>
      </c>
      <c r="E31" s="43" t="str">
        <f>Opt_None_p!E31</f>
        <v>none</v>
      </c>
      <c r="F31" s="44" t="str">
        <f t="shared" si="1"/>
        <v>NT</v>
      </c>
      <c r="G31" s="44" t="str">
        <f t="shared" si="2"/>
        <v>NT</v>
      </c>
      <c r="H31" s="44" t="str">
        <f t="shared" si="3"/>
        <v>BT</v>
      </c>
      <c r="I31" s="44" t="str">
        <f t="shared" si="4"/>
        <v>BT</v>
      </c>
    </row>
    <row r="32">
      <c r="A32" s="35">
        <f>Ontologies!A32</f>
        <v>383</v>
      </c>
      <c r="B32" s="43">
        <f>Opt_All_p!E32</f>
        <v>31898.33333</v>
      </c>
      <c r="C32" s="43" t="str">
        <f>Opt_Global_p!E32</f>
        <v>none</v>
      </c>
      <c r="D32" s="43" t="str">
        <f>Opt_Local_p!E32</f>
        <v>none</v>
      </c>
      <c r="E32" s="43" t="str">
        <f>Opt_None_p!E32</f>
        <v>none</v>
      </c>
      <c r="F32" s="44" t="str">
        <f t="shared" si="1"/>
        <v>NT</v>
      </c>
      <c r="G32" s="44" t="str">
        <f t="shared" si="2"/>
        <v>NT</v>
      </c>
      <c r="H32" s="44" t="str">
        <f t="shared" si="3"/>
        <v>BT</v>
      </c>
      <c r="I32" s="44" t="str">
        <f t="shared" si="4"/>
        <v>BT</v>
      </c>
    </row>
    <row r="33">
      <c r="A33" s="35">
        <f>Ontologies!A33</f>
        <v>384</v>
      </c>
      <c r="B33" s="43">
        <f>Opt_All_p!E33</f>
        <v>166</v>
      </c>
      <c r="C33" s="43" t="str">
        <f>Opt_Global_p!E33</f>
        <v>none</v>
      </c>
      <c r="D33" s="43">
        <f>Opt_Local_p!E33</f>
        <v>486</v>
      </c>
      <c r="E33" s="43" t="str">
        <f>Opt_None_p!E33</f>
        <v>none</v>
      </c>
      <c r="F33" s="44" t="str">
        <f t="shared" si="1"/>
        <v>NT</v>
      </c>
      <c r="G33" s="44">
        <f t="shared" si="2"/>
        <v>1</v>
      </c>
      <c r="H33" s="44" t="str">
        <f t="shared" si="3"/>
        <v>NT</v>
      </c>
      <c r="I33" s="44" t="str">
        <f t="shared" si="4"/>
        <v>BT</v>
      </c>
    </row>
    <row r="34">
      <c r="A34" s="35">
        <f>Ontologies!A34</f>
        <v>385</v>
      </c>
      <c r="B34" s="43">
        <f>Opt_All_p!E34</f>
        <v>193</v>
      </c>
      <c r="C34" s="43" t="str">
        <f>Opt_Global_p!E34</f>
        <v>none</v>
      </c>
      <c r="D34" s="43">
        <f>Opt_Local_p!E34</f>
        <v>524</v>
      </c>
      <c r="E34" s="43" t="str">
        <f>Opt_None_p!E34</f>
        <v>none</v>
      </c>
      <c r="F34" s="44" t="str">
        <f t="shared" si="1"/>
        <v>NT</v>
      </c>
      <c r="G34" s="44">
        <f t="shared" si="2"/>
        <v>1</v>
      </c>
      <c r="H34" s="44" t="str">
        <f t="shared" si="3"/>
        <v>NT</v>
      </c>
      <c r="I34" s="44" t="str">
        <f t="shared" si="4"/>
        <v>BT</v>
      </c>
    </row>
    <row r="35">
      <c r="A35" s="35">
        <f>Ontologies!A35</f>
        <v>388</v>
      </c>
      <c r="B35" s="43">
        <f>Opt_All_p!E35</f>
        <v>8</v>
      </c>
      <c r="C35" s="43">
        <f>Opt_Global_p!E35</f>
        <v>9</v>
      </c>
      <c r="D35" s="43">
        <f>Opt_Local_p!E35</f>
        <v>48.33333333</v>
      </c>
      <c r="E35" s="43">
        <f>Opt_None_p!E35</f>
        <v>605</v>
      </c>
      <c r="F35" s="44">
        <f t="shared" si="1"/>
        <v>1</v>
      </c>
      <c r="G35" s="44">
        <f t="shared" si="2"/>
        <v>1</v>
      </c>
      <c r="H35" s="44">
        <f t="shared" si="3"/>
        <v>2</v>
      </c>
      <c r="I35" s="44">
        <f t="shared" si="4"/>
        <v>2</v>
      </c>
    </row>
    <row r="36">
      <c r="A36" s="35">
        <f>Ontologies!A36</f>
        <v>389</v>
      </c>
      <c r="B36" s="43">
        <f>Opt_All_p!E36</f>
        <v>9.333333333</v>
      </c>
      <c r="C36" s="43">
        <f>Opt_Global_p!E36</f>
        <v>10</v>
      </c>
      <c r="D36" s="43">
        <f>Opt_Local_p!E36</f>
        <v>32</v>
      </c>
      <c r="E36" s="43">
        <f>Opt_None_p!E36</f>
        <v>457</v>
      </c>
      <c r="F36" s="44">
        <f t="shared" si="1"/>
        <v>1</v>
      </c>
      <c r="G36" s="44">
        <f t="shared" si="2"/>
        <v>1</v>
      </c>
      <c r="H36" s="44">
        <f t="shared" si="3"/>
        <v>2</v>
      </c>
      <c r="I36" s="44">
        <f t="shared" si="4"/>
        <v>2</v>
      </c>
    </row>
    <row r="37">
      <c r="A37" s="35">
        <f>Ontologies!A37</f>
        <v>392</v>
      </c>
      <c r="B37" s="43">
        <f>Opt_All_p!E37</f>
        <v>383.3333333</v>
      </c>
      <c r="C37" s="43">
        <f>Opt_Global_p!E37</f>
        <v>400.6666667</v>
      </c>
      <c r="D37" s="43">
        <f>Opt_Local_p!E37</f>
        <v>1273.666667</v>
      </c>
      <c r="E37" s="43">
        <f>Opt_None_p!E37</f>
        <v>18960.66667</v>
      </c>
      <c r="F37" s="44">
        <f t="shared" si="1"/>
        <v>1</v>
      </c>
      <c r="G37" s="44">
        <f t="shared" si="2"/>
        <v>1</v>
      </c>
      <c r="H37" s="44">
        <f t="shared" si="3"/>
        <v>2</v>
      </c>
      <c r="I37" s="44">
        <f t="shared" si="4"/>
        <v>2</v>
      </c>
    </row>
    <row r="38">
      <c r="A38" s="35">
        <f>Ontologies!A38</f>
        <v>393</v>
      </c>
      <c r="B38" s="43">
        <f>Opt_All_p!E38</f>
        <v>677</v>
      </c>
      <c r="C38" s="43">
        <f>Opt_Global_p!E38</f>
        <v>686.3333333</v>
      </c>
      <c r="D38" s="43">
        <f>Opt_Local_p!E38</f>
        <v>2031.333333</v>
      </c>
      <c r="E38" s="43">
        <f>Opt_None_p!E38</f>
        <v>29943.66667</v>
      </c>
      <c r="F38" s="44">
        <f t="shared" si="1"/>
        <v>1</v>
      </c>
      <c r="G38" s="44">
        <f t="shared" si="2"/>
        <v>1</v>
      </c>
      <c r="H38" s="44">
        <f t="shared" si="3"/>
        <v>2</v>
      </c>
      <c r="I38" s="44">
        <f t="shared" si="4"/>
        <v>2</v>
      </c>
    </row>
    <row r="39">
      <c r="A39" s="35">
        <f>Ontologies!A39</f>
        <v>396</v>
      </c>
      <c r="B39" s="43">
        <f>Opt_All_p!E39</f>
        <v>107.3333333</v>
      </c>
      <c r="C39" s="43">
        <f>Opt_Global_p!E39</f>
        <v>1543.333333</v>
      </c>
      <c r="D39" s="43">
        <f>Opt_Local_p!E39</f>
        <v>931.3333333</v>
      </c>
      <c r="E39" s="43">
        <f>Opt_None_p!E39</f>
        <v>25221.33333</v>
      </c>
      <c r="F39" s="44">
        <f t="shared" si="1"/>
        <v>2</v>
      </c>
      <c r="G39" s="44">
        <f t="shared" si="2"/>
        <v>1</v>
      </c>
      <c r="H39" s="44">
        <f t="shared" si="3"/>
        <v>2</v>
      </c>
      <c r="I39" s="44">
        <f t="shared" si="4"/>
        <v>2</v>
      </c>
    </row>
    <row r="40">
      <c r="A40" s="35">
        <f>Ontologies!A40</f>
        <v>397</v>
      </c>
      <c r="B40" s="43">
        <f>Opt_All_p!E40</f>
        <v>592</v>
      </c>
      <c r="C40" s="43">
        <f>Opt_Global_p!E40</f>
        <v>648</v>
      </c>
      <c r="D40" s="43">
        <f>Opt_Local_p!E40</f>
        <v>5247</v>
      </c>
      <c r="E40" s="43" t="str">
        <f>Opt_None_p!E40</f>
        <v>none</v>
      </c>
      <c r="F40" s="44">
        <f t="shared" si="1"/>
        <v>1</v>
      </c>
      <c r="G40" s="44">
        <f t="shared" si="2"/>
        <v>1</v>
      </c>
      <c r="H40" s="44" t="str">
        <f t="shared" si="3"/>
        <v>NT</v>
      </c>
      <c r="I40" s="44" t="str">
        <f t="shared" si="4"/>
        <v>NT</v>
      </c>
    </row>
    <row r="41">
      <c r="A41" s="35">
        <f>Ontologies!A41</f>
        <v>399</v>
      </c>
      <c r="B41" s="43">
        <f>Opt_All_p!E41</f>
        <v>74.33333333</v>
      </c>
      <c r="C41" s="43">
        <f>Opt_Global_p!E41</f>
        <v>127.3333333</v>
      </c>
      <c r="D41" s="43">
        <f>Opt_Local_p!E41</f>
        <v>759.3333333</v>
      </c>
      <c r="E41" s="43">
        <f>Opt_None_p!E41</f>
        <v>14235</v>
      </c>
      <c r="F41" s="44">
        <f t="shared" si="1"/>
        <v>1</v>
      </c>
      <c r="G41" s="44">
        <f t="shared" si="2"/>
        <v>2</v>
      </c>
      <c r="H41" s="44">
        <f t="shared" si="3"/>
        <v>2</v>
      </c>
      <c r="I41" s="44">
        <f t="shared" si="4"/>
        <v>3</v>
      </c>
    </row>
    <row r="42">
      <c r="A42" s="35">
        <f>Ontologies!A42</f>
        <v>401</v>
      </c>
      <c r="B42" s="43">
        <f>Opt_All_p!E42</f>
        <v>66.33333333</v>
      </c>
      <c r="C42" s="43">
        <f>Opt_Global_p!E42</f>
        <v>150.6666667</v>
      </c>
      <c r="D42" s="43">
        <f>Opt_Local_p!E42</f>
        <v>486</v>
      </c>
      <c r="E42" s="43">
        <f>Opt_None_p!E42</f>
        <v>12281.66667</v>
      </c>
      <c r="F42" s="44">
        <f t="shared" si="1"/>
        <v>1</v>
      </c>
      <c r="G42" s="44">
        <f t="shared" si="2"/>
        <v>1</v>
      </c>
      <c r="H42" s="44">
        <f t="shared" si="3"/>
        <v>2</v>
      </c>
      <c r="I42" s="44">
        <f t="shared" si="4"/>
        <v>2</v>
      </c>
    </row>
    <row r="43">
      <c r="A43" s="35">
        <f>Ontologies!A43</f>
        <v>402</v>
      </c>
      <c r="B43" s="43">
        <f>Opt_All_p!E43</f>
        <v>8</v>
      </c>
      <c r="C43" s="43">
        <f>Opt_Global_p!E43</f>
        <v>6.666666667</v>
      </c>
      <c r="D43" s="43">
        <f>Opt_Local_p!E43</f>
        <v>9170</v>
      </c>
      <c r="E43" s="43">
        <f>Opt_None_p!E43</f>
        <v>21461.66667</v>
      </c>
      <c r="F43" s="44">
        <f t="shared" si="1"/>
        <v>0</v>
      </c>
      <c r="G43" s="44">
        <f t="shared" si="2"/>
        <v>4</v>
      </c>
      <c r="H43" s="44">
        <f t="shared" si="3"/>
        <v>1</v>
      </c>
      <c r="I43" s="44">
        <f t="shared" si="4"/>
        <v>4</v>
      </c>
    </row>
    <row r="44">
      <c r="A44" s="35">
        <f>Ontologies!A44</f>
        <v>403</v>
      </c>
      <c r="B44" s="43">
        <f>Opt_All_p!E44</f>
        <v>8.666666667</v>
      </c>
      <c r="C44" s="43">
        <f>Opt_Global_p!E44</f>
        <v>12</v>
      </c>
      <c r="D44" s="43">
        <f>Opt_Local_p!E44</f>
        <v>24945.66667</v>
      </c>
      <c r="E44" s="43">
        <f>Opt_None_p!E44</f>
        <v>57662.33333</v>
      </c>
      <c r="F44" s="44">
        <f t="shared" si="1"/>
        <v>1</v>
      </c>
      <c r="G44" s="44">
        <f t="shared" si="2"/>
        <v>4</v>
      </c>
      <c r="H44" s="44">
        <f t="shared" si="3"/>
        <v>1</v>
      </c>
      <c r="I44" s="44">
        <f t="shared" si="4"/>
        <v>4</v>
      </c>
    </row>
    <row r="45">
      <c r="A45" s="35">
        <f>Ontologies!A45</f>
        <v>404</v>
      </c>
      <c r="B45" s="43">
        <f>Opt_All_p!E45</f>
        <v>0</v>
      </c>
      <c r="C45" s="43">
        <f>Opt_Global_p!E45</f>
        <v>0</v>
      </c>
      <c r="D45" s="43">
        <f>Opt_Local_p!E45</f>
        <v>20</v>
      </c>
      <c r="E45" s="43">
        <f>Opt_None_p!E45</f>
        <v>33</v>
      </c>
      <c r="F45" s="45">
        <f t="shared" si="1"/>
        <v>0</v>
      </c>
      <c r="G45" s="45">
        <f t="shared" si="2"/>
        <v>20</v>
      </c>
      <c r="H45" s="44">
        <f t="shared" si="3"/>
        <v>1</v>
      </c>
      <c r="I45" s="45">
        <f t="shared" si="4"/>
        <v>33</v>
      </c>
    </row>
    <row r="46">
      <c r="A46" s="35">
        <f>Ontologies!A46</f>
        <v>405</v>
      </c>
      <c r="B46" s="43">
        <f>Opt_All_p!E46</f>
        <v>0</v>
      </c>
      <c r="C46" s="43">
        <f>Opt_Global_p!E46</f>
        <v>0</v>
      </c>
      <c r="D46" s="43">
        <f>Opt_Local_p!E46</f>
        <v>22.33333333</v>
      </c>
      <c r="E46" s="43">
        <f>Opt_None_p!E46</f>
        <v>48.33333333</v>
      </c>
      <c r="F46" s="45">
        <f t="shared" si="1"/>
        <v>0</v>
      </c>
      <c r="G46" s="45">
        <f t="shared" si="2"/>
        <v>22.33333333</v>
      </c>
      <c r="H46" s="44">
        <f t="shared" si="3"/>
        <v>1</v>
      </c>
      <c r="I46" s="45">
        <f t="shared" si="4"/>
        <v>48.33333333</v>
      </c>
    </row>
    <row r="47">
      <c r="A47" s="35">
        <f>Ontologies!A47</f>
        <v>411</v>
      </c>
      <c r="B47" s="43">
        <f>Opt_All_p!E47</f>
        <v>1</v>
      </c>
      <c r="C47" s="43">
        <f>Opt_Global_p!E47</f>
        <v>2.666666667</v>
      </c>
      <c r="D47" s="43">
        <f>Opt_Local_p!E47</f>
        <v>1327.333333</v>
      </c>
      <c r="E47" s="43">
        <f>Opt_None_p!E47</f>
        <v>2639.333333</v>
      </c>
      <c r="F47" s="44">
        <f t="shared" si="1"/>
        <v>1</v>
      </c>
      <c r="G47" s="44">
        <f t="shared" si="2"/>
        <v>4</v>
      </c>
      <c r="H47" s="44">
        <f t="shared" si="3"/>
        <v>1</v>
      </c>
      <c r="I47" s="44">
        <f t="shared" si="4"/>
        <v>3</v>
      </c>
    </row>
    <row r="48">
      <c r="A48" s="35">
        <f>Ontologies!A48</f>
        <v>412</v>
      </c>
      <c r="B48" s="43">
        <f>Opt_All_p!E48</f>
        <v>6</v>
      </c>
      <c r="C48" s="43">
        <f>Opt_Global_p!E48</f>
        <v>12.33333333</v>
      </c>
      <c r="D48" s="43">
        <f>Opt_Local_p!E48</f>
        <v>11894.66667</v>
      </c>
      <c r="E48" s="43">
        <f>Opt_None_p!E48</f>
        <v>24983</v>
      </c>
      <c r="F48" s="44">
        <f t="shared" si="1"/>
        <v>1</v>
      </c>
      <c r="G48" s="44">
        <f t="shared" si="2"/>
        <v>4</v>
      </c>
      <c r="H48" s="44">
        <f t="shared" si="3"/>
        <v>1</v>
      </c>
      <c r="I48" s="44">
        <f t="shared" si="4"/>
        <v>4</v>
      </c>
    </row>
    <row r="49">
      <c r="A49" s="35">
        <f>Ontologies!A49</f>
        <v>413</v>
      </c>
      <c r="B49" s="43">
        <f>Opt_All_p!E49</f>
        <v>15.33333333</v>
      </c>
      <c r="C49" s="43">
        <f>Opt_Global_p!E49</f>
        <v>18</v>
      </c>
      <c r="D49" s="43">
        <f>Opt_Local_p!E49</f>
        <v>19466.33333</v>
      </c>
      <c r="E49" s="43">
        <f>Opt_None_p!E49</f>
        <v>40773.33333</v>
      </c>
      <c r="F49" s="44">
        <f t="shared" si="1"/>
        <v>1</v>
      </c>
      <c r="G49" s="44">
        <f t="shared" si="2"/>
        <v>4</v>
      </c>
      <c r="H49" s="44">
        <f t="shared" si="3"/>
        <v>1</v>
      </c>
      <c r="I49" s="44">
        <f t="shared" si="4"/>
        <v>4</v>
      </c>
    </row>
    <row r="50">
      <c r="A50" s="35">
        <f>Ontologies!A50</f>
        <v>414</v>
      </c>
      <c r="B50" s="43">
        <f>Opt_All_p!E50</f>
        <v>0.6666666667</v>
      </c>
      <c r="C50" s="43">
        <f>Opt_Global_p!E50</f>
        <v>1.333333333</v>
      </c>
      <c r="D50" s="43">
        <f>Opt_Local_p!E50</f>
        <v>6</v>
      </c>
      <c r="E50" s="43">
        <f>Opt_None_p!E50</f>
        <v>59.66666667</v>
      </c>
      <c r="F50" s="44">
        <f t="shared" si="1"/>
        <v>1</v>
      </c>
      <c r="G50" s="44">
        <f t="shared" si="2"/>
        <v>1</v>
      </c>
      <c r="H50" s="44">
        <f t="shared" si="3"/>
        <v>1</v>
      </c>
      <c r="I50" s="44">
        <f t="shared" si="4"/>
        <v>2</v>
      </c>
    </row>
    <row r="51">
      <c r="A51" s="35">
        <f>Ontologies!A51</f>
        <v>415</v>
      </c>
      <c r="B51" s="43">
        <f>Opt_All_p!E51</f>
        <v>200</v>
      </c>
      <c r="C51" s="43">
        <f>Opt_Global_p!E51</f>
        <v>236.3333333</v>
      </c>
      <c r="D51" s="43" t="str">
        <f>Opt_Local_p!E51</f>
        <v>none</v>
      </c>
      <c r="E51" s="43" t="str">
        <f>Opt_None_p!E51</f>
        <v>none</v>
      </c>
      <c r="F51" s="44">
        <f t="shared" si="1"/>
        <v>1</v>
      </c>
      <c r="G51" s="44" t="str">
        <f t="shared" si="2"/>
        <v>NT</v>
      </c>
      <c r="H51" s="44" t="str">
        <f t="shared" si="3"/>
        <v>BT</v>
      </c>
      <c r="I51" s="44" t="str">
        <f t="shared" si="4"/>
        <v>NT</v>
      </c>
    </row>
    <row r="52">
      <c r="A52" s="35">
        <f>Ontologies!A52</f>
        <v>416</v>
      </c>
      <c r="B52" s="43">
        <f>Opt_All_p!E52</f>
        <v>331.3333333</v>
      </c>
      <c r="C52" s="43">
        <f>Opt_Global_p!E52</f>
        <v>350.6666667</v>
      </c>
      <c r="D52" s="43" t="str">
        <f>Opt_Local_p!E52</f>
        <v>none</v>
      </c>
      <c r="E52" s="43" t="str">
        <f>Opt_None_p!E52</f>
        <v>none</v>
      </c>
      <c r="F52" s="44">
        <f t="shared" si="1"/>
        <v>1</v>
      </c>
      <c r="G52" s="44" t="str">
        <f t="shared" si="2"/>
        <v>NT</v>
      </c>
      <c r="H52" s="44" t="str">
        <f t="shared" si="3"/>
        <v>BT</v>
      </c>
      <c r="I52" s="44" t="str">
        <f t="shared" si="4"/>
        <v>NT</v>
      </c>
    </row>
    <row r="53">
      <c r="A53" s="35">
        <f>Ontologies!A53</f>
        <v>417</v>
      </c>
      <c r="B53" s="43">
        <f>Opt_All_p!E53</f>
        <v>38</v>
      </c>
      <c r="C53" s="43">
        <f>Opt_Global_p!E53</f>
        <v>98.33333333</v>
      </c>
      <c r="D53" s="43">
        <f>Opt_Local_p!E53</f>
        <v>135.3333333</v>
      </c>
      <c r="E53" s="43">
        <f>Opt_None_p!E53</f>
        <v>945.6666667</v>
      </c>
      <c r="F53" s="44">
        <f t="shared" si="1"/>
        <v>1</v>
      </c>
      <c r="G53" s="44">
        <f t="shared" si="2"/>
        <v>1</v>
      </c>
      <c r="H53" s="44">
        <f t="shared" si="3"/>
        <v>1</v>
      </c>
      <c r="I53" s="44">
        <f t="shared" si="4"/>
        <v>1</v>
      </c>
    </row>
    <row r="54">
      <c r="A54" s="35">
        <f>Ontologies!A54</f>
        <v>418</v>
      </c>
      <c r="B54" s="43">
        <f>Opt_All_p!E54</f>
        <v>71.33333333</v>
      </c>
      <c r="C54" s="43">
        <f>Opt_Global_p!E54</f>
        <v>103.3333333</v>
      </c>
      <c r="D54" s="43">
        <f>Opt_Local_p!E54</f>
        <v>167.6666667</v>
      </c>
      <c r="E54" s="43">
        <f>Opt_None_p!E54</f>
        <v>1352.666667</v>
      </c>
      <c r="F54" s="44">
        <f t="shared" si="1"/>
        <v>1</v>
      </c>
      <c r="G54" s="44">
        <f t="shared" si="2"/>
        <v>1</v>
      </c>
      <c r="H54" s="44">
        <f t="shared" si="3"/>
        <v>1</v>
      </c>
      <c r="I54" s="44">
        <f t="shared" si="4"/>
        <v>2</v>
      </c>
    </row>
    <row r="55">
      <c r="A55" s="35">
        <f>Ontologies!A55</f>
        <v>419</v>
      </c>
      <c r="B55" s="43">
        <f>Opt_All_p!E55</f>
        <v>499.3333333</v>
      </c>
      <c r="C55" s="43" t="str">
        <f>Opt_Global_p!E55</f>
        <v>none</v>
      </c>
      <c r="D55" s="43">
        <f>Opt_Local_p!E55</f>
        <v>21668.66667</v>
      </c>
      <c r="E55" s="43" t="str">
        <f>Opt_None_p!E55</f>
        <v>none</v>
      </c>
      <c r="F55" s="44" t="str">
        <f t="shared" si="1"/>
        <v>NT</v>
      </c>
      <c r="G55" s="44">
        <f t="shared" si="2"/>
        <v>2</v>
      </c>
      <c r="H55" s="44" t="str">
        <f t="shared" si="3"/>
        <v>NT</v>
      </c>
      <c r="I55" s="44" t="str">
        <f t="shared" si="4"/>
        <v>BT</v>
      </c>
    </row>
    <row r="56">
      <c r="A56" s="35">
        <f>Ontologies!A56</f>
        <v>420</v>
      </c>
      <c r="B56" s="43">
        <f>Opt_All_p!E56</f>
        <v>173.3333333</v>
      </c>
      <c r="C56" s="43" t="str">
        <f>Opt_Global_p!E56</f>
        <v>none</v>
      </c>
      <c r="D56" s="43">
        <f>Opt_Local_p!E56</f>
        <v>26374.33333</v>
      </c>
      <c r="E56" s="43" t="str">
        <f>Opt_None_p!E56</f>
        <v>none</v>
      </c>
      <c r="F56" s="44" t="str">
        <f t="shared" si="1"/>
        <v>NT</v>
      </c>
      <c r="G56" s="44">
        <f t="shared" si="2"/>
        <v>3</v>
      </c>
      <c r="H56" s="44" t="str">
        <f t="shared" si="3"/>
        <v>NT</v>
      </c>
      <c r="I56" s="44" t="str">
        <f t="shared" si="4"/>
        <v>BT</v>
      </c>
    </row>
    <row r="57">
      <c r="A57" s="35">
        <f>Ontologies!A57</f>
        <v>421</v>
      </c>
      <c r="B57" s="43">
        <f>Opt_All_p!E57</f>
        <v>172.3333333</v>
      </c>
      <c r="C57" s="43" t="str">
        <f>Opt_Global_p!E57</f>
        <v>none</v>
      </c>
      <c r="D57" s="43">
        <f>Opt_Local_p!E57</f>
        <v>1270</v>
      </c>
      <c r="E57" s="43" t="str">
        <f>Opt_None_p!E57</f>
        <v>none</v>
      </c>
      <c r="F57" s="44" t="str">
        <f t="shared" si="1"/>
        <v>NT</v>
      </c>
      <c r="G57" s="44">
        <f t="shared" si="2"/>
        <v>1</v>
      </c>
      <c r="H57" s="44" t="str">
        <f t="shared" si="3"/>
        <v>NT</v>
      </c>
      <c r="I57" s="44" t="str">
        <f t="shared" si="4"/>
        <v>BT</v>
      </c>
    </row>
    <row r="58">
      <c r="A58" s="35">
        <f>Ontologies!A58</f>
        <v>422</v>
      </c>
      <c r="B58" s="43">
        <f>Opt_All_p!E58</f>
        <v>70.33333333</v>
      </c>
      <c r="C58" s="43" t="str">
        <f>Opt_Global_p!E58</f>
        <v>none</v>
      </c>
      <c r="D58" s="43">
        <f>Opt_Local_p!E58</f>
        <v>477.3333333</v>
      </c>
      <c r="E58" s="43" t="str">
        <f>Opt_None_p!E58</f>
        <v>none</v>
      </c>
      <c r="F58" s="44" t="str">
        <f t="shared" si="1"/>
        <v>NT</v>
      </c>
      <c r="G58" s="44">
        <f t="shared" si="2"/>
        <v>1</v>
      </c>
      <c r="H58" s="44" t="str">
        <f t="shared" si="3"/>
        <v>NT</v>
      </c>
      <c r="I58" s="44" t="str">
        <f t="shared" si="4"/>
        <v>BT</v>
      </c>
    </row>
    <row r="59">
      <c r="A59" s="35">
        <f>Ontologies!A59</f>
        <v>423</v>
      </c>
      <c r="B59" s="43">
        <f>Opt_All_p!E59</f>
        <v>3</v>
      </c>
      <c r="C59" s="43">
        <f>Opt_Global_p!E59</f>
        <v>2.333333333</v>
      </c>
      <c r="D59" s="43">
        <f>Opt_Local_p!E59</f>
        <v>1166</v>
      </c>
      <c r="E59" s="43">
        <f>Opt_None_p!E59</f>
        <v>2724.333333</v>
      </c>
      <c r="F59" s="44">
        <f t="shared" si="1"/>
        <v>0</v>
      </c>
      <c r="G59" s="44">
        <f t="shared" si="2"/>
        <v>3</v>
      </c>
      <c r="H59" s="44">
        <f t="shared" si="3"/>
        <v>1</v>
      </c>
      <c r="I59" s="44">
        <f t="shared" si="4"/>
        <v>4</v>
      </c>
    </row>
    <row r="60">
      <c r="A60" s="35">
        <f>Ontologies!A60</f>
        <v>424</v>
      </c>
      <c r="B60" s="43">
        <f>Opt_All_p!E60</f>
        <v>89.66666667</v>
      </c>
      <c r="C60" s="43">
        <f>Opt_Global_p!E60</f>
        <v>79.66666667</v>
      </c>
      <c r="D60" s="43">
        <f>Opt_Local_p!E60</f>
        <v>3208.333333</v>
      </c>
      <c r="E60" s="43">
        <f>Opt_None_p!E60</f>
        <v>8173.333333</v>
      </c>
      <c r="F60" s="44">
        <f t="shared" si="1"/>
        <v>0</v>
      </c>
      <c r="G60" s="44">
        <f t="shared" si="2"/>
        <v>2</v>
      </c>
      <c r="H60" s="44">
        <f t="shared" si="3"/>
        <v>1</v>
      </c>
      <c r="I60" s="44">
        <f t="shared" si="4"/>
        <v>3</v>
      </c>
    </row>
    <row r="61">
      <c r="A61" s="35">
        <f>Ontologies!A61</f>
        <v>425</v>
      </c>
      <c r="B61" s="43">
        <f>Opt_All_p!E61</f>
        <v>71</v>
      </c>
      <c r="C61" s="43">
        <f>Opt_Global_p!E61</f>
        <v>66</v>
      </c>
      <c r="D61" s="43" t="str">
        <f>Opt_Local_p!E61</f>
        <v>none</v>
      </c>
      <c r="E61" s="43" t="str">
        <f>Opt_None_p!E61</f>
        <v>none</v>
      </c>
      <c r="F61" s="44">
        <f t="shared" si="1"/>
        <v>0</v>
      </c>
      <c r="G61" s="44" t="str">
        <f t="shared" si="2"/>
        <v>NT</v>
      </c>
      <c r="H61" s="44" t="str">
        <f t="shared" si="3"/>
        <v>BT</v>
      </c>
      <c r="I61" s="44" t="str">
        <f t="shared" si="4"/>
        <v>NT</v>
      </c>
    </row>
    <row r="62">
      <c r="A62" s="35">
        <f>Ontologies!A62</f>
        <v>426</v>
      </c>
      <c r="B62" s="43">
        <f>Opt_All_p!E62</f>
        <v>157.3333333</v>
      </c>
      <c r="C62" s="43">
        <f>Opt_Global_p!E62</f>
        <v>152.6666667</v>
      </c>
      <c r="D62" s="43" t="str">
        <f>Opt_Local_p!E62</f>
        <v>none</v>
      </c>
      <c r="E62" s="43" t="str">
        <f>Opt_None_p!E62</f>
        <v>none</v>
      </c>
      <c r="F62" s="44">
        <f t="shared" si="1"/>
        <v>0</v>
      </c>
      <c r="G62" s="44" t="str">
        <f t="shared" si="2"/>
        <v>NT</v>
      </c>
      <c r="H62" s="44" t="str">
        <f t="shared" si="3"/>
        <v>BT</v>
      </c>
      <c r="I62" s="44" t="str">
        <f t="shared" si="4"/>
        <v>NT</v>
      </c>
    </row>
    <row r="63">
      <c r="A63" s="35">
        <f>Ontologies!A63</f>
        <v>432</v>
      </c>
      <c r="B63" s="43">
        <f>Opt_All_p!E63</f>
        <v>1.333333333</v>
      </c>
      <c r="C63" s="43">
        <f>Opt_Global_p!E63</f>
        <v>1.333333333</v>
      </c>
      <c r="D63" s="43">
        <f>Opt_Local_p!E63</f>
        <v>123.6666667</v>
      </c>
      <c r="E63" s="43">
        <f>Opt_None_p!E63</f>
        <v>283</v>
      </c>
      <c r="F63" s="44">
        <f t="shared" si="1"/>
        <v>0</v>
      </c>
      <c r="G63" s="44">
        <f t="shared" si="2"/>
        <v>2</v>
      </c>
      <c r="H63" s="44">
        <f t="shared" si="3"/>
        <v>1</v>
      </c>
      <c r="I63" s="44">
        <f t="shared" si="4"/>
        <v>3</v>
      </c>
    </row>
    <row r="64">
      <c r="A64" s="35">
        <f>Ontologies!A64</f>
        <v>433</v>
      </c>
      <c r="B64" s="43">
        <f>Opt_All_p!E64</f>
        <v>1.333333333</v>
      </c>
      <c r="C64" s="43">
        <f>Opt_Global_p!E64</f>
        <v>1.666666667</v>
      </c>
      <c r="D64" s="43">
        <f>Opt_Local_p!E64</f>
        <v>127.3333333</v>
      </c>
      <c r="E64" s="43">
        <f>Opt_None_p!E64</f>
        <v>226.6666667</v>
      </c>
      <c r="F64" s="44">
        <f t="shared" si="1"/>
        <v>1</v>
      </c>
      <c r="G64" s="44">
        <f t="shared" si="2"/>
        <v>2</v>
      </c>
      <c r="H64" s="44">
        <f t="shared" si="3"/>
        <v>1</v>
      </c>
      <c r="I64" s="44">
        <f t="shared" si="4"/>
        <v>3</v>
      </c>
    </row>
    <row r="65">
      <c r="A65" s="35">
        <f>Ontologies!A65</f>
        <v>435</v>
      </c>
      <c r="B65" s="43">
        <f>Opt_All_p!E65</f>
        <v>7.333333333</v>
      </c>
      <c r="C65" s="43">
        <f>Opt_Global_p!E65</f>
        <v>7</v>
      </c>
      <c r="D65" s="43">
        <f>Opt_Local_p!E65</f>
        <v>48060.66667</v>
      </c>
      <c r="E65" s="43" t="str">
        <f>Opt_None_p!E65</f>
        <v>none</v>
      </c>
      <c r="F65" s="44">
        <f t="shared" si="1"/>
        <v>0</v>
      </c>
      <c r="G65" s="44">
        <f t="shared" si="2"/>
        <v>4</v>
      </c>
      <c r="H65" s="44" t="str">
        <f t="shared" si="3"/>
        <v>NT</v>
      </c>
      <c r="I65" s="44" t="str">
        <f t="shared" si="4"/>
        <v>NT</v>
      </c>
    </row>
    <row r="66">
      <c r="A66" s="35">
        <f>Ontologies!A66</f>
        <v>436</v>
      </c>
      <c r="B66" s="43">
        <f>Opt_All_p!E66</f>
        <v>2302.333333</v>
      </c>
      <c r="C66" s="43">
        <f>Opt_Global_p!E66</f>
        <v>2325</v>
      </c>
      <c r="D66" s="43" t="str">
        <f>Opt_Local_p!E66</f>
        <v>none</v>
      </c>
      <c r="E66" s="43" t="str">
        <f>Opt_None_p!E66</f>
        <v>none</v>
      </c>
      <c r="F66" s="44">
        <f t="shared" si="1"/>
        <v>1</v>
      </c>
      <c r="G66" s="44" t="str">
        <f t="shared" si="2"/>
        <v>NT</v>
      </c>
      <c r="H66" s="44" t="str">
        <f t="shared" si="3"/>
        <v>BT</v>
      </c>
      <c r="I66" s="44" t="str">
        <f t="shared" si="4"/>
        <v>NT</v>
      </c>
    </row>
    <row r="67">
      <c r="A67" s="35">
        <f>Ontologies!A67</f>
        <v>438</v>
      </c>
      <c r="B67" s="43">
        <f>Opt_All_p!E67</f>
        <v>2409.666667</v>
      </c>
      <c r="C67" s="43">
        <f>Opt_Global_p!E67</f>
        <v>2417</v>
      </c>
      <c r="D67" s="43">
        <f>Opt_Local_p!E67</f>
        <v>6994</v>
      </c>
      <c r="E67" s="43" t="str">
        <f>Opt_None_p!E67</f>
        <v>none</v>
      </c>
      <c r="F67" s="44">
        <f t="shared" si="1"/>
        <v>1</v>
      </c>
      <c r="G67" s="44">
        <f t="shared" si="2"/>
        <v>1</v>
      </c>
      <c r="H67" s="44" t="str">
        <f t="shared" si="3"/>
        <v>NT</v>
      </c>
      <c r="I67" s="44" t="str">
        <f t="shared" si="4"/>
        <v>NT</v>
      </c>
    </row>
    <row r="68">
      <c r="A68" s="35">
        <f>Ontologies!A68</f>
        <v>443</v>
      </c>
      <c r="B68" s="43">
        <f>Opt_All_p!E68</f>
        <v>15</v>
      </c>
      <c r="C68" s="43">
        <f>Opt_Global_p!E68</f>
        <v>14.66666667</v>
      </c>
      <c r="D68" s="43" t="str">
        <f>Opt_Local_p!E68</f>
        <v>none</v>
      </c>
      <c r="E68" s="43" t="str">
        <f>Opt_None_p!E68</f>
        <v>none</v>
      </c>
      <c r="F68" s="44">
        <f t="shared" si="1"/>
        <v>0</v>
      </c>
      <c r="G68" s="44" t="str">
        <f t="shared" si="2"/>
        <v>NT</v>
      </c>
      <c r="H68" s="44" t="str">
        <f t="shared" si="3"/>
        <v>BT</v>
      </c>
      <c r="I68" s="44" t="str">
        <f t="shared" si="4"/>
        <v>NT</v>
      </c>
    </row>
    <row r="69">
      <c r="A69" s="35">
        <f>Ontologies!A69</f>
        <v>444</v>
      </c>
      <c r="B69" s="43">
        <f>Opt_All_p!E69</f>
        <v>16</v>
      </c>
      <c r="C69" s="43">
        <f>Opt_Global_p!E69</f>
        <v>16</v>
      </c>
      <c r="D69" s="43" t="str">
        <f>Opt_Local_p!E69</f>
        <v>none</v>
      </c>
      <c r="E69" s="43" t="str">
        <f>Opt_None_p!E69</f>
        <v>none</v>
      </c>
      <c r="F69" s="44">
        <f t="shared" si="1"/>
        <v>0</v>
      </c>
      <c r="G69" s="44" t="str">
        <f t="shared" si="2"/>
        <v>NT</v>
      </c>
      <c r="H69" s="44" t="str">
        <f t="shared" si="3"/>
        <v>BT</v>
      </c>
      <c r="I69" s="44" t="str">
        <f t="shared" si="4"/>
        <v>NT</v>
      </c>
    </row>
    <row r="70">
      <c r="A70" s="35">
        <f>Ontologies!A70</f>
        <v>445</v>
      </c>
      <c r="B70" s="43">
        <f>Opt_All_p!E70</f>
        <v>2</v>
      </c>
      <c r="C70" s="43">
        <f>Opt_Global_p!E70</f>
        <v>1.666666667</v>
      </c>
      <c r="D70" s="43">
        <f>Opt_Local_p!E70</f>
        <v>1171.666667</v>
      </c>
      <c r="E70" s="43">
        <f>Opt_None_p!E70</f>
        <v>2312.333333</v>
      </c>
      <c r="F70" s="44">
        <f t="shared" si="1"/>
        <v>0</v>
      </c>
      <c r="G70" s="44">
        <f t="shared" si="2"/>
        <v>3</v>
      </c>
      <c r="H70" s="44">
        <f t="shared" si="3"/>
        <v>1</v>
      </c>
      <c r="I70" s="44">
        <f t="shared" si="4"/>
        <v>4</v>
      </c>
    </row>
    <row r="71">
      <c r="A71" s="35">
        <f>Ontologies!A71</f>
        <v>446</v>
      </c>
      <c r="B71" s="43">
        <f>Opt_All_p!E71</f>
        <v>14.33333333</v>
      </c>
      <c r="C71" s="43">
        <f>Opt_Global_p!E71</f>
        <v>14</v>
      </c>
      <c r="D71" s="43">
        <f>Opt_Local_p!E71</f>
        <v>2107</v>
      </c>
      <c r="E71" s="43">
        <f>Opt_None_p!E71</f>
        <v>4673.666667</v>
      </c>
      <c r="F71" s="44">
        <f t="shared" si="1"/>
        <v>0</v>
      </c>
      <c r="G71" s="44">
        <f t="shared" si="2"/>
        <v>3</v>
      </c>
      <c r="H71" s="44">
        <f t="shared" si="3"/>
        <v>1</v>
      </c>
      <c r="I71" s="44">
        <f t="shared" si="4"/>
        <v>3</v>
      </c>
    </row>
    <row r="72">
      <c r="A72" s="35">
        <f>Ontologies!A72</f>
        <v>447</v>
      </c>
      <c r="B72" s="43">
        <f>Opt_All_p!E72</f>
        <v>15</v>
      </c>
      <c r="C72" s="43">
        <f>Opt_Global_p!E72</f>
        <v>13</v>
      </c>
      <c r="D72" s="43">
        <f>Opt_Local_p!E72</f>
        <v>2159.333333</v>
      </c>
      <c r="E72" s="43">
        <f>Opt_None_p!E72</f>
        <v>4707.333333</v>
      </c>
      <c r="F72" s="44">
        <f t="shared" si="1"/>
        <v>0</v>
      </c>
      <c r="G72" s="44">
        <f t="shared" si="2"/>
        <v>3</v>
      </c>
      <c r="H72" s="44">
        <f t="shared" si="3"/>
        <v>1</v>
      </c>
      <c r="I72" s="44">
        <f t="shared" si="4"/>
        <v>3</v>
      </c>
    </row>
    <row r="73">
      <c r="A73" s="35">
        <f>Ontologies!A73</f>
        <v>449</v>
      </c>
      <c r="B73" s="43">
        <f>Opt_All_p!E73</f>
        <v>19.66666667</v>
      </c>
      <c r="C73" s="43">
        <f>Opt_Global_p!E73</f>
        <v>14.33333333</v>
      </c>
      <c r="D73" s="43">
        <f>Opt_Local_p!E73</f>
        <v>2971.333333</v>
      </c>
      <c r="E73" s="43">
        <f>Opt_None_p!E73</f>
        <v>7146.333333</v>
      </c>
      <c r="F73" s="44">
        <f t="shared" si="1"/>
        <v>0</v>
      </c>
      <c r="G73" s="44">
        <f t="shared" si="2"/>
        <v>3</v>
      </c>
      <c r="H73" s="44">
        <f t="shared" si="3"/>
        <v>1</v>
      </c>
      <c r="I73" s="44">
        <f t="shared" si="4"/>
        <v>3</v>
      </c>
    </row>
    <row r="74">
      <c r="A74" s="35">
        <f>Ontologies!A74</f>
        <v>451</v>
      </c>
      <c r="B74" s="43">
        <f>Opt_All_p!E74</f>
        <v>16.33333333</v>
      </c>
      <c r="C74" s="43">
        <f>Opt_Global_p!E74</f>
        <v>16.33333333</v>
      </c>
      <c r="D74" s="43">
        <f>Opt_Local_p!E74</f>
        <v>15924.33333</v>
      </c>
      <c r="E74" s="43">
        <f>Opt_None_p!E74</f>
        <v>37077.66667</v>
      </c>
      <c r="F74" s="44">
        <f t="shared" si="1"/>
        <v>0</v>
      </c>
      <c r="G74" s="44">
        <f t="shared" si="2"/>
        <v>3</v>
      </c>
      <c r="H74" s="44">
        <f t="shared" si="3"/>
        <v>1</v>
      </c>
      <c r="I74" s="44">
        <f t="shared" si="4"/>
        <v>4</v>
      </c>
    </row>
    <row r="75">
      <c r="A75" s="35">
        <f>Ontologies!A75</f>
        <v>452</v>
      </c>
      <c r="B75" s="43">
        <f>Opt_All_p!E75</f>
        <v>20.66666667</v>
      </c>
      <c r="C75" s="43">
        <f>Opt_Global_p!E75</f>
        <v>21</v>
      </c>
      <c r="D75" s="43">
        <f>Opt_Local_p!E75</f>
        <v>32169.33333</v>
      </c>
      <c r="E75" s="43" t="str">
        <f>Opt_None_p!E75</f>
        <v>none</v>
      </c>
      <c r="F75" s="44">
        <f t="shared" si="1"/>
        <v>1</v>
      </c>
      <c r="G75" s="44">
        <f t="shared" si="2"/>
        <v>4</v>
      </c>
      <c r="H75" s="44" t="str">
        <f t="shared" si="3"/>
        <v>NT</v>
      </c>
      <c r="I75" s="44" t="str">
        <f t="shared" si="4"/>
        <v>NT</v>
      </c>
    </row>
    <row r="76">
      <c r="A76" s="35">
        <f>Ontologies!A76</f>
        <v>454</v>
      </c>
      <c r="B76" s="43">
        <f>Opt_All_p!E76</f>
        <v>14</v>
      </c>
      <c r="C76" s="43">
        <f>Opt_Global_p!E76</f>
        <v>14</v>
      </c>
      <c r="D76" s="43">
        <f>Opt_Local_p!E76</f>
        <v>147</v>
      </c>
      <c r="E76" s="43">
        <f>Opt_None_p!E76</f>
        <v>458.3333333</v>
      </c>
      <c r="F76" s="44">
        <f t="shared" si="1"/>
        <v>0</v>
      </c>
      <c r="G76" s="44">
        <f t="shared" si="2"/>
        <v>2</v>
      </c>
      <c r="H76" s="44">
        <f t="shared" si="3"/>
        <v>1</v>
      </c>
      <c r="I76" s="44">
        <f t="shared" si="4"/>
        <v>2</v>
      </c>
    </row>
    <row r="77">
      <c r="A77" s="35">
        <f>Ontologies!A77</f>
        <v>457</v>
      </c>
      <c r="B77" s="43">
        <f>Opt_All_p!E77</f>
        <v>3</v>
      </c>
      <c r="C77" s="43">
        <f>Opt_Global_p!E77</f>
        <v>2.666666667</v>
      </c>
      <c r="D77" s="43">
        <f>Opt_Local_p!E77</f>
        <v>1711.333333</v>
      </c>
      <c r="E77" s="43">
        <f>Opt_None_p!E77</f>
        <v>3135.666667</v>
      </c>
      <c r="F77" s="44">
        <f t="shared" si="1"/>
        <v>0</v>
      </c>
      <c r="G77" s="44">
        <f t="shared" si="2"/>
        <v>3</v>
      </c>
      <c r="H77" s="44">
        <f t="shared" si="3"/>
        <v>1</v>
      </c>
      <c r="I77" s="44">
        <f t="shared" si="4"/>
        <v>4</v>
      </c>
    </row>
    <row r="78">
      <c r="A78" s="35">
        <f>Ontologies!A78</f>
        <v>458</v>
      </c>
      <c r="B78" s="43">
        <f>Opt_All_p!E78</f>
        <v>3</v>
      </c>
      <c r="C78" s="43">
        <f>Opt_Global_p!E78</f>
        <v>2.666666667</v>
      </c>
      <c r="D78" s="43">
        <f>Opt_Local_p!E78</f>
        <v>1721.666667</v>
      </c>
      <c r="E78" s="43">
        <f>Opt_None_p!E78</f>
        <v>3214.333333</v>
      </c>
      <c r="F78" s="44">
        <f t="shared" si="1"/>
        <v>0</v>
      </c>
      <c r="G78" s="44">
        <f t="shared" si="2"/>
        <v>3</v>
      </c>
      <c r="H78" s="44">
        <f t="shared" si="3"/>
        <v>1</v>
      </c>
      <c r="I78" s="44">
        <f t="shared" si="4"/>
        <v>4</v>
      </c>
    </row>
    <row r="79">
      <c r="A79" s="35">
        <f>Ontologies!A79</f>
        <v>459</v>
      </c>
      <c r="B79" s="43">
        <f>Opt_All_p!E79</f>
        <v>46.66666667</v>
      </c>
      <c r="C79" s="43">
        <f>Opt_Global_p!E79</f>
        <v>43.33333333</v>
      </c>
      <c r="D79" s="43" t="str">
        <f>Opt_Local_p!E79</f>
        <v>none</v>
      </c>
      <c r="E79" s="43" t="str">
        <f>Opt_None_p!E79</f>
        <v>none</v>
      </c>
      <c r="F79" s="44">
        <f t="shared" si="1"/>
        <v>0</v>
      </c>
      <c r="G79" s="44" t="str">
        <f t="shared" si="2"/>
        <v>NT</v>
      </c>
      <c r="H79" s="44" t="str">
        <f t="shared" si="3"/>
        <v>BT</v>
      </c>
      <c r="I79" s="44" t="str">
        <f t="shared" si="4"/>
        <v>NT</v>
      </c>
    </row>
    <row r="80">
      <c r="A80" s="35">
        <f>Ontologies!A80</f>
        <v>460</v>
      </c>
      <c r="B80" s="43">
        <f>Opt_All_p!E80</f>
        <v>98.66666667</v>
      </c>
      <c r="C80" s="43">
        <f>Opt_Global_p!E80</f>
        <v>94.33333333</v>
      </c>
      <c r="D80" s="43" t="str">
        <f>Opt_Local_p!E80</f>
        <v>none</v>
      </c>
      <c r="E80" s="43" t="str">
        <f>Opt_None_p!E80</f>
        <v>none</v>
      </c>
      <c r="F80" s="44">
        <f t="shared" si="1"/>
        <v>0</v>
      </c>
      <c r="G80" s="44" t="str">
        <f t="shared" si="2"/>
        <v>NT</v>
      </c>
      <c r="H80" s="44" t="str">
        <f t="shared" si="3"/>
        <v>BT</v>
      </c>
      <c r="I80" s="44" t="str">
        <f t="shared" si="4"/>
        <v>NT</v>
      </c>
    </row>
    <row r="81">
      <c r="A81" s="35">
        <f>Ontologies!A81</f>
        <v>461</v>
      </c>
      <c r="B81" s="43">
        <f>Opt_All_p!E81</f>
        <v>94.66666667</v>
      </c>
      <c r="C81" s="43">
        <f>Opt_Global_p!E81</f>
        <v>94.66666667</v>
      </c>
      <c r="D81" s="43" t="str">
        <f>Opt_Local_p!E81</f>
        <v>none</v>
      </c>
      <c r="E81" s="43" t="str">
        <f>Opt_None_p!E81</f>
        <v>none</v>
      </c>
      <c r="F81" s="44">
        <f t="shared" si="1"/>
        <v>0</v>
      </c>
      <c r="G81" s="44" t="str">
        <f t="shared" si="2"/>
        <v>NT</v>
      </c>
      <c r="H81" s="44" t="str">
        <f t="shared" si="3"/>
        <v>BT</v>
      </c>
      <c r="I81" s="44" t="str">
        <f t="shared" si="4"/>
        <v>NT</v>
      </c>
    </row>
    <row r="82">
      <c r="A82" s="35">
        <f>Ontologies!A82</f>
        <v>462</v>
      </c>
      <c r="B82" s="43">
        <f>Opt_All_p!E82</f>
        <v>13460.33333</v>
      </c>
      <c r="C82" s="43" t="str">
        <f>Opt_Global_p!E82</f>
        <v>none</v>
      </c>
      <c r="D82" s="43" t="str">
        <f>Opt_Local_p!E82</f>
        <v>none</v>
      </c>
      <c r="E82" s="43" t="str">
        <f>Opt_None_p!E82</f>
        <v>none</v>
      </c>
      <c r="F82" s="44" t="str">
        <f t="shared" si="1"/>
        <v>NT</v>
      </c>
      <c r="G82" s="44" t="str">
        <f t="shared" si="2"/>
        <v>NT</v>
      </c>
      <c r="H82" s="44" t="str">
        <f t="shared" si="3"/>
        <v>BT</v>
      </c>
      <c r="I82" s="44" t="str">
        <f t="shared" si="4"/>
        <v>BT</v>
      </c>
    </row>
    <row r="83">
      <c r="A83" s="35">
        <f>Ontologies!A83</f>
        <v>463</v>
      </c>
      <c r="B83" s="43">
        <f>Opt_All_p!E83</f>
        <v>10040.66667</v>
      </c>
      <c r="C83" s="43" t="str">
        <f>Opt_Global_p!E83</f>
        <v>none</v>
      </c>
      <c r="D83" s="43" t="str">
        <f>Opt_Local_p!E83</f>
        <v>none</v>
      </c>
      <c r="E83" s="43" t="str">
        <f>Opt_None_p!E83</f>
        <v>none</v>
      </c>
      <c r="F83" s="44" t="str">
        <f t="shared" si="1"/>
        <v>NT</v>
      </c>
      <c r="G83" s="44" t="str">
        <f t="shared" si="2"/>
        <v>NT</v>
      </c>
      <c r="H83" s="44" t="str">
        <f t="shared" si="3"/>
        <v>BT</v>
      </c>
      <c r="I83" s="44" t="str">
        <f t="shared" si="4"/>
        <v>BT</v>
      </c>
    </row>
    <row r="84">
      <c r="A84" s="35">
        <f>Ontologies!A84</f>
        <v>464</v>
      </c>
      <c r="B84" s="43">
        <f>Opt_All_p!E84</f>
        <v>1</v>
      </c>
      <c r="C84" s="35">
        <f>1</f>
        <v>1</v>
      </c>
      <c r="D84" s="43">
        <f>Opt_Local_p!E84</f>
        <v>62.66666667</v>
      </c>
      <c r="E84" s="43">
        <f>Opt_None_p!E84</f>
        <v>172.6666667</v>
      </c>
      <c r="F84" s="44">
        <f t="shared" si="1"/>
        <v>0</v>
      </c>
      <c r="G84" s="44">
        <f t="shared" si="2"/>
        <v>2</v>
      </c>
      <c r="H84" s="44">
        <f t="shared" si="3"/>
        <v>1</v>
      </c>
      <c r="I84" s="44">
        <f t="shared" si="4"/>
        <v>3</v>
      </c>
    </row>
    <row r="85">
      <c r="A85" s="35">
        <f>Ontologies!A85</f>
        <v>465</v>
      </c>
      <c r="B85" s="43">
        <f>Opt_All_p!E85</f>
        <v>2.666666667</v>
      </c>
      <c r="C85" s="43">
        <f>Opt_Global_p!E85</f>
        <v>2</v>
      </c>
      <c r="D85" s="43">
        <f>Opt_Local_p!E85</f>
        <v>208</v>
      </c>
      <c r="E85" s="43">
        <f>Opt_None_p!E85</f>
        <v>379.6666667</v>
      </c>
      <c r="F85" s="44">
        <f t="shared" si="1"/>
        <v>0</v>
      </c>
      <c r="G85" s="44">
        <f t="shared" si="2"/>
        <v>2</v>
      </c>
      <c r="H85" s="44">
        <f t="shared" si="3"/>
        <v>1</v>
      </c>
      <c r="I85" s="44">
        <f t="shared" si="4"/>
        <v>3</v>
      </c>
    </row>
    <row r="86">
      <c r="A86" s="35">
        <f>Ontologies!A86</f>
        <v>468</v>
      </c>
      <c r="B86" s="43">
        <f>Opt_All_p!E86</f>
        <v>1</v>
      </c>
      <c r="C86" s="43">
        <f>Opt_Global_p!E86</f>
        <v>0.6666666667</v>
      </c>
      <c r="D86" s="43">
        <f>Opt_Local_p!E86</f>
        <v>445.3333333</v>
      </c>
      <c r="E86" s="43">
        <f>Opt_None_p!E86</f>
        <v>792.6666667</v>
      </c>
      <c r="F86" s="44">
        <f t="shared" si="1"/>
        <v>0</v>
      </c>
      <c r="G86" s="44">
        <f t="shared" si="2"/>
        <v>3</v>
      </c>
      <c r="H86" s="44">
        <f t="shared" si="3"/>
        <v>1</v>
      </c>
      <c r="I86" s="44">
        <f t="shared" si="4"/>
        <v>4</v>
      </c>
    </row>
    <row r="87">
      <c r="A87" s="35">
        <f>Ontologies!A87</f>
        <v>469</v>
      </c>
      <c r="B87" s="43">
        <f>Opt_All_p!E87</f>
        <v>1</v>
      </c>
      <c r="C87" s="43">
        <f>Opt_Global_p!E87</f>
        <v>1</v>
      </c>
      <c r="D87" s="43">
        <f>Opt_Local_p!E87</f>
        <v>564</v>
      </c>
      <c r="E87" s="43">
        <f>Opt_None_p!E87</f>
        <v>1088.666667</v>
      </c>
      <c r="F87" s="44">
        <f t="shared" si="1"/>
        <v>0</v>
      </c>
      <c r="G87" s="44">
        <f t="shared" si="2"/>
        <v>3</v>
      </c>
      <c r="H87" s="44">
        <f t="shared" si="3"/>
        <v>1</v>
      </c>
      <c r="I87" s="44">
        <f t="shared" si="4"/>
        <v>4</v>
      </c>
    </row>
    <row r="88">
      <c r="A88" s="35">
        <f>Ontologies!A88</f>
        <v>470</v>
      </c>
      <c r="B88" s="43">
        <f>Opt_All_p!E88</f>
        <v>606.3333333</v>
      </c>
      <c r="C88" s="43">
        <f>Opt_Global_p!E88</f>
        <v>607.3333333</v>
      </c>
      <c r="D88" s="43" t="str">
        <f>Opt_Local_p!E88</f>
        <v>none</v>
      </c>
      <c r="E88" s="43" t="str">
        <f>Opt_None_p!E88</f>
        <v>none</v>
      </c>
      <c r="F88" s="44">
        <f t="shared" si="1"/>
        <v>1</v>
      </c>
      <c r="G88" s="44" t="str">
        <f t="shared" si="2"/>
        <v>NT</v>
      </c>
      <c r="H88" s="44" t="str">
        <f t="shared" si="3"/>
        <v>BT</v>
      </c>
      <c r="I88" s="44" t="str">
        <f t="shared" si="4"/>
        <v>NT</v>
      </c>
    </row>
    <row r="89">
      <c r="A89" s="35">
        <f>Ontologies!A89</f>
        <v>471</v>
      </c>
      <c r="B89" s="43">
        <f>Opt_All_p!E89</f>
        <v>274.6666667</v>
      </c>
      <c r="C89" s="43">
        <f>Opt_Global_p!E89</f>
        <v>280.6666667</v>
      </c>
      <c r="D89" s="43" t="str">
        <f>Opt_Local_p!E89</f>
        <v>none</v>
      </c>
      <c r="E89" s="43" t="str">
        <f>Opt_None_p!E89</f>
        <v>none</v>
      </c>
      <c r="F89" s="44">
        <f t="shared" si="1"/>
        <v>1</v>
      </c>
      <c r="G89" s="44" t="str">
        <f t="shared" si="2"/>
        <v>NT</v>
      </c>
      <c r="H89" s="44" t="str">
        <f t="shared" si="3"/>
        <v>BT</v>
      </c>
      <c r="I89" s="44" t="str">
        <f t="shared" si="4"/>
        <v>NT</v>
      </c>
    </row>
    <row r="90">
      <c r="A90" s="35">
        <f>Ontologies!A90</f>
        <v>472</v>
      </c>
      <c r="B90" s="43">
        <f>Opt_All_p!E90</f>
        <v>606.3333333</v>
      </c>
      <c r="C90" s="43">
        <f>Opt_Global_p!E90</f>
        <v>607.3333333</v>
      </c>
      <c r="D90" s="43" t="str">
        <f>Opt_Local_p!E90</f>
        <v>none</v>
      </c>
      <c r="E90" s="43" t="str">
        <f>Opt_None_p!E90</f>
        <v>none</v>
      </c>
      <c r="F90" s="44">
        <f t="shared" si="1"/>
        <v>1</v>
      </c>
      <c r="G90" s="44" t="str">
        <f t="shared" si="2"/>
        <v>NT</v>
      </c>
      <c r="H90" s="44" t="str">
        <f t="shared" si="3"/>
        <v>BT</v>
      </c>
      <c r="I90" s="44" t="str">
        <f t="shared" si="4"/>
        <v>NT</v>
      </c>
    </row>
    <row r="91">
      <c r="A91" s="35">
        <f>Ontologies!A91</f>
        <v>473</v>
      </c>
      <c r="B91" s="43">
        <f>Opt_All_p!E91</f>
        <v>274.3333333</v>
      </c>
      <c r="C91" s="43">
        <f>Opt_Global_p!E91</f>
        <v>274</v>
      </c>
      <c r="D91" s="43" t="str">
        <f>Opt_Local_p!E91</f>
        <v>none</v>
      </c>
      <c r="E91" s="43" t="str">
        <f>Opt_None_p!E91</f>
        <v>none</v>
      </c>
      <c r="F91" s="44">
        <f t="shared" si="1"/>
        <v>0</v>
      </c>
      <c r="G91" s="44" t="str">
        <f t="shared" si="2"/>
        <v>NT</v>
      </c>
      <c r="H91" s="44" t="str">
        <f t="shared" si="3"/>
        <v>BT</v>
      </c>
      <c r="I91" s="44" t="str">
        <f t="shared" si="4"/>
        <v>NT</v>
      </c>
    </row>
    <row r="92">
      <c r="A92" s="35">
        <f>Ontologies!A92</f>
        <v>474</v>
      </c>
      <c r="B92" s="43">
        <f>Opt_All_p!E92</f>
        <v>0</v>
      </c>
      <c r="C92" s="43">
        <f>Opt_Global_p!E92</f>
        <v>0</v>
      </c>
      <c r="D92" s="43">
        <f>Opt_Local_p!E92</f>
        <v>11</v>
      </c>
      <c r="E92" s="43">
        <f>Opt_None_p!E92</f>
        <v>22.33333333</v>
      </c>
      <c r="F92" s="45">
        <f t="shared" si="1"/>
        <v>0</v>
      </c>
      <c r="G92" s="45">
        <f t="shared" si="2"/>
        <v>11</v>
      </c>
      <c r="H92" s="44">
        <f t="shared" si="3"/>
        <v>1</v>
      </c>
      <c r="I92" s="45">
        <f t="shared" si="4"/>
        <v>22.33333333</v>
      </c>
    </row>
    <row r="93">
      <c r="A93" s="35">
        <f>Ontologies!A93</f>
        <v>475</v>
      </c>
      <c r="B93" s="43">
        <f>Opt_All_p!E93</f>
        <v>0</v>
      </c>
      <c r="C93" s="43">
        <f>Opt_Global_p!E93</f>
        <v>0</v>
      </c>
      <c r="D93" s="43">
        <f>Opt_Local_p!E93</f>
        <v>13</v>
      </c>
      <c r="E93" s="43">
        <f>Opt_None_p!E93</f>
        <v>23</v>
      </c>
      <c r="F93" s="45">
        <f t="shared" si="1"/>
        <v>0</v>
      </c>
      <c r="G93" s="45">
        <f t="shared" si="2"/>
        <v>13</v>
      </c>
      <c r="H93" s="44">
        <f t="shared" si="3"/>
        <v>1</v>
      </c>
      <c r="I93" s="45">
        <f t="shared" si="4"/>
        <v>23</v>
      </c>
    </row>
    <row r="94">
      <c r="A94" s="35">
        <f>Ontologies!A94</f>
        <v>476</v>
      </c>
      <c r="B94" s="43">
        <f>Opt_All_p!E94</f>
        <v>1242.666667</v>
      </c>
      <c r="C94" s="43" t="str">
        <f>Opt_Global_p!E94</f>
        <v>none</v>
      </c>
      <c r="D94" s="43">
        <f>Opt_Local_p!E94</f>
        <v>7700.666667</v>
      </c>
      <c r="E94" s="43" t="str">
        <f>Opt_None_p!E94</f>
        <v>none</v>
      </c>
      <c r="F94" s="44" t="str">
        <f t="shared" si="1"/>
        <v>NT</v>
      </c>
      <c r="G94" s="44">
        <f t="shared" si="2"/>
        <v>1</v>
      </c>
      <c r="H94" s="44" t="str">
        <f t="shared" si="3"/>
        <v>NT</v>
      </c>
      <c r="I94" s="44" t="str">
        <f t="shared" si="4"/>
        <v>BT</v>
      </c>
    </row>
    <row r="95">
      <c r="A95" s="35">
        <f>Ontologies!A95</f>
        <v>477</v>
      </c>
      <c r="B95" s="43">
        <f>Opt_All_p!E95</f>
        <v>372.6666667</v>
      </c>
      <c r="C95" s="43">
        <f>Opt_Global_p!E95</f>
        <v>372</v>
      </c>
      <c r="D95" s="43" t="str">
        <f>Opt_Local_p!E95</f>
        <v>none</v>
      </c>
      <c r="E95" s="43" t="str">
        <f>Opt_None_p!E95</f>
        <v>none</v>
      </c>
      <c r="F95" s="44">
        <f t="shared" si="1"/>
        <v>0</v>
      </c>
      <c r="G95" s="44" t="str">
        <f t="shared" si="2"/>
        <v>NT</v>
      </c>
      <c r="H95" s="44" t="str">
        <f t="shared" si="3"/>
        <v>BT</v>
      </c>
      <c r="I95" s="44" t="str">
        <f t="shared" si="4"/>
        <v>NT</v>
      </c>
    </row>
    <row r="96">
      <c r="A96" s="35">
        <f>Ontologies!A96</f>
        <v>483</v>
      </c>
      <c r="B96" s="43" t="str">
        <f>Opt_All_p!E96</f>
        <v>none</v>
      </c>
      <c r="C96" s="43" t="str">
        <f>Opt_Global_p!E96</f>
        <v>none</v>
      </c>
      <c r="D96" s="43" t="str">
        <f>Opt_Local_p!E96</f>
        <v>none</v>
      </c>
      <c r="E96" s="43" t="str">
        <f>Opt_None_p!E96</f>
        <v>none</v>
      </c>
      <c r="F96" s="44" t="str">
        <f t="shared" si="1"/>
        <v>BT</v>
      </c>
      <c r="G96" s="44" t="str">
        <f t="shared" si="2"/>
        <v>BT</v>
      </c>
      <c r="H96" s="44" t="str">
        <f t="shared" si="3"/>
        <v>BT</v>
      </c>
      <c r="I96" s="44" t="str">
        <f t="shared" si="4"/>
        <v>BT</v>
      </c>
    </row>
    <row r="97">
      <c r="A97" s="35">
        <f>Ontologies!A97</f>
        <v>486</v>
      </c>
      <c r="B97" s="43">
        <f>Opt_All_p!E97</f>
        <v>18360.33333</v>
      </c>
      <c r="C97" s="43">
        <f>Opt_Global_p!E97</f>
        <v>18357</v>
      </c>
      <c r="D97" s="43" t="str">
        <f>Opt_Local_p!E97</f>
        <v>none</v>
      </c>
      <c r="E97" s="43" t="str">
        <f>Opt_None_p!E97</f>
        <v>none</v>
      </c>
      <c r="F97" s="44">
        <f t="shared" si="1"/>
        <v>0</v>
      </c>
      <c r="G97" s="44" t="str">
        <f t="shared" si="2"/>
        <v>NT</v>
      </c>
      <c r="H97" s="44" t="str">
        <f t="shared" si="3"/>
        <v>BT</v>
      </c>
      <c r="I97" s="44" t="str">
        <f t="shared" si="4"/>
        <v>NT</v>
      </c>
    </row>
    <row r="98">
      <c r="A98" s="35">
        <f>Ontologies!A98</f>
        <v>487</v>
      </c>
      <c r="B98" s="43">
        <f>Opt_All_p!E98</f>
        <v>28509.66667</v>
      </c>
      <c r="C98" s="43">
        <f>Opt_Global_p!E98</f>
        <v>28492.33333</v>
      </c>
      <c r="D98" s="43" t="str">
        <f>Opt_Local_p!E98</f>
        <v>none</v>
      </c>
      <c r="E98" s="43" t="str">
        <f>Opt_None_p!E98</f>
        <v>none</v>
      </c>
      <c r="F98" s="44">
        <f t="shared" si="1"/>
        <v>0</v>
      </c>
      <c r="G98" s="44" t="str">
        <f t="shared" si="2"/>
        <v>NT</v>
      </c>
      <c r="H98" s="44" t="str">
        <f t="shared" si="3"/>
        <v>BT</v>
      </c>
      <c r="I98" s="44" t="str">
        <f t="shared" si="4"/>
        <v>NT</v>
      </c>
    </row>
    <row r="99">
      <c r="A99" s="35">
        <f>Ontologies!A99</f>
        <v>488</v>
      </c>
      <c r="B99" s="43">
        <f>Opt_All_p!E99</f>
        <v>18392.33333</v>
      </c>
      <c r="C99" s="43">
        <f>Opt_Global_p!E99</f>
        <v>18393.33333</v>
      </c>
      <c r="D99" s="43" t="str">
        <f>Opt_Local_p!E99</f>
        <v>none</v>
      </c>
      <c r="E99" s="43" t="str">
        <f>Opt_None_p!E99</f>
        <v>none</v>
      </c>
      <c r="F99" s="44">
        <f t="shared" si="1"/>
        <v>1</v>
      </c>
      <c r="G99" s="44" t="str">
        <f t="shared" si="2"/>
        <v>NT</v>
      </c>
      <c r="H99" s="44" t="str">
        <f t="shared" si="3"/>
        <v>BT</v>
      </c>
      <c r="I99" s="44" t="str">
        <f t="shared" si="4"/>
        <v>NT</v>
      </c>
    </row>
    <row r="100">
      <c r="A100" s="35">
        <f>Ontologies!A100</f>
        <v>489</v>
      </c>
      <c r="B100" s="43">
        <f>Opt_All_p!E100</f>
        <v>25046</v>
      </c>
      <c r="C100" s="43">
        <f>Opt_Global_p!E100</f>
        <v>24944.66667</v>
      </c>
      <c r="D100" s="43" t="str">
        <f>Opt_Local_p!E100</f>
        <v>none</v>
      </c>
      <c r="E100" s="43" t="str">
        <f>Opt_None_p!E100</f>
        <v>none</v>
      </c>
      <c r="F100" s="44">
        <f t="shared" si="1"/>
        <v>0</v>
      </c>
      <c r="G100" s="44" t="str">
        <f t="shared" si="2"/>
        <v>NT</v>
      </c>
      <c r="H100" s="44" t="str">
        <f t="shared" si="3"/>
        <v>BT</v>
      </c>
      <c r="I100" s="44" t="str">
        <f t="shared" si="4"/>
        <v>NT</v>
      </c>
    </row>
    <row r="101">
      <c r="A101" s="35">
        <f>Ontologies!A101</f>
        <v>494</v>
      </c>
      <c r="B101" s="43">
        <f>Opt_All_p!E101</f>
        <v>3.333333333</v>
      </c>
      <c r="C101" s="43">
        <f>Opt_Global_p!E101</f>
        <v>4</v>
      </c>
      <c r="D101" s="43">
        <f>Opt_Local_p!E101</f>
        <v>3337.666667</v>
      </c>
      <c r="E101" s="43">
        <f>Opt_None_p!E101</f>
        <v>9165.333333</v>
      </c>
      <c r="F101" s="44">
        <f t="shared" si="1"/>
        <v>1</v>
      </c>
      <c r="G101" s="44">
        <f t="shared" si="2"/>
        <v>4</v>
      </c>
      <c r="H101" s="44">
        <f t="shared" si="3"/>
        <v>1</v>
      </c>
      <c r="I101" s="44">
        <f t="shared" si="4"/>
        <v>4</v>
      </c>
    </row>
    <row r="102">
      <c r="A102" s="35">
        <f>Ontologies!A102</f>
        <v>495</v>
      </c>
      <c r="B102" s="43">
        <f>Opt_All_p!E102</f>
        <v>3.333333333</v>
      </c>
      <c r="C102" s="43">
        <f>Opt_Global_p!E102</f>
        <v>3.333333333</v>
      </c>
      <c r="D102" s="43">
        <f>Opt_Local_p!E102</f>
        <v>3395.333333</v>
      </c>
      <c r="E102" s="43">
        <f>Opt_None_p!E102</f>
        <v>9222</v>
      </c>
      <c r="F102" s="44">
        <f t="shared" si="1"/>
        <v>0</v>
      </c>
      <c r="G102" s="44">
        <f t="shared" si="2"/>
        <v>4</v>
      </c>
      <c r="H102" s="44">
        <f t="shared" si="3"/>
        <v>1</v>
      </c>
      <c r="I102" s="44">
        <f t="shared" si="4"/>
        <v>4</v>
      </c>
    </row>
    <row r="103">
      <c r="A103" s="35">
        <f>Ontologies!A103</f>
        <v>496</v>
      </c>
      <c r="B103" s="43">
        <f>Opt_All_p!E103</f>
        <v>45</v>
      </c>
      <c r="C103" s="43">
        <f>Opt_Global_p!E103</f>
        <v>42</v>
      </c>
      <c r="D103" s="43" t="str">
        <f>Opt_Local_p!E103</f>
        <v>none</v>
      </c>
      <c r="E103" s="43" t="str">
        <f>Opt_None_p!E103</f>
        <v>none</v>
      </c>
      <c r="F103" s="44">
        <f t="shared" si="1"/>
        <v>0</v>
      </c>
      <c r="G103" s="44" t="str">
        <f t="shared" si="2"/>
        <v>NT</v>
      </c>
      <c r="H103" s="44" t="str">
        <f t="shared" si="3"/>
        <v>BT</v>
      </c>
      <c r="I103" s="44" t="str">
        <f t="shared" si="4"/>
        <v>NT</v>
      </c>
    </row>
    <row r="104">
      <c r="A104" s="35">
        <f>Ontologies!A104</f>
        <v>497</v>
      </c>
      <c r="B104" s="43">
        <f>Opt_All_p!E104</f>
        <v>9.666666667</v>
      </c>
      <c r="C104" s="43">
        <f>Opt_Global_p!E104</f>
        <v>8.333333333</v>
      </c>
      <c r="D104" s="43">
        <f>Opt_Local_p!E104</f>
        <v>41127</v>
      </c>
      <c r="E104" s="43" t="str">
        <f>Opt_None_p!E104</f>
        <v>none</v>
      </c>
      <c r="F104" s="44">
        <f t="shared" si="1"/>
        <v>0</v>
      </c>
      <c r="G104" s="44">
        <f t="shared" si="2"/>
        <v>4</v>
      </c>
      <c r="H104" s="44" t="str">
        <f t="shared" si="3"/>
        <v>NT</v>
      </c>
      <c r="I104" s="44" t="str">
        <f t="shared" si="4"/>
        <v>NT</v>
      </c>
    </row>
    <row r="105">
      <c r="A105" s="35">
        <f>Ontologies!A105</f>
        <v>498</v>
      </c>
      <c r="B105" s="43">
        <f>Opt_All_p!E105</f>
        <v>11</v>
      </c>
      <c r="C105" s="43">
        <f>Opt_Global_p!E105</f>
        <v>9.666666667</v>
      </c>
      <c r="D105" s="43">
        <f>Opt_Local_p!E105</f>
        <v>41260.33333</v>
      </c>
      <c r="E105" s="43" t="str">
        <f>Opt_None_p!E105</f>
        <v>none</v>
      </c>
      <c r="F105" s="44">
        <f t="shared" si="1"/>
        <v>0</v>
      </c>
      <c r="G105" s="44">
        <f t="shared" si="2"/>
        <v>4</v>
      </c>
      <c r="H105" s="44" t="str">
        <f t="shared" si="3"/>
        <v>NT</v>
      </c>
      <c r="I105" s="44" t="str">
        <f t="shared" si="4"/>
        <v>NT</v>
      </c>
    </row>
    <row r="106">
      <c r="A106" s="35">
        <f>Ontologies!A106</f>
        <v>500</v>
      </c>
      <c r="B106" s="43">
        <f>Opt_All_p!E106</f>
        <v>1029.333333</v>
      </c>
      <c r="C106" s="43">
        <f>Opt_Global_p!E106</f>
        <v>31030.33333</v>
      </c>
      <c r="D106" s="43">
        <f>Opt_Local_p!E106</f>
        <v>4068.666667</v>
      </c>
      <c r="E106" s="43" t="str">
        <f>Opt_None_p!E106</f>
        <v>none</v>
      </c>
      <c r="F106" s="44">
        <f t="shared" si="1"/>
        <v>2</v>
      </c>
      <c r="G106" s="44">
        <f t="shared" si="2"/>
        <v>1</v>
      </c>
      <c r="H106" s="44" t="str">
        <f t="shared" si="3"/>
        <v>NT</v>
      </c>
      <c r="I106" s="44" t="str">
        <f t="shared" si="4"/>
        <v>NT</v>
      </c>
    </row>
    <row r="107">
      <c r="A107" s="35">
        <f>Ontologies!A107</f>
        <v>502</v>
      </c>
      <c r="B107" s="43">
        <f>Opt_All_p!E107</f>
        <v>32</v>
      </c>
      <c r="C107" s="43">
        <f>Opt_Global_p!E107</f>
        <v>46.66666667</v>
      </c>
      <c r="D107" s="43">
        <f>Opt_Local_p!E107</f>
        <v>26282</v>
      </c>
      <c r="E107" s="43" t="str">
        <f>Opt_None_p!E107</f>
        <v>none</v>
      </c>
      <c r="F107" s="44">
        <f t="shared" si="1"/>
        <v>1</v>
      </c>
      <c r="G107" s="44">
        <f t="shared" si="2"/>
        <v>3</v>
      </c>
      <c r="H107" s="44" t="str">
        <f t="shared" si="3"/>
        <v>NT</v>
      </c>
      <c r="I107" s="44" t="str">
        <f t="shared" si="4"/>
        <v>NT</v>
      </c>
    </row>
    <row r="108">
      <c r="A108" s="35">
        <f>Ontologies!A108</f>
        <v>504</v>
      </c>
      <c r="B108" s="43">
        <f>Opt_All_p!E108</f>
        <v>6</v>
      </c>
      <c r="C108" s="43" t="str">
        <f>Opt_Global_p!E108</f>
        <v>none</v>
      </c>
      <c r="D108" s="43">
        <f>Opt_Local_p!E108</f>
        <v>385.6666667</v>
      </c>
      <c r="E108" s="43" t="str">
        <f>Opt_None_p!E108</f>
        <v>none</v>
      </c>
      <c r="F108" s="44" t="str">
        <f t="shared" si="1"/>
        <v>NT</v>
      </c>
      <c r="G108" s="44">
        <f t="shared" si="2"/>
        <v>2</v>
      </c>
      <c r="H108" s="44" t="str">
        <f t="shared" si="3"/>
        <v>NT</v>
      </c>
      <c r="I108" s="44" t="str">
        <f t="shared" si="4"/>
        <v>BT</v>
      </c>
    </row>
    <row r="109">
      <c r="A109" s="35">
        <f>Ontologies!A109</f>
        <v>505</v>
      </c>
      <c r="B109" s="43">
        <f>Opt_All_p!E109</f>
        <v>0</v>
      </c>
      <c r="C109" s="43">
        <f>Opt_Global_p!E109</f>
        <v>0</v>
      </c>
      <c r="D109" s="43">
        <f>Opt_Local_p!E109</f>
        <v>34.66666667</v>
      </c>
      <c r="E109" s="43">
        <f>Opt_None_p!E109</f>
        <v>64</v>
      </c>
      <c r="F109" s="45">
        <f t="shared" si="1"/>
        <v>0</v>
      </c>
      <c r="G109" s="45">
        <f t="shared" si="2"/>
        <v>34.66666667</v>
      </c>
      <c r="H109" s="44">
        <f t="shared" si="3"/>
        <v>1</v>
      </c>
      <c r="I109" s="45">
        <f t="shared" si="4"/>
        <v>64</v>
      </c>
    </row>
    <row r="110">
      <c r="A110" s="35">
        <f>Ontologies!A110</f>
        <v>513</v>
      </c>
      <c r="B110" s="43">
        <f>Opt_All_p!E110</f>
        <v>0</v>
      </c>
      <c r="C110" s="43">
        <f>Opt_Global_p!E110</f>
        <v>0</v>
      </c>
      <c r="D110" s="43">
        <f>Opt_Local_p!E110</f>
        <v>93.33333333</v>
      </c>
      <c r="E110" s="43">
        <f>Opt_None_p!E110</f>
        <v>214</v>
      </c>
      <c r="F110" s="45">
        <f t="shared" si="1"/>
        <v>0</v>
      </c>
      <c r="G110" s="45">
        <f t="shared" si="2"/>
        <v>93.33333333</v>
      </c>
      <c r="H110" s="44">
        <f t="shared" si="3"/>
        <v>1</v>
      </c>
      <c r="I110" s="45">
        <f t="shared" si="4"/>
        <v>214</v>
      </c>
    </row>
    <row r="111">
      <c r="A111" s="35">
        <f>Ontologies!A111</f>
        <v>514</v>
      </c>
      <c r="B111" s="43">
        <f>Opt_All_p!E111</f>
        <v>0</v>
      </c>
      <c r="C111" s="43">
        <f>Opt_Global_p!E111</f>
        <v>0</v>
      </c>
      <c r="D111" s="43">
        <f>Opt_Local_p!E111</f>
        <v>127.3333333</v>
      </c>
      <c r="E111" s="43">
        <f>Opt_None_p!E111</f>
        <v>254</v>
      </c>
      <c r="F111" s="45">
        <f t="shared" si="1"/>
        <v>0</v>
      </c>
      <c r="G111" s="45">
        <f t="shared" si="2"/>
        <v>127.3333333</v>
      </c>
      <c r="H111" s="44">
        <f t="shared" si="3"/>
        <v>1</v>
      </c>
      <c r="I111" s="45">
        <f t="shared" si="4"/>
        <v>254</v>
      </c>
    </row>
    <row r="112">
      <c r="A112" s="35">
        <f>Ontologies!A112</f>
        <v>515</v>
      </c>
      <c r="B112" s="43">
        <f>Opt_All_p!E112</f>
        <v>7.333333333</v>
      </c>
      <c r="C112" s="43">
        <f>Opt_Global_p!E112</f>
        <v>6.333333333</v>
      </c>
      <c r="D112" s="43">
        <f>Opt_Local_p!E112</f>
        <v>6351.333333</v>
      </c>
      <c r="E112" s="43">
        <f>Opt_None_p!E112</f>
        <v>13757.33333</v>
      </c>
      <c r="F112" s="44">
        <f t="shared" si="1"/>
        <v>0</v>
      </c>
      <c r="G112" s="44">
        <f t="shared" si="2"/>
        <v>3</v>
      </c>
      <c r="H112" s="44">
        <f t="shared" si="3"/>
        <v>1</v>
      </c>
      <c r="I112" s="44">
        <f t="shared" si="4"/>
        <v>4</v>
      </c>
    </row>
    <row r="113">
      <c r="A113" s="35">
        <f>Ontologies!A113</f>
        <v>519</v>
      </c>
      <c r="B113" s="43">
        <f>Opt_All_p!E113</f>
        <v>0</v>
      </c>
      <c r="C113" s="43">
        <f>Opt_Global_p!E113</f>
        <v>0</v>
      </c>
      <c r="D113" s="43">
        <f>Opt_Local_p!E113</f>
        <v>39.33333333</v>
      </c>
      <c r="E113" s="43">
        <f>Opt_None_p!E113</f>
        <v>66</v>
      </c>
      <c r="F113" s="45">
        <f t="shared" si="1"/>
        <v>0</v>
      </c>
      <c r="G113" s="45">
        <f t="shared" si="2"/>
        <v>39.33333333</v>
      </c>
      <c r="H113" s="44">
        <f t="shared" si="3"/>
        <v>1</v>
      </c>
      <c r="I113" s="45">
        <f t="shared" si="4"/>
        <v>66</v>
      </c>
    </row>
    <row r="114">
      <c r="A114" s="35">
        <f>Ontologies!A114</f>
        <v>520</v>
      </c>
      <c r="B114" s="43">
        <f>Opt_All_p!E114</f>
        <v>0</v>
      </c>
      <c r="C114" s="43">
        <f>Opt_Global_p!E114</f>
        <v>0</v>
      </c>
      <c r="D114" s="43">
        <f>Opt_Local_p!E114</f>
        <v>39.33333333</v>
      </c>
      <c r="E114" s="43">
        <f>Opt_None_p!E114</f>
        <v>68.66666667</v>
      </c>
      <c r="F114" s="45">
        <f t="shared" si="1"/>
        <v>0</v>
      </c>
      <c r="G114" s="45">
        <f t="shared" si="2"/>
        <v>39.33333333</v>
      </c>
      <c r="H114" s="44">
        <f t="shared" si="3"/>
        <v>1</v>
      </c>
      <c r="I114" s="45">
        <f t="shared" si="4"/>
        <v>68.66666667</v>
      </c>
    </row>
    <row r="115">
      <c r="A115" s="35">
        <f>Ontologies!A115</f>
        <v>521</v>
      </c>
      <c r="B115" s="43">
        <f>Opt_All_p!E115</f>
        <v>8.333333333</v>
      </c>
      <c r="C115" s="43">
        <f>Opt_Global_p!E115</f>
        <v>8</v>
      </c>
      <c r="D115" s="43" t="str">
        <f>Opt_Local_p!E115</f>
        <v>none</v>
      </c>
      <c r="E115" s="43" t="str">
        <f>Opt_None_p!E115</f>
        <v>none</v>
      </c>
      <c r="F115" s="44">
        <f t="shared" si="1"/>
        <v>0</v>
      </c>
      <c r="G115" s="44" t="str">
        <f t="shared" si="2"/>
        <v>NT</v>
      </c>
      <c r="H115" s="44" t="str">
        <f t="shared" si="3"/>
        <v>BT</v>
      </c>
      <c r="I115" s="44" t="str">
        <f t="shared" si="4"/>
        <v>NT</v>
      </c>
    </row>
    <row r="116">
      <c r="A116" s="35">
        <f>Ontologies!A116</f>
        <v>522</v>
      </c>
      <c r="B116" s="43">
        <f>Opt_All_p!E116</f>
        <v>6</v>
      </c>
      <c r="C116" s="43">
        <f>Opt_Global_p!E116</f>
        <v>5.333333333</v>
      </c>
      <c r="D116" s="43">
        <f>Opt_Local_p!E116</f>
        <v>11680</v>
      </c>
      <c r="E116" s="43">
        <f>Opt_None_p!E116</f>
        <v>33479</v>
      </c>
      <c r="F116" s="44">
        <f t="shared" si="1"/>
        <v>0</v>
      </c>
      <c r="G116" s="44">
        <f t="shared" si="2"/>
        <v>4</v>
      </c>
      <c r="H116" s="44">
        <f t="shared" si="3"/>
        <v>1</v>
      </c>
      <c r="I116" s="44">
        <f t="shared" si="4"/>
        <v>4</v>
      </c>
    </row>
    <row r="117">
      <c r="A117" s="35">
        <f>Ontologies!A117</f>
        <v>523</v>
      </c>
      <c r="B117" s="43">
        <f>Opt_All_p!E117</f>
        <v>3</v>
      </c>
      <c r="C117" s="43">
        <f>Opt_Global_p!E117</f>
        <v>5</v>
      </c>
      <c r="D117" s="43">
        <f>Opt_Local_p!E117</f>
        <v>11790.66667</v>
      </c>
      <c r="E117" s="43">
        <f>Opt_None_p!E117</f>
        <v>33795.33333</v>
      </c>
      <c r="F117" s="44">
        <f t="shared" si="1"/>
        <v>1</v>
      </c>
      <c r="G117" s="44">
        <f t="shared" si="2"/>
        <v>4</v>
      </c>
      <c r="H117" s="44">
        <f t="shared" si="3"/>
        <v>1</v>
      </c>
      <c r="I117" s="44">
        <f t="shared" si="4"/>
        <v>4</v>
      </c>
    </row>
    <row r="118">
      <c r="A118" s="35">
        <f>Ontologies!A118</f>
        <v>527</v>
      </c>
      <c r="B118" s="43">
        <f>Opt_All_p!E118</f>
        <v>0.3333333333</v>
      </c>
      <c r="C118" s="43">
        <f>Opt_Global_p!E118</f>
        <v>0.3333333333</v>
      </c>
      <c r="D118" s="43">
        <f>Opt_Local_p!E118</f>
        <v>258.3333333</v>
      </c>
      <c r="E118" s="43">
        <f>Opt_None_p!E118</f>
        <v>538</v>
      </c>
      <c r="F118" s="44">
        <f t="shared" si="1"/>
        <v>0</v>
      </c>
      <c r="G118" s="44">
        <f t="shared" si="2"/>
        <v>3</v>
      </c>
      <c r="H118" s="44">
        <f t="shared" si="3"/>
        <v>1</v>
      </c>
      <c r="I118" s="44">
        <f t="shared" si="4"/>
        <v>4</v>
      </c>
    </row>
    <row r="119">
      <c r="A119" s="35">
        <f>Ontologies!A119</f>
        <v>530</v>
      </c>
      <c r="B119" s="43">
        <f>Opt_All_p!E119</f>
        <v>9</v>
      </c>
      <c r="C119" s="43">
        <f>Opt_Global_p!E119</f>
        <v>12</v>
      </c>
      <c r="D119" s="43" t="str">
        <f>Opt_Local_p!E119</f>
        <v>none</v>
      </c>
      <c r="E119" s="43" t="str">
        <f>Opt_None_p!E119</f>
        <v>none</v>
      </c>
      <c r="F119" s="44">
        <f t="shared" si="1"/>
        <v>1</v>
      </c>
      <c r="G119" s="44" t="str">
        <f t="shared" si="2"/>
        <v>NT</v>
      </c>
      <c r="H119" s="44" t="str">
        <f t="shared" si="3"/>
        <v>BT</v>
      </c>
      <c r="I119" s="44" t="str">
        <f t="shared" si="4"/>
        <v>NT</v>
      </c>
    </row>
    <row r="120">
      <c r="A120" s="35">
        <f>Ontologies!A120</f>
        <v>531</v>
      </c>
      <c r="B120" s="43">
        <f>Opt_All_p!E120</f>
        <v>11.66666667</v>
      </c>
      <c r="C120" s="43">
        <f>Opt_Global_p!E120</f>
        <v>11.66666667</v>
      </c>
      <c r="D120" s="43" t="str">
        <f>Opt_Local_p!E120</f>
        <v>none</v>
      </c>
      <c r="E120" s="43" t="str">
        <f>Opt_None_p!E120</f>
        <v>none</v>
      </c>
      <c r="F120" s="44">
        <f t="shared" si="1"/>
        <v>0</v>
      </c>
      <c r="G120" s="44" t="str">
        <f t="shared" si="2"/>
        <v>NT</v>
      </c>
      <c r="H120" s="44" t="str">
        <f t="shared" si="3"/>
        <v>BT</v>
      </c>
      <c r="I120" s="44" t="str">
        <f t="shared" si="4"/>
        <v>NT</v>
      </c>
    </row>
    <row r="121">
      <c r="A121" s="35">
        <f>Ontologies!A121</f>
        <v>534</v>
      </c>
      <c r="B121" s="43">
        <f>Opt_All_p!E121</f>
        <v>116.3333333</v>
      </c>
      <c r="C121" s="43">
        <f>Opt_Global_p!E121</f>
        <v>115.3333333</v>
      </c>
      <c r="D121" s="43">
        <f>Opt_Local_p!E121</f>
        <v>367.6666667</v>
      </c>
      <c r="E121" s="43">
        <f>Opt_None_p!E121</f>
        <v>2455</v>
      </c>
      <c r="F121" s="44">
        <f t="shared" si="1"/>
        <v>0</v>
      </c>
      <c r="G121" s="44">
        <f t="shared" si="2"/>
        <v>1</v>
      </c>
      <c r="H121" s="44">
        <f t="shared" si="3"/>
        <v>1</v>
      </c>
      <c r="I121" s="44">
        <f t="shared" si="4"/>
        <v>2</v>
      </c>
    </row>
    <row r="122">
      <c r="A122" s="35">
        <f>Ontologies!A122</f>
        <v>535</v>
      </c>
      <c r="B122" s="43">
        <f>Opt_All_p!E122</f>
        <v>11884</v>
      </c>
      <c r="C122" s="43" t="str">
        <f>Opt_Global_p!E122</f>
        <v>none</v>
      </c>
      <c r="D122" s="43">
        <f>Opt_Local_p!E122</f>
        <v>30816.66667</v>
      </c>
      <c r="E122" s="43" t="str">
        <f>Opt_None_p!E122</f>
        <v>none</v>
      </c>
      <c r="F122" s="44" t="str">
        <f t="shared" si="1"/>
        <v>NT</v>
      </c>
      <c r="G122" s="44">
        <f t="shared" si="2"/>
        <v>1</v>
      </c>
      <c r="H122" s="44" t="str">
        <f t="shared" si="3"/>
        <v>NT</v>
      </c>
      <c r="I122" s="44" t="str">
        <f t="shared" si="4"/>
        <v>BT</v>
      </c>
    </row>
    <row r="123">
      <c r="A123" s="35">
        <f>Ontologies!A123</f>
        <v>536</v>
      </c>
      <c r="B123" s="43">
        <f>Opt_All_p!E123</f>
        <v>210.6666667</v>
      </c>
      <c r="C123" s="43">
        <f>Opt_Global_p!E123</f>
        <v>220.3333333</v>
      </c>
      <c r="D123" s="43" t="str">
        <f>Opt_Local_p!E123</f>
        <v>none</v>
      </c>
      <c r="E123" s="43" t="str">
        <f>Opt_None_p!E123</f>
        <v>none</v>
      </c>
      <c r="F123" s="44">
        <f t="shared" si="1"/>
        <v>1</v>
      </c>
      <c r="G123" s="44" t="str">
        <f t="shared" si="2"/>
        <v>NT</v>
      </c>
      <c r="H123" s="44" t="str">
        <f t="shared" si="3"/>
        <v>BT</v>
      </c>
      <c r="I123" s="44" t="str">
        <f t="shared" si="4"/>
        <v>NT</v>
      </c>
    </row>
    <row r="124">
      <c r="A124" s="35">
        <f>Ontologies!A124</f>
        <v>537</v>
      </c>
      <c r="B124" s="43">
        <f>Opt_All_p!E124</f>
        <v>380</v>
      </c>
      <c r="C124" s="43">
        <f>Opt_Global_p!E124</f>
        <v>363.3333333</v>
      </c>
      <c r="D124" s="43" t="str">
        <f>Opt_Local_p!E124</f>
        <v>none</v>
      </c>
      <c r="E124" s="43" t="str">
        <f>Opt_None_p!E124</f>
        <v>none</v>
      </c>
      <c r="F124" s="44">
        <f t="shared" si="1"/>
        <v>0</v>
      </c>
      <c r="G124" s="44" t="str">
        <f t="shared" si="2"/>
        <v>NT</v>
      </c>
      <c r="H124" s="44" t="str">
        <f t="shared" si="3"/>
        <v>BT</v>
      </c>
      <c r="I124" s="44" t="str">
        <f t="shared" si="4"/>
        <v>NT</v>
      </c>
    </row>
    <row r="125">
      <c r="A125" s="35">
        <f>Ontologies!A125</f>
        <v>538</v>
      </c>
      <c r="B125" s="43">
        <f>Opt_All_p!E125</f>
        <v>28.33333333</v>
      </c>
      <c r="C125" s="43">
        <f>Opt_Global_p!E125</f>
        <v>22</v>
      </c>
      <c r="D125" s="43">
        <f>Opt_Local_p!E125</f>
        <v>60.33333333</v>
      </c>
      <c r="E125" s="43">
        <f>Opt_None_p!E125</f>
        <v>249.3333333</v>
      </c>
      <c r="F125" s="44">
        <f t="shared" si="1"/>
        <v>0</v>
      </c>
      <c r="G125" s="44">
        <f t="shared" si="2"/>
        <v>1</v>
      </c>
      <c r="H125" s="44">
        <f t="shared" si="3"/>
        <v>1</v>
      </c>
      <c r="I125" s="44">
        <f t="shared" si="4"/>
        <v>2</v>
      </c>
    </row>
    <row r="126">
      <c r="A126" s="35">
        <f>Ontologies!A126</f>
        <v>539</v>
      </c>
      <c r="B126" s="43">
        <f>Opt_All_p!E126</f>
        <v>24.33333333</v>
      </c>
      <c r="C126" s="43">
        <f>Opt_Global_p!E126</f>
        <v>20.33333333</v>
      </c>
      <c r="D126" s="43">
        <f>Opt_Local_p!E126</f>
        <v>80</v>
      </c>
      <c r="E126" s="43">
        <f>Opt_None_p!E126</f>
        <v>234.3333333</v>
      </c>
      <c r="F126" s="44">
        <f t="shared" si="1"/>
        <v>0</v>
      </c>
      <c r="G126" s="44">
        <f t="shared" si="2"/>
        <v>1</v>
      </c>
      <c r="H126" s="44">
        <f t="shared" si="3"/>
        <v>1</v>
      </c>
      <c r="I126" s="44">
        <f t="shared" si="4"/>
        <v>2</v>
      </c>
    </row>
    <row r="127">
      <c r="A127" s="35">
        <f>Ontologies!A127</f>
        <v>542</v>
      </c>
      <c r="B127" s="43">
        <f>Opt_All_p!E127</f>
        <v>0</v>
      </c>
      <c r="C127" s="43">
        <f>Opt_Global_p!E127</f>
        <v>0</v>
      </c>
      <c r="D127" s="43">
        <f>Opt_Local_p!E127</f>
        <v>0</v>
      </c>
      <c r="E127" s="43">
        <f>Opt_None_p!E127</f>
        <v>3.666666667</v>
      </c>
      <c r="F127" s="45">
        <f t="shared" si="1"/>
        <v>0</v>
      </c>
      <c r="G127" s="45">
        <f t="shared" si="2"/>
        <v>0</v>
      </c>
      <c r="H127" s="45">
        <f t="shared" si="3"/>
        <v>3.666666667</v>
      </c>
      <c r="I127" s="45">
        <f t="shared" si="4"/>
        <v>3.666666667</v>
      </c>
    </row>
    <row r="128">
      <c r="A128" s="35">
        <f>Ontologies!A128</f>
        <v>543</v>
      </c>
      <c r="B128" s="43">
        <f>Opt_All_p!E128</f>
        <v>0</v>
      </c>
      <c r="C128" s="43">
        <f>Opt_Global_p!E128</f>
        <v>0</v>
      </c>
      <c r="D128" s="43">
        <f>Opt_Local_p!E128</f>
        <v>0</v>
      </c>
      <c r="E128" s="43">
        <f>Opt_None_p!E128</f>
        <v>4</v>
      </c>
      <c r="F128" s="45">
        <f t="shared" si="1"/>
        <v>0</v>
      </c>
      <c r="G128" s="45">
        <f t="shared" si="2"/>
        <v>0</v>
      </c>
      <c r="H128" s="45">
        <f t="shared" si="3"/>
        <v>4</v>
      </c>
      <c r="I128" s="45">
        <f t="shared" si="4"/>
        <v>4</v>
      </c>
    </row>
    <row r="129">
      <c r="A129" s="35">
        <f>Ontologies!A129</f>
        <v>544</v>
      </c>
      <c r="B129" s="43">
        <f>Opt_All_p!E129</f>
        <v>12</v>
      </c>
      <c r="C129" s="43">
        <f>Opt_Global_p!E129</f>
        <v>12</v>
      </c>
      <c r="D129" s="43">
        <f>Opt_Local_p!E129</f>
        <v>52815</v>
      </c>
      <c r="E129" s="43" t="str">
        <f>Opt_None_p!E129</f>
        <v>none</v>
      </c>
      <c r="F129" s="44">
        <f t="shared" si="1"/>
        <v>0</v>
      </c>
      <c r="G129" s="44">
        <f t="shared" si="2"/>
        <v>4</v>
      </c>
      <c r="H129" s="44" t="str">
        <f t="shared" si="3"/>
        <v>NT</v>
      </c>
      <c r="I129" s="44" t="str">
        <f t="shared" si="4"/>
        <v>NT</v>
      </c>
    </row>
    <row r="130">
      <c r="A130" s="35">
        <f>Ontologies!A130</f>
        <v>545</v>
      </c>
      <c r="B130" s="43">
        <f>Opt_All_p!E130</f>
        <v>19</v>
      </c>
      <c r="C130" s="43">
        <f>Opt_Global_p!E130</f>
        <v>18.66666667</v>
      </c>
      <c r="D130" s="43">
        <f>Opt_Local_p!E130</f>
        <v>55457.66667</v>
      </c>
      <c r="E130" s="43" t="str">
        <f>Opt_None_p!E130</f>
        <v>none</v>
      </c>
      <c r="F130" s="44">
        <f t="shared" si="1"/>
        <v>0</v>
      </c>
      <c r="G130" s="44">
        <f t="shared" si="2"/>
        <v>4</v>
      </c>
      <c r="H130" s="44" t="str">
        <f t="shared" si="3"/>
        <v>NT</v>
      </c>
      <c r="I130" s="44" t="str">
        <f t="shared" si="4"/>
        <v>NT</v>
      </c>
    </row>
    <row r="131">
      <c r="A131" s="35">
        <f>Ontologies!A131</f>
        <v>546</v>
      </c>
      <c r="B131" s="43">
        <f>Opt_All_p!E131</f>
        <v>5.666666667</v>
      </c>
      <c r="C131" s="43">
        <f>Opt_Global_p!E131</f>
        <v>9</v>
      </c>
      <c r="D131" s="43">
        <f>Opt_Local_p!E131</f>
        <v>4441.333333</v>
      </c>
      <c r="E131" s="43">
        <f>Opt_None_p!E131</f>
        <v>11420</v>
      </c>
      <c r="F131" s="44">
        <f t="shared" si="1"/>
        <v>1</v>
      </c>
      <c r="G131" s="44">
        <f t="shared" si="2"/>
        <v>3</v>
      </c>
      <c r="H131" s="44">
        <f t="shared" si="3"/>
        <v>1</v>
      </c>
      <c r="I131" s="44">
        <f t="shared" si="4"/>
        <v>4</v>
      </c>
    </row>
    <row r="132">
      <c r="A132" s="35">
        <f>Ontologies!A132</f>
        <v>547</v>
      </c>
      <c r="B132" s="43">
        <f>Opt_All_p!E132</f>
        <v>9</v>
      </c>
      <c r="C132" s="43">
        <f>Opt_Global_p!E132</f>
        <v>9</v>
      </c>
      <c r="D132" s="43">
        <f>Opt_Local_p!E132</f>
        <v>4445.666667</v>
      </c>
      <c r="E132" s="43">
        <f>Opt_None_p!E132</f>
        <v>11411.33333</v>
      </c>
      <c r="F132" s="44">
        <f t="shared" si="1"/>
        <v>0</v>
      </c>
      <c r="G132" s="44">
        <f t="shared" si="2"/>
        <v>3</v>
      </c>
      <c r="H132" s="44">
        <f t="shared" si="3"/>
        <v>1</v>
      </c>
      <c r="I132" s="44">
        <f t="shared" si="4"/>
        <v>4</v>
      </c>
    </row>
    <row r="133">
      <c r="A133" s="35">
        <f>Ontologies!A133</f>
        <v>548</v>
      </c>
      <c r="B133" s="43">
        <f>Opt_All_p!E133</f>
        <v>4.666666667</v>
      </c>
      <c r="C133" s="43">
        <f>Opt_Global_p!E133</f>
        <v>4.666666667</v>
      </c>
      <c r="D133" s="43">
        <f>Opt_Local_p!E133</f>
        <v>11905.33333</v>
      </c>
      <c r="E133" s="43">
        <f>Opt_None_p!E133</f>
        <v>23593.66667</v>
      </c>
      <c r="F133" s="44">
        <f t="shared" si="1"/>
        <v>0</v>
      </c>
      <c r="G133" s="44">
        <f t="shared" si="2"/>
        <v>4</v>
      </c>
      <c r="H133" s="44">
        <f t="shared" si="3"/>
        <v>1</v>
      </c>
      <c r="I133" s="44">
        <f t="shared" si="4"/>
        <v>4</v>
      </c>
    </row>
    <row r="134">
      <c r="A134" s="35">
        <f>Ontologies!A134</f>
        <v>550</v>
      </c>
      <c r="B134" s="43">
        <f>Opt_All_p!E134</f>
        <v>1</v>
      </c>
      <c r="C134" s="43">
        <f>Opt_Global_p!E134</f>
        <v>1</v>
      </c>
      <c r="D134" s="43">
        <f>Opt_Local_p!E134</f>
        <v>592.6666667</v>
      </c>
      <c r="E134" s="43">
        <f>Opt_None_p!E134</f>
        <v>999</v>
      </c>
      <c r="F134" s="44">
        <f t="shared" si="1"/>
        <v>0</v>
      </c>
      <c r="G134" s="44">
        <f t="shared" si="2"/>
        <v>3</v>
      </c>
      <c r="H134" s="44">
        <f t="shared" si="3"/>
        <v>1</v>
      </c>
      <c r="I134" s="44">
        <f t="shared" si="4"/>
        <v>3</v>
      </c>
    </row>
    <row r="135">
      <c r="A135" s="35">
        <f>Ontologies!A135</f>
        <v>555</v>
      </c>
      <c r="B135" s="43">
        <f>Opt_All_p!E135</f>
        <v>19.66666667</v>
      </c>
      <c r="C135" s="43">
        <f>Opt_Global_p!E135</f>
        <v>74.33333333</v>
      </c>
      <c r="D135" s="43">
        <f>Opt_Local_p!E135</f>
        <v>784.6666667</v>
      </c>
      <c r="E135" s="43">
        <f>Opt_None_p!E135</f>
        <v>3636.333333</v>
      </c>
      <c r="F135" s="44">
        <f t="shared" si="1"/>
        <v>1</v>
      </c>
      <c r="G135" s="44">
        <f t="shared" si="2"/>
        <v>2</v>
      </c>
      <c r="H135" s="44">
        <f t="shared" si="3"/>
        <v>1</v>
      </c>
      <c r="I135" s="44">
        <f t="shared" si="4"/>
        <v>2</v>
      </c>
    </row>
    <row r="136">
      <c r="A136" s="35">
        <f>Ontologies!A136</f>
        <v>562</v>
      </c>
      <c r="B136" s="43">
        <f>Opt_All_p!E136</f>
        <v>1</v>
      </c>
      <c r="C136" s="43">
        <f>Opt_Global_p!E136</f>
        <v>1</v>
      </c>
      <c r="D136" s="43">
        <f>Opt_Local_p!E136</f>
        <v>450.3333333</v>
      </c>
      <c r="E136" s="43">
        <f>Opt_None_p!E136</f>
        <v>856.3333333</v>
      </c>
      <c r="F136" s="44">
        <f t="shared" si="1"/>
        <v>0</v>
      </c>
      <c r="G136" s="44">
        <f t="shared" si="2"/>
        <v>3</v>
      </c>
      <c r="H136" s="44">
        <f t="shared" si="3"/>
        <v>1</v>
      </c>
      <c r="I136" s="44">
        <f t="shared" si="4"/>
        <v>3</v>
      </c>
    </row>
    <row r="137">
      <c r="A137" s="35">
        <f>Ontologies!A137</f>
        <v>563</v>
      </c>
      <c r="B137" s="43">
        <f>Opt_All_p!E137</f>
        <v>1.666666667</v>
      </c>
      <c r="C137" s="43">
        <f>Opt_Global_p!E137</f>
        <v>1.333333333</v>
      </c>
      <c r="D137" s="43">
        <f>Opt_Local_p!E137</f>
        <v>644.3333333</v>
      </c>
      <c r="E137" s="43">
        <f>Opt_None_p!E137</f>
        <v>1240.333333</v>
      </c>
      <c r="F137" s="44">
        <f t="shared" si="1"/>
        <v>0</v>
      </c>
      <c r="G137" s="44">
        <f t="shared" si="2"/>
        <v>3</v>
      </c>
      <c r="H137" s="44">
        <f t="shared" si="3"/>
        <v>1</v>
      </c>
      <c r="I137" s="44">
        <f t="shared" si="4"/>
        <v>3</v>
      </c>
    </row>
    <row r="138">
      <c r="A138" s="35">
        <f>Ontologies!A138</f>
        <v>569</v>
      </c>
      <c r="B138" s="43">
        <f>Opt_All_p!E138</f>
        <v>80.33333333</v>
      </c>
      <c r="C138" s="43">
        <f>Opt_Global_p!E138</f>
        <v>84.66666667</v>
      </c>
      <c r="D138" s="43">
        <f>Opt_Local_p!E138</f>
        <v>4692</v>
      </c>
      <c r="E138" s="43">
        <f>Opt_None_p!E138</f>
        <v>12029.66667</v>
      </c>
      <c r="F138" s="44">
        <f t="shared" si="1"/>
        <v>1</v>
      </c>
      <c r="G138" s="44">
        <f t="shared" si="2"/>
        <v>2</v>
      </c>
      <c r="H138" s="44">
        <f t="shared" si="3"/>
        <v>1</v>
      </c>
      <c r="I138" s="44">
        <f t="shared" si="4"/>
        <v>3</v>
      </c>
    </row>
    <row r="139">
      <c r="A139" s="35">
        <f>Ontologies!A139</f>
        <v>570</v>
      </c>
      <c r="B139" s="43">
        <f>Opt_All_p!E139</f>
        <v>2</v>
      </c>
      <c r="C139" s="43">
        <f>Opt_Global_p!E139</f>
        <v>1.333333333</v>
      </c>
      <c r="D139" s="43">
        <f>Opt_Local_p!E139</f>
        <v>785</v>
      </c>
      <c r="E139" s="43">
        <f>Opt_None_p!E139</f>
        <v>1387</v>
      </c>
      <c r="F139" s="44">
        <f t="shared" si="1"/>
        <v>0</v>
      </c>
      <c r="G139" s="44">
        <f t="shared" si="2"/>
        <v>3</v>
      </c>
      <c r="H139" s="44">
        <f t="shared" si="3"/>
        <v>1</v>
      </c>
      <c r="I139" s="44">
        <f t="shared" si="4"/>
        <v>4</v>
      </c>
    </row>
    <row r="140">
      <c r="A140" s="35">
        <f>Ontologies!A140</f>
        <v>571</v>
      </c>
      <c r="B140" s="43">
        <f>Opt_All_p!E140</f>
        <v>2</v>
      </c>
      <c r="C140" s="43">
        <f>Opt_Global_p!E140</f>
        <v>2</v>
      </c>
      <c r="D140" s="43">
        <f>Opt_Local_p!E140</f>
        <v>1096.333333</v>
      </c>
      <c r="E140" s="43">
        <f>Opt_None_p!E140</f>
        <v>2081.333333</v>
      </c>
      <c r="F140" s="44">
        <f t="shared" si="1"/>
        <v>0</v>
      </c>
      <c r="G140" s="44">
        <f t="shared" si="2"/>
        <v>3</v>
      </c>
      <c r="H140" s="44">
        <f t="shared" si="3"/>
        <v>1</v>
      </c>
      <c r="I140" s="44">
        <f t="shared" si="4"/>
        <v>4</v>
      </c>
    </row>
    <row r="141">
      <c r="A141" s="35">
        <f>Ontologies!A141</f>
        <v>574</v>
      </c>
      <c r="B141" s="43">
        <f>Opt_All_p!E141</f>
        <v>241.3333333</v>
      </c>
      <c r="C141" s="43">
        <f>Opt_Global_p!E141</f>
        <v>2155.666667</v>
      </c>
      <c r="D141" s="43">
        <f>Opt_Local_p!E141</f>
        <v>606.3333333</v>
      </c>
      <c r="E141" s="43" t="str">
        <f>Opt_None_p!E141</f>
        <v>none</v>
      </c>
      <c r="F141" s="44">
        <f t="shared" si="1"/>
        <v>1</v>
      </c>
      <c r="G141" s="44">
        <f t="shared" si="2"/>
        <v>1</v>
      </c>
      <c r="H141" s="44" t="str">
        <f t="shared" si="3"/>
        <v>NT</v>
      </c>
      <c r="I141" s="44" t="str">
        <f t="shared" si="4"/>
        <v>NT</v>
      </c>
    </row>
    <row r="142">
      <c r="A142" s="35">
        <f>Ontologies!A142</f>
        <v>575</v>
      </c>
      <c r="B142" s="43">
        <f>Opt_All_p!E142</f>
        <v>187.3333333</v>
      </c>
      <c r="C142" s="43">
        <f>Opt_Global_p!E142</f>
        <v>2719.666667</v>
      </c>
      <c r="D142" s="43">
        <f>Opt_Local_p!E142</f>
        <v>525</v>
      </c>
      <c r="E142" s="43" t="str">
        <f>Opt_None_p!E142</f>
        <v>none</v>
      </c>
      <c r="F142" s="44">
        <f t="shared" si="1"/>
        <v>2</v>
      </c>
      <c r="G142" s="44">
        <f t="shared" si="2"/>
        <v>1</v>
      </c>
      <c r="H142" s="44" t="str">
        <f t="shared" si="3"/>
        <v>NT</v>
      </c>
      <c r="I142" s="44" t="str">
        <f t="shared" si="4"/>
        <v>NT</v>
      </c>
    </row>
    <row r="143">
      <c r="A143" s="35">
        <f>Ontologies!A143</f>
        <v>576</v>
      </c>
      <c r="B143" s="43">
        <f>Opt_All_p!E143</f>
        <v>0</v>
      </c>
      <c r="C143" s="43">
        <f>Opt_Global_p!E143</f>
        <v>0</v>
      </c>
      <c r="D143" s="43">
        <f>Opt_Local_p!E143</f>
        <v>13</v>
      </c>
      <c r="E143" s="43">
        <f>Opt_None_p!E143</f>
        <v>26.33333333</v>
      </c>
      <c r="F143" s="45">
        <f t="shared" si="1"/>
        <v>0</v>
      </c>
      <c r="G143" s="45">
        <f t="shared" si="2"/>
        <v>13</v>
      </c>
      <c r="H143" s="44">
        <f t="shared" si="3"/>
        <v>1</v>
      </c>
      <c r="I143" s="45">
        <f t="shared" si="4"/>
        <v>26.33333333</v>
      </c>
    </row>
    <row r="144">
      <c r="A144" s="35">
        <f>Ontologies!A144</f>
        <v>577</v>
      </c>
      <c r="B144" s="43">
        <f>Opt_All_p!E144</f>
        <v>0</v>
      </c>
      <c r="C144" s="43">
        <f>Opt_Global_p!E144</f>
        <v>0</v>
      </c>
      <c r="D144" s="43">
        <f>Opt_Local_p!E144</f>
        <v>1</v>
      </c>
      <c r="E144" s="43">
        <f>Opt_None_p!E144</f>
        <v>2.666666667</v>
      </c>
      <c r="F144" s="45">
        <f t="shared" si="1"/>
        <v>0</v>
      </c>
      <c r="G144" s="45">
        <f t="shared" si="2"/>
        <v>1</v>
      </c>
      <c r="H144" s="44">
        <f t="shared" si="3"/>
        <v>1</v>
      </c>
      <c r="I144" s="45">
        <f t="shared" si="4"/>
        <v>2.666666667</v>
      </c>
    </row>
    <row r="145">
      <c r="A145" s="35">
        <f>Ontologies!A145</f>
        <v>578</v>
      </c>
      <c r="B145" s="43">
        <f>Opt_All_p!E145</f>
        <v>3</v>
      </c>
      <c r="C145" s="43">
        <f>Opt_Global_p!E145</f>
        <v>2.666666667</v>
      </c>
      <c r="D145" s="43">
        <f>Opt_Local_p!E145</f>
        <v>1177.666667</v>
      </c>
      <c r="E145" s="43">
        <f>Opt_None_p!E145</f>
        <v>2675</v>
      </c>
      <c r="F145" s="44">
        <f t="shared" si="1"/>
        <v>0</v>
      </c>
      <c r="G145" s="44">
        <f t="shared" si="2"/>
        <v>3</v>
      </c>
      <c r="H145" s="44">
        <f t="shared" si="3"/>
        <v>1</v>
      </c>
      <c r="I145" s="44">
        <f t="shared" si="4"/>
        <v>4</v>
      </c>
    </row>
    <row r="146">
      <c r="A146" s="35">
        <f>Ontologies!A146</f>
        <v>579</v>
      </c>
      <c r="B146" s="43">
        <f>Opt_All_p!E146</f>
        <v>78</v>
      </c>
      <c r="C146" s="43">
        <f>Opt_Global_p!E146</f>
        <v>79.66666667</v>
      </c>
      <c r="D146" s="43">
        <f>Opt_Local_p!E146</f>
        <v>3297</v>
      </c>
      <c r="E146" s="43">
        <f>Opt_None_p!E146</f>
        <v>8354.333333</v>
      </c>
      <c r="F146" s="44">
        <f t="shared" si="1"/>
        <v>1</v>
      </c>
      <c r="G146" s="44">
        <f t="shared" si="2"/>
        <v>2</v>
      </c>
      <c r="H146" s="44">
        <f t="shared" si="3"/>
        <v>1</v>
      </c>
      <c r="I146" s="44">
        <f t="shared" si="4"/>
        <v>3</v>
      </c>
    </row>
    <row r="147">
      <c r="A147" s="35">
        <f>Ontologies!A147</f>
        <v>580</v>
      </c>
      <c r="B147" s="43">
        <f>Opt_All_p!E147</f>
        <v>0</v>
      </c>
      <c r="C147" s="43">
        <f>Opt_Global_p!E147</f>
        <v>0</v>
      </c>
      <c r="D147" s="43">
        <f>Opt_Local_p!E147</f>
        <v>101.3333333</v>
      </c>
      <c r="E147" s="43">
        <f>Opt_None_p!E147</f>
        <v>142</v>
      </c>
      <c r="F147" s="45">
        <f t="shared" si="1"/>
        <v>0</v>
      </c>
      <c r="G147" s="45">
        <f t="shared" si="2"/>
        <v>101.3333333</v>
      </c>
      <c r="H147" s="44">
        <f t="shared" si="3"/>
        <v>1</v>
      </c>
      <c r="I147" s="45">
        <f t="shared" si="4"/>
        <v>142</v>
      </c>
    </row>
    <row r="148">
      <c r="A148" s="35">
        <f>Ontologies!A148</f>
        <v>581</v>
      </c>
      <c r="B148" s="43">
        <f>Opt_All_p!E148</f>
        <v>0</v>
      </c>
      <c r="C148" s="43">
        <f>Opt_Global_p!E148</f>
        <v>0</v>
      </c>
      <c r="D148" s="43">
        <f>Opt_Local_p!E148</f>
        <v>137.3333333</v>
      </c>
      <c r="E148" s="43">
        <f>Opt_None_p!E148</f>
        <v>197.3333333</v>
      </c>
      <c r="F148" s="45">
        <f t="shared" si="1"/>
        <v>0</v>
      </c>
      <c r="G148" s="45">
        <f t="shared" si="2"/>
        <v>137.3333333</v>
      </c>
      <c r="H148" s="44">
        <f t="shared" si="3"/>
        <v>1</v>
      </c>
      <c r="I148" s="45">
        <f t="shared" si="4"/>
        <v>197.3333333</v>
      </c>
    </row>
    <row r="149">
      <c r="A149" s="35">
        <f>Ontologies!A149</f>
        <v>589</v>
      </c>
      <c r="B149" s="43">
        <f>Opt_All_p!E149</f>
        <v>1</v>
      </c>
      <c r="C149" s="43">
        <f>Opt_Global_p!E149</f>
        <v>1.333333333</v>
      </c>
      <c r="D149" s="43">
        <f>Opt_Local_p!E149</f>
        <v>801</v>
      </c>
      <c r="E149" s="43">
        <f>Opt_None_p!E149</f>
        <v>1624.666667</v>
      </c>
      <c r="F149" s="44">
        <f t="shared" si="1"/>
        <v>1</v>
      </c>
      <c r="G149" s="44">
        <f t="shared" si="2"/>
        <v>3</v>
      </c>
      <c r="H149" s="44">
        <f t="shared" si="3"/>
        <v>1</v>
      </c>
      <c r="I149" s="44">
        <f t="shared" si="4"/>
        <v>4</v>
      </c>
    </row>
    <row r="150">
      <c r="A150" s="35">
        <f>Ontologies!A150</f>
        <v>591</v>
      </c>
      <c r="B150" s="43">
        <f>Opt_All_p!E150</f>
        <v>3</v>
      </c>
      <c r="C150" s="43">
        <f>Opt_Global_p!E150</f>
        <v>5</v>
      </c>
      <c r="D150" s="43">
        <f>Opt_Local_p!E150</f>
        <v>4084.333333</v>
      </c>
      <c r="E150" s="43">
        <f>Opt_None_p!E150</f>
        <v>7908.666667</v>
      </c>
      <c r="F150" s="44">
        <f t="shared" si="1"/>
        <v>1</v>
      </c>
      <c r="G150" s="44">
        <f t="shared" si="2"/>
        <v>4</v>
      </c>
      <c r="H150" s="44">
        <f t="shared" si="3"/>
        <v>1</v>
      </c>
      <c r="I150" s="44">
        <f t="shared" si="4"/>
        <v>4</v>
      </c>
    </row>
    <row r="151">
      <c r="A151" s="35">
        <f>Ontologies!A151</f>
        <v>592</v>
      </c>
      <c r="B151" s="43">
        <f>Opt_All_p!E151</f>
        <v>6.333333333</v>
      </c>
      <c r="C151" s="43">
        <f>Opt_Global_p!E151</f>
        <v>5.333333333</v>
      </c>
      <c r="D151" s="43">
        <f>Opt_Local_p!E151</f>
        <v>7323</v>
      </c>
      <c r="E151" s="43">
        <f>Opt_None_p!E151</f>
        <v>14234</v>
      </c>
      <c r="F151" s="44">
        <f t="shared" si="1"/>
        <v>0</v>
      </c>
      <c r="G151" s="44">
        <f t="shared" si="2"/>
        <v>4</v>
      </c>
      <c r="H151" s="44">
        <f t="shared" si="3"/>
        <v>1</v>
      </c>
      <c r="I151" s="44">
        <f t="shared" si="4"/>
        <v>4</v>
      </c>
    </row>
    <row r="152">
      <c r="A152" s="35">
        <f>Ontologies!A152</f>
        <v>593</v>
      </c>
      <c r="B152" s="43">
        <f>Opt_All_p!E152</f>
        <v>4</v>
      </c>
      <c r="C152" s="43">
        <f>Opt_Global_p!E152</f>
        <v>3.666666667</v>
      </c>
      <c r="D152" s="43">
        <f>Opt_Local_p!E152</f>
        <v>3126.666667</v>
      </c>
      <c r="E152" s="43">
        <f>Opt_None_p!E152</f>
        <v>6108</v>
      </c>
      <c r="F152" s="44">
        <f t="shared" si="1"/>
        <v>0</v>
      </c>
      <c r="G152" s="44">
        <f t="shared" si="2"/>
        <v>3</v>
      </c>
      <c r="H152" s="44">
        <f t="shared" si="3"/>
        <v>1</v>
      </c>
      <c r="I152" s="44">
        <f t="shared" si="4"/>
        <v>4</v>
      </c>
    </row>
    <row r="153">
      <c r="A153" s="35">
        <f>Ontologies!A153</f>
        <v>594</v>
      </c>
      <c r="B153" s="43">
        <f>Opt_All_p!E153</f>
        <v>2</v>
      </c>
      <c r="C153" s="43">
        <f>Opt_Global_p!E153</f>
        <v>2</v>
      </c>
      <c r="D153" s="43">
        <f>Opt_Local_p!E153</f>
        <v>2896</v>
      </c>
      <c r="E153" s="43">
        <f>Opt_None_p!E153</f>
        <v>5698.333333</v>
      </c>
      <c r="F153" s="44">
        <f t="shared" si="1"/>
        <v>0</v>
      </c>
      <c r="G153" s="44">
        <f t="shared" si="2"/>
        <v>4</v>
      </c>
      <c r="H153" s="44">
        <f t="shared" si="3"/>
        <v>1</v>
      </c>
      <c r="I153" s="44">
        <f t="shared" si="4"/>
        <v>4</v>
      </c>
    </row>
    <row r="154">
      <c r="A154" s="35">
        <f>Ontologies!A154</f>
        <v>595</v>
      </c>
      <c r="B154" s="43">
        <f>Opt_All_p!E154</f>
        <v>63.33333333</v>
      </c>
      <c r="C154" s="43">
        <f>Opt_Global_p!E154</f>
        <v>72</v>
      </c>
      <c r="D154" s="43">
        <f>Opt_Local_p!E154</f>
        <v>5433</v>
      </c>
      <c r="E154" s="43">
        <f>Opt_None_p!E154</f>
        <v>14059.66667</v>
      </c>
      <c r="F154" s="44">
        <f t="shared" si="1"/>
        <v>1</v>
      </c>
      <c r="G154" s="44">
        <f t="shared" si="2"/>
        <v>2</v>
      </c>
      <c r="H154" s="44">
        <f t="shared" si="3"/>
        <v>1</v>
      </c>
      <c r="I154" s="44">
        <f t="shared" si="4"/>
        <v>3</v>
      </c>
    </row>
    <row r="155">
      <c r="A155" s="35">
        <f>Ontologies!A155</f>
        <v>600</v>
      </c>
      <c r="B155" s="43">
        <f>Opt_All_p!E155</f>
        <v>2</v>
      </c>
      <c r="C155" s="43">
        <f>Opt_Global_p!E155</f>
        <v>2</v>
      </c>
      <c r="D155" s="43">
        <f>Opt_Local_p!E155</f>
        <v>2705.333333</v>
      </c>
      <c r="E155" s="43">
        <f>Opt_None_p!E155</f>
        <v>5281</v>
      </c>
      <c r="F155" s="44">
        <f t="shared" si="1"/>
        <v>0</v>
      </c>
      <c r="G155" s="44">
        <f t="shared" si="2"/>
        <v>4</v>
      </c>
      <c r="H155" s="44">
        <f t="shared" si="3"/>
        <v>1</v>
      </c>
      <c r="I155" s="44">
        <f t="shared" si="4"/>
        <v>4</v>
      </c>
    </row>
    <row r="156">
      <c r="A156" s="35">
        <f>Ontologies!A156</f>
        <v>605</v>
      </c>
      <c r="B156" s="43">
        <f>Opt_All_p!E156</f>
        <v>1</v>
      </c>
      <c r="C156" s="43">
        <f>Opt_Global_p!E156</f>
        <v>1</v>
      </c>
      <c r="D156" s="43">
        <f>Opt_Local_p!E156</f>
        <v>441</v>
      </c>
      <c r="E156" s="43">
        <f>Opt_None_p!E156</f>
        <v>839.6666667</v>
      </c>
      <c r="F156" s="44">
        <f t="shared" si="1"/>
        <v>0</v>
      </c>
      <c r="G156" s="44">
        <f t="shared" si="2"/>
        <v>3</v>
      </c>
      <c r="H156" s="44">
        <f t="shared" si="3"/>
        <v>1</v>
      </c>
      <c r="I156" s="44">
        <f t="shared" si="4"/>
        <v>3</v>
      </c>
    </row>
    <row r="157">
      <c r="A157" s="35">
        <f>Ontologies!A157</f>
        <v>606</v>
      </c>
      <c r="B157" s="43">
        <f>Opt_All_p!E157</f>
        <v>1</v>
      </c>
      <c r="C157" s="43">
        <f>Opt_Global_p!E157</f>
        <v>1</v>
      </c>
      <c r="D157" s="43">
        <f>Opt_Local_p!E157</f>
        <v>413</v>
      </c>
      <c r="E157" s="43">
        <f>Opt_None_p!E157</f>
        <v>820</v>
      </c>
      <c r="F157" s="44">
        <f t="shared" si="1"/>
        <v>0</v>
      </c>
      <c r="G157" s="44">
        <f t="shared" si="2"/>
        <v>3</v>
      </c>
      <c r="H157" s="44">
        <f t="shared" si="3"/>
        <v>1</v>
      </c>
      <c r="I157" s="44">
        <f t="shared" si="4"/>
        <v>3</v>
      </c>
    </row>
    <row r="158">
      <c r="A158" s="35">
        <f>Ontologies!A158</f>
        <v>626</v>
      </c>
      <c r="B158" s="43">
        <f>Opt_All_p!E158</f>
        <v>93.66666667</v>
      </c>
      <c r="C158" s="43">
        <f>Opt_Global_p!E158</f>
        <v>1806</v>
      </c>
      <c r="D158" s="43">
        <f>Opt_Local_p!E158</f>
        <v>4596.666667</v>
      </c>
      <c r="E158" s="43">
        <f>Opt_None_p!E158</f>
        <v>24090.66667</v>
      </c>
      <c r="F158" s="44">
        <f t="shared" si="1"/>
        <v>2</v>
      </c>
      <c r="G158" s="44">
        <f t="shared" si="2"/>
        <v>2</v>
      </c>
      <c r="H158" s="44">
        <f t="shared" si="3"/>
        <v>1</v>
      </c>
      <c r="I158" s="44">
        <f t="shared" si="4"/>
        <v>2</v>
      </c>
    </row>
    <row r="159">
      <c r="A159" s="35">
        <f>Ontologies!A159</f>
        <v>627</v>
      </c>
      <c r="B159" s="43">
        <f>Opt_All_p!E159</f>
        <v>4.333333333</v>
      </c>
      <c r="C159" s="43">
        <f>Opt_Global_p!E159</f>
        <v>5</v>
      </c>
      <c r="D159" s="43">
        <f>Opt_Local_p!E159</f>
        <v>4750.333333</v>
      </c>
      <c r="E159" s="43">
        <f>Opt_None_p!E159</f>
        <v>10306.66667</v>
      </c>
      <c r="F159" s="44">
        <f t="shared" si="1"/>
        <v>1</v>
      </c>
      <c r="G159" s="44">
        <f t="shared" si="2"/>
        <v>4</v>
      </c>
      <c r="H159" s="44">
        <f t="shared" si="3"/>
        <v>1</v>
      </c>
      <c r="I159" s="44">
        <f t="shared" si="4"/>
        <v>4</v>
      </c>
    </row>
    <row r="160">
      <c r="A160" s="35">
        <f>Ontologies!A160</f>
        <v>628</v>
      </c>
      <c r="B160" s="43">
        <f>Opt_All_p!E160</f>
        <v>67</v>
      </c>
      <c r="C160" s="43">
        <f>Opt_Global_p!E160</f>
        <v>1851</v>
      </c>
      <c r="D160" s="43">
        <f>Opt_Local_p!E160</f>
        <v>4301</v>
      </c>
      <c r="E160" s="43">
        <f>Opt_None_p!E160</f>
        <v>22010.33333</v>
      </c>
      <c r="F160" s="44">
        <f t="shared" si="1"/>
        <v>2</v>
      </c>
      <c r="G160" s="44">
        <f t="shared" si="2"/>
        <v>2</v>
      </c>
      <c r="H160" s="44">
        <f t="shared" si="3"/>
        <v>1</v>
      </c>
      <c r="I160" s="44">
        <f t="shared" si="4"/>
        <v>2</v>
      </c>
    </row>
    <row r="161">
      <c r="A161" s="35">
        <f>Ontologies!A161</f>
        <v>629</v>
      </c>
      <c r="B161" s="43">
        <f>Opt_All_p!E161</f>
        <v>4</v>
      </c>
      <c r="C161" s="43">
        <f>Opt_Global_p!E161</f>
        <v>4</v>
      </c>
      <c r="D161" s="43">
        <f>Opt_Local_p!E161</f>
        <v>4757.333333</v>
      </c>
      <c r="E161" s="43">
        <f>Opt_None_p!E161</f>
        <v>10204.66667</v>
      </c>
      <c r="F161" s="44">
        <f t="shared" si="1"/>
        <v>0</v>
      </c>
      <c r="G161" s="44">
        <f t="shared" si="2"/>
        <v>4</v>
      </c>
      <c r="H161" s="44">
        <f t="shared" si="3"/>
        <v>1</v>
      </c>
      <c r="I161" s="44">
        <f t="shared" si="4"/>
        <v>4</v>
      </c>
    </row>
    <row r="162">
      <c r="A162" s="35">
        <f>Ontologies!A162</f>
        <v>630</v>
      </c>
      <c r="B162" s="43">
        <f>Opt_All_p!E162</f>
        <v>93.33333333</v>
      </c>
      <c r="C162" s="43">
        <f>Opt_Global_p!E162</f>
        <v>1839</v>
      </c>
      <c r="D162" s="43">
        <f>Opt_Local_p!E162</f>
        <v>4302.333333</v>
      </c>
      <c r="E162" s="43">
        <f>Opt_None_p!E162</f>
        <v>21942</v>
      </c>
      <c r="F162" s="44">
        <f t="shared" si="1"/>
        <v>2</v>
      </c>
      <c r="G162" s="44">
        <f t="shared" si="2"/>
        <v>2</v>
      </c>
      <c r="H162" s="44">
        <f t="shared" si="3"/>
        <v>1</v>
      </c>
      <c r="I162" s="44">
        <f t="shared" si="4"/>
        <v>2</v>
      </c>
    </row>
    <row r="163">
      <c r="A163" s="35">
        <f>Ontologies!A163</f>
        <v>631</v>
      </c>
      <c r="B163" s="43">
        <f>Opt_All_p!E163</f>
        <v>112</v>
      </c>
      <c r="C163" s="43">
        <f>Opt_Global_p!E163</f>
        <v>166</v>
      </c>
      <c r="D163" s="43">
        <f>Opt_Local_p!E163</f>
        <v>6731</v>
      </c>
      <c r="E163" s="43">
        <f>Opt_None_p!E163</f>
        <v>25316.66667</v>
      </c>
      <c r="F163" s="44">
        <f t="shared" si="1"/>
        <v>1</v>
      </c>
      <c r="G163" s="44">
        <f t="shared" si="2"/>
        <v>2</v>
      </c>
      <c r="H163" s="44">
        <f t="shared" si="3"/>
        <v>1</v>
      </c>
      <c r="I163" s="44">
        <f t="shared" si="4"/>
        <v>3</v>
      </c>
    </row>
    <row r="164">
      <c r="A164" s="35">
        <f>Ontologies!A164</f>
        <v>632</v>
      </c>
      <c r="B164" s="43">
        <f>Opt_All_p!E164</f>
        <v>58.33333333</v>
      </c>
      <c r="C164" s="43">
        <f>Opt_Global_p!E164</f>
        <v>1781.666667</v>
      </c>
      <c r="D164" s="43">
        <f>Opt_Local_p!E164</f>
        <v>3197.333333</v>
      </c>
      <c r="E164" s="43">
        <f>Opt_None_p!E164</f>
        <v>18925</v>
      </c>
      <c r="F164" s="44">
        <f t="shared" si="1"/>
        <v>2</v>
      </c>
      <c r="G164" s="44">
        <f t="shared" si="2"/>
        <v>2</v>
      </c>
      <c r="H164" s="44">
        <f t="shared" si="3"/>
        <v>1</v>
      </c>
      <c r="I164" s="44">
        <f t="shared" si="4"/>
        <v>2</v>
      </c>
    </row>
    <row r="165">
      <c r="A165" s="35">
        <f>Ontologies!A165</f>
        <v>633</v>
      </c>
      <c r="B165" s="43">
        <f>Opt_All_p!E165</f>
        <v>83.66666667</v>
      </c>
      <c r="C165" s="43">
        <f>Opt_Global_p!E165</f>
        <v>184.3333333</v>
      </c>
      <c r="D165" s="43">
        <f>Opt_Local_p!E165</f>
        <v>6719</v>
      </c>
      <c r="E165" s="43">
        <f>Opt_None_p!E165</f>
        <v>25355.66667</v>
      </c>
      <c r="F165" s="44">
        <f t="shared" si="1"/>
        <v>1</v>
      </c>
      <c r="G165" s="44">
        <f t="shared" si="2"/>
        <v>2</v>
      </c>
      <c r="H165" s="44">
        <f t="shared" si="3"/>
        <v>1</v>
      </c>
      <c r="I165" s="44">
        <f t="shared" si="4"/>
        <v>3</v>
      </c>
    </row>
    <row r="166">
      <c r="A166" s="35">
        <f>Ontologies!A166</f>
        <v>637</v>
      </c>
      <c r="B166" s="43">
        <f>Opt_All_p!E166</f>
        <v>8.333333333</v>
      </c>
      <c r="C166" s="43">
        <f>Opt_Global_p!E166</f>
        <v>55</v>
      </c>
      <c r="D166" s="43">
        <f>Opt_Local_p!E166</f>
        <v>131.3333333</v>
      </c>
      <c r="E166" s="43">
        <f>Opt_None_p!E166</f>
        <v>927</v>
      </c>
      <c r="F166" s="44">
        <f t="shared" si="1"/>
        <v>1</v>
      </c>
      <c r="G166" s="44">
        <f t="shared" si="2"/>
        <v>2</v>
      </c>
      <c r="H166" s="44">
        <f t="shared" si="3"/>
        <v>1</v>
      </c>
      <c r="I166" s="44">
        <f t="shared" si="4"/>
        <v>2</v>
      </c>
    </row>
    <row r="167">
      <c r="A167" s="35">
        <f>Ontologies!A167</f>
        <v>638</v>
      </c>
      <c r="B167" s="43">
        <f>Opt_All_p!E167</f>
        <v>14.33333333</v>
      </c>
      <c r="C167" s="43">
        <f>Opt_Global_p!E167</f>
        <v>48.33333333</v>
      </c>
      <c r="D167" s="43">
        <f>Opt_Local_p!E167</f>
        <v>138.3333333</v>
      </c>
      <c r="E167" s="43">
        <f>Opt_None_p!E167</f>
        <v>2149.333333</v>
      </c>
      <c r="F167" s="44">
        <f t="shared" si="1"/>
        <v>1</v>
      </c>
      <c r="G167" s="44">
        <f t="shared" si="2"/>
        <v>1</v>
      </c>
      <c r="H167" s="44">
        <f t="shared" si="3"/>
        <v>2</v>
      </c>
      <c r="I167" s="44">
        <f t="shared" si="4"/>
        <v>2</v>
      </c>
    </row>
    <row r="168">
      <c r="A168" s="35">
        <f>Ontologies!A168</f>
        <v>639</v>
      </c>
      <c r="B168" s="43">
        <f>Opt_All_p!E168</f>
        <v>1</v>
      </c>
      <c r="C168" s="43">
        <f>Opt_Global_p!E168</f>
        <v>1</v>
      </c>
      <c r="D168" s="43">
        <f>Opt_Local_p!E168</f>
        <v>251.3333333</v>
      </c>
      <c r="E168" s="43">
        <f>Opt_None_p!E168</f>
        <v>543.6666667</v>
      </c>
      <c r="F168" s="44">
        <f t="shared" si="1"/>
        <v>0</v>
      </c>
      <c r="G168" s="44">
        <f t="shared" si="2"/>
        <v>3</v>
      </c>
      <c r="H168" s="44">
        <f t="shared" si="3"/>
        <v>1</v>
      </c>
      <c r="I168" s="44">
        <f t="shared" si="4"/>
        <v>3</v>
      </c>
    </row>
    <row r="169">
      <c r="A169" s="35">
        <f>Ontologies!A169</f>
        <v>640</v>
      </c>
      <c r="B169" s="43">
        <f>Opt_All_p!E169</f>
        <v>2.333333333</v>
      </c>
      <c r="C169" s="43">
        <f>Opt_Global_p!E169</f>
        <v>1.666666667</v>
      </c>
      <c r="D169" s="43">
        <f>Opt_Local_p!E169</f>
        <v>445.3333333</v>
      </c>
      <c r="E169" s="43">
        <f>Opt_None_p!E169</f>
        <v>1018</v>
      </c>
      <c r="F169" s="44">
        <f t="shared" si="1"/>
        <v>0</v>
      </c>
      <c r="G169" s="44">
        <f t="shared" si="2"/>
        <v>3</v>
      </c>
      <c r="H169" s="44">
        <f t="shared" si="3"/>
        <v>1</v>
      </c>
      <c r="I169" s="44">
        <f t="shared" si="4"/>
        <v>3</v>
      </c>
    </row>
    <row r="170">
      <c r="A170" s="35">
        <f>Ontologies!A170</f>
        <v>645</v>
      </c>
      <c r="B170" s="43">
        <f>Opt_All_p!E170</f>
        <v>13</v>
      </c>
      <c r="C170" s="43">
        <f>Opt_Global_p!E170</f>
        <v>10.33333333</v>
      </c>
      <c r="D170" s="43">
        <f>Opt_Local_p!E170</f>
        <v>8230.666667</v>
      </c>
      <c r="E170" s="43">
        <f>Opt_None_p!E170</f>
        <v>20438.33333</v>
      </c>
      <c r="F170" s="44">
        <f t="shared" si="1"/>
        <v>0</v>
      </c>
      <c r="G170" s="44">
        <f t="shared" si="2"/>
        <v>3</v>
      </c>
      <c r="H170" s="44">
        <f t="shared" si="3"/>
        <v>1</v>
      </c>
      <c r="I170" s="44">
        <f t="shared" si="4"/>
        <v>4</v>
      </c>
    </row>
    <row r="171">
      <c r="A171" s="35">
        <f>Ontologies!A171</f>
        <v>646</v>
      </c>
      <c r="B171" s="43">
        <f>Opt_All_p!E171</f>
        <v>14.66666667</v>
      </c>
      <c r="C171" s="43">
        <f>Opt_Global_p!E171</f>
        <v>12.66666667</v>
      </c>
      <c r="D171" s="43">
        <f>Opt_Local_p!E171</f>
        <v>14380.66667</v>
      </c>
      <c r="E171" s="43">
        <f>Opt_None_p!E171</f>
        <v>35058.66667</v>
      </c>
      <c r="F171" s="44">
        <f t="shared" si="1"/>
        <v>0</v>
      </c>
      <c r="G171" s="44">
        <f t="shared" si="2"/>
        <v>3</v>
      </c>
      <c r="H171" s="44">
        <f t="shared" si="3"/>
        <v>1</v>
      </c>
      <c r="I171" s="44">
        <f t="shared" si="4"/>
        <v>4</v>
      </c>
    </row>
    <row r="172">
      <c r="A172" s="35">
        <f>Ontologies!A172</f>
        <v>648</v>
      </c>
      <c r="B172" s="43">
        <f>Opt_All_p!E172</f>
        <v>0</v>
      </c>
      <c r="C172" s="43">
        <f>Opt_Global_p!E172</f>
        <v>0</v>
      </c>
      <c r="D172" s="43">
        <f>Opt_Local_p!E172</f>
        <v>52.66666667</v>
      </c>
      <c r="E172" s="43">
        <f>Opt_None_p!E172</f>
        <v>119</v>
      </c>
      <c r="F172" s="45">
        <f t="shared" si="1"/>
        <v>0</v>
      </c>
      <c r="G172" s="45">
        <f t="shared" si="2"/>
        <v>52.66666667</v>
      </c>
      <c r="H172" s="44">
        <f t="shared" si="3"/>
        <v>1</v>
      </c>
      <c r="I172" s="45">
        <f t="shared" si="4"/>
        <v>119</v>
      </c>
    </row>
    <row r="173">
      <c r="A173" s="35">
        <f>Ontologies!A173</f>
        <v>649</v>
      </c>
      <c r="B173" s="43">
        <f>Opt_All_p!E173</f>
        <v>2.666666667</v>
      </c>
      <c r="C173" s="43">
        <f>Opt_Global_p!E173</f>
        <v>3</v>
      </c>
      <c r="D173" s="43">
        <f>Opt_Local_p!E173</f>
        <v>634</v>
      </c>
      <c r="E173" s="43">
        <f>Opt_None_p!E173</f>
        <v>1484.666667</v>
      </c>
      <c r="F173" s="44">
        <f t="shared" si="1"/>
        <v>1</v>
      </c>
      <c r="G173" s="44">
        <f t="shared" si="2"/>
        <v>3</v>
      </c>
      <c r="H173" s="44">
        <f t="shared" si="3"/>
        <v>1</v>
      </c>
      <c r="I173" s="44">
        <f t="shared" si="4"/>
        <v>3</v>
      </c>
    </row>
    <row r="174">
      <c r="A174" s="35">
        <f>Ontologies!A174</f>
        <v>650</v>
      </c>
      <c r="B174" s="43">
        <f>Opt_All_p!E174</f>
        <v>4</v>
      </c>
      <c r="C174" s="43">
        <f>Opt_Global_p!E174</f>
        <v>4</v>
      </c>
      <c r="D174" s="43">
        <f>Opt_Local_p!E174</f>
        <v>634.3333333</v>
      </c>
      <c r="E174" s="43">
        <f>Opt_None_p!E174</f>
        <v>1450.333333</v>
      </c>
      <c r="F174" s="44">
        <f t="shared" si="1"/>
        <v>0</v>
      </c>
      <c r="G174" s="44">
        <f t="shared" si="2"/>
        <v>3</v>
      </c>
      <c r="H174" s="44">
        <f t="shared" si="3"/>
        <v>1</v>
      </c>
      <c r="I174" s="44">
        <f t="shared" si="4"/>
        <v>3</v>
      </c>
    </row>
    <row r="175">
      <c r="A175" s="35">
        <f>Ontologies!A175</f>
        <v>657</v>
      </c>
      <c r="B175" s="43">
        <f>Opt_All_p!E175</f>
        <v>298.3333333</v>
      </c>
      <c r="C175" s="43">
        <f>Opt_Global_p!E175</f>
        <v>283</v>
      </c>
      <c r="D175" s="43">
        <f>Opt_Local_p!E175</f>
        <v>11444</v>
      </c>
      <c r="E175" s="43">
        <f>Opt_None_p!E175</f>
        <v>32762.66667</v>
      </c>
      <c r="F175" s="44">
        <f t="shared" si="1"/>
        <v>0</v>
      </c>
      <c r="G175" s="44">
        <f t="shared" si="2"/>
        <v>2</v>
      </c>
      <c r="H175" s="44">
        <f t="shared" si="3"/>
        <v>1</v>
      </c>
      <c r="I175" s="44">
        <f t="shared" si="4"/>
        <v>3</v>
      </c>
    </row>
    <row r="176">
      <c r="A176" s="35">
        <f>Ontologies!A176</f>
        <v>665</v>
      </c>
      <c r="B176" s="43">
        <f>Opt_All_p!E176</f>
        <v>69</v>
      </c>
      <c r="C176" s="43">
        <f>Opt_Global_p!E176</f>
        <v>75.66666667</v>
      </c>
      <c r="D176" s="43">
        <f>Opt_Local_p!E176</f>
        <v>6981.333333</v>
      </c>
      <c r="E176" s="43">
        <f>Opt_None_p!E176</f>
        <v>18054.66667</v>
      </c>
      <c r="F176" s="44">
        <f t="shared" si="1"/>
        <v>1</v>
      </c>
      <c r="G176" s="44">
        <f t="shared" si="2"/>
        <v>3</v>
      </c>
      <c r="H176" s="44">
        <f t="shared" si="3"/>
        <v>1</v>
      </c>
      <c r="I176" s="44">
        <f t="shared" si="4"/>
        <v>3</v>
      </c>
    </row>
    <row r="177">
      <c r="A177" s="35">
        <f>Ontologies!A177</f>
        <v>666</v>
      </c>
      <c r="B177" s="43">
        <f>Opt_All_p!E177</f>
        <v>70</v>
      </c>
      <c r="C177" s="43">
        <f>Opt_Global_p!E177</f>
        <v>93</v>
      </c>
      <c r="D177" s="43">
        <f>Opt_Local_p!E177</f>
        <v>3813</v>
      </c>
      <c r="E177" s="43">
        <f>Opt_None_p!E177</f>
        <v>10943.66667</v>
      </c>
      <c r="F177" s="44">
        <f t="shared" si="1"/>
        <v>1</v>
      </c>
      <c r="G177" s="44">
        <f t="shared" si="2"/>
        <v>2</v>
      </c>
      <c r="H177" s="44">
        <f t="shared" si="3"/>
        <v>1</v>
      </c>
      <c r="I177" s="44">
        <f t="shared" si="4"/>
        <v>3</v>
      </c>
    </row>
    <row r="178">
      <c r="A178" s="35">
        <f>Ontologies!A178</f>
        <v>667</v>
      </c>
      <c r="B178" s="43">
        <f>Opt_All_p!E178</f>
        <v>7</v>
      </c>
      <c r="C178" s="43">
        <f>Opt_Global_p!E178</f>
        <v>5.666666667</v>
      </c>
      <c r="D178" s="43">
        <f>Opt_Local_p!E178</f>
        <v>1821</v>
      </c>
      <c r="E178" s="43">
        <f>Opt_None_p!E178</f>
        <v>4502.333333</v>
      </c>
      <c r="F178" s="44">
        <f t="shared" si="1"/>
        <v>0</v>
      </c>
      <c r="G178" s="44">
        <f t="shared" si="2"/>
        <v>3</v>
      </c>
      <c r="H178" s="44">
        <f t="shared" si="3"/>
        <v>1</v>
      </c>
      <c r="I178" s="44">
        <f t="shared" si="4"/>
        <v>3</v>
      </c>
    </row>
    <row r="179">
      <c r="A179" s="35">
        <f>Ontologies!A179</f>
        <v>669</v>
      </c>
      <c r="B179" s="43">
        <f>Opt_All_p!E179</f>
        <v>10</v>
      </c>
      <c r="C179" s="43">
        <f>Opt_Global_p!E179</f>
        <v>9.666666667</v>
      </c>
      <c r="D179" s="43">
        <f>Opt_Local_p!E179</f>
        <v>42684</v>
      </c>
      <c r="E179" s="43" t="str">
        <f>Opt_None_p!E179</f>
        <v>none</v>
      </c>
      <c r="F179" s="44">
        <f t="shared" si="1"/>
        <v>0</v>
      </c>
      <c r="G179" s="44">
        <f t="shared" si="2"/>
        <v>4</v>
      </c>
      <c r="H179" s="44" t="str">
        <f t="shared" si="3"/>
        <v>NT</v>
      </c>
      <c r="I179" s="44" t="str">
        <f t="shared" si="4"/>
        <v>NT</v>
      </c>
    </row>
    <row r="180">
      <c r="A180" s="35">
        <f>Ontologies!A180</f>
        <v>670</v>
      </c>
      <c r="B180" s="43">
        <f>Opt_All_p!E180</f>
        <v>20</v>
      </c>
      <c r="C180" s="43">
        <f>Opt_Global_p!E180</f>
        <v>18.33333333</v>
      </c>
      <c r="D180" s="43" t="str">
        <f>Opt_Local_p!E180</f>
        <v>none</v>
      </c>
      <c r="E180" s="43" t="str">
        <f>Opt_None_p!E180</f>
        <v>none</v>
      </c>
      <c r="F180" s="44">
        <f t="shared" si="1"/>
        <v>0</v>
      </c>
      <c r="G180" s="44" t="str">
        <f t="shared" si="2"/>
        <v>NT</v>
      </c>
      <c r="H180" s="44" t="str">
        <f t="shared" si="3"/>
        <v>BT</v>
      </c>
      <c r="I180" s="44" t="str">
        <f t="shared" si="4"/>
        <v>NT</v>
      </c>
    </row>
    <row r="181">
      <c r="A181" s="35">
        <f>Ontologies!A181</f>
        <v>673</v>
      </c>
      <c r="B181" s="43">
        <f>Opt_All_p!E181</f>
        <v>3</v>
      </c>
      <c r="C181" s="43">
        <f>Opt_Global_p!E181</f>
        <v>2.333333333</v>
      </c>
      <c r="D181" s="43">
        <f>Opt_Local_p!E181</f>
        <v>2544.666667</v>
      </c>
      <c r="E181" s="43">
        <f>Opt_None_p!E181</f>
        <v>5031</v>
      </c>
      <c r="F181" s="44">
        <f t="shared" si="1"/>
        <v>0</v>
      </c>
      <c r="G181" s="44">
        <f t="shared" si="2"/>
        <v>3</v>
      </c>
      <c r="H181" s="44">
        <f t="shared" si="3"/>
        <v>1</v>
      </c>
      <c r="I181" s="44">
        <f t="shared" si="4"/>
        <v>4</v>
      </c>
    </row>
    <row r="182">
      <c r="A182" s="35">
        <f>Ontologies!A182</f>
        <v>676</v>
      </c>
      <c r="B182" s="43">
        <f>Opt_All_p!E182</f>
        <v>1455</v>
      </c>
      <c r="C182" s="43" t="str">
        <f>Opt_Global_p!E182</f>
        <v>none</v>
      </c>
      <c r="D182" s="43">
        <f>Opt_Local_p!E182</f>
        <v>4083.333333</v>
      </c>
      <c r="E182" s="43" t="str">
        <f>Opt_None_p!E182</f>
        <v>none</v>
      </c>
      <c r="F182" s="44" t="str">
        <f t="shared" si="1"/>
        <v>NT</v>
      </c>
      <c r="G182" s="44">
        <f t="shared" si="2"/>
        <v>1</v>
      </c>
      <c r="H182" s="44" t="str">
        <f t="shared" si="3"/>
        <v>NT</v>
      </c>
      <c r="I182" s="44" t="str">
        <f t="shared" si="4"/>
        <v>BT</v>
      </c>
    </row>
    <row r="183">
      <c r="A183" s="35">
        <f>Ontologies!A183</f>
        <v>677</v>
      </c>
      <c r="B183" s="43">
        <f>Opt_All_p!E183</f>
        <v>1170</v>
      </c>
      <c r="C183" s="43" t="str">
        <f>Opt_Global_p!E183</f>
        <v>none</v>
      </c>
      <c r="D183" s="43">
        <f>Opt_Local_p!E183</f>
        <v>2749</v>
      </c>
      <c r="E183" s="43" t="str">
        <f>Opt_None_p!E183</f>
        <v>none</v>
      </c>
      <c r="F183" s="44" t="str">
        <f t="shared" si="1"/>
        <v>NT</v>
      </c>
      <c r="G183" s="44">
        <f t="shared" si="2"/>
        <v>1</v>
      </c>
      <c r="H183" s="44" t="str">
        <f t="shared" si="3"/>
        <v>NT</v>
      </c>
      <c r="I183" s="44" t="str">
        <f t="shared" si="4"/>
        <v>BT</v>
      </c>
    </row>
    <row r="184">
      <c r="A184" s="35">
        <f>Ontologies!A184</f>
        <v>678</v>
      </c>
      <c r="B184" s="43">
        <f>Opt_All_p!E184</f>
        <v>145.6666667</v>
      </c>
      <c r="C184" s="43">
        <f>Opt_Global_p!E184</f>
        <v>225</v>
      </c>
      <c r="D184" s="43" t="str">
        <f>Opt_Local_p!E184</f>
        <v>none</v>
      </c>
      <c r="E184" s="43" t="str">
        <f>Opt_None_p!E184</f>
        <v>none</v>
      </c>
      <c r="F184" s="44">
        <f t="shared" si="1"/>
        <v>1</v>
      </c>
      <c r="G184" s="44" t="str">
        <f t="shared" si="2"/>
        <v>NT</v>
      </c>
      <c r="H184" s="44" t="str">
        <f t="shared" si="3"/>
        <v>BT</v>
      </c>
      <c r="I184" s="44" t="str">
        <f t="shared" si="4"/>
        <v>NT</v>
      </c>
    </row>
    <row r="185">
      <c r="A185" s="35">
        <f>Ontologies!A185</f>
        <v>679</v>
      </c>
      <c r="B185" s="43">
        <f>Opt_All_p!E185</f>
        <v>90.66666667</v>
      </c>
      <c r="C185" s="43">
        <f>Opt_Global_p!E185</f>
        <v>216</v>
      </c>
      <c r="D185" s="43">
        <f>Opt_Local_p!E185</f>
        <v>241.6666667</v>
      </c>
      <c r="E185" s="43">
        <f>Opt_None_p!E185</f>
        <v>5532.333333</v>
      </c>
      <c r="F185" s="44">
        <f t="shared" si="1"/>
        <v>1</v>
      </c>
      <c r="G185" s="44">
        <f t="shared" si="2"/>
        <v>1</v>
      </c>
      <c r="H185" s="44">
        <f t="shared" si="3"/>
        <v>2</v>
      </c>
      <c r="I185" s="44">
        <f t="shared" si="4"/>
        <v>2</v>
      </c>
    </row>
    <row r="186">
      <c r="A186" s="35">
        <f>Ontologies!A186</f>
        <v>680</v>
      </c>
      <c r="B186" s="43">
        <f>Opt_All_p!E186</f>
        <v>84</v>
      </c>
      <c r="C186" s="43" t="str">
        <f>Opt_Global_p!E186</f>
        <v>none</v>
      </c>
      <c r="D186" s="43" t="str">
        <f>Opt_Local_p!E186</f>
        <v>none</v>
      </c>
      <c r="E186" s="43" t="str">
        <f>Opt_None_p!E186</f>
        <v>none</v>
      </c>
      <c r="F186" s="44" t="str">
        <f t="shared" si="1"/>
        <v>NT</v>
      </c>
      <c r="G186" s="44" t="str">
        <f t="shared" si="2"/>
        <v>NT</v>
      </c>
      <c r="H186" s="44" t="str">
        <f t="shared" si="3"/>
        <v>BT</v>
      </c>
      <c r="I186" s="44" t="str">
        <f t="shared" si="4"/>
        <v>BT</v>
      </c>
    </row>
    <row r="187">
      <c r="A187" s="35">
        <f>Ontologies!A187</f>
        <v>681</v>
      </c>
      <c r="B187" s="43">
        <f>Opt_All_p!E187</f>
        <v>8.666666667</v>
      </c>
      <c r="C187" s="43" t="str">
        <f>Opt_Global_p!E187</f>
        <v>none</v>
      </c>
      <c r="D187" s="43">
        <f>Opt_Local_p!E187</f>
        <v>16</v>
      </c>
      <c r="E187" s="43" t="str">
        <f>Opt_None_p!E187</f>
        <v>none</v>
      </c>
      <c r="F187" s="44" t="str">
        <f t="shared" si="1"/>
        <v>NT</v>
      </c>
      <c r="G187" s="44">
        <f t="shared" si="2"/>
        <v>1</v>
      </c>
      <c r="H187" s="44" t="str">
        <f t="shared" si="3"/>
        <v>NT</v>
      </c>
      <c r="I187" s="44" t="str">
        <f t="shared" si="4"/>
        <v>BT</v>
      </c>
    </row>
    <row r="188">
      <c r="A188" s="35">
        <f>Ontologies!A188</f>
        <v>682</v>
      </c>
      <c r="B188" s="43">
        <f>Opt_All_p!E188</f>
        <v>207.3333333</v>
      </c>
      <c r="C188" s="43">
        <f>Opt_Global_p!E188</f>
        <v>220.3333333</v>
      </c>
      <c r="D188" s="43" t="str">
        <f>Opt_Local_p!E188</f>
        <v>none</v>
      </c>
      <c r="E188" s="43" t="str">
        <f>Opt_None_p!E188</f>
        <v>none</v>
      </c>
      <c r="F188" s="44">
        <f t="shared" si="1"/>
        <v>1</v>
      </c>
      <c r="G188" s="44" t="str">
        <f t="shared" si="2"/>
        <v>NT</v>
      </c>
      <c r="H188" s="44" t="str">
        <f t="shared" si="3"/>
        <v>BT</v>
      </c>
      <c r="I188" s="44" t="str">
        <f t="shared" si="4"/>
        <v>NT</v>
      </c>
    </row>
    <row r="189">
      <c r="A189" s="35">
        <f>Ontologies!A189</f>
        <v>683</v>
      </c>
      <c r="B189" s="43">
        <f>Opt_All_p!E189</f>
        <v>2.666666667</v>
      </c>
      <c r="C189" s="43">
        <f>Opt_Global_p!E189</f>
        <v>25.66666667</v>
      </c>
      <c r="D189" s="43">
        <f>Opt_Local_p!E189</f>
        <v>19.33333333</v>
      </c>
      <c r="E189" s="43">
        <f>Opt_None_p!E189</f>
        <v>798</v>
      </c>
      <c r="F189" s="44">
        <f t="shared" si="1"/>
        <v>1</v>
      </c>
      <c r="G189" s="44">
        <f t="shared" si="2"/>
        <v>1</v>
      </c>
      <c r="H189" s="44">
        <f t="shared" si="3"/>
        <v>2</v>
      </c>
      <c r="I189" s="44">
        <f t="shared" si="4"/>
        <v>2</v>
      </c>
    </row>
    <row r="190">
      <c r="A190" s="35">
        <f>Ontologies!A190</f>
        <v>684</v>
      </c>
      <c r="B190" s="43">
        <f>Opt_All_p!E190</f>
        <v>364.3333333</v>
      </c>
      <c r="C190" s="43">
        <f>Opt_Global_p!E190</f>
        <v>419.6666667</v>
      </c>
      <c r="D190" s="43" t="str">
        <f>Opt_Local_p!E190</f>
        <v>none</v>
      </c>
      <c r="E190" s="43" t="str">
        <f>Opt_None_p!E190</f>
        <v>none</v>
      </c>
      <c r="F190" s="44">
        <f t="shared" si="1"/>
        <v>1</v>
      </c>
      <c r="G190" s="44" t="str">
        <f t="shared" si="2"/>
        <v>NT</v>
      </c>
      <c r="H190" s="44" t="str">
        <f t="shared" si="3"/>
        <v>BT</v>
      </c>
      <c r="I190" s="44" t="str">
        <f t="shared" si="4"/>
        <v>NT</v>
      </c>
    </row>
    <row r="191">
      <c r="A191" s="35">
        <f>Ontologies!A191</f>
        <v>685</v>
      </c>
      <c r="B191" s="43">
        <f>Opt_All_p!E191</f>
        <v>208</v>
      </c>
      <c r="C191" s="43">
        <f>Opt_Global_p!E191</f>
        <v>264</v>
      </c>
      <c r="D191" s="43">
        <f>Opt_Local_p!E191</f>
        <v>484.6666667</v>
      </c>
      <c r="E191" s="43">
        <f>Opt_None_p!E191</f>
        <v>8349.333333</v>
      </c>
      <c r="F191" s="44">
        <f t="shared" si="1"/>
        <v>1</v>
      </c>
      <c r="G191" s="44">
        <f t="shared" si="2"/>
        <v>1</v>
      </c>
      <c r="H191" s="44">
        <f t="shared" si="3"/>
        <v>2</v>
      </c>
      <c r="I191" s="44">
        <f t="shared" si="4"/>
        <v>2</v>
      </c>
    </row>
    <row r="192">
      <c r="A192" s="35">
        <f>Ontologies!A192</f>
        <v>686</v>
      </c>
      <c r="B192" s="43">
        <f>Opt_All_p!E192</f>
        <v>395.3333333</v>
      </c>
      <c r="C192" s="43">
        <f>Opt_Global_p!E192</f>
        <v>435.6666667</v>
      </c>
      <c r="D192" s="43" t="str">
        <f>Opt_Local_p!E192</f>
        <v>none</v>
      </c>
      <c r="E192" s="43" t="str">
        <f>Opt_None_p!E192</f>
        <v>none</v>
      </c>
      <c r="F192" s="44">
        <f t="shared" si="1"/>
        <v>1</v>
      </c>
      <c r="G192" s="44" t="str">
        <f t="shared" si="2"/>
        <v>NT</v>
      </c>
      <c r="H192" s="44" t="str">
        <f t="shared" si="3"/>
        <v>BT</v>
      </c>
      <c r="I192" s="44" t="str">
        <f t="shared" si="4"/>
        <v>NT</v>
      </c>
    </row>
    <row r="193">
      <c r="A193" s="35">
        <f>Ontologies!A193</f>
        <v>687</v>
      </c>
      <c r="B193" s="43">
        <f>Opt_All_p!E193</f>
        <v>28.66666667</v>
      </c>
      <c r="C193" s="43">
        <f>Opt_Global_p!E193</f>
        <v>98.66666667</v>
      </c>
      <c r="D193" s="43">
        <f>Opt_Local_p!E193</f>
        <v>66</v>
      </c>
      <c r="E193" s="43">
        <f>Opt_None_p!E193</f>
        <v>23832.33333</v>
      </c>
      <c r="F193" s="44">
        <f t="shared" si="1"/>
        <v>1</v>
      </c>
      <c r="G193" s="44">
        <f t="shared" si="2"/>
        <v>1</v>
      </c>
      <c r="H193" s="44">
        <f t="shared" si="3"/>
        <v>3</v>
      </c>
      <c r="I193" s="44">
        <f t="shared" si="4"/>
        <v>3</v>
      </c>
    </row>
    <row r="194">
      <c r="A194" s="35">
        <f>Ontologies!A194</f>
        <v>689</v>
      </c>
      <c r="B194" s="43">
        <f>Opt_All_p!E194</f>
        <v>6.333333333</v>
      </c>
      <c r="C194" s="43">
        <f>Opt_Global_p!E194</f>
        <v>7.333333333</v>
      </c>
      <c r="D194" s="43">
        <f>Opt_Local_p!E194</f>
        <v>1475.333333</v>
      </c>
      <c r="E194" s="43">
        <f>Opt_None_p!E194</f>
        <v>3692.666667</v>
      </c>
      <c r="F194" s="44">
        <f t="shared" si="1"/>
        <v>1</v>
      </c>
      <c r="G194" s="44">
        <f t="shared" si="2"/>
        <v>3</v>
      </c>
      <c r="H194" s="44">
        <f t="shared" si="3"/>
        <v>1</v>
      </c>
      <c r="I194" s="44">
        <f t="shared" si="4"/>
        <v>3</v>
      </c>
    </row>
    <row r="195">
      <c r="A195" s="35">
        <f>Ontologies!A195</f>
        <v>690</v>
      </c>
      <c r="B195" s="43">
        <f>Opt_All_p!E195</f>
        <v>8.333333333</v>
      </c>
      <c r="C195" s="43">
        <f>Opt_Global_p!E195</f>
        <v>10.33333333</v>
      </c>
      <c r="D195" s="43">
        <f>Opt_Local_p!E195</f>
        <v>3183.333333</v>
      </c>
      <c r="E195" s="43">
        <f>Opt_None_p!E195</f>
        <v>7763</v>
      </c>
      <c r="F195" s="44">
        <f t="shared" si="1"/>
        <v>1</v>
      </c>
      <c r="G195" s="44">
        <f t="shared" si="2"/>
        <v>3</v>
      </c>
      <c r="H195" s="44">
        <f t="shared" si="3"/>
        <v>1</v>
      </c>
      <c r="I195" s="44">
        <f t="shared" si="4"/>
        <v>3</v>
      </c>
    </row>
    <row r="196">
      <c r="A196" s="35">
        <f>Ontologies!A196</f>
        <v>694</v>
      </c>
      <c r="B196" s="43">
        <f>Opt_All_p!E196</f>
        <v>20.33333333</v>
      </c>
      <c r="C196" s="43">
        <f>Opt_Global_p!E196</f>
        <v>20.66666667</v>
      </c>
      <c r="D196" s="43">
        <f>Opt_Local_p!E196</f>
        <v>38840.66667</v>
      </c>
      <c r="E196" s="43" t="str">
        <f>Opt_None_p!E196</f>
        <v>none</v>
      </c>
      <c r="F196" s="44">
        <f t="shared" si="1"/>
        <v>1</v>
      </c>
      <c r="G196" s="44">
        <f t="shared" si="2"/>
        <v>4</v>
      </c>
      <c r="H196" s="44" t="str">
        <f t="shared" si="3"/>
        <v>NT</v>
      </c>
      <c r="I196" s="44" t="str">
        <f t="shared" si="4"/>
        <v>NT</v>
      </c>
    </row>
    <row r="197">
      <c r="A197" s="35">
        <f>Ontologies!A197</f>
        <v>695</v>
      </c>
      <c r="B197" s="43">
        <f>Opt_All_p!E197</f>
        <v>28.33333333</v>
      </c>
      <c r="C197" s="43">
        <f>Opt_Global_p!E197</f>
        <v>32</v>
      </c>
      <c r="D197" s="43" t="str">
        <f>Opt_Local_p!E197</f>
        <v>none</v>
      </c>
      <c r="E197" s="43" t="str">
        <f>Opt_None_p!E197</f>
        <v>none</v>
      </c>
      <c r="F197" s="44">
        <f t="shared" si="1"/>
        <v>1</v>
      </c>
      <c r="G197" s="44" t="str">
        <f t="shared" si="2"/>
        <v>NT</v>
      </c>
      <c r="H197" s="44" t="str">
        <f t="shared" si="3"/>
        <v>BT</v>
      </c>
      <c r="I197" s="44" t="str">
        <f t="shared" si="4"/>
        <v>NT</v>
      </c>
    </row>
    <row r="198">
      <c r="A198" s="35">
        <f>Ontologies!A198</f>
        <v>696</v>
      </c>
      <c r="B198" s="43">
        <f>Opt_All_p!E198</f>
        <v>20.33333333</v>
      </c>
      <c r="C198" s="43">
        <f>Opt_Global_p!E198</f>
        <v>20.33333333</v>
      </c>
      <c r="D198" s="43">
        <f>Opt_Local_p!E198</f>
        <v>38838.33333</v>
      </c>
      <c r="E198" s="43" t="str">
        <f>Opt_None_p!E198</f>
        <v>none</v>
      </c>
      <c r="F198" s="44">
        <f t="shared" si="1"/>
        <v>0</v>
      </c>
      <c r="G198" s="44">
        <f t="shared" si="2"/>
        <v>4</v>
      </c>
      <c r="H198" s="44" t="str">
        <f t="shared" si="3"/>
        <v>NT</v>
      </c>
      <c r="I198" s="44" t="str">
        <f t="shared" si="4"/>
        <v>NT</v>
      </c>
    </row>
    <row r="199">
      <c r="A199" s="35">
        <f>Ontologies!A199</f>
        <v>697</v>
      </c>
      <c r="B199" s="43">
        <f>Opt_All_p!E199</f>
        <v>28.66666667</v>
      </c>
      <c r="C199" s="43">
        <f>Opt_Global_p!E199</f>
        <v>32.33333333</v>
      </c>
      <c r="D199" s="43" t="str">
        <f>Opt_Local_p!E199</f>
        <v>none</v>
      </c>
      <c r="E199" s="43" t="str">
        <f>Opt_None_p!E199</f>
        <v>none</v>
      </c>
      <c r="F199" s="44">
        <f t="shared" si="1"/>
        <v>1</v>
      </c>
      <c r="G199" s="44" t="str">
        <f t="shared" si="2"/>
        <v>NT</v>
      </c>
      <c r="H199" s="44" t="str">
        <f t="shared" si="3"/>
        <v>BT</v>
      </c>
      <c r="I199" s="44" t="str">
        <f t="shared" si="4"/>
        <v>NT</v>
      </c>
    </row>
    <row r="200">
      <c r="A200" s="35">
        <f>Ontologies!A200</f>
        <v>769</v>
      </c>
      <c r="B200" s="43">
        <f>Opt_All_p!E200</f>
        <v>13.66666667</v>
      </c>
      <c r="C200" s="43">
        <f>Opt_Global_p!E200</f>
        <v>13.66666667</v>
      </c>
      <c r="D200" s="43">
        <f>Opt_Local_p!E200</f>
        <v>16276.33333</v>
      </c>
      <c r="E200" s="43">
        <f>Opt_None_p!E200</f>
        <v>38785</v>
      </c>
      <c r="F200" s="44">
        <f t="shared" si="1"/>
        <v>0</v>
      </c>
      <c r="G200" s="44">
        <f t="shared" si="2"/>
        <v>4</v>
      </c>
      <c r="H200" s="44">
        <f t="shared" si="3"/>
        <v>1</v>
      </c>
      <c r="I200" s="44">
        <f t="shared" si="4"/>
        <v>4</v>
      </c>
    </row>
    <row r="201">
      <c r="A201" s="35">
        <f>Ontologies!A201</f>
        <v>787</v>
      </c>
      <c r="B201" s="43" t="str">
        <f>Opt_All_p!E201</f>
        <v>none</v>
      </c>
      <c r="C201" s="43" t="str">
        <f>Opt_Global_p!E201</f>
        <v>none</v>
      </c>
      <c r="D201" s="43" t="str">
        <f>Opt_Local_p!E201</f>
        <v>none</v>
      </c>
      <c r="E201" s="43" t="str">
        <f>Opt_None_p!E201</f>
        <v>none</v>
      </c>
      <c r="F201" s="44" t="str">
        <f t="shared" si="1"/>
        <v>BT</v>
      </c>
      <c r="G201" s="44" t="str">
        <f t="shared" si="2"/>
        <v>BT</v>
      </c>
      <c r="H201" s="44" t="str">
        <f t="shared" si="3"/>
        <v>BT</v>
      </c>
      <c r="I201" s="44" t="str">
        <f t="shared" si="4"/>
        <v>BT</v>
      </c>
    </row>
    <row r="202">
      <c r="A202" s="35">
        <f>Ontologies!A202</f>
        <v>794</v>
      </c>
      <c r="B202" s="43">
        <f>Opt_All_p!E202</f>
        <v>10160.33333</v>
      </c>
      <c r="C202" s="43">
        <f>Opt_Global_p!E202</f>
        <v>11953.66667</v>
      </c>
      <c r="D202" s="43" t="str">
        <f>Opt_Local_p!E202</f>
        <v>none</v>
      </c>
      <c r="E202" s="43" t="str">
        <f>Opt_None_p!E202</f>
        <v>none</v>
      </c>
      <c r="F202" s="44">
        <f t="shared" si="1"/>
        <v>1</v>
      </c>
      <c r="G202" s="44" t="str">
        <f t="shared" si="2"/>
        <v>NT</v>
      </c>
      <c r="H202" s="44" t="str">
        <f t="shared" si="3"/>
        <v>BT</v>
      </c>
      <c r="I202" s="44" t="str">
        <f t="shared" si="4"/>
        <v>NT</v>
      </c>
    </row>
    <row r="203">
      <c r="A203" s="35">
        <f>Ontologies!A203</f>
        <v>795</v>
      </c>
      <c r="B203" s="43" t="str">
        <f>Opt_All_p!E203</f>
        <v>none</v>
      </c>
      <c r="C203" s="43" t="str">
        <f>Opt_Global_p!E203</f>
        <v>none</v>
      </c>
      <c r="D203" s="43" t="str">
        <f>Opt_Local_p!E203</f>
        <v>none</v>
      </c>
      <c r="E203" s="43" t="str">
        <f>Opt_None_p!E203</f>
        <v>none</v>
      </c>
      <c r="F203" s="44" t="str">
        <f t="shared" si="1"/>
        <v>BT</v>
      </c>
      <c r="G203" s="44" t="str">
        <f t="shared" si="2"/>
        <v>BT</v>
      </c>
      <c r="H203" s="44" t="str">
        <f t="shared" si="3"/>
        <v>BT</v>
      </c>
      <c r="I203" s="44" t="str">
        <f t="shared" si="4"/>
        <v>BT</v>
      </c>
    </row>
    <row r="205">
      <c r="E205" s="37" t="s">
        <v>457</v>
      </c>
      <c r="F205" s="35">
        <f t="shared" ref="F205:I205" si="5">COUNTIF(F3:F203, "BT")</f>
        <v>3</v>
      </c>
      <c r="G205" s="35">
        <f t="shared" si="5"/>
        <v>3</v>
      </c>
      <c r="H205" s="35">
        <f t="shared" si="5"/>
        <v>48</v>
      </c>
      <c r="I205" s="35">
        <f t="shared" si="5"/>
        <v>24</v>
      </c>
    </row>
    <row r="206">
      <c r="E206" s="37" t="s">
        <v>458</v>
      </c>
      <c r="F206" s="35">
        <f t="shared" ref="F206:I206" si="6">COUNTIF(F3:F203, "NT")</f>
        <v>21</v>
      </c>
      <c r="G206" s="35">
        <f t="shared" si="6"/>
        <v>45</v>
      </c>
      <c r="H206" s="35">
        <f t="shared" si="6"/>
        <v>32</v>
      </c>
      <c r="I206" s="35">
        <f t="shared" si="6"/>
        <v>56</v>
      </c>
    </row>
    <row r="207">
      <c r="E207" s="37">
        <v>0.0</v>
      </c>
      <c r="F207" s="35">
        <f t="shared" ref="F207:I207" si="7">COUNTIF(F3:F203, "&lt;1")</f>
        <v>100</v>
      </c>
      <c r="G207" s="35">
        <f t="shared" si="7"/>
        <v>2</v>
      </c>
      <c r="H207" s="35">
        <f t="shared" si="7"/>
        <v>0</v>
      </c>
      <c r="I207" s="35">
        <f t="shared" si="7"/>
        <v>0</v>
      </c>
    </row>
    <row r="208">
      <c r="E208" s="37">
        <v>1.0</v>
      </c>
      <c r="F208" s="35">
        <f t="shared" ref="F208:I208" si="8">COUNTIFS(F3:F203, "&gt;=1", F3:F203, "&lt;2")</f>
        <v>67</v>
      </c>
      <c r="G208" s="35">
        <f t="shared" si="8"/>
        <v>33</v>
      </c>
      <c r="H208" s="35">
        <f t="shared" si="8"/>
        <v>104</v>
      </c>
      <c r="I208" s="35">
        <f t="shared" si="8"/>
        <v>1</v>
      </c>
    </row>
    <row r="209">
      <c r="E209" s="37">
        <v>2.0</v>
      </c>
      <c r="F209" s="35">
        <f t="shared" ref="F209:I209" si="9">COUNTIFS(F3:F203, "&gt;=2", F3:F203, "&lt;3")</f>
        <v>9</v>
      </c>
      <c r="G209" s="35">
        <f t="shared" si="9"/>
        <v>30</v>
      </c>
      <c r="H209" s="35">
        <f t="shared" si="9"/>
        <v>14</v>
      </c>
      <c r="I209" s="35">
        <f t="shared" si="9"/>
        <v>27</v>
      </c>
    </row>
    <row r="210">
      <c r="E210" s="37">
        <v>3.0</v>
      </c>
      <c r="F210" s="35">
        <f t="shared" ref="F210:I210" si="10">COUNTIF(F3:F203, "=3")</f>
        <v>1</v>
      </c>
      <c r="G210" s="35">
        <f t="shared" si="10"/>
        <v>41</v>
      </c>
      <c r="H210" s="35">
        <f t="shared" si="10"/>
        <v>1</v>
      </c>
      <c r="I210" s="35">
        <f t="shared" si="10"/>
        <v>33</v>
      </c>
    </row>
    <row r="211">
      <c r="E211" s="37" t="s">
        <v>459</v>
      </c>
      <c r="F211" s="35">
        <f t="shared" ref="F211:I211" si="11">COUNTIF(F3:F203, "&gt;3")</f>
        <v>0</v>
      </c>
      <c r="G211" s="35">
        <f t="shared" si="11"/>
        <v>47</v>
      </c>
      <c r="H211" s="35">
        <f t="shared" si="11"/>
        <v>2</v>
      </c>
      <c r="I211" s="35">
        <f t="shared" si="11"/>
        <v>60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2">
      <c r="A2" s="12" t="s">
        <v>0</v>
      </c>
      <c r="B2" s="12" t="s">
        <v>449</v>
      </c>
      <c r="C2" s="12" t="s">
        <v>450</v>
      </c>
      <c r="D2" s="12" t="s">
        <v>451</v>
      </c>
      <c r="E2" s="12" t="s">
        <v>452</v>
      </c>
      <c r="F2" s="42" t="s">
        <v>453</v>
      </c>
      <c r="G2" s="42" t="s">
        <v>454</v>
      </c>
      <c r="H2" s="42" t="s">
        <v>455</v>
      </c>
      <c r="I2" s="42" t="s">
        <v>456</v>
      </c>
    </row>
    <row r="3">
      <c r="A3" s="35">
        <f>Ontologies!A3</f>
        <v>6</v>
      </c>
      <c r="B3" s="43">
        <f>Opt_All_r!E3</f>
        <v>1000.333333</v>
      </c>
      <c r="C3" s="43">
        <f>Opt_Global_r!E3</f>
        <v>1039.666667</v>
      </c>
      <c r="D3" s="43">
        <f>Opt_Local_r!E3</f>
        <v>1390</v>
      </c>
      <c r="E3" s="43">
        <f>Opt_None_r!E3</f>
        <v>6961.333333</v>
      </c>
      <c r="F3" s="44">
        <f t="shared" ref="F3:F203" si="1">IF(AND(B3 = "none", C3 = "none"), "BT" , IF(B3 = 0, C3, IF(AND(C3 = "none", B3 &lt;&gt; "none"),"NT",CEILING(LOG10(C3/B3),1))))</f>
        <v>1</v>
      </c>
      <c r="G3" s="44">
        <f t="shared" ref="G3:G203" si="2">IF(AND(B3 = "none", D3 = "none"), "BT" , IF(AND(D3 = "none", B3 &lt;&gt; "none"),"NT", IF(B3 = 0, D3, CEILING(LOG10(D3/B3),1))))</f>
        <v>1</v>
      </c>
      <c r="H3" s="44">
        <f t="shared" ref="H3:H203" si="3">IF(AND(D3 = "none", E3 = "none"), "BT" , IF(AND(E3 = "none", D3 &lt;&gt; "none"),"NT", IF(D3 = 0, E3, CEILING(LOG10(E3/D3),1))))</f>
        <v>1</v>
      </c>
      <c r="I3" s="44">
        <f t="shared" ref="I3:I203" si="4">IF(AND(C3 = "none", E3 = "none"), "BT" , IF(AND(E3 = "none", C3 &lt;&gt; "none"),"NT", IF(C3 = 0, E3, CEILING(LOG10(E3/C3),1))))</f>
        <v>1</v>
      </c>
    </row>
    <row r="4">
      <c r="A4" s="35">
        <f>Ontologies!A4</f>
        <v>26</v>
      </c>
      <c r="B4" s="43">
        <f>Opt_All_r!E4</f>
        <v>18894.33333</v>
      </c>
      <c r="C4" s="43" t="str">
        <f>Opt_Global_r!E4</f>
        <v>none</v>
      </c>
      <c r="D4" s="43" t="str">
        <f>Opt_Local_r!E4</f>
        <v>none</v>
      </c>
      <c r="E4" s="43" t="str">
        <f>Opt_None_r!E4</f>
        <v>none</v>
      </c>
      <c r="F4" s="44" t="str">
        <f t="shared" si="1"/>
        <v>NT</v>
      </c>
      <c r="G4" s="44" t="str">
        <f t="shared" si="2"/>
        <v>NT</v>
      </c>
      <c r="H4" s="44" t="str">
        <f t="shared" si="3"/>
        <v>BT</v>
      </c>
      <c r="I4" s="44" t="str">
        <f t="shared" si="4"/>
        <v>BT</v>
      </c>
    </row>
    <row r="5">
      <c r="A5" s="35">
        <f>Ontologies!A5</f>
        <v>30</v>
      </c>
      <c r="B5" s="43">
        <f>Opt_All_r!E5</f>
        <v>412.3333333</v>
      </c>
      <c r="C5" s="43" t="str">
        <f>Opt_Global_r!E5</f>
        <v>none</v>
      </c>
      <c r="D5" s="43">
        <f>Opt_Local_r!E5</f>
        <v>18813.66667</v>
      </c>
      <c r="E5" s="43" t="str">
        <f>Opt_None_r!E5</f>
        <v>none</v>
      </c>
      <c r="F5" s="44" t="str">
        <f t="shared" si="1"/>
        <v>NT</v>
      </c>
      <c r="G5" s="44">
        <f t="shared" si="2"/>
        <v>2</v>
      </c>
      <c r="H5" s="44" t="str">
        <f t="shared" si="3"/>
        <v>NT</v>
      </c>
      <c r="I5" s="44" t="str">
        <f t="shared" si="4"/>
        <v>BT</v>
      </c>
    </row>
    <row r="6">
      <c r="A6" s="35">
        <f>Ontologies!A6</f>
        <v>31</v>
      </c>
      <c r="B6" s="43">
        <f>Opt_All_r!E6</f>
        <v>394.3333333</v>
      </c>
      <c r="C6" s="43" t="str">
        <f>Opt_Global_r!E6</f>
        <v>none</v>
      </c>
      <c r="D6" s="43">
        <f>Opt_Local_r!E6</f>
        <v>19049.66667</v>
      </c>
      <c r="E6" s="43" t="str">
        <f>Opt_None_r!E6</f>
        <v>none</v>
      </c>
      <c r="F6" s="44" t="str">
        <f t="shared" si="1"/>
        <v>NT</v>
      </c>
      <c r="G6" s="44">
        <f t="shared" si="2"/>
        <v>2</v>
      </c>
      <c r="H6" s="44" t="str">
        <f t="shared" si="3"/>
        <v>NT</v>
      </c>
      <c r="I6" s="44" t="str">
        <f t="shared" si="4"/>
        <v>BT</v>
      </c>
    </row>
    <row r="7">
      <c r="A7" s="35">
        <f>Ontologies!A7</f>
        <v>33</v>
      </c>
      <c r="B7" s="43">
        <f>Opt_All_r!E7</f>
        <v>4920.666667</v>
      </c>
      <c r="C7" s="43" t="str">
        <f>Opt_Global_r!E7</f>
        <v>none</v>
      </c>
      <c r="D7" s="43" t="str">
        <f>Opt_Local_r!E7</f>
        <v>none</v>
      </c>
      <c r="E7" s="43" t="str">
        <f>Opt_None_r!E7</f>
        <v>none</v>
      </c>
      <c r="F7" s="44" t="str">
        <f t="shared" si="1"/>
        <v>NT</v>
      </c>
      <c r="G7" s="44" t="str">
        <f t="shared" si="2"/>
        <v>NT</v>
      </c>
      <c r="H7" s="44" t="str">
        <f t="shared" si="3"/>
        <v>BT</v>
      </c>
      <c r="I7" s="44" t="str">
        <f t="shared" si="4"/>
        <v>BT</v>
      </c>
    </row>
    <row r="8">
      <c r="A8" s="35">
        <f>Ontologies!A8</f>
        <v>52</v>
      </c>
      <c r="B8" s="43">
        <f>Opt_All_r!E8</f>
        <v>12318</v>
      </c>
      <c r="C8" s="43">
        <f>Opt_Global_r!E8</f>
        <v>12327.33333</v>
      </c>
      <c r="D8" s="43" t="str">
        <f>Opt_Local_r!E8</f>
        <v>none</v>
      </c>
      <c r="E8" s="43" t="str">
        <f>Opt_None_r!E8</f>
        <v>none</v>
      </c>
      <c r="F8" s="44">
        <f t="shared" si="1"/>
        <v>1</v>
      </c>
      <c r="G8" s="44" t="str">
        <f t="shared" si="2"/>
        <v>NT</v>
      </c>
      <c r="H8" s="44" t="str">
        <f t="shared" si="3"/>
        <v>BT</v>
      </c>
      <c r="I8" s="44" t="str">
        <f t="shared" si="4"/>
        <v>NT</v>
      </c>
    </row>
    <row r="9">
      <c r="A9" s="35">
        <f>Ontologies!A9</f>
        <v>75</v>
      </c>
      <c r="B9" s="43">
        <f>Opt_All_r!E9</f>
        <v>0</v>
      </c>
      <c r="C9" s="43">
        <f>Opt_Global_r!E9</f>
        <v>0</v>
      </c>
      <c r="D9" s="43">
        <f>Opt_Local_r!E9</f>
        <v>27</v>
      </c>
      <c r="E9" s="43">
        <f>Opt_None_r!E9</f>
        <v>37.66666667</v>
      </c>
      <c r="F9" s="45">
        <f t="shared" si="1"/>
        <v>0</v>
      </c>
      <c r="G9" s="45">
        <f t="shared" si="2"/>
        <v>27</v>
      </c>
      <c r="H9" s="44">
        <f t="shared" si="3"/>
        <v>1</v>
      </c>
      <c r="I9" s="45">
        <f t="shared" si="4"/>
        <v>37.66666667</v>
      </c>
    </row>
    <row r="10">
      <c r="A10" s="35">
        <f>Ontologies!A10</f>
        <v>286</v>
      </c>
      <c r="B10" s="43">
        <f>Opt_All_r!E10</f>
        <v>12117</v>
      </c>
      <c r="C10" s="43">
        <f>Opt_Global_r!E10</f>
        <v>12062</v>
      </c>
      <c r="D10" s="43" t="str">
        <f>Opt_Local_r!E10</f>
        <v>none</v>
      </c>
      <c r="E10" s="43" t="str">
        <f>Opt_None_r!E10</f>
        <v>none</v>
      </c>
      <c r="F10" s="44">
        <f t="shared" si="1"/>
        <v>0</v>
      </c>
      <c r="G10" s="44" t="str">
        <f t="shared" si="2"/>
        <v>NT</v>
      </c>
      <c r="H10" s="44" t="str">
        <f t="shared" si="3"/>
        <v>BT</v>
      </c>
      <c r="I10" s="44" t="str">
        <f t="shared" si="4"/>
        <v>NT</v>
      </c>
    </row>
    <row r="11">
      <c r="A11" s="35">
        <f>Ontologies!A11</f>
        <v>296</v>
      </c>
      <c r="B11" s="43">
        <f>Opt_All_r!E11</f>
        <v>0</v>
      </c>
      <c r="C11" s="43">
        <f>Opt_Global_r!E11</f>
        <v>0</v>
      </c>
      <c r="D11" s="43">
        <f>Opt_Local_r!E11</f>
        <v>10</v>
      </c>
      <c r="E11" s="43">
        <f>Opt_None_r!E11</f>
        <v>16.66666667</v>
      </c>
      <c r="F11" s="45">
        <f t="shared" si="1"/>
        <v>0</v>
      </c>
      <c r="G11" s="45">
        <f t="shared" si="2"/>
        <v>10</v>
      </c>
      <c r="H11" s="44">
        <f t="shared" si="3"/>
        <v>1</v>
      </c>
      <c r="I11" s="45">
        <f t="shared" si="4"/>
        <v>16.66666667</v>
      </c>
    </row>
    <row r="12">
      <c r="A12" s="35">
        <f>Ontologies!A12</f>
        <v>316</v>
      </c>
      <c r="B12" s="43">
        <f>Opt_All_r!E12</f>
        <v>0</v>
      </c>
      <c r="C12" s="43">
        <f>Opt_Global_r!E12</f>
        <v>0</v>
      </c>
      <c r="D12" s="43">
        <f>Opt_Local_r!E12</f>
        <v>1.666666667</v>
      </c>
      <c r="E12" s="43">
        <f>Opt_None_r!E12</f>
        <v>2.666666667</v>
      </c>
      <c r="F12" s="45">
        <f t="shared" si="1"/>
        <v>0</v>
      </c>
      <c r="G12" s="45">
        <f t="shared" si="2"/>
        <v>1.666666667</v>
      </c>
      <c r="H12" s="44">
        <f t="shared" si="3"/>
        <v>1</v>
      </c>
      <c r="I12" s="45">
        <f t="shared" si="4"/>
        <v>2.666666667</v>
      </c>
    </row>
    <row r="13">
      <c r="A13" s="35">
        <f>Ontologies!A13</f>
        <v>347</v>
      </c>
      <c r="B13" s="43">
        <f>Opt_All_r!E13</f>
        <v>0</v>
      </c>
      <c r="C13" s="43">
        <f>Opt_Global_r!E13</f>
        <v>0</v>
      </c>
      <c r="D13" s="43">
        <f>Opt_Local_r!E13</f>
        <v>12</v>
      </c>
      <c r="E13" s="43">
        <f>Opt_None_r!E13</f>
        <v>24.66666667</v>
      </c>
      <c r="F13" s="45">
        <f t="shared" si="1"/>
        <v>0</v>
      </c>
      <c r="G13" s="45">
        <f t="shared" si="2"/>
        <v>12</v>
      </c>
      <c r="H13" s="44">
        <f t="shared" si="3"/>
        <v>1</v>
      </c>
      <c r="I13" s="45">
        <f t="shared" si="4"/>
        <v>24.66666667</v>
      </c>
    </row>
    <row r="14">
      <c r="A14" s="35">
        <f>Ontologies!A14</f>
        <v>348</v>
      </c>
      <c r="B14" s="43">
        <f>Opt_All_r!E14</f>
        <v>0</v>
      </c>
      <c r="C14" s="43">
        <f>Opt_Global_r!E14</f>
        <v>0</v>
      </c>
      <c r="D14" s="43">
        <f>Opt_Local_r!E14</f>
        <v>12.33333333</v>
      </c>
      <c r="E14" s="43">
        <f>Opt_None_r!E14</f>
        <v>23.33333333</v>
      </c>
      <c r="F14" s="45">
        <f t="shared" si="1"/>
        <v>0</v>
      </c>
      <c r="G14" s="45">
        <f t="shared" si="2"/>
        <v>12.33333333</v>
      </c>
      <c r="H14" s="44">
        <f t="shared" si="3"/>
        <v>1</v>
      </c>
      <c r="I14" s="45">
        <f t="shared" si="4"/>
        <v>23.33333333</v>
      </c>
    </row>
    <row r="15">
      <c r="A15" s="35">
        <f>Ontologies!A15</f>
        <v>356</v>
      </c>
      <c r="B15" s="43">
        <f>Opt_All_r!E15</f>
        <v>2487.666667</v>
      </c>
      <c r="C15" s="43">
        <f>Opt_Global_r!E15</f>
        <v>2501</v>
      </c>
      <c r="D15" s="43">
        <f>Opt_Local_r!E15</f>
        <v>8471.666667</v>
      </c>
      <c r="E15" s="43">
        <f>Opt_None_r!E15</f>
        <v>31373</v>
      </c>
      <c r="F15" s="44">
        <f t="shared" si="1"/>
        <v>1</v>
      </c>
      <c r="G15" s="44">
        <f t="shared" si="2"/>
        <v>1</v>
      </c>
      <c r="H15" s="44">
        <f t="shared" si="3"/>
        <v>1</v>
      </c>
      <c r="I15" s="44">
        <f t="shared" si="4"/>
        <v>2</v>
      </c>
    </row>
    <row r="16">
      <c r="A16" s="35">
        <f>Ontologies!A16</f>
        <v>357</v>
      </c>
      <c r="B16" s="43">
        <f>Opt_All_r!E16</f>
        <v>2724</v>
      </c>
      <c r="C16" s="43">
        <f>Opt_Global_r!E16</f>
        <v>2725</v>
      </c>
      <c r="D16" s="43">
        <f>Opt_Local_r!E16</f>
        <v>11391</v>
      </c>
      <c r="E16" s="43">
        <f>Opt_None_r!E16</f>
        <v>47106.33333</v>
      </c>
      <c r="F16" s="44">
        <f t="shared" si="1"/>
        <v>1</v>
      </c>
      <c r="G16" s="44">
        <f t="shared" si="2"/>
        <v>1</v>
      </c>
      <c r="H16" s="44">
        <f t="shared" si="3"/>
        <v>1</v>
      </c>
      <c r="I16" s="44">
        <f t="shared" si="4"/>
        <v>2</v>
      </c>
    </row>
    <row r="17">
      <c r="A17" s="35">
        <f>Ontologies!A17</f>
        <v>358</v>
      </c>
      <c r="B17" s="43">
        <f>Opt_All_r!E17</f>
        <v>14.66666667</v>
      </c>
      <c r="C17" s="43">
        <f>Opt_Global_r!E17</f>
        <v>15</v>
      </c>
      <c r="D17" s="43">
        <f>Opt_Local_r!E17</f>
        <v>114.6666667</v>
      </c>
      <c r="E17" s="43">
        <f>Opt_None_r!E17</f>
        <v>346</v>
      </c>
      <c r="F17" s="44">
        <f t="shared" si="1"/>
        <v>1</v>
      </c>
      <c r="G17" s="44">
        <f t="shared" si="2"/>
        <v>1</v>
      </c>
      <c r="H17" s="44">
        <f t="shared" si="3"/>
        <v>1</v>
      </c>
      <c r="I17" s="44">
        <f t="shared" si="4"/>
        <v>2</v>
      </c>
    </row>
    <row r="18">
      <c r="A18" s="35">
        <f>Ontologies!A18</f>
        <v>359</v>
      </c>
      <c r="B18" s="43">
        <f>Opt_All_r!E18</f>
        <v>280.3333333</v>
      </c>
      <c r="C18" s="43">
        <f>Opt_Global_r!E18</f>
        <v>297</v>
      </c>
      <c r="D18" s="43">
        <f>Opt_Local_r!E18</f>
        <v>490.3333333</v>
      </c>
      <c r="E18" s="43">
        <f>Opt_None_r!E18</f>
        <v>2213.333333</v>
      </c>
      <c r="F18" s="44">
        <f t="shared" si="1"/>
        <v>1</v>
      </c>
      <c r="G18" s="44">
        <f t="shared" si="2"/>
        <v>1</v>
      </c>
      <c r="H18" s="44">
        <f t="shared" si="3"/>
        <v>1</v>
      </c>
      <c r="I18" s="44">
        <f t="shared" si="4"/>
        <v>1</v>
      </c>
    </row>
    <row r="19">
      <c r="A19" s="35">
        <f>Ontologies!A19</f>
        <v>360</v>
      </c>
      <c r="B19" s="43">
        <f>Opt_All_r!E19</f>
        <v>868</v>
      </c>
      <c r="C19" s="43">
        <f>Opt_Global_r!E19</f>
        <v>888</v>
      </c>
      <c r="D19" s="43">
        <f>Opt_Local_r!E19</f>
        <v>5976.666667</v>
      </c>
      <c r="E19" s="43">
        <f>Opt_None_r!E19</f>
        <v>21112.33333</v>
      </c>
      <c r="F19" s="44">
        <f t="shared" si="1"/>
        <v>1</v>
      </c>
      <c r="G19" s="44">
        <f t="shared" si="2"/>
        <v>1</v>
      </c>
      <c r="H19" s="44">
        <f t="shared" si="3"/>
        <v>1</v>
      </c>
      <c r="I19" s="44">
        <f t="shared" si="4"/>
        <v>2</v>
      </c>
    </row>
    <row r="20">
      <c r="A20" s="35">
        <f>Ontologies!A20</f>
        <v>366</v>
      </c>
      <c r="B20" s="43">
        <f>Opt_All_r!E20</f>
        <v>1</v>
      </c>
      <c r="C20" s="43">
        <f>Opt_Global_r!E20</f>
        <v>1</v>
      </c>
      <c r="D20" s="43">
        <f>Opt_Local_r!E20</f>
        <v>32.33333333</v>
      </c>
      <c r="E20" s="43">
        <f>Opt_None_r!E20</f>
        <v>69.66666667</v>
      </c>
      <c r="F20" s="44">
        <f t="shared" si="1"/>
        <v>0</v>
      </c>
      <c r="G20" s="44">
        <f t="shared" si="2"/>
        <v>2</v>
      </c>
      <c r="H20" s="44">
        <f t="shared" si="3"/>
        <v>1</v>
      </c>
      <c r="I20" s="44">
        <f t="shared" si="4"/>
        <v>2</v>
      </c>
    </row>
    <row r="21">
      <c r="A21" s="35">
        <f>Ontologies!A21</f>
        <v>367</v>
      </c>
      <c r="B21" s="43">
        <f>Opt_All_r!E21</f>
        <v>1</v>
      </c>
      <c r="C21" s="43">
        <f>Opt_Global_r!E21</f>
        <v>0.6666666667</v>
      </c>
      <c r="D21" s="43">
        <f>Opt_Local_r!E21</f>
        <v>29</v>
      </c>
      <c r="E21" s="43">
        <f>Opt_None_r!E21</f>
        <v>81</v>
      </c>
      <c r="F21" s="44">
        <f t="shared" si="1"/>
        <v>0</v>
      </c>
      <c r="G21" s="44">
        <f t="shared" si="2"/>
        <v>2</v>
      </c>
      <c r="H21" s="44">
        <f t="shared" si="3"/>
        <v>1</v>
      </c>
      <c r="I21" s="44">
        <f t="shared" si="4"/>
        <v>3</v>
      </c>
    </row>
    <row r="22">
      <c r="A22" s="35">
        <f>Ontologies!A22</f>
        <v>368</v>
      </c>
      <c r="B22" s="43">
        <f>Opt_All_r!E22</f>
        <v>12325</v>
      </c>
      <c r="C22" s="43">
        <f>Opt_Global_r!E22</f>
        <v>12332</v>
      </c>
      <c r="D22" s="43" t="str">
        <f>Opt_Local_r!E22</f>
        <v>none</v>
      </c>
      <c r="E22" s="43" t="str">
        <f>Opt_None_r!E22</f>
        <v>none</v>
      </c>
      <c r="F22" s="44">
        <f t="shared" si="1"/>
        <v>1</v>
      </c>
      <c r="G22" s="44" t="str">
        <f t="shared" si="2"/>
        <v>NT</v>
      </c>
      <c r="H22" s="44" t="str">
        <f t="shared" si="3"/>
        <v>BT</v>
      </c>
      <c r="I22" s="44" t="str">
        <f t="shared" si="4"/>
        <v>NT</v>
      </c>
    </row>
    <row r="23">
      <c r="A23" s="35">
        <f>Ontologies!A23</f>
        <v>369</v>
      </c>
      <c r="B23" s="43">
        <f>Opt_All_r!E23</f>
        <v>31879.66667</v>
      </c>
      <c r="C23" s="43">
        <f>Opt_Global_r!E23</f>
        <v>31904.66667</v>
      </c>
      <c r="D23" s="43" t="str">
        <f>Opt_Local_r!E23</f>
        <v>none</v>
      </c>
      <c r="E23" s="43" t="str">
        <f>Opt_None_r!E23</f>
        <v>none</v>
      </c>
      <c r="F23" s="44">
        <f t="shared" si="1"/>
        <v>1</v>
      </c>
      <c r="G23" s="44" t="str">
        <f t="shared" si="2"/>
        <v>NT</v>
      </c>
      <c r="H23" s="44" t="str">
        <f t="shared" si="3"/>
        <v>BT</v>
      </c>
      <c r="I23" s="44" t="str">
        <f t="shared" si="4"/>
        <v>NT</v>
      </c>
    </row>
    <row r="24">
      <c r="A24" s="35">
        <f>Ontologies!A24</f>
        <v>370</v>
      </c>
      <c r="B24" s="43">
        <f>Opt_All_r!E24</f>
        <v>42847.66667</v>
      </c>
      <c r="C24" s="43">
        <f>Opt_Global_r!E24</f>
        <v>42797</v>
      </c>
      <c r="D24" s="43" t="str">
        <f>Opt_Local_r!E24</f>
        <v>none</v>
      </c>
      <c r="E24" s="43" t="str">
        <f>Opt_None_r!E24</f>
        <v>none</v>
      </c>
      <c r="F24" s="44">
        <f t="shared" si="1"/>
        <v>0</v>
      </c>
      <c r="G24" s="44" t="str">
        <f t="shared" si="2"/>
        <v>NT</v>
      </c>
      <c r="H24" s="44" t="str">
        <f t="shared" si="3"/>
        <v>BT</v>
      </c>
      <c r="I24" s="44" t="str">
        <f t="shared" si="4"/>
        <v>NT</v>
      </c>
    </row>
    <row r="25">
      <c r="A25" s="35">
        <f>Ontologies!A25</f>
        <v>372</v>
      </c>
      <c r="B25" s="43">
        <f>Opt_All_r!E25</f>
        <v>50</v>
      </c>
      <c r="C25" s="43">
        <f>Opt_Global_r!E25</f>
        <v>107.3333333</v>
      </c>
      <c r="D25" s="43">
        <f>Opt_Local_r!E25</f>
        <v>704</v>
      </c>
      <c r="E25" s="43">
        <f>Opt_None_r!E25</f>
        <v>15288.33333</v>
      </c>
      <c r="F25" s="44">
        <f t="shared" si="1"/>
        <v>1</v>
      </c>
      <c r="G25" s="44">
        <f t="shared" si="2"/>
        <v>2</v>
      </c>
      <c r="H25" s="44">
        <f t="shared" si="3"/>
        <v>2</v>
      </c>
      <c r="I25" s="44">
        <f t="shared" si="4"/>
        <v>3</v>
      </c>
    </row>
    <row r="26">
      <c r="A26" s="35">
        <f>Ontologies!A26</f>
        <v>373</v>
      </c>
      <c r="B26" s="43">
        <f>Opt_All_r!E26</f>
        <v>72.33333333</v>
      </c>
      <c r="C26" s="43">
        <f>Opt_Global_r!E26</f>
        <v>844</v>
      </c>
      <c r="D26" s="43">
        <f>Opt_Local_r!E26</f>
        <v>1454.666667</v>
      </c>
      <c r="E26" s="43">
        <f>Opt_None_r!E26</f>
        <v>42162</v>
      </c>
      <c r="F26" s="44">
        <f t="shared" si="1"/>
        <v>2</v>
      </c>
      <c r="G26" s="44">
        <f t="shared" si="2"/>
        <v>2</v>
      </c>
      <c r="H26" s="44">
        <f t="shared" si="3"/>
        <v>2</v>
      </c>
      <c r="I26" s="44">
        <f t="shared" si="4"/>
        <v>2</v>
      </c>
    </row>
    <row r="27">
      <c r="A27" s="35">
        <f>Ontologies!A27</f>
        <v>376</v>
      </c>
      <c r="B27" s="43">
        <f>Opt_All_r!E27</f>
        <v>75.66666667</v>
      </c>
      <c r="C27" s="43">
        <f>Opt_Global_r!E27</f>
        <v>1191.666667</v>
      </c>
      <c r="D27" s="43">
        <f>Opt_Local_r!E27</f>
        <v>1480</v>
      </c>
      <c r="E27" s="43" t="str">
        <f>Opt_None_r!E27</f>
        <v>none</v>
      </c>
      <c r="F27" s="44">
        <f t="shared" si="1"/>
        <v>2</v>
      </c>
      <c r="G27" s="44">
        <f t="shared" si="2"/>
        <v>2</v>
      </c>
      <c r="H27" s="44" t="str">
        <f t="shared" si="3"/>
        <v>NT</v>
      </c>
      <c r="I27" s="44" t="str">
        <f t="shared" si="4"/>
        <v>NT</v>
      </c>
    </row>
    <row r="28">
      <c r="A28" s="35">
        <f>Ontologies!A28</f>
        <v>377</v>
      </c>
      <c r="B28" s="43">
        <f>Opt_All_r!E28</f>
        <v>55</v>
      </c>
      <c r="C28" s="43">
        <f>Opt_Global_r!E28</f>
        <v>20054.33333</v>
      </c>
      <c r="D28" s="43">
        <f>Opt_Local_r!E28</f>
        <v>662</v>
      </c>
      <c r="E28" s="43" t="str">
        <f>Opt_None_r!E28</f>
        <v>none</v>
      </c>
      <c r="F28" s="44">
        <f t="shared" si="1"/>
        <v>3</v>
      </c>
      <c r="G28" s="44">
        <f t="shared" si="2"/>
        <v>2</v>
      </c>
      <c r="H28" s="44" t="str">
        <f t="shared" si="3"/>
        <v>NT</v>
      </c>
      <c r="I28" s="44" t="str">
        <f t="shared" si="4"/>
        <v>NT</v>
      </c>
    </row>
    <row r="29">
      <c r="A29" s="35">
        <f>Ontologies!A29</f>
        <v>380</v>
      </c>
      <c r="B29" s="43">
        <f>Opt_All_r!E29</f>
        <v>1396</v>
      </c>
      <c r="C29" s="43">
        <f>Opt_Global_r!E29</f>
        <v>5579.333333</v>
      </c>
      <c r="D29" s="43">
        <f>Opt_Local_r!E29</f>
        <v>27655.66667</v>
      </c>
      <c r="E29" s="43" t="str">
        <f>Opt_None_r!E29</f>
        <v>none</v>
      </c>
      <c r="F29" s="44">
        <f t="shared" si="1"/>
        <v>1</v>
      </c>
      <c r="G29" s="44">
        <f t="shared" si="2"/>
        <v>2</v>
      </c>
      <c r="H29" s="44" t="str">
        <f t="shared" si="3"/>
        <v>NT</v>
      </c>
      <c r="I29" s="44" t="str">
        <f t="shared" si="4"/>
        <v>NT</v>
      </c>
    </row>
    <row r="30">
      <c r="A30" s="35">
        <f>Ontologies!A30</f>
        <v>381</v>
      </c>
      <c r="B30" s="43">
        <f>Opt_All_r!E30</f>
        <v>1654</v>
      </c>
      <c r="C30" s="43">
        <f>Opt_Global_r!E30</f>
        <v>11115.33333</v>
      </c>
      <c r="D30" s="43">
        <f>Opt_Local_r!E30</f>
        <v>29817.66667</v>
      </c>
      <c r="E30" s="43" t="str">
        <f>Opt_None_r!E30</f>
        <v>none</v>
      </c>
      <c r="F30" s="44">
        <f t="shared" si="1"/>
        <v>1</v>
      </c>
      <c r="G30" s="44">
        <f t="shared" si="2"/>
        <v>2</v>
      </c>
      <c r="H30" s="44" t="str">
        <f t="shared" si="3"/>
        <v>NT</v>
      </c>
      <c r="I30" s="44" t="str">
        <f t="shared" si="4"/>
        <v>NT</v>
      </c>
    </row>
    <row r="31">
      <c r="A31" s="35">
        <f>Ontologies!A31</f>
        <v>382</v>
      </c>
      <c r="B31" s="43">
        <f>Opt_All_r!E31</f>
        <v>32221.33333</v>
      </c>
      <c r="C31" s="43" t="str">
        <f>Opt_Global_r!E31</f>
        <v>none</v>
      </c>
      <c r="D31" s="43" t="str">
        <f>Opt_Local_r!E31</f>
        <v>none</v>
      </c>
      <c r="E31" s="43" t="str">
        <f>Opt_None_r!E31</f>
        <v>none</v>
      </c>
      <c r="F31" s="44" t="str">
        <f t="shared" si="1"/>
        <v>NT</v>
      </c>
      <c r="G31" s="44" t="str">
        <f t="shared" si="2"/>
        <v>NT</v>
      </c>
      <c r="H31" s="44" t="str">
        <f t="shared" si="3"/>
        <v>BT</v>
      </c>
      <c r="I31" s="44" t="str">
        <f t="shared" si="4"/>
        <v>BT</v>
      </c>
    </row>
    <row r="32">
      <c r="A32" s="35">
        <f>Ontologies!A32</f>
        <v>383</v>
      </c>
      <c r="B32" s="43" t="str">
        <f>Opt_All_r!E32</f>
        <v>none</v>
      </c>
      <c r="C32" s="43" t="str">
        <f>Opt_Global_r!E32</f>
        <v>none</v>
      </c>
      <c r="D32" s="43" t="str">
        <f>Opt_Local_r!E32</f>
        <v>none</v>
      </c>
      <c r="E32" s="43" t="str">
        <f>Opt_None_r!E32</f>
        <v>none</v>
      </c>
      <c r="F32" s="44" t="str">
        <f t="shared" si="1"/>
        <v>BT</v>
      </c>
      <c r="G32" s="44" t="str">
        <f t="shared" si="2"/>
        <v>BT</v>
      </c>
      <c r="H32" s="44" t="str">
        <f t="shared" si="3"/>
        <v>BT</v>
      </c>
      <c r="I32" s="44" t="str">
        <f t="shared" si="4"/>
        <v>BT</v>
      </c>
    </row>
    <row r="33">
      <c r="A33" s="35">
        <f>Ontologies!A33</f>
        <v>384</v>
      </c>
      <c r="B33" s="43">
        <f>Opt_All_r!E33</f>
        <v>99</v>
      </c>
      <c r="C33" s="43" t="str">
        <f>Opt_Global_r!E33</f>
        <v>none</v>
      </c>
      <c r="D33" s="43">
        <f>Opt_Local_r!E33</f>
        <v>528</v>
      </c>
      <c r="E33" s="43" t="str">
        <f>Opt_None_r!E33</f>
        <v>none</v>
      </c>
      <c r="F33" s="44" t="str">
        <f t="shared" si="1"/>
        <v>NT</v>
      </c>
      <c r="G33" s="44">
        <f t="shared" si="2"/>
        <v>1</v>
      </c>
      <c r="H33" s="44" t="str">
        <f t="shared" si="3"/>
        <v>NT</v>
      </c>
      <c r="I33" s="44" t="str">
        <f t="shared" si="4"/>
        <v>BT</v>
      </c>
    </row>
    <row r="34">
      <c r="A34" s="35">
        <f>Ontologies!A34</f>
        <v>385</v>
      </c>
      <c r="B34" s="43">
        <f>Opt_All_r!E34</f>
        <v>132.6666667</v>
      </c>
      <c r="C34" s="43" t="str">
        <f>Opt_Global_r!E34</f>
        <v>none</v>
      </c>
      <c r="D34" s="43">
        <f>Opt_Local_r!E34</f>
        <v>586.3333333</v>
      </c>
      <c r="E34" s="43" t="str">
        <f>Opt_None_r!E34</f>
        <v>none</v>
      </c>
      <c r="F34" s="44" t="str">
        <f t="shared" si="1"/>
        <v>NT</v>
      </c>
      <c r="G34" s="44">
        <f t="shared" si="2"/>
        <v>1</v>
      </c>
      <c r="H34" s="44" t="str">
        <f t="shared" si="3"/>
        <v>NT</v>
      </c>
      <c r="I34" s="44" t="str">
        <f t="shared" si="4"/>
        <v>BT</v>
      </c>
    </row>
    <row r="35">
      <c r="A35" s="35">
        <f>Ontologies!A35</f>
        <v>388</v>
      </c>
      <c r="B35" s="43">
        <f>Opt_All_r!E35</f>
        <v>7.666666667</v>
      </c>
      <c r="C35" s="43">
        <f>Opt_Global_r!E35</f>
        <v>8</v>
      </c>
      <c r="D35" s="43">
        <f>Opt_Local_r!E35</f>
        <v>33</v>
      </c>
      <c r="E35" s="43">
        <f>Opt_None_r!E35</f>
        <v>444.3333333</v>
      </c>
      <c r="F35" s="44">
        <f t="shared" si="1"/>
        <v>1</v>
      </c>
      <c r="G35" s="44">
        <f t="shared" si="2"/>
        <v>1</v>
      </c>
      <c r="H35" s="44">
        <f t="shared" si="3"/>
        <v>2</v>
      </c>
      <c r="I35" s="44">
        <f t="shared" si="4"/>
        <v>2</v>
      </c>
    </row>
    <row r="36">
      <c r="A36" s="35">
        <f>Ontologies!A36</f>
        <v>389</v>
      </c>
      <c r="B36" s="43">
        <f>Opt_All_r!E36</f>
        <v>8.333333333</v>
      </c>
      <c r="C36" s="43">
        <f>Opt_Global_r!E36</f>
        <v>8.666666667</v>
      </c>
      <c r="D36" s="43">
        <f>Opt_Local_r!E36</f>
        <v>27.33333333</v>
      </c>
      <c r="E36" s="43">
        <f>Opt_None_r!E36</f>
        <v>413.6666667</v>
      </c>
      <c r="F36" s="44">
        <f t="shared" si="1"/>
        <v>1</v>
      </c>
      <c r="G36" s="44">
        <f t="shared" si="2"/>
        <v>1</v>
      </c>
      <c r="H36" s="44">
        <f t="shared" si="3"/>
        <v>2</v>
      </c>
      <c r="I36" s="44">
        <f t="shared" si="4"/>
        <v>2</v>
      </c>
    </row>
    <row r="37">
      <c r="A37" s="35">
        <f>Ontologies!A37</f>
        <v>392</v>
      </c>
      <c r="B37" s="43">
        <f>Opt_All_r!E37</f>
        <v>327.3333333</v>
      </c>
      <c r="C37" s="43">
        <f>Opt_Global_r!E37</f>
        <v>343</v>
      </c>
      <c r="D37" s="43">
        <f>Opt_Local_r!E37</f>
        <v>1085</v>
      </c>
      <c r="E37" s="43">
        <f>Opt_None_r!E37</f>
        <v>16716</v>
      </c>
      <c r="F37" s="44">
        <f t="shared" si="1"/>
        <v>1</v>
      </c>
      <c r="G37" s="44">
        <f t="shared" si="2"/>
        <v>1</v>
      </c>
      <c r="H37" s="44">
        <f t="shared" si="3"/>
        <v>2</v>
      </c>
      <c r="I37" s="44">
        <f t="shared" si="4"/>
        <v>2</v>
      </c>
    </row>
    <row r="38">
      <c r="A38" s="35">
        <f>Ontologies!A38</f>
        <v>393</v>
      </c>
      <c r="B38" s="43">
        <f>Opt_All_r!E38</f>
        <v>588</v>
      </c>
      <c r="C38" s="43">
        <f>Opt_Global_r!E38</f>
        <v>593.3333333</v>
      </c>
      <c r="D38" s="43">
        <f>Opt_Local_r!E38</f>
        <v>1601.666667</v>
      </c>
      <c r="E38" s="43">
        <f>Opt_None_r!E38</f>
        <v>22912</v>
      </c>
      <c r="F38" s="44">
        <f t="shared" si="1"/>
        <v>1</v>
      </c>
      <c r="G38" s="44">
        <f t="shared" si="2"/>
        <v>1</v>
      </c>
      <c r="H38" s="44">
        <f t="shared" si="3"/>
        <v>2</v>
      </c>
      <c r="I38" s="44">
        <f t="shared" si="4"/>
        <v>2</v>
      </c>
    </row>
    <row r="39">
      <c r="A39" s="35">
        <f>Ontologies!A39</f>
        <v>396</v>
      </c>
      <c r="B39" s="43">
        <f>Opt_All_r!E39</f>
        <v>80.33333333</v>
      </c>
      <c r="C39" s="43">
        <f>Opt_Global_r!E39</f>
        <v>291</v>
      </c>
      <c r="D39" s="43">
        <f>Opt_Local_r!E39</f>
        <v>819.6666667</v>
      </c>
      <c r="E39" s="43">
        <f>Opt_None_r!E39</f>
        <v>23727</v>
      </c>
      <c r="F39" s="44">
        <f t="shared" si="1"/>
        <v>1</v>
      </c>
      <c r="G39" s="44">
        <f t="shared" si="2"/>
        <v>2</v>
      </c>
      <c r="H39" s="44">
        <f t="shared" si="3"/>
        <v>2</v>
      </c>
      <c r="I39" s="44">
        <f t="shared" si="4"/>
        <v>2</v>
      </c>
    </row>
    <row r="40">
      <c r="A40" s="35">
        <f>Ontologies!A40</f>
        <v>397</v>
      </c>
      <c r="B40" s="43">
        <f>Opt_All_r!E40</f>
        <v>503.3333333</v>
      </c>
      <c r="C40" s="43">
        <f>Opt_Global_r!E40</f>
        <v>560.3333333</v>
      </c>
      <c r="D40" s="43">
        <f>Opt_Local_r!E40</f>
        <v>6748</v>
      </c>
      <c r="E40" s="43" t="str">
        <f>Opt_None_r!E40</f>
        <v>none</v>
      </c>
      <c r="F40" s="44">
        <f t="shared" si="1"/>
        <v>1</v>
      </c>
      <c r="G40" s="44">
        <f t="shared" si="2"/>
        <v>2</v>
      </c>
      <c r="H40" s="44" t="str">
        <f t="shared" si="3"/>
        <v>NT</v>
      </c>
      <c r="I40" s="44" t="str">
        <f t="shared" si="4"/>
        <v>NT</v>
      </c>
    </row>
    <row r="41">
      <c r="A41" s="35">
        <f>Ontologies!A41</f>
        <v>399</v>
      </c>
      <c r="B41" s="43">
        <f>Opt_All_r!E41</f>
        <v>54.33333333</v>
      </c>
      <c r="C41" s="43">
        <f>Opt_Global_r!E41</f>
        <v>102</v>
      </c>
      <c r="D41" s="43">
        <f>Opt_Local_r!E41</f>
        <v>869.6666667</v>
      </c>
      <c r="E41" s="43">
        <f>Opt_None_r!E41</f>
        <v>19702.66667</v>
      </c>
      <c r="F41" s="44">
        <f t="shared" si="1"/>
        <v>1</v>
      </c>
      <c r="G41" s="44">
        <f t="shared" si="2"/>
        <v>2</v>
      </c>
      <c r="H41" s="44">
        <f t="shared" si="3"/>
        <v>2</v>
      </c>
      <c r="I41" s="44">
        <f t="shared" si="4"/>
        <v>3</v>
      </c>
    </row>
    <row r="42">
      <c r="A42" s="35">
        <f>Ontologies!A42</f>
        <v>401</v>
      </c>
      <c r="B42" s="43">
        <f>Opt_All_r!E42</f>
        <v>46.33333333</v>
      </c>
      <c r="C42" s="43">
        <f>Opt_Global_r!E42</f>
        <v>123.3333333</v>
      </c>
      <c r="D42" s="43">
        <f>Opt_Local_r!E42</f>
        <v>392.6666667</v>
      </c>
      <c r="E42" s="43">
        <f>Opt_None_r!E42</f>
        <v>11128</v>
      </c>
      <c r="F42" s="44">
        <f t="shared" si="1"/>
        <v>1</v>
      </c>
      <c r="G42" s="44">
        <f t="shared" si="2"/>
        <v>1</v>
      </c>
      <c r="H42" s="44">
        <f t="shared" si="3"/>
        <v>2</v>
      </c>
      <c r="I42" s="44">
        <f t="shared" si="4"/>
        <v>2</v>
      </c>
    </row>
    <row r="43">
      <c r="A43" s="35">
        <f>Ontologies!A43</f>
        <v>402</v>
      </c>
      <c r="B43" s="43">
        <f>Opt_All_r!E43</f>
        <v>1293</v>
      </c>
      <c r="C43" s="43">
        <f>Opt_Global_r!E43</f>
        <v>1286</v>
      </c>
      <c r="D43" s="43">
        <f>Opt_Local_r!E43</f>
        <v>10312.66667</v>
      </c>
      <c r="E43" s="43">
        <f>Opt_None_r!E43</f>
        <v>39309</v>
      </c>
      <c r="F43" s="44">
        <f t="shared" si="1"/>
        <v>0</v>
      </c>
      <c r="G43" s="44">
        <f t="shared" si="2"/>
        <v>1</v>
      </c>
      <c r="H43" s="44">
        <f t="shared" si="3"/>
        <v>1</v>
      </c>
      <c r="I43" s="44">
        <f t="shared" si="4"/>
        <v>2</v>
      </c>
    </row>
    <row r="44">
      <c r="A44" s="35">
        <f>Ontologies!A44</f>
        <v>403</v>
      </c>
      <c r="B44" s="43">
        <f>Opt_All_r!E44</f>
        <v>2715</v>
      </c>
      <c r="C44" s="43">
        <f>Opt_Global_r!E44</f>
        <v>2772.333333</v>
      </c>
      <c r="D44" s="43">
        <f>Opt_Local_r!E44</f>
        <v>25149.33333</v>
      </c>
      <c r="E44" s="43" t="str">
        <f>Opt_None_r!E44</f>
        <v>none</v>
      </c>
      <c r="F44" s="44">
        <f t="shared" si="1"/>
        <v>1</v>
      </c>
      <c r="G44" s="44">
        <f t="shared" si="2"/>
        <v>1</v>
      </c>
      <c r="H44" s="44" t="str">
        <f t="shared" si="3"/>
        <v>NT</v>
      </c>
      <c r="I44" s="44" t="str">
        <f t="shared" si="4"/>
        <v>NT</v>
      </c>
    </row>
    <row r="45">
      <c r="A45" s="35">
        <f>Ontologies!A45</f>
        <v>404</v>
      </c>
      <c r="B45" s="43">
        <f>Opt_All_r!E45</f>
        <v>0</v>
      </c>
      <c r="C45" s="43">
        <f>Opt_Global_r!E45</f>
        <v>0</v>
      </c>
      <c r="D45" s="43">
        <f>Opt_Local_r!E45</f>
        <v>21</v>
      </c>
      <c r="E45" s="43">
        <f>Opt_None_r!E45</f>
        <v>20.33333333</v>
      </c>
      <c r="F45" s="45">
        <f t="shared" si="1"/>
        <v>0</v>
      </c>
      <c r="G45" s="45">
        <f t="shared" si="2"/>
        <v>21</v>
      </c>
      <c r="H45" s="44">
        <f t="shared" si="3"/>
        <v>0</v>
      </c>
      <c r="I45" s="45">
        <f t="shared" si="4"/>
        <v>20.33333333</v>
      </c>
    </row>
    <row r="46">
      <c r="A46" s="35">
        <f>Ontologies!A46</f>
        <v>405</v>
      </c>
      <c r="B46" s="43">
        <f>Opt_All_r!E46</f>
        <v>0</v>
      </c>
      <c r="C46" s="43">
        <f>Opt_Global_r!E46</f>
        <v>0</v>
      </c>
      <c r="D46" s="43">
        <f>Opt_Local_r!E46</f>
        <v>31</v>
      </c>
      <c r="E46" s="43">
        <f>Opt_None_r!E46</f>
        <v>39</v>
      </c>
      <c r="F46" s="45">
        <f t="shared" si="1"/>
        <v>0</v>
      </c>
      <c r="G46" s="45">
        <f t="shared" si="2"/>
        <v>31</v>
      </c>
      <c r="H46" s="44">
        <f t="shared" si="3"/>
        <v>1</v>
      </c>
      <c r="I46" s="45">
        <f t="shared" si="4"/>
        <v>39</v>
      </c>
    </row>
    <row r="47">
      <c r="A47" s="35">
        <f>Ontologies!A47</f>
        <v>411</v>
      </c>
      <c r="B47" s="43">
        <f>Opt_All_r!E47</f>
        <v>50.66666667</v>
      </c>
      <c r="C47" s="43">
        <f>Opt_Global_r!E47</f>
        <v>80</v>
      </c>
      <c r="D47" s="43">
        <f>Opt_Local_r!E47</f>
        <v>1141.333333</v>
      </c>
      <c r="E47" s="43">
        <f>Opt_None_r!E47</f>
        <v>2804.333333</v>
      </c>
      <c r="F47" s="44">
        <f t="shared" si="1"/>
        <v>1</v>
      </c>
      <c r="G47" s="44">
        <f t="shared" si="2"/>
        <v>2</v>
      </c>
      <c r="H47" s="44">
        <f t="shared" si="3"/>
        <v>1</v>
      </c>
      <c r="I47" s="44">
        <f t="shared" si="4"/>
        <v>2</v>
      </c>
    </row>
    <row r="48">
      <c r="A48" s="35">
        <f>Ontologies!A48</f>
        <v>412</v>
      </c>
      <c r="B48" s="43">
        <f>Opt_All_r!E48</f>
        <v>706</v>
      </c>
      <c r="C48" s="43">
        <f>Opt_Global_r!E48</f>
        <v>775.3333333</v>
      </c>
      <c r="D48" s="43">
        <f>Opt_Local_r!E48</f>
        <v>14101.66667</v>
      </c>
      <c r="E48" s="43">
        <f>Opt_None_r!E48</f>
        <v>40540.33333</v>
      </c>
      <c r="F48" s="44">
        <f t="shared" si="1"/>
        <v>1</v>
      </c>
      <c r="G48" s="44">
        <f t="shared" si="2"/>
        <v>2</v>
      </c>
      <c r="H48" s="44">
        <f t="shared" si="3"/>
        <v>1</v>
      </c>
      <c r="I48" s="44">
        <f t="shared" si="4"/>
        <v>2</v>
      </c>
    </row>
    <row r="49">
      <c r="A49" s="35">
        <f>Ontologies!A49</f>
        <v>413</v>
      </c>
      <c r="B49" s="43">
        <f>Opt_All_r!E49</f>
        <v>1040.666667</v>
      </c>
      <c r="C49" s="43">
        <f>Opt_Global_r!E49</f>
        <v>1073.666667</v>
      </c>
      <c r="D49" s="43">
        <f>Opt_Local_r!E49</f>
        <v>19960</v>
      </c>
      <c r="E49" s="43">
        <f>Opt_None_r!E49</f>
        <v>54417.66667</v>
      </c>
      <c r="F49" s="44">
        <f t="shared" si="1"/>
        <v>1</v>
      </c>
      <c r="G49" s="44">
        <f t="shared" si="2"/>
        <v>2</v>
      </c>
      <c r="H49" s="44">
        <f t="shared" si="3"/>
        <v>1</v>
      </c>
      <c r="I49" s="44">
        <f t="shared" si="4"/>
        <v>2</v>
      </c>
    </row>
    <row r="50">
      <c r="A50" s="35">
        <f>Ontologies!A50</f>
        <v>414</v>
      </c>
      <c r="B50" s="43">
        <f>Opt_All_r!E50</f>
        <v>0.6666666667</v>
      </c>
      <c r="C50" s="43">
        <f>Opt_Global_r!E50</f>
        <v>1.333333333</v>
      </c>
      <c r="D50" s="43">
        <f>Opt_Local_r!E50</f>
        <v>6</v>
      </c>
      <c r="E50" s="43">
        <f>Opt_None_r!E50</f>
        <v>52.66666667</v>
      </c>
      <c r="F50" s="44">
        <f t="shared" si="1"/>
        <v>1</v>
      </c>
      <c r="G50" s="44">
        <f t="shared" si="2"/>
        <v>1</v>
      </c>
      <c r="H50" s="44">
        <f t="shared" si="3"/>
        <v>1</v>
      </c>
      <c r="I50" s="44">
        <f t="shared" si="4"/>
        <v>2</v>
      </c>
    </row>
    <row r="51">
      <c r="A51" s="35">
        <f>Ontologies!A51</f>
        <v>415</v>
      </c>
      <c r="B51" s="43">
        <f>Opt_All_r!E51</f>
        <v>18295.33333</v>
      </c>
      <c r="C51" s="43">
        <f>Opt_Global_r!E51</f>
        <v>18287.33333</v>
      </c>
      <c r="D51" s="43" t="str">
        <f>Opt_Local_r!E51</f>
        <v>none</v>
      </c>
      <c r="E51" s="43" t="str">
        <f>Opt_None_r!E51</f>
        <v>none</v>
      </c>
      <c r="F51" s="44">
        <f t="shared" si="1"/>
        <v>0</v>
      </c>
      <c r="G51" s="44" t="str">
        <f t="shared" si="2"/>
        <v>NT</v>
      </c>
      <c r="H51" s="44" t="str">
        <f t="shared" si="3"/>
        <v>BT</v>
      </c>
      <c r="I51" s="44" t="str">
        <f t="shared" si="4"/>
        <v>NT</v>
      </c>
    </row>
    <row r="52">
      <c r="A52" s="35">
        <f>Ontologies!A52</f>
        <v>416</v>
      </c>
      <c r="B52" s="43">
        <f>Opt_All_r!E52</f>
        <v>42182</v>
      </c>
      <c r="C52" s="43">
        <f>Opt_Global_r!E52</f>
        <v>42141.33333</v>
      </c>
      <c r="D52" s="43" t="str">
        <f>Opt_Local_r!E52</f>
        <v>none</v>
      </c>
      <c r="E52" s="43" t="str">
        <f>Opt_None_r!E52</f>
        <v>none</v>
      </c>
      <c r="F52" s="44">
        <f t="shared" si="1"/>
        <v>0</v>
      </c>
      <c r="G52" s="44" t="str">
        <f t="shared" si="2"/>
        <v>NT</v>
      </c>
      <c r="H52" s="44" t="str">
        <f t="shared" si="3"/>
        <v>BT</v>
      </c>
      <c r="I52" s="44" t="str">
        <f t="shared" si="4"/>
        <v>NT</v>
      </c>
    </row>
    <row r="53">
      <c r="A53" s="35">
        <f>Ontologies!A53</f>
        <v>417</v>
      </c>
      <c r="B53" s="43">
        <f>Opt_All_r!E53</f>
        <v>27</v>
      </c>
      <c r="C53" s="43">
        <f>Opt_Global_r!E53</f>
        <v>73.33333333</v>
      </c>
      <c r="D53" s="43">
        <f>Opt_Local_r!E53</f>
        <v>135.6666667</v>
      </c>
      <c r="E53" s="43">
        <f>Opt_None_r!E53</f>
        <v>2330.666667</v>
      </c>
      <c r="F53" s="44">
        <f t="shared" si="1"/>
        <v>1</v>
      </c>
      <c r="G53" s="44">
        <f t="shared" si="2"/>
        <v>1</v>
      </c>
      <c r="H53" s="44">
        <f t="shared" si="3"/>
        <v>2</v>
      </c>
      <c r="I53" s="44">
        <f t="shared" si="4"/>
        <v>2</v>
      </c>
    </row>
    <row r="54">
      <c r="A54" s="35">
        <f>Ontologies!A54</f>
        <v>418</v>
      </c>
      <c r="B54" s="43">
        <f>Opt_All_r!E54</f>
        <v>52.66666667</v>
      </c>
      <c r="C54" s="43">
        <f>Opt_Global_r!E54</f>
        <v>70.66666667</v>
      </c>
      <c r="D54" s="43">
        <f>Opt_Local_r!E54</f>
        <v>124.6666667</v>
      </c>
      <c r="E54" s="43">
        <f>Opt_None_r!E54</f>
        <v>2040.666667</v>
      </c>
      <c r="F54" s="44">
        <f t="shared" si="1"/>
        <v>1</v>
      </c>
      <c r="G54" s="44">
        <f t="shared" si="2"/>
        <v>1</v>
      </c>
      <c r="H54" s="44">
        <f t="shared" si="3"/>
        <v>2</v>
      </c>
      <c r="I54" s="44">
        <f t="shared" si="4"/>
        <v>2</v>
      </c>
    </row>
    <row r="55">
      <c r="A55" s="35">
        <f>Ontologies!A55</f>
        <v>419</v>
      </c>
      <c r="B55" s="43">
        <f>Opt_All_r!E55</f>
        <v>1429.333333</v>
      </c>
      <c r="C55" s="43" t="str">
        <f>Opt_Global_r!E55</f>
        <v>none</v>
      </c>
      <c r="D55" s="43">
        <f>Opt_Local_r!E55</f>
        <v>23165.66667</v>
      </c>
      <c r="E55" s="43" t="str">
        <f>Opt_None_r!E55</f>
        <v>none</v>
      </c>
      <c r="F55" s="44" t="str">
        <f t="shared" si="1"/>
        <v>NT</v>
      </c>
      <c r="G55" s="44">
        <f t="shared" si="2"/>
        <v>2</v>
      </c>
      <c r="H55" s="44" t="str">
        <f t="shared" si="3"/>
        <v>NT</v>
      </c>
      <c r="I55" s="44" t="str">
        <f t="shared" si="4"/>
        <v>BT</v>
      </c>
    </row>
    <row r="56">
      <c r="A56" s="35">
        <f>Ontologies!A56</f>
        <v>420</v>
      </c>
      <c r="B56" s="43">
        <f>Opt_All_r!E56</f>
        <v>1200.666667</v>
      </c>
      <c r="C56" s="43" t="str">
        <f>Opt_Global_r!E56</f>
        <v>none</v>
      </c>
      <c r="D56" s="43">
        <f>Opt_Local_r!E56</f>
        <v>24891</v>
      </c>
      <c r="E56" s="43" t="str">
        <f>Opt_None_r!E56</f>
        <v>none</v>
      </c>
      <c r="F56" s="44" t="str">
        <f t="shared" si="1"/>
        <v>NT</v>
      </c>
      <c r="G56" s="44">
        <f t="shared" si="2"/>
        <v>2</v>
      </c>
      <c r="H56" s="44" t="str">
        <f t="shared" si="3"/>
        <v>NT</v>
      </c>
      <c r="I56" s="44" t="str">
        <f t="shared" si="4"/>
        <v>BT</v>
      </c>
    </row>
    <row r="57">
      <c r="A57" s="35">
        <f>Ontologies!A57</f>
        <v>421</v>
      </c>
      <c r="B57" s="43">
        <f>Opt_All_r!E57</f>
        <v>142.3333333</v>
      </c>
      <c r="C57" s="43" t="str">
        <f>Opt_Global_r!E57</f>
        <v>none</v>
      </c>
      <c r="D57" s="43">
        <f>Opt_Local_r!E57</f>
        <v>1422</v>
      </c>
      <c r="E57" s="43" t="str">
        <f>Opt_None_r!E57</f>
        <v>none</v>
      </c>
      <c r="F57" s="44" t="str">
        <f t="shared" si="1"/>
        <v>NT</v>
      </c>
      <c r="G57" s="44">
        <f t="shared" si="2"/>
        <v>1</v>
      </c>
      <c r="H57" s="44" t="str">
        <f t="shared" si="3"/>
        <v>NT</v>
      </c>
      <c r="I57" s="44" t="str">
        <f t="shared" si="4"/>
        <v>BT</v>
      </c>
    </row>
    <row r="58">
      <c r="A58" s="35">
        <f>Ontologies!A58</f>
        <v>422</v>
      </c>
      <c r="B58" s="43">
        <f>Opt_All_r!E58</f>
        <v>51</v>
      </c>
      <c r="C58" s="43" t="str">
        <f>Opt_Global_r!E58</f>
        <v>none</v>
      </c>
      <c r="D58" s="43">
        <f>Opt_Local_r!E58</f>
        <v>353.3333333</v>
      </c>
      <c r="E58" s="43" t="str">
        <f>Opt_None_r!E58</f>
        <v>none</v>
      </c>
      <c r="F58" s="44" t="str">
        <f t="shared" si="1"/>
        <v>NT</v>
      </c>
      <c r="G58" s="44">
        <f t="shared" si="2"/>
        <v>1</v>
      </c>
      <c r="H58" s="44" t="str">
        <f t="shared" si="3"/>
        <v>NT</v>
      </c>
      <c r="I58" s="44" t="str">
        <f t="shared" si="4"/>
        <v>BT</v>
      </c>
    </row>
    <row r="59">
      <c r="A59" s="35">
        <f>Ontologies!A59</f>
        <v>423</v>
      </c>
      <c r="B59" s="43">
        <f>Opt_All_r!E59</f>
        <v>342</v>
      </c>
      <c r="C59" s="43">
        <f>Opt_Global_r!E59</f>
        <v>317</v>
      </c>
      <c r="D59" s="43">
        <f>Opt_Local_r!E59</f>
        <v>1270</v>
      </c>
      <c r="E59" s="43">
        <f>Opt_None_r!E59</f>
        <v>4717</v>
      </c>
      <c r="F59" s="44">
        <f t="shared" si="1"/>
        <v>0</v>
      </c>
      <c r="G59" s="44">
        <f t="shared" si="2"/>
        <v>1</v>
      </c>
      <c r="H59" s="44">
        <f t="shared" si="3"/>
        <v>1</v>
      </c>
      <c r="I59" s="44">
        <f t="shared" si="4"/>
        <v>2</v>
      </c>
    </row>
    <row r="60">
      <c r="A60" s="35">
        <f>Ontologies!A60</f>
        <v>424</v>
      </c>
      <c r="B60" s="43">
        <f>Opt_All_r!E60</f>
        <v>557.6666667</v>
      </c>
      <c r="C60" s="43">
        <f>Opt_Global_r!E60</f>
        <v>551</v>
      </c>
      <c r="D60" s="43">
        <f>Opt_Local_r!E60</f>
        <v>3895</v>
      </c>
      <c r="E60" s="43">
        <f>Opt_None_r!E60</f>
        <v>13915</v>
      </c>
      <c r="F60" s="44">
        <f t="shared" si="1"/>
        <v>0</v>
      </c>
      <c r="G60" s="44">
        <f t="shared" si="2"/>
        <v>1</v>
      </c>
      <c r="H60" s="44">
        <f t="shared" si="3"/>
        <v>1</v>
      </c>
      <c r="I60" s="44">
        <f t="shared" si="4"/>
        <v>2</v>
      </c>
    </row>
    <row r="61">
      <c r="A61" s="35">
        <f>Ontologies!A61</f>
        <v>425</v>
      </c>
      <c r="B61" s="43">
        <f>Opt_All_r!E61</f>
        <v>20727</v>
      </c>
      <c r="C61" s="43">
        <f>Opt_Global_r!E61</f>
        <v>20588.66667</v>
      </c>
      <c r="D61" s="43" t="str">
        <f>Opt_Local_r!E61</f>
        <v>none</v>
      </c>
      <c r="E61" s="43" t="str">
        <f>Opt_None_r!E61</f>
        <v>none</v>
      </c>
      <c r="F61" s="44">
        <f t="shared" si="1"/>
        <v>0</v>
      </c>
      <c r="G61" s="44" t="str">
        <f t="shared" si="2"/>
        <v>NT</v>
      </c>
      <c r="H61" s="44" t="str">
        <f t="shared" si="3"/>
        <v>BT</v>
      </c>
      <c r="I61" s="44" t="str">
        <f t="shared" si="4"/>
        <v>NT</v>
      </c>
    </row>
    <row r="62">
      <c r="A62" s="35">
        <f>Ontologies!A62</f>
        <v>426</v>
      </c>
      <c r="B62" s="43" t="str">
        <f>Opt_All_r!E62</f>
        <v>none</v>
      </c>
      <c r="C62" s="43" t="str">
        <f>Opt_Global_r!E62</f>
        <v>none</v>
      </c>
      <c r="D62" s="43" t="str">
        <f>Opt_Local_r!E62</f>
        <v>none</v>
      </c>
      <c r="E62" s="43" t="str">
        <f>Opt_None_r!E62</f>
        <v>none</v>
      </c>
      <c r="F62" s="44" t="str">
        <f t="shared" si="1"/>
        <v>BT</v>
      </c>
      <c r="G62" s="44" t="str">
        <f t="shared" si="2"/>
        <v>BT</v>
      </c>
      <c r="H62" s="44" t="str">
        <f t="shared" si="3"/>
        <v>BT</v>
      </c>
      <c r="I62" s="44" t="str">
        <f t="shared" si="4"/>
        <v>BT</v>
      </c>
    </row>
    <row r="63">
      <c r="A63" s="35">
        <f>Ontologies!A63</f>
        <v>432</v>
      </c>
      <c r="B63" s="43">
        <f>Opt_All_r!E63</f>
        <v>46.33333333</v>
      </c>
      <c r="C63" s="43">
        <f>Opt_Global_r!E63</f>
        <v>46</v>
      </c>
      <c r="D63" s="43">
        <f>Opt_Local_r!E63</f>
        <v>121.3333333</v>
      </c>
      <c r="E63" s="43">
        <f>Opt_None_r!E63</f>
        <v>538.3333333</v>
      </c>
      <c r="F63" s="44">
        <f t="shared" si="1"/>
        <v>0</v>
      </c>
      <c r="G63" s="44">
        <f t="shared" si="2"/>
        <v>1</v>
      </c>
      <c r="H63" s="44">
        <f t="shared" si="3"/>
        <v>1</v>
      </c>
      <c r="I63" s="44">
        <f t="shared" si="4"/>
        <v>2</v>
      </c>
    </row>
    <row r="64">
      <c r="A64" s="35">
        <f>Ontologies!A64</f>
        <v>433</v>
      </c>
      <c r="B64" s="43">
        <f>Opt_All_r!E64</f>
        <v>48.66666667</v>
      </c>
      <c r="C64" s="43">
        <f>Opt_Global_r!E64</f>
        <v>50.66666667</v>
      </c>
      <c r="D64" s="43">
        <f>Opt_Local_r!E64</f>
        <v>126.3333333</v>
      </c>
      <c r="E64" s="43">
        <f>Opt_None_r!E64</f>
        <v>567.3333333</v>
      </c>
      <c r="F64" s="44">
        <f t="shared" si="1"/>
        <v>1</v>
      </c>
      <c r="G64" s="44">
        <f t="shared" si="2"/>
        <v>1</v>
      </c>
      <c r="H64" s="44">
        <f t="shared" si="3"/>
        <v>1</v>
      </c>
      <c r="I64" s="44">
        <f t="shared" si="4"/>
        <v>2</v>
      </c>
    </row>
    <row r="65">
      <c r="A65" s="35">
        <f>Ontologies!A65</f>
        <v>435</v>
      </c>
      <c r="B65" s="43">
        <f>Opt_All_r!E65</f>
        <v>0</v>
      </c>
      <c r="C65" s="43">
        <f>Opt_Global_r!E65</f>
        <v>0</v>
      </c>
      <c r="D65" s="43">
        <f>Opt_Local_r!E65</f>
        <v>47176.33333</v>
      </c>
      <c r="E65" s="43" t="str">
        <f>Opt_None_r!E65</f>
        <v>none</v>
      </c>
      <c r="F65" s="45">
        <f t="shared" si="1"/>
        <v>0</v>
      </c>
      <c r="G65" s="45">
        <f t="shared" si="2"/>
        <v>47176.33333</v>
      </c>
      <c r="H65" s="44" t="str">
        <f t="shared" si="3"/>
        <v>NT</v>
      </c>
      <c r="I65" s="44" t="str">
        <f t="shared" si="4"/>
        <v>NT</v>
      </c>
    </row>
    <row r="66">
      <c r="A66" s="35">
        <f>Ontologies!A66</f>
        <v>436</v>
      </c>
      <c r="B66" s="43">
        <f>Opt_All_r!E66</f>
        <v>2572</v>
      </c>
      <c r="C66" s="43">
        <f>Opt_Global_r!E66</f>
        <v>2582</v>
      </c>
      <c r="D66" s="43" t="str">
        <f>Opt_Local_r!E66</f>
        <v>none</v>
      </c>
      <c r="E66" s="43" t="str">
        <f>Opt_None_r!E66</f>
        <v>none</v>
      </c>
      <c r="F66" s="44">
        <f t="shared" si="1"/>
        <v>1</v>
      </c>
      <c r="G66" s="44" t="str">
        <f t="shared" si="2"/>
        <v>NT</v>
      </c>
      <c r="H66" s="44" t="str">
        <f t="shared" si="3"/>
        <v>BT</v>
      </c>
      <c r="I66" s="44" t="str">
        <f t="shared" si="4"/>
        <v>NT</v>
      </c>
    </row>
    <row r="67">
      <c r="A67" s="35">
        <f>Ontologies!A67</f>
        <v>438</v>
      </c>
      <c r="B67" s="43">
        <f>Opt_All_r!E67</f>
        <v>2188.333333</v>
      </c>
      <c r="C67" s="43">
        <f>Opt_Global_r!E67</f>
        <v>2203.333333</v>
      </c>
      <c r="D67" s="43">
        <f>Opt_Local_r!E67</f>
        <v>7756</v>
      </c>
      <c r="E67" s="43" t="str">
        <f>Opt_None_r!E67</f>
        <v>none</v>
      </c>
      <c r="F67" s="44">
        <f t="shared" si="1"/>
        <v>1</v>
      </c>
      <c r="G67" s="44">
        <f t="shared" si="2"/>
        <v>1</v>
      </c>
      <c r="H67" s="44" t="str">
        <f t="shared" si="3"/>
        <v>NT</v>
      </c>
      <c r="I67" s="44" t="str">
        <f t="shared" si="4"/>
        <v>NT</v>
      </c>
    </row>
    <row r="68">
      <c r="A68" s="35">
        <f>Ontologies!A68</f>
        <v>443</v>
      </c>
      <c r="B68" s="43" t="str">
        <f>Opt_All_r!E68</f>
        <v>none</v>
      </c>
      <c r="C68" s="43" t="str">
        <f>Opt_Global_r!E68</f>
        <v>none</v>
      </c>
      <c r="D68" s="43" t="str">
        <f>Opt_Local_r!E68</f>
        <v>none</v>
      </c>
      <c r="E68" s="43" t="str">
        <f>Opt_None_r!E68</f>
        <v>none</v>
      </c>
      <c r="F68" s="44" t="str">
        <f t="shared" si="1"/>
        <v>BT</v>
      </c>
      <c r="G68" s="44" t="str">
        <f t="shared" si="2"/>
        <v>BT</v>
      </c>
      <c r="H68" s="44" t="str">
        <f t="shared" si="3"/>
        <v>BT</v>
      </c>
      <c r="I68" s="44" t="str">
        <f t="shared" si="4"/>
        <v>BT</v>
      </c>
    </row>
    <row r="69">
      <c r="A69" s="35">
        <f>Ontologies!A69</f>
        <v>444</v>
      </c>
      <c r="B69" s="43" t="str">
        <f>Opt_All_r!E69</f>
        <v>none</v>
      </c>
      <c r="C69" s="43" t="str">
        <f>Opt_Global_r!E69</f>
        <v>none</v>
      </c>
      <c r="D69" s="43" t="str">
        <f>Opt_Local_r!E69</f>
        <v>none</v>
      </c>
      <c r="E69" s="43" t="str">
        <f>Opt_None_r!E69</f>
        <v>none</v>
      </c>
      <c r="F69" s="44" t="str">
        <f t="shared" si="1"/>
        <v>BT</v>
      </c>
      <c r="G69" s="44" t="str">
        <f t="shared" si="2"/>
        <v>BT</v>
      </c>
      <c r="H69" s="44" t="str">
        <f t="shared" si="3"/>
        <v>BT</v>
      </c>
      <c r="I69" s="44" t="str">
        <f t="shared" si="4"/>
        <v>BT</v>
      </c>
    </row>
    <row r="70">
      <c r="A70" s="35">
        <f>Ontologies!A70</f>
        <v>445</v>
      </c>
      <c r="B70" s="43">
        <f>Opt_All_r!E70</f>
        <v>28</v>
      </c>
      <c r="C70" s="43">
        <f>Opt_Global_r!E70</f>
        <v>29</v>
      </c>
      <c r="D70" s="43">
        <f>Opt_Local_r!E70</f>
        <v>1295.666667</v>
      </c>
      <c r="E70" s="43">
        <f>Opt_None_r!E70</f>
        <v>3042.333333</v>
      </c>
      <c r="F70" s="44">
        <f t="shared" si="1"/>
        <v>1</v>
      </c>
      <c r="G70" s="44">
        <f t="shared" si="2"/>
        <v>2</v>
      </c>
      <c r="H70" s="44">
        <f t="shared" si="3"/>
        <v>1</v>
      </c>
      <c r="I70" s="44">
        <f t="shared" si="4"/>
        <v>3</v>
      </c>
    </row>
    <row r="71">
      <c r="A71" s="35">
        <f>Ontologies!A71</f>
        <v>446</v>
      </c>
      <c r="B71" s="43">
        <f>Opt_All_r!E71</f>
        <v>43.66666667</v>
      </c>
      <c r="C71" s="43">
        <f>Opt_Global_r!E71</f>
        <v>40.33333333</v>
      </c>
      <c r="D71" s="43">
        <f>Opt_Local_r!E71</f>
        <v>2400.666667</v>
      </c>
      <c r="E71" s="43">
        <f>Opt_None_r!E71</f>
        <v>6160</v>
      </c>
      <c r="F71" s="44">
        <f t="shared" si="1"/>
        <v>0</v>
      </c>
      <c r="G71" s="44">
        <f t="shared" si="2"/>
        <v>2</v>
      </c>
      <c r="H71" s="44">
        <f t="shared" si="3"/>
        <v>1</v>
      </c>
      <c r="I71" s="44">
        <f t="shared" si="4"/>
        <v>3</v>
      </c>
    </row>
    <row r="72">
      <c r="A72" s="35">
        <f>Ontologies!A72</f>
        <v>447</v>
      </c>
      <c r="B72" s="43">
        <f>Opt_All_r!E72</f>
        <v>44.33333333</v>
      </c>
      <c r="C72" s="43">
        <f>Opt_Global_r!E72</f>
        <v>37.66666667</v>
      </c>
      <c r="D72" s="43">
        <f>Opt_Local_r!E72</f>
        <v>2386.333333</v>
      </c>
      <c r="E72" s="43">
        <f>Opt_None_r!E72</f>
        <v>5918.333333</v>
      </c>
      <c r="F72" s="44">
        <f t="shared" si="1"/>
        <v>0</v>
      </c>
      <c r="G72" s="44">
        <f t="shared" si="2"/>
        <v>2</v>
      </c>
      <c r="H72" s="44">
        <f t="shared" si="3"/>
        <v>1</v>
      </c>
      <c r="I72" s="44">
        <f t="shared" si="4"/>
        <v>3</v>
      </c>
    </row>
    <row r="73">
      <c r="A73" s="35">
        <f>Ontologies!A73</f>
        <v>449</v>
      </c>
      <c r="B73" s="43">
        <f>Opt_All_r!E73</f>
        <v>40.66666667</v>
      </c>
      <c r="C73" s="43">
        <f>Opt_Global_r!E73</f>
        <v>29.66666667</v>
      </c>
      <c r="D73" s="43">
        <f>Opt_Local_r!E73</f>
        <v>2679.666667</v>
      </c>
      <c r="E73" s="43">
        <f>Opt_None_r!E73</f>
        <v>6678.333333</v>
      </c>
      <c r="F73" s="44">
        <f t="shared" si="1"/>
        <v>0</v>
      </c>
      <c r="G73" s="44">
        <f t="shared" si="2"/>
        <v>2</v>
      </c>
      <c r="H73" s="44">
        <f t="shared" si="3"/>
        <v>1</v>
      </c>
      <c r="I73" s="44">
        <f t="shared" si="4"/>
        <v>3</v>
      </c>
    </row>
    <row r="74">
      <c r="A74" s="35">
        <f>Ontologies!A74</f>
        <v>451</v>
      </c>
      <c r="B74" s="43">
        <f>Opt_All_r!E74</f>
        <v>4232.666667</v>
      </c>
      <c r="C74" s="43">
        <f>Opt_Global_r!E74</f>
        <v>4234</v>
      </c>
      <c r="D74" s="43">
        <f>Opt_Local_r!E74</f>
        <v>20373</v>
      </c>
      <c r="E74" s="43" t="str">
        <f>Opt_None_r!E74</f>
        <v>none</v>
      </c>
      <c r="F74" s="44">
        <f t="shared" si="1"/>
        <v>1</v>
      </c>
      <c r="G74" s="44">
        <f t="shared" si="2"/>
        <v>1</v>
      </c>
      <c r="H74" s="44" t="str">
        <f t="shared" si="3"/>
        <v>NT</v>
      </c>
      <c r="I74" s="44" t="str">
        <f t="shared" si="4"/>
        <v>NT</v>
      </c>
    </row>
    <row r="75">
      <c r="A75" s="35">
        <f>Ontologies!A75</f>
        <v>452</v>
      </c>
      <c r="B75" s="43">
        <f>Opt_All_r!E75</f>
        <v>6930.333333</v>
      </c>
      <c r="C75" s="43">
        <f>Opt_Global_r!E75</f>
        <v>6933</v>
      </c>
      <c r="D75" s="43">
        <f>Opt_Local_r!E75</f>
        <v>32478</v>
      </c>
      <c r="E75" s="43" t="str">
        <f>Opt_None_r!E75</f>
        <v>none</v>
      </c>
      <c r="F75" s="44">
        <f t="shared" si="1"/>
        <v>1</v>
      </c>
      <c r="G75" s="44">
        <f t="shared" si="2"/>
        <v>1</v>
      </c>
      <c r="H75" s="44" t="str">
        <f t="shared" si="3"/>
        <v>NT</v>
      </c>
      <c r="I75" s="44" t="str">
        <f t="shared" si="4"/>
        <v>NT</v>
      </c>
    </row>
    <row r="76">
      <c r="A76" s="35">
        <f>Ontologies!A76</f>
        <v>454</v>
      </c>
      <c r="B76" s="43">
        <f>Opt_All_r!E76</f>
        <v>11</v>
      </c>
      <c r="C76" s="43">
        <f>Opt_Global_r!E76</f>
        <v>12</v>
      </c>
      <c r="D76" s="43">
        <f>Opt_Local_r!E76</f>
        <v>146.6666667</v>
      </c>
      <c r="E76" s="43">
        <f>Opt_None_r!E76</f>
        <v>641.3333333</v>
      </c>
      <c r="F76" s="44">
        <f t="shared" si="1"/>
        <v>1</v>
      </c>
      <c r="G76" s="44">
        <f t="shared" si="2"/>
        <v>2</v>
      </c>
      <c r="H76" s="44">
        <f t="shared" si="3"/>
        <v>1</v>
      </c>
      <c r="I76" s="44">
        <f t="shared" si="4"/>
        <v>2</v>
      </c>
    </row>
    <row r="77">
      <c r="A77" s="35">
        <f>Ontologies!A77</f>
        <v>457</v>
      </c>
      <c r="B77" s="43">
        <f>Opt_All_r!E77</f>
        <v>6</v>
      </c>
      <c r="C77" s="43">
        <f>Opt_Global_r!E77</f>
        <v>5.666666667</v>
      </c>
      <c r="D77" s="43">
        <f>Opt_Local_r!E77</f>
        <v>1483.666667</v>
      </c>
      <c r="E77" s="43">
        <f>Opt_None_r!E77</f>
        <v>3035</v>
      </c>
      <c r="F77" s="44">
        <f t="shared" si="1"/>
        <v>0</v>
      </c>
      <c r="G77" s="44">
        <f t="shared" si="2"/>
        <v>3</v>
      </c>
      <c r="H77" s="44">
        <f t="shared" si="3"/>
        <v>1</v>
      </c>
      <c r="I77" s="44">
        <f t="shared" si="4"/>
        <v>3</v>
      </c>
    </row>
    <row r="78">
      <c r="A78" s="35">
        <f>Ontologies!A78</f>
        <v>458</v>
      </c>
      <c r="B78" s="43">
        <f>Opt_All_r!E78</f>
        <v>6</v>
      </c>
      <c r="C78" s="43">
        <f>Opt_Global_r!E78</f>
        <v>5</v>
      </c>
      <c r="D78" s="43">
        <f>Opt_Local_r!E78</f>
        <v>1489.333333</v>
      </c>
      <c r="E78" s="43">
        <f>Opt_None_r!E78</f>
        <v>3032.666667</v>
      </c>
      <c r="F78" s="44">
        <f t="shared" si="1"/>
        <v>0</v>
      </c>
      <c r="G78" s="44">
        <f t="shared" si="2"/>
        <v>3</v>
      </c>
      <c r="H78" s="44">
        <f t="shared" si="3"/>
        <v>1</v>
      </c>
      <c r="I78" s="44">
        <f t="shared" si="4"/>
        <v>3</v>
      </c>
    </row>
    <row r="79">
      <c r="A79" s="35">
        <f>Ontologies!A79</f>
        <v>459</v>
      </c>
      <c r="B79" s="43">
        <f>Opt_All_r!E79</f>
        <v>9248.333333</v>
      </c>
      <c r="C79" s="43">
        <f>Opt_Global_r!E79</f>
        <v>9244</v>
      </c>
      <c r="D79" s="43" t="str">
        <f>Opt_Local_r!E79</f>
        <v>none</v>
      </c>
      <c r="E79" s="43" t="str">
        <f>Opt_None_r!E79</f>
        <v>none</v>
      </c>
      <c r="F79" s="44">
        <f t="shared" si="1"/>
        <v>0</v>
      </c>
      <c r="G79" s="44" t="str">
        <f t="shared" si="2"/>
        <v>NT</v>
      </c>
      <c r="H79" s="44" t="str">
        <f t="shared" si="3"/>
        <v>BT</v>
      </c>
      <c r="I79" s="44" t="str">
        <f t="shared" si="4"/>
        <v>NT</v>
      </c>
    </row>
    <row r="80">
      <c r="A80" s="35">
        <f>Ontologies!A80</f>
        <v>460</v>
      </c>
      <c r="B80" s="43">
        <f>Opt_All_r!E80</f>
        <v>26833.33333</v>
      </c>
      <c r="C80" s="43">
        <f>Opt_Global_r!E80</f>
        <v>25670.66667</v>
      </c>
      <c r="D80" s="43" t="str">
        <f>Opt_Local_r!E80</f>
        <v>none</v>
      </c>
      <c r="E80" s="43" t="str">
        <f>Opt_None_r!E80</f>
        <v>none</v>
      </c>
      <c r="F80" s="44">
        <f t="shared" si="1"/>
        <v>0</v>
      </c>
      <c r="G80" s="44" t="str">
        <f t="shared" si="2"/>
        <v>NT</v>
      </c>
      <c r="H80" s="44" t="str">
        <f t="shared" si="3"/>
        <v>BT</v>
      </c>
      <c r="I80" s="44" t="str">
        <f t="shared" si="4"/>
        <v>NT</v>
      </c>
    </row>
    <row r="81">
      <c r="A81" s="35">
        <f>Ontologies!A81</f>
        <v>461</v>
      </c>
      <c r="B81" s="43">
        <f>Opt_All_r!E81</f>
        <v>26090.66667</v>
      </c>
      <c r="C81" s="43">
        <f>Opt_Global_r!E81</f>
        <v>26069.66667</v>
      </c>
      <c r="D81" s="43" t="str">
        <f>Opt_Local_r!E81</f>
        <v>none</v>
      </c>
      <c r="E81" s="43" t="str">
        <f>Opt_None_r!E81</f>
        <v>none</v>
      </c>
      <c r="F81" s="44">
        <f t="shared" si="1"/>
        <v>0</v>
      </c>
      <c r="G81" s="44" t="str">
        <f t="shared" si="2"/>
        <v>NT</v>
      </c>
      <c r="H81" s="44" t="str">
        <f t="shared" si="3"/>
        <v>BT</v>
      </c>
      <c r="I81" s="44" t="str">
        <f t="shared" si="4"/>
        <v>NT</v>
      </c>
    </row>
    <row r="82">
      <c r="A82" s="35">
        <f>Ontologies!A82</f>
        <v>462</v>
      </c>
      <c r="B82" s="43">
        <f>Opt_All_r!E82</f>
        <v>49263</v>
      </c>
      <c r="C82" s="43" t="str">
        <f>Opt_Global_r!E82</f>
        <v>none</v>
      </c>
      <c r="D82" s="43" t="str">
        <f>Opt_Local_r!E82</f>
        <v>none</v>
      </c>
      <c r="E82" s="43" t="str">
        <f>Opt_None_r!E82</f>
        <v>none</v>
      </c>
      <c r="F82" s="44" t="str">
        <f t="shared" si="1"/>
        <v>NT</v>
      </c>
      <c r="G82" s="44" t="str">
        <f t="shared" si="2"/>
        <v>NT</v>
      </c>
      <c r="H82" s="44" t="str">
        <f t="shared" si="3"/>
        <v>BT</v>
      </c>
      <c r="I82" s="44" t="str">
        <f t="shared" si="4"/>
        <v>BT</v>
      </c>
    </row>
    <row r="83">
      <c r="A83" s="35">
        <f>Ontologies!A83</f>
        <v>463</v>
      </c>
      <c r="B83" s="43">
        <f>Opt_All_r!E83</f>
        <v>28526.66667</v>
      </c>
      <c r="C83" s="43" t="str">
        <f>Opt_Global_r!E83</f>
        <v>none</v>
      </c>
      <c r="D83" s="43" t="str">
        <f>Opt_Local_r!E83</f>
        <v>none</v>
      </c>
      <c r="E83" s="43" t="str">
        <f>Opt_None_r!E83</f>
        <v>none</v>
      </c>
      <c r="F83" s="44" t="str">
        <f t="shared" si="1"/>
        <v>NT</v>
      </c>
      <c r="G83" s="44" t="str">
        <f t="shared" si="2"/>
        <v>NT</v>
      </c>
      <c r="H83" s="44" t="str">
        <f t="shared" si="3"/>
        <v>BT</v>
      </c>
      <c r="I83" s="44" t="str">
        <f t="shared" si="4"/>
        <v>BT</v>
      </c>
    </row>
    <row r="84">
      <c r="A84" s="35">
        <f>Ontologies!A84</f>
        <v>464</v>
      </c>
      <c r="B84" s="43">
        <f>Opt_All_r!E84</f>
        <v>52.33333333</v>
      </c>
      <c r="C84" s="43">
        <f>Opt_Global_r!E84</f>
        <v>21</v>
      </c>
      <c r="D84" s="43">
        <f>Opt_Local_r!E84</f>
        <v>75.33333333</v>
      </c>
      <c r="E84" s="43">
        <f>Opt_None_r!E84</f>
        <v>383.3333333</v>
      </c>
      <c r="F84" s="44">
        <f t="shared" si="1"/>
        <v>0</v>
      </c>
      <c r="G84" s="44">
        <f t="shared" si="2"/>
        <v>1</v>
      </c>
      <c r="H84" s="44">
        <f t="shared" si="3"/>
        <v>1</v>
      </c>
      <c r="I84" s="44">
        <f t="shared" si="4"/>
        <v>2</v>
      </c>
    </row>
    <row r="85">
      <c r="A85" s="35">
        <f>Ontologies!A85</f>
        <v>465</v>
      </c>
      <c r="B85" s="43">
        <f>Opt_All_r!E85</f>
        <v>69.33333333</v>
      </c>
      <c r="C85" s="43">
        <f>Opt_Global_r!E85</f>
        <v>59</v>
      </c>
      <c r="D85" s="43">
        <f>Opt_Local_r!E85</f>
        <v>152.3333333</v>
      </c>
      <c r="E85" s="43">
        <f>Opt_None_r!E85</f>
        <v>741.3333333</v>
      </c>
      <c r="F85" s="44">
        <f t="shared" si="1"/>
        <v>0</v>
      </c>
      <c r="G85" s="44">
        <f t="shared" si="2"/>
        <v>1</v>
      </c>
      <c r="H85" s="44">
        <f t="shared" si="3"/>
        <v>1</v>
      </c>
      <c r="I85" s="44">
        <f t="shared" si="4"/>
        <v>2</v>
      </c>
    </row>
    <row r="86">
      <c r="A86" s="35">
        <f>Ontologies!A86</f>
        <v>468</v>
      </c>
      <c r="B86" s="43">
        <f>Opt_All_r!E86</f>
        <v>0</v>
      </c>
      <c r="C86" s="43">
        <f>Opt_Global_r!E86</f>
        <v>0</v>
      </c>
      <c r="D86" s="43">
        <f>Opt_Local_r!E86</f>
        <v>371.3333333</v>
      </c>
      <c r="E86" s="43">
        <f>Opt_None_r!E86</f>
        <v>781.3333333</v>
      </c>
      <c r="F86" s="45">
        <f t="shared" si="1"/>
        <v>0</v>
      </c>
      <c r="G86" s="45">
        <f t="shared" si="2"/>
        <v>371.3333333</v>
      </c>
      <c r="H86" s="44">
        <f t="shared" si="3"/>
        <v>1</v>
      </c>
      <c r="I86" s="45">
        <f t="shared" si="4"/>
        <v>781.3333333</v>
      </c>
    </row>
    <row r="87">
      <c r="A87" s="35">
        <f>Ontologies!A87</f>
        <v>469</v>
      </c>
      <c r="B87" s="43">
        <f>Opt_All_r!E87</f>
        <v>5</v>
      </c>
      <c r="C87" s="43">
        <f>Opt_Global_r!E87</f>
        <v>5</v>
      </c>
      <c r="D87" s="43">
        <f>Opt_Local_r!E87</f>
        <v>658.6666667</v>
      </c>
      <c r="E87" s="43">
        <f>Opt_None_r!E87</f>
        <v>1490</v>
      </c>
      <c r="F87" s="44">
        <f t="shared" si="1"/>
        <v>0</v>
      </c>
      <c r="G87" s="44">
        <f t="shared" si="2"/>
        <v>3</v>
      </c>
      <c r="H87" s="44">
        <f t="shared" si="3"/>
        <v>1</v>
      </c>
      <c r="I87" s="44">
        <f t="shared" si="4"/>
        <v>3</v>
      </c>
    </row>
    <row r="88">
      <c r="A88" s="35">
        <f>Ontologies!A88</f>
        <v>470</v>
      </c>
      <c r="B88" s="43" t="str">
        <f>Opt_All_r!E88</f>
        <v>none</v>
      </c>
      <c r="C88" s="43" t="str">
        <f>Opt_Global_r!E88</f>
        <v>none</v>
      </c>
      <c r="D88" s="43" t="str">
        <f>Opt_Local_r!E88</f>
        <v>none</v>
      </c>
      <c r="E88" s="43" t="str">
        <f>Opt_None_r!E88</f>
        <v>none</v>
      </c>
      <c r="F88" s="44" t="str">
        <f t="shared" si="1"/>
        <v>BT</v>
      </c>
      <c r="G88" s="44" t="str">
        <f t="shared" si="2"/>
        <v>BT</v>
      </c>
      <c r="H88" s="44" t="str">
        <f t="shared" si="3"/>
        <v>BT</v>
      </c>
      <c r="I88" s="44" t="str">
        <f t="shared" si="4"/>
        <v>BT</v>
      </c>
    </row>
    <row r="89">
      <c r="A89" s="35">
        <f>Ontologies!A89</f>
        <v>471</v>
      </c>
      <c r="B89" s="43" t="str">
        <f>Opt_All_r!E89</f>
        <v>none</v>
      </c>
      <c r="C89" s="43" t="str">
        <f>Opt_Global_r!E89</f>
        <v>none</v>
      </c>
      <c r="D89" s="43" t="str">
        <f>Opt_Local_r!E89</f>
        <v>none</v>
      </c>
      <c r="E89" s="43" t="str">
        <f>Opt_None_r!E89</f>
        <v>none</v>
      </c>
      <c r="F89" s="44" t="str">
        <f t="shared" si="1"/>
        <v>BT</v>
      </c>
      <c r="G89" s="44" t="str">
        <f t="shared" si="2"/>
        <v>BT</v>
      </c>
      <c r="H89" s="44" t="str">
        <f t="shared" si="3"/>
        <v>BT</v>
      </c>
      <c r="I89" s="44" t="str">
        <f t="shared" si="4"/>
        <v>BT</v>
      </c>
    </row>
    <row r="90">
      <c r="A90" s="35">
        <f>Ontologies!A90</f>
        <v>472</v>
      </c>
      <c r="B90" s="43" t="str">
        <f>Opt_All_r!E90</f>
        <v>none</v>
      </c>
      <c r="C90" s="43" t="str">
        <f>Opt_Global_r!E90</f>
        <v>none</v>
      </c>
      <c r="D90" s="43" t="str">
        <f>Opt_Local_r!E90</f>
        <v>none</v>
      </c>
      <c r="E90" s="43" t="str">
        <f>Opt_None_r!E90</f>
        <v>none</v>
      </c>
      <c r="F90" s="44" t="str">
        <f t="shared" si="1"/>
        <v>BT</v>
      </c>
      <c r="G90" s="44" t="str">
        <f t="shared" si="2"/>
        <v>BT</v>
      </c>
      <c r="H90" s="44" t="str">
        <f t="shared" si="3"/>
        <v>BT</v>
      </c>
      <c r="I90" s="44" t="str">
        <f t="shared" si="4"/>
        <v>BT</v>
      </c>
    </row>
    <row r="91">
      <c r="A91" s="35">
        <f>Ontologies!A91</f>
        <v>473</v>
      </c>
      <c r="B91" s="43" t="str">
        <f>Opt_All_r!E91</f>
        <v>none</v>
      </c>
      <c r="C91" s="43" t="str">
        <f>Opt_Global_r!E91</f>
        <v>none</v>
      </c>
      <c r="D91" s="43" t="str">
        <f>Opt_Local_r!E91</f>
        <v>none</v>
      </c>
      <c r="E91" s="43" t="str">
        <f>Opt_None_r!E91</f>
        <v>none</v>
      </c>
      <c r="F91" s="44" t="str">
        <f t="shared" si="1"/>
        <v>BT</v>
      </c>
      <c r="G91" s="44" t="str">
        <f t="shared" si="2"/>
        <v>BT</v>
      </c>
      <c r="H91" s="44" t="str">
        <f t="shared" si="3"/>
        <v>BT</v>
      </c>
      <c r="I91" s="44" t="str">
        <f t="shared" si="4"/>
        <v>BT</v>
      </c>
    </row>
    <row r="92">
      <c r="A92" s="35">
        <f>Ontologies!A92</f>
        <v>474</v>
      </c>
      <c r="B92" s="43">
        <f>Opt_All_r!E92</f>
        <v>0</v>
      </c>
      <c r="C92" s="43">
        <f>Opt_Global_r!E92</f>
        <v>0</v>
      </c>
      <c r="D92" s="43">
        <f>Opt_Local_r!E92</f>
        <v>8.666666667</v>
      </c>
      <c r="E92" s="43">
        <f>Opt_None_r!E92</f>
        <v>19.33333333</v>
      </c>
      <c r="F92" s="45">
        <f t="shared" si="1"/>
        <v>0</v>
      </c>
      <c r="G92" s="45">
        <f t="shared" si="2"/>
        <v>8.666666667</v>
      </c>
      <c r="H92" s="44">
        <f t="shared" si="3"/>
        <v>1</v>
      </c>
      <c r="I92" s="45">
        <f t="shared" si="4"/>
        <v>19.33333333</v>
      </c>
    </row>
    <row r="93">
      <c r="A93" s="35">
        <f>Ontologies!A93</f>
        <v>475</v>
      </c>
      <c r="B93" s="43">
        <f>Opt_All_r!E93</f>
        <v>0.6666666667</v>
      </c>
      <c r="C93" s="43">
        <f>Opt_Global_r!E93</f>
        <v>1</v>
      </c>
      <c r="D93" s="43">
        <f>Opt_Local_r!E93</f>
        <v>12.66666667</v>
      </c>
      <c r="E93" s="43">
        <f>Opt_None_r!E93</f>
        <v>26</v>
      </c>
      <c r="F93" s="44">
        <f t="shared" si="1"/>
        <v>1</v>
      </c>
      <c r="G93" s="44">
        <f t="shared" si="2"/>
        <v>2</v>
      </c>
      <c r="H93" s="44">
        <f t="shared" si="3"/>
        <v>1</v>
      </c>
      <c r="I93" s="44">
        <f t="shared" si="4"/>
        <v>2</v>
      </c>
    </row>
    <row r="94">
      <c r="A94" s="35">
        <f>Ontologies!A94</f>
        <v>476</v>
      </c>
      <c r="B94" s="43">
        <f>Opt_All_r!E94</f>
        <v>1173.333333</v>
      </c>
      <c r="C94" s="43" t="str">
        <f>Opt_Global_r!E94</f>
        <v>none</v>
      </c>
      <c r="D94" s="43">
        <f>Opt_Local_r!E94</f>
        <v>9228.666667</v>
      </c>
      <c r="E94" s="43" t="str">
        <f>Opt_None_r!E94</f>
        <v>none</v>
      </c>
      <c r="F94" s="44" t="str">
        <f t="shared" si="1"/>
        <v>NT</v>
      </c>
      <c r="G94" s="44">
        <f t="shared" si="2"/>
        <v>1</v>
      </c>
      <c r="H94" s="44" t="str">
        <f t="shared" si="3"/>
        <v>NT</v>
      </c>
      <c r="I94" s="44" t="str">
        <f t="shared" si="4"/>
        <v>BT</v>
      </c>
    </row>
    <row r="95">
      <c r="A95" s="35">
        <f>Ontologies!A95</f>
        <v>477</v>
      </c>
      <c r="B95" s="43" t="str">
        <f>Opt_All_r!E95</f>
        <v>none</v>
      </c>
      <c r="C95" s="43" t="str">
        <f>Opt_Global_r!E95</f>
        <v>none</v>
      </c>
      <c r="D95" s="43" t="str">
        <f>Opt_Local_r!E95</f>
        <v>none</v>
      </c>
      <c r="E95" s="43" t="str">
        <f>Opt_None_r!E95</f>
        <v>none</v>
      </c>
      <c r="F95" s="44" t="str">
        <f t="shared" si="1"/>
        <v>BT</v>
      </c>
      <c r="G95" s="44" t="str">
        <f t="shared" si="2"/>
        <v>BT</v>
      </c>
      <c r="H95" s="44" t="str">
        <f t="shared" si="3"/>
        <v>BT</v>
      </c>
      <c r="I95" s="44" t="str">
        <f t="shared" si="4"/>
        <v>BT</v>
      </c>
    </row>
    <row r="96">
      <c r="A96" s="35">
        <f>Ontologies!A96</f>
        <v>483</v>
      </c>
      <c r="B96" s="43" t="str">
        <f>Opt_All_r!E96</f>
        <v>none</v>
      </c>
      <c r="C96" s="43" t="str">
        <f>Opt_Global_r!E96</f>
        <v>none</v>
      </c>
      <c r="D96" s="43" t="str">
        <f>Opt_Local_r!E96</f>
        <v>none</v>
      </c>
      <c r="E96" s="43" t="str">
        <f>Opt_None_r!E96</f>
        <v>none</v>
      </c>
      <c r="F96" s="44" t="str">
        <f t="shared" si="1"/>
        <v>BT</v>
      </c>
      <c r="G96" s="44" t="str">
        <f t="shared" si="2"/>
        <v>BT</v>
      </c>
      <c r="H96" s="44" t="str">
        <f t="shared" si="3"/>
        <v>BT</v>
      </c>
      <c r="I96" s="44" t="str">
        <f t="shared" si="4"/>
        <v>BT</v>
      </c>
    </row>
    <row r="97">
      <c r="A97" s="35">
        <f>Ontologies!A97</f>
        <v>486</v>
      </c>
      <c r="B97" s="43">
        <f>Opt_All_r!E97</f>
        <v>30552.33333</v>
      </c>
      <c r="C97" s="43">
        <f>Opt_Global_r!E97</f>
        <v>30676</v>
      </c>
      <c r="D97" s="43" t="str">
        <f>Opt_Local_r!E97</f>
        <v>none</v>
      </c>
      <c r="E97" s="43" t="str">
        <f>Opt_None_r!E97</f>
        <v>none</v>
      </c>
      <c r="F97" s="44">
        <f t="shared" si="1"/>
        <v>1</v>
      </c>
      <c r="G97" s="44" t="str">
        <f t="shared" si="2"/>
        <v>NT</v>
      </c>
      <c r="H97" s="44" t="str">
        <f t="shared" si="3"/>
        <v>BT</v>
      </c>
      <c r="I97" s="44" t="str">
        <f t="shared" si="4"/>
        <v>NT</v>
      </c>
    </row>
    <row r="98">
      <c r="A98" s="35">
        <f>Ontologies!A98</f>
        <v>487</v>
      </c>
      <c r="B98" s="43" t="str">
        <f>Opt_All_r!E98</f>
        <v>none</v>
      </c>
      <c r="C98" s="43" t="str">
        <f>Opt_Global_r!E98</f>
        <v>none</v>
      </c>
      <c r="D98" s="43" t="str">
        <f>Opt_Local_r!E98</f>
        <v>none</v>
      </c>
      <c r="E98" s="43" t="str">
        <f>Opt_None_r!E98</f>
        <v>none</v>
      </c>
      <c r="F98" s="44" t="str">
        <f t="shared" si="1"/>
        <v>BT</v>
      </c>
      <c r="G98" s="44" t="str">
        <f t="shared" si="2"/>
        <v>BT</v>
      </c>
      <c r="H98" s="44" t="str">
        <f t="shared" si="3"/>
        <v>BT</v>
      </c>
      <c r="I98" s="44" t="str">
        <f t="shared" si="4"/>
        <v>BT</v>
      </c>
    </row>
    <row r="99">
      <c r="A99" s="35">
        <f>Ontologies!A99</f>
        <v>488</v>
      </c>
      <c r="B99" s="43">
        <f>Opt_All_r!E99</f>
        <v>30572.33333</v>
      </c>
      <c r="C99" s="43">
        <f>Opt_Global_r!E99</f>
        <v>30547.33333</v>
      </c>
      <c r="D99" s="43" t="str">
        <f>Opt_Local_r!E99</f>
        <v>none</v>
      </c>
      <c r="E99" s="43" t="str">
        <f>Opt_None_r!E99</f>
        <v>none</v>
      </c>
      <c r="F99" s="44">
        <f t="shared" si="1"/>
        <v>0</v>
      </c>
      <c r="G99" s="44" t="str">
        <f t="shared" si="2"/>
        <v>NT</v>
      </c>
      <c r="H99" s="44" t="str">
        <f t="shared" si="3"/>
        <v>BT</v>
      </c>
      <c r="I99" s="44" t="str">
        <f t="shared" si="4"/>
        <v>NT</v>
      </c>
    </row>
    <row r="100">
      <c r="A100" s="35">
        <f>Ontologies!A100</f>
        <v>489</v>
      </c>
      <c r="B100" s="43">
        <f>Opt_All_r!E100</f>
        <v>45904.66667</v>
      </c>
      <c r="C100" s="43">
        <f>Opt_Global_r!E100</f>
        <v>46014.33333</v>
      </c>
      <c r="D100" s="43" t="str">
        <f>Opt_Local_r!E100</f>
        <v>none</v>
      </c>
      <c r="E100" s="43" t="str">
        <f>Opt_None_r!E100</f>
        <v>none</v>
      </c>
      <c r="F100" s="44">
        <f t="shared" si="1"/>
        <v>1</v>
      </c>
      <c r="G100" s="44" t="str">
        <f t="shared" si="2"/>
        <v>NT</v>
      </c>
      <c r="H100" s="44" t="str">
        <f t="shared" si="3"/>
        <v>BT</v>
      </c>
      <c r="I100" s="44" t="str">
        <f t="shared" si="4"/>
        <v>NT</v>
      </c>
    </row>
    <row r="101">
      <c r="A101" s="35">
        <f>Ontologies!A101</f>
        <v>494</v>
      </c>
      <c r="B101" s="43">
        <f>Opt_All_r!E101</f>
        <v>4373</v>
      </c>
      <c r="C101" s="43">
        <f>Opt_Global_r!E101</f>
        <v>4414</v>
      </c>
      <c r="D101" s="43">
        <f>Opt_Local_r!E101</f>
        <v>5328</v>
      </c>
      <c r="E101" s="43">
        <f>Opt_None_r!E101</f>
        <v>29427.33333</v>
      </c>
      <c r="F101" s="44">
        <f t="shared" si="1"/>
        <v>1</v>
      </c>
      <c r="G101" s="44">
        <f t="shared" si="2"/>
        <v>1</v>
      </c>
      <c r="H101" s="44">
        <f t="shared" si="3"/>
        <v>1</v>
      </c>
      <c r="I101" s="44">
        <f t="shared" si="4"/>
        <v>1</v>
      </c>
    </row>
    <row r="102">
      <c r="A102" s="35">
        <f>Ontologies!A102</f>
        <v>495</v>
      </c>
      <c r="B102" s="43">
        <f>Opt_All_r!E102</f>
        <v>4352.666667</v>
      </c>
      <c r="C102" s="43">
        <f>Opt_Global_r!E102</f>
        <v>4371.333333</v>
      </c>
      <c r="D102" s="43">
        <f>Opt_Local_r!E102</f>
        <v>5359.333333</v>
      </c>
      <c r="E102" s="43">
        <f>Opt_None_r!E102</f>
        <v>28800.33333</v>
      </c>
      <c r="F102" s="44">
        <f t="shared" si="1"/>
        <v>1</v>
      </c>
      <c r="G102" s="44">
        <f t="shared" si="2"/>
        <v>1</v>
      </c>
      <c r="H102" s="44">
        <f t="shared" si="3"/>
        <v>1</v>
      </c>
      <c r="I102" s="44">
        <f t="shared" si="4"/>
        <v>1</v>
      </c>
    </row>
    <row r="103">
      <c r="A103" s="35">
        <f>Ontologies!A103</f>
        <v>496</v>
      </c>
      <c r="B103" s="43">
        <f>Opt_All_r!E103</f>
        <v>21645.33333</v>
      </c>
      <c r="C103" s="43">
        <f>Opt_Global_r!E103</f>
        <v>21567.33333</v>
      </c>
      <c r="D103" s="43" t="str">
        <f>Opt_Local_r!E103</f>
        <v>none</v>
      </c>
      <c r="E103" s="43" t="str">
        <f>Opt_None_r!E103</f>
        <v>none</v>
      </c>
      <c r="F103" s="44">
        <f t="shared" si="1"/>
        <v>0</v>
      </c>
      <c r="G103" s="44" t="str">
        <f t="shared" si="2"/>
        <v>NT</v>
      </c>
      <c r="H103" s="44" t="str">
        <f t="shared" si="3"/>
        <v>BT</v>
      </c>
      <c r="I103" s="44" t="str">
        <f t="shared" si="4"/>
        <v>NT</v>
      </c>
    </row>
    <row r="104">
      <c r="A104" s="35">
        <f>Ontologies!A104</f>
        <v>497</v>
      </c>
      <c r="B104" s="43">
        <f>Opt_All_r!E104</f>
        <v>55662.66667</v>
      </c>
      <c r="C104" s="43">
        <f>Opt_Global_r!E104</f>
        <v>55608.33333</v>
      </c>
      <c r="D104" s="43" t="str">
        <f>Opt_Local_r!E104</f>
        <v>none</v>
      </c>
      <c r="E104" s="43" t="str">
        <f>Opt_None_r!E104</f>
        <v>none</v>
      </c>
      <c r="F104" s="44">
        <f t="shared" si="1"/>
        <v>0</v>
      </c>
      <c r="G104" s="44" t="str">
        <f t="shared" si="2"/>
        <v>NT</v>
      </c>
      <c r="H104" s="44" t="str">
        <f t="shared" si="3"/>
        <v>BT</v>
      </c>
      <c r="I104" s="44" t="str">
        <f t="shared" si="4"/>
        <v>NT</v>
      </c>
    </row>
    <row r="105">
      <c r="A105" s="35">
        <f>Ontologies!A105</f>
        <v>498</v>
      </c>
      <c r="B105" s="43">
        <f>Opt_All_r!E105</f>
        <v>55599</v>
      </c>
      <c r="C105" s="43">
        <f>Opt_Global_r!E105</f>
        <v>55577</v>
      </c>
      <c r="D105" s="43" t="str">
        <f>Opt_Local_r!E105</f>
        <v>none</v>
      </c>
      <c r="E105" s="43" t="str">
        <f>Opt_None_r!E105</f>
        <v>none</v>
      </c>
      <c r="F105" s="44">
        <f t="shared" si="1"/>
        <v>0</v>
      </c>
      <c r="G105" s="44" t="str">
        <f t="shared" si="2"/>
        <v>NT</v>
      </c>
      <c r="H105" s="44" t="str">
        <f t="shared" si="3"/>
        <v>BT</v>
      </c>
      <c r="I105" s="44" t="str">
        <f t="shared" si="4"/>
        <v>NT</v>
      </c>
    </row>
    <row r="106">
      <c r="A106" s="35">
        <f>Ontologies!A106</f>
        <v>500</v>
      </c>
      <c r="B106" s="43">
        <f>Opt_All_r!E106</f>
        <v>937</v>
      </c>
      <c r="C106" s="43">
        <f>Opt_Global_r!E106</f>
        <v>50151.66667</v>
      </c>
      <c r="D106" s="43">
        <f>Opt_Local_r!E106</f>
        <v>4375</v>
      </c>
      <c r="E106" s="43" t="str">
        <f>Opt_None_r!E106</f>
        <v>none</v>
      </c>
      <c r="F106" s="44">
        <f t="shared" si="1"/>
        <v>2</v>
      </c>
      <c r="G106" s="44">
        <f t="shared" si="2"/>
        <v>1</v>
      </c>
      <c r="H106" s="44" t="str">
        <f t="shared" si="3"/>
        <v>NT</v>
      </c>
      <c r="I106" s="44" t="str">
        <f t="shared" si="4"/>
        <v>NT</v>
      </c>
    </row>
    <row r="107">
      <c r="A107" s="35">
        <f>Ontologies!A107</f>
        <v>502</v>
      </c>
      <c r="B107" s="43">
        <f>Opt_All_r!E107</f>
        <v>13301.66667</v>
      </c>
      <c r="C107" s="43">
        <f>Opt_Global_r!E107</f>
        <v>41398.66667</v>
      </c>
      <c r="D107" s="43">
        <f>Opt_Local_r!E107</f>
        <v>31292.33333</v>
      </c>
      <c r="E107" s="43" t="str">
        <f>Opt_None_r!E107</f>
        <v>none</v>
      </c>
      <c r="F107" s="44">
        <f t="shared" si="1"/>
        <v>1</v>
      </c>
      <c r="G107" s="44">
        <f t="shared" si="2"/>
        <v>1</v>
      </c>
      <c r="H107" s="44" t="str">
        <f t="shared" si="3"/>
        <v>NT</v>
      </c>
      <c r="I107" s="44" t="str">
        <f t="shared" si="4"/>
        <v>NT</v>
      </c>
    </row>
    <row r="108">
      <c r="A108" s="35">
        <f>Ontologies!A108</f>
        <v>504</v>
      </c>
      <c r="B108" s="43">
        <f>Opt_All_r!E108</f>
        <v>4</v>
      </c>
      <c r="C108" s="43" t="str">
        <f>Opt_Global_r!E108</f>
        <v>none</v>
      </c>
      <c r="D108" s="43">
        <f>Opt_Local_r!E108</f>
        <v>344</v>
      </c>
      <c r="E108" s="43" t="str">
        <f>Opt_None_r!E108</f>
        <v>none</v>
      </c>
      <c r="F108" s="44" t="str">
        <f t="shared" si="1"/>
        <v>NT</v>
      </c>
      <c r="G108" s="44">
        <f t="shared" si="2"/>
        <v>2</v>
      </c>
      <c r="H108" s="44" t="str">
        <f t="shared" si="3"/>
        <v>NT</v>
      </c>
      <c r="I108" s="44" t="str">
        <f t="shared" si="4"/>
        <v>BT</v>
      </c>
    </row>
    <row r="109">
      <c r="A109" s="35">
        <f>Ontologies!A109</f>
        <v>505</v>
      </c>
      <c r="B109" s="43">
        <f>Opt_All_r!E109</f>
        <v>0</v>
      </c>
      <c r="C109" s="43">
        <f>Opt_Global_r!E109</f>
        <v>0</v>
      </c>
      <c r="D109" s="43">
        <f>Opt_Local_r!E109</f>
        <v>30.33333333</v>
      </c>
      <c r="E109" s="43">
        <f>Opt_None_r!E109</f>
        <v>60</v>
      </c>
      <c r="F109" s="45">
        <f t="shared" si="1"/>
        <v>0</v>
      </c>
      <c r="G109" s="45">
        <f t="shared" si="2"/>
        <v>30.33333333</v>
      </c>
      <c r="H109" s="44">
        <f t="shared" si="3"/>
        <v>1</v>
      </c>
      <c r="I109" s="45">
        <f t="shared" si="4"/>
        <v>60</v>
      </c>
    </row>
    <row r="110">
      <c r="A110" s="35">
        <f>Ontologies!A110</f>
        <v>513</v>
      </c>
      <c r="B110" s="43">
        <f>Opt_All_r!E110</f>
        <v>1</v>
      </c>
      <c r="C110" s="43">
        <f>Opt_Global_r!E110</f>
        <v>2</v>
      </c>
      <c r="D110" s="43">
        <f>Opt_Local_r!E110</f>
        <v>92.33333333</v>
      </c>
      <c r="E110" s="43">
        <f>Opt_None_r!E110</f>
        <v>231</v>
      </c>
      <c r="F110" s="44">
        <f t="shared" si="1"/>
        <v>1</v>
      </c>
      <c r="G110" s="44">
        <f t="shared" si="2"/>
        <v>2</v>
      </c>
      <c r="H110" s="44">
        <f t="shared" si="3"/>
        <v>1</v>
      </c>
      <c r="I110" s="44">
        <f t="shared" si="4"/>
        <v>3</v>
      </c>
    </row>
    <row r="111">
      <c r="A111" s="35">
        <f>Ontologies!A111</f>
        <v>514</v>
      </c>
      <c r="B111" s="43">
        <f>Opt_All_r!E111</f>
        <v>1.666666667</v>
      </c>
      <c r="C111" s="43">
        <f>Opt_Global_r!E111</f>
        <v>1</v>
      </c>
      <c r="D111" s="43">
        <f>Opt_Local_r!E111</f>
        <v>77.66666667</v>
      </c>
      <c r="E111" s="43">
        <f>Opt_None_r!E111</f>
        <v>155.3333333</v>
      </c>
      <c r="F111" s="44">
        <f t="shared" si="1"/>
        <v>0</v>
      </c>
      <c r="G111" s="44">
        <f t="shared" si="2"/>
        <v>2</v>
      </c>
      <c r="H111" s="44">
        <f t="shared" si="3"/>
        <v>1</v>
      </c>
      <c r="I111" s="44">
        <f t="shared" si="4"/>
        <v>3</v>
      </c>
    </row>
    <row r="112">
      <c r="A112" s="35">
        <f>Ontologies!A112</f>
        <v>515</v>
      </c>
      <c r="B112" s="43">
        <f>Opt_All_r!E112</f>
        <v>235</v>
      </c>
      <c r="C112" s="43">
        <f>Opt_Global_r!E112</f>
        <v>227</v>
      </c>
      <c r="D112" s="43">
        <f>Opt_Local_r!E112</f>
        <v>6086.333333</v>
      </c>
      <c r="E112" s="43">
        <f>Opt_None_r!E112</f>
        <v>19628.33333</v>
      </c>
      <c r="F112" s="44">
        <f t="shared" si="1"/>
        <v>0</v>
      </c>
      <c r="G112" s="44">
        <f t="shared" si="2"/>
        <v>2</v>
      </c>
      <c r="H112" s="44">
        <f t="shared" si="3"/>
        <v>1</v>
      </c>
      <c r="I112" s="44">
        <f t="shared" si="4"/>
        <v>2</v>
      </c>
    </row>
    <row r="113">
      <c r="A113" s="35">
        <f>Ontologies!A113</f>
        <v>519</v>
      </c>
      <c r="B113" s="43">
        <f>Opt_All_r!E113</f>
        <v>4</v>
      </c>
      <c r="C113" s="43">
        <f>Opt_Global_r!E113</f>
        <v>3</v>
      </c>
      <c r="D113" s="43">
        <f>Opt_Local_r!E113</f>
        <v>35.33333333</v>
      </c>
      <c r="E113" s="43">
        <f>Opt_None_r!E113</f>
        <v>82.33333333</v>
      </c>
      <c r="F113" s="44">
        <f t="shared" si="1"/>
        <v>0</v>
      </c>
      <c r="G113" s="44">
        <f t="shared" si="2"/>
        <v>1</v>
      </c>
      <c r="H113" s="44">
        <f t="shared" si="3"/>
        <v>1</v>
      </c>
      <c r="I113" s="44">
        <f t="shared" si="4"/>
        <v>2</v>
      </c>
    </row>
    <row r="114">
      <c r="A114" s="35">
        <f>Ontologies!A114</f>
        <v>520</v>
      </c>
      <c r="B114" s="43">
        <f>Opt_All_r!E114</f>
        <v>3.666666667</v>
      </c>
      <c r="C114" s="43">
        <f>Opt_Global_r!E114</f>
        <v>4</v>
      </c>
      <c r="D114" s="43">
        <f>Opt_Local_r!E114</f>
        <v>37</v>
      </c>
      <c r="E114" s="43">
        <f>Opt_None_r!E114</f>
        <v>86.66666667</v>
      </c>
      <c r="F114" s="44">
        <f t="shared" si="1"/>
        <v>1</v>
      </c>
      <c r="G114" s="44">
        <f t="shared" si="2"/>
        <v>2</v>
      </c>
      <c r="H114" s="44">
        <f t="shared" si="3"/>
        <v>1</v>
      </c>
      <c r="I114" s="44">
        <f t="shared" si="4"/>
        <v>2</v>
      </c>
    </row>
    <row r="115">
      <c r="A115" s="35">
        <f>Ontologies!A115</f>
        <v>521</v>
      </c>
      <c r="B115" s="43">
        <f>Opt_All_r!E115</f>
        <v>42186</v>
      </c>
      <c r="C115" s="43">
        <f>Opt_Global_r!E115</f>
        <v>42107.66667</v>
      </c>
      <c r="D115" s="43" t="str">
        <f>Opt_Local_r!E115</f>
        <v>none</v>
      </c>
      <c r="E115" s="43" t="str">
        <f>Opt_None_r!E115</f>
        <v>none</v>
      </c>
      <c r="F115" s="44">
        <f t="shared" si="1"/>
        <v>0</v>
      </c>
      <c r="G115" s="44" t="str">
        <f t="shared" si="2"/>
        <v>NT</v>
      </c>
      <c r="H115" s="44" t="str">
        <f t="shared" si="3"/>
        <v>BT</v>
      </c>
      <c r="I115" s="44" t="str">
        <f t="shared" si="4"/>
        <v>NT</v>
      </c>
    </row>
    <row r="116">
      <c r="A116" s="35">
        <f>Ontologies!A116</f>
        <v>522</v>
      </c>
      <c r="B116" s="43">
        <f>Opt_All_r!E116</f>
        <v>14257.33333</v>
      </c>
      <c r="C116" s="43">
        <f>Opt_Global_r!E116</f>
        <v>14124</v>
      </c>
      <c r="D116" s="43">
        <f>Opt_Local_r!E116</f>
        <v>19080.33333</v>
      </c>
      <c r="E116" s="43" t="str">
        <f>Opt_None_r!E116</f>
        <v>none</v>
      </c>
      <c r="F116" s="44">
        <f t="shared" si="1"/>
        <v>0</v>
      </c>
      <c r="G116" s="44">
        <f t="shared" si="2"/>
        <v>1</v>
      </c>
      <c r="H116" s="44" t="str">
        <f t="shared" si="3"/>
        <v>NT</v>
      </c>
      <c r="I116" s="44" t="str">
        <f t="shared" si="4"/>
        <v>NT</v>
      </c>
    </row>
    <row r="117">
      <c r="A117" s="35">
        <f>Ontologies!A117</f>
        <v>523</v>
      </c>
      <c r="B117" s="43">
        <f>Opt_All_r!E117</f>
        <v>14152.66667</v>
      </c>
      <c r="C117" s="43">
        <f>Opt_Global_r!E117</f>
        <v>14218</v>
      </c>
      <c r="D117" s="43">
        <f>Opt_Local_r!E117</f>
        <v>18767.66667</v>
      </c>
      <c r="E117" s="43" t="str">
        <f>Opt_None_r!E117</f>
        <v>none</v>
      </c>
      <c r="F117" s="44">
        <f t="shared" si="1"/>
        <v>1</v>
      </c>
      <c r="G117" s="44">
        <f t="shared" si="2"/>
        <v>1</v>
      </c>
      <c r="H117" s="44" t="str">
        <f t="shared" si="3"/>
        <v>NT</v>
      </c>
      <c r="I117" s="44" t="str">
        <f t="shared" si="4"/>
        <v>NT</v>
      </c>
    </row>
    <row r="118">
      <c r="A118" s="35">
        <f>Ontologies!A118</f>
        <v>527</v>
      </c>
      <c r="B118" s="43">
        <f>Opt_All_r!E118</f>
        <v>229</v>
      </c>
      <c r="C118" s="43">
        <f>Opt_Global_r!E118</f>
        <v>241</v>
      </c>
      <c r="D118" s="43">
        <f>Opt_Local_r!E118</f>
        <v>321</v>
      </c>
      <c r="E118" s="43">
        <f>Opt_None_r!E118</f>
        <v>1834.333333</v>
      </c>
      <c r="F118" s="44">
        <f t="shared" si="1"/>
        <v>1</v>
      </c>
      <c r="G118" s="44">
        <f t="shared" si="2"/>
        <v>1</v>
      </c>
      <c r="H118" s="44">
        <f t="shared" si="3"/>
        <v>1</v>
      </c>
      <c r="I118" s="44">
        <f t="shared" si="4"/>
        <v>1</v>
      </c>
    </row>
    <row r="119">
      <c r="A119" s="35">
        <f>Ontologies!A119</f>
        <v>530</v>
      </c>
      <c r="B119" s="43">
        <f>Opt_All_r!E119</f>
        <v>0</v>
      </c>
      <c r="C119" s="43">
        <f>Opt_Global_r!E119</f>
        <v>0</v>
      </c>
      <c r="D119" s="43">
        <f>Opt_Local_r!E119</f>
        <v>58013</v>
      </c>
      <c r="E119" s="43" t="str">
        <f>Opt_None_r!E119</f>
        <v>none</v>
      </c>
      <c r="F119" s="45">
        <f t="shared" si="1"/>
        <v>0</v>
      </c>
      <c r="G119" s="45">
        <f t="shared" si="2"/>
        <v>58013</v>
      </c>
      <c r="H119" s="44" t="str">
        <f t="shared" si="3"/>
        <v>NT</v>
      </c>
      <c r="I119" s="44" t="str">
        <f t="shared" si="4"/>
        <v>NT</v>
      </c>
    </row>
    <row r="120">
      <c r="A120" s="35">
        <f>Ontologies!A120</f>
        <v>531</v>
      </c>
      <c r="B120" s="43">
        <f>Opt_All_r!E120</f>
        <v>0</v>
      </c>
      <c r="C120" s="43">
        <f>Opt_Global_r!E120</f>
        <v>0</v>
      </c>
      <c r="D120" s="43" t="str">
        <f>Opt_Local_r!E120</f>
        <v>none</v>
      </c>
      <c r="E120" s="43" t="str">
        <f>Opt_None_r!E120</f>
        <v>none</v>
      </c>
      <c r="F120" s="45">
        <f t="shared" si="1"/>
        <v>0</v>
      </c>
      <c r="G120" s="44" t="str">
        <f t="shared" si="2"/>
        <v>NT</v>
      </c>
      <c r="H120" s="44" t="str">
        <f t="shared" si="3"/>
        <v>BT</v>
      </c>
      <c r="I120" s="44" t="str">
        <f t="shared" si="4"/>
        <v>NT</v>
      </c>
    </row>
    <row r="121">
      <c r="A121" s="35">
        <f>Ontologies!A121</f>
        <v>534</v>
      </c>
      <c r="B121" s="43">
        <f>Opt_All_r!E121</f>
        <v>44.33333333</v>
      </c>
      <c r="C121" s="43">
        <f>Opt_Global_r!E121</f>
        <v>44.33333333</v>
      </c>
      <c r="D121" s="43">
        <f>Opt_Local_r!E121</f>
        <v>311.6666667</v>
      </c>
      <c r="E121" s="43">
        <f>Opt_None_r!E121</f>
        <v>4464</v>
      </c>
      <c r="F121" s="44">
        <f t="shared" si="1"/>
        <v>0</v>
      </c>
      <c r="G121" s="44">
        <f t="shared" si="2"/>
        <v>1</v>
      </c>
      <c r="H121" s="44">
        <f t="shared" si="3"/>
        <v>2</v>
      </c>
      <c r="I121" s="44">
        <f t="shared" si="4"/>
        <v>3</v>
      </c>
    </row>
    <row r="122">
      <c r="A122" s="35">
        <f>Ontologies!A122</f>
        <v>535</v>
      </c>
      <c r="B122" s="43">
        <f>Opt_All_r!E122</f>
        <v>12154.66667</v>
      </c>
      <c r="C122" s="43" t="str">
        <f>Opt_Global_r!E122</f>
        <v>none</v>
      </c>
      <c r="D122" s="43" t="str">
        <f>Opt_Local_r!E122</f>
        <v>none</v>
      </c>
      <c r="E122" s="43" t="str">
        <f>Opt_None_r!E122</f>
        <v>none</v>
      </c>
      <c r="F122" s="44" t="str">
        <f t="shared" si="1"/>
        <v>NT</v>
      </c>
      <c r="G122" s="44" t="str">
        <f t="shared" si="2"/>
        <v>NT</v>
      </c>
      <c r="H122" s="44" t="str">
        <f t="shared" si="3"/>
        <v>BT</v>
      </c>
      <c r="I122" s="44" t="str">
        <f t="shared" si="4"/>
        <v>BT</v>
      </c>
    </row>
    <row r="123">
      <c r="A123" s="35">
        <f>Ontologies!A123</f>
        <v>536</v>
      </c>
      <c r="B123" s="43">
        <f>Opt_All_r!E123</f>
        <v>12589.33333</v>
      </c>
      <c r="C123" s="43">
        <f>Opt_Global_r!E123</f>
        <v>12949.33333</v>
      </c>
      <c r="D123" s="43" t="str">
        <f>Opt_Local_r!E123</f>
        <v>none</v>
      </c>
      <c r="E123" s="43" t="str">
        <f>Opt_None_r!E123</f>
        <v>none</v>
      </c>
      <c r="F123" s="44">
        <f t="shared" si="1"/>
        <v>1</v>
      </c>
      <c r="G123" s="44" t="str">
        <f t="shared" si="2"/>
        <v>NT</v>
      </c>
      <c r="H123" s="44" t="str">
        <f t="shared" si="3"/>
        <v>BT</v>
      </c>
      <c r="I123" s="44" t="str">
        <f t="shared" si="4"/>
        <v>NT</v>
      </c>
    </row>
    <row r="124">
      <c r="A124" s="35">
        <f>Ontologies!A124</f>
        <v>537</v>
      </c>
      <c r="B124" s="43">
        <f>Opt_All_r!E124</f>
        <v>32230.66667</v>
      </c>
      <c r="C124" s="43">
        <f>Opt_Global_r!E124</f>
        <v>32228</v>
      </c>
      <c r="D124" s="43" t="str">
        <f>Opt_Local_r!E124</f>
        <v>none</v>
      </c>
      <c r="E124" s="43" t="str">
        <f>Opt_None_r!E124</f>
        <v>none</v>
      </c>
      <c r="F124" s="44">
        <f t="shared" si="1"/>
        <v>0</v>
      </c>
      <c r="G124" s="44" t="str">
        <f t="shared" si="2"/>
        <v>NT</v>
      </c>
      <c r="H124" s="44" t="str">
        <f t="shared" si="3"/>
        <v>BT</v>
      </c>
      <c r="I124" s="44" t="str">
        <f t="shared" si="4"/>
        <v>NT</v>
      </c>
    </row>
    <row r="125">
      <c r="A125" s="35">
        <f>Ontologies!A125</f>
        <v>538</v>
      </c>
      <c r="B125" s="43">
        <f>Opt_All_r!E125</f>
        <v>8</v>
      </c>
      <c r="C125" s="43">
        <f>Opt_Global_r!E125</f>
        <v>6.333333333</v>
      </c>
      <c r="D125" s="43">
        <f>Opt_Local_r!E125</f>
        <v>42</v>
      </c>
      <c r="E125" s="43">
        <f>Opt_None_r!E125</f>
        <v>427.3333333</v>
      </c>
      <c r="F125" s="44">
        <f t="shared" si="1"/>
        <v>0</v>
      </c>
      <c r="G125" s="44">
        <f t="shared" si="2"/>
        <v>1</v>
      </c>
      <c r="H125" s="44">
        <f t="shared" si="3"/>
        <v>2</v>
      </c>
      <c r="I125" s="44">
        <f t="shared" si="4"/>
        <v>2</v>
      </c>
    </row>
    <row r="126">
      <c r="A126" s="35">
        <f>Ontologies!A126</f>
        <v>539</v>
      </c>
      <c r="B126" s="43">
        <f>Opt_All_r!E126</f>
        <v>7</v>
      </c>
      <c r="C126" s="43">
        <f>Opt_Global_r!E126</f>
        <v>6</v>
      </c>
      <c r="D126" s="43">
        <f>Opt_Local_r!E126</f>
        <v>52</v>
      </c>
      <c r="E126" s="43">
        <f>Opt_None_r!E126</f>
        <v>438.3333333</v>
      </c>
      <c r="F126" s="44">
        <f t="shared" si="1"/>
        <v>0</v>
      </c>
      <c r="G126" s="44">
        <f t="shared" si="2"/>
        <v>1</v>
      </c>
      <c r="H126" s="44">
        <f t="shared" si="3"/>
        <v>1</v>
      </c>
      <c r="I126" s="44">
        <f t="shared" si="4"/>
        <v>2</v>
      </c>
    </row>
    <row r="127">
      <c r="A127" s="35">
        <f>Ontologies!A127</f>
        <v>542</v>
      </c>
      <c r="B127" s="43">
        <f>Opt_All_r!E127</f>
        <v>0</v>
      </c>
      <c r="C127" s="43">
        <f>Opt_Global_r!E127</f>
        <v>0</v>
      </c>
      <c r="D127" s="43">
        <f>Opt_Local_r!E127</f>
        <v>0</v>
      </c>
      <c r="E127" s="43">
        <f>Opt_None_r!E127</f>
        <v>6.666666667</v>
      </c>
      <c r="F127" s="45">
        <f t="shared" si="1"/>
        <v>0</v>
      </c>
      <c r="G127" s="45">
        <f t="shared" si="2"/>
        <v>0</v>
      </c>
      <c r="H127" s="45">
        <f t="shared" si="3"/>
        <v>6.666666667</v>
      </c>
      <c r="I127" s="45">
        <f t="shared" si="4"/>
        <v>6.666666667</v>
      </c>
    </row>
    <row r="128">
      <c r="A128" s="35">
        <f>Ontologies!A128</f>
        <v>543</v>
      </c>
      <c r="B128" s="43">
        <f>Opt_All_r!E128</f>
        <v>0</v>
      </c>
      <c r="C128" s="43">
        <f>Opt_Global_r!E128</f>
        <v>0</v>
      </c>
      <c r="D128" s="43">
        <f>Opt_Local_r!E128</f>
        <v>0</v>
      </c>
      <c r="E128" s="43">
        <f>Opt_None_r!E128</f>
        <v>7.666666667</v>
      </c>
      <c r="F128" s="45">
        <f t="shared" si="1"/>
        <v>0</v>
      </c>
      <c r="G128" s="45">
        <f t="shared" si="2"/>
        <v>0</v>
      </c>
      <c r="H128" s="45">
        <f t="shared" si="3"/>
        <v>7.666666667</v>
      </c>
      <c r="I128" s="45">
        <f t="shared" si="4"/>
        <v>7.666666667</v>
      </c>
    </row>
    <row r="129">
      <c r="A129" s="35">
        <f>Ontologies!A129</f>
        <v>544</v>
      </c>
      <c r="B129" s="43">
        <f>Opt_All_r!E129</f>
        <v>27398.33333</v>
      </c>
      <c r="C129" s="43">
        <f>Opt_Global_r!E129</f>
        <v>26488.66667</v>
      </c>
      <c r="D129" s="43" t="str">
        <f>Opt_Local_r!E129</f>
        <v>none</v>
      </c>
      <c r="E129" s="43" t="str">
        <f>Opt_None_r!E129</f>
        <v>none</v>
      </c>
      <c r="F129" s="44">
        <f t="shared" si="1"/>
        <v>0</v>
      </c>
      <c r="G129" s="44" t="str">
        <f t="shared" si="2"/>
        <v>NT</v>
      </c>
      <c r="H129" s="44" t="str">
        <f t="shared" si="3"/>
        <v>BT</v>
      </c>
      <c r="I129" s="44" t="str">
        <f t="shared" si="4"/>
        <v>NT</v>
      </c>
    </row>
    <row r="130">
      <c r="A130" s="35">
        <f>Ontologies!A130</f>
        <v>545</v>
      </c>
      <c r="B130" s="43">
        <f>Opt_All_r!E130</f>
        <v>29480.33333</v>
      </c>
      <c r="C130" s="43">
        <f>Opt_Global_r!E130</f>
        <v>29484.33333</v>
      </c>
      <c r="D130" s="43" t="str">
        <f>Opt_Local_r!E130</f>
        <v>none</v>
      </c>
      <c r="E130" s="43" t="str">
        <f>Opt_None_r!E130</f>
        <v>none</v>
      </c>
      <c r="F130" s="44">
        <f t="shared" si="1"/>
        <v>1</v>
      </c>
      <c r="G130" s="44" t="str">
        <f t="shared" si="2"/>
        <v>NT</v>
      </c>
      <c r="H130" s="44" t="str">
        <f t="shared" si="3"/>
        <v>BT</v>
      </c>
      <c r="I130" s="44" t="str">
        <f t="shared" si="4"/>
        <v>NT</v>
      </c>
    </row>
    <row r="131">
      <c r="A131" s="35">
        <f>Ontologies!A131</f>
        <v>546</v>
      </c>
      <c r="B131" s="43">
        <f>Opt_All_r!E131</f>
        <v>3105.666667</v>
      </c>
      <c r="C131" s="43">
        <f>Opt_Global_r!E131</f>
        <v>3164</v>
      </c>
      <c r="D131" s="43">
        <f>Opt_Local_r!E131</f>
        <v>7147</v>
      </c>
      <c r="E131" s="43">
        <f>Opt_None_r!E131</f>
        <v>35535.33333</v>
      </c>
      <c r="F131" s="44">
        <f t="shared" si="1"/>
        <v>1</v>
      </c>
      <c r="G131" s="44">
        <f t="shared" si="2"/>
        <v>1</v>
      </c>
      <c r="H131" s="44">
        <f t="shared" si="3"/>
        <v>1</v>
      </c>
      <c r="I131" s="44">
        <f t="shared" si="4"/>
        <v>2</v>
      </c>
    </row>
    <row r="132">
      <c r="A132" s="35">
        <f>Ontologies!A132</f>
        <v>547</v>
      </c>
      <c r="B132" s="43">
        <f>Opt_All_r!E132</f>
        <v>3164.333333</v>
      </c>
      <c r="C132" s="43">
        <f>Opt_Global_r!E132</f>
        <v>3167.333333</v>
      </c>
      <c r="D132" s="43">
        <f>Opt_Local_r!E132</f>
        <v>6011.666667</v>
      </c>
      <c r="E132" s="43">
        <f>Opt_None_r!E132</f>
        <v>28245.33333</v>
      </c>
      <c r="F132" s="44">
        <f t="shared" si="1"/>
        <v>1</v>
      </c>
      <c r="G132" s="44">
        <f t="shared" si="2"/>
        <v>1</v>
      </c>
      <c r="H132" s="44">
        <f t="shared" si="3"/>
        <v>1</v>
      </c>
      <c r="I132" s="44">
        <f t="shared" si="4"/>
        <v>1</v>
      </c>
    </row>
    <row r="133">
      <c r="A133" s="35">
        <f>Ontologies!A133</f>
        <v>548</v>
      </c>
      <c r="B133" s="43">
        <f>Opt_All_r!E133</f>
        <v>5.333333333</v>
      </c>
      <c r="C133" s="43">
        <f>Opt_Global_r!E133</f>
        <v>5.666666667</v>
      </c>
      <c r="D133" s="43">
        <f>Opt_Local_r!E133</f>
        <v>11133</v>
      </c>
      <c r="E133" s="43">
        <f>Opt_None_r!E133</f>
        <v>21765</v>
      </c>
      <c r="F133" s="44">
        <f t="shared" si="1"/>
        <v>1</v>
      </c>
      <c r="G133" s="44">
        <f t="shared" si="2"/>
        <v>4</v>
      </c>
      <c r="H133" s="44">
        <f t="shared" si="3"/>
        <v>1</v>
      </c>
      <c r="I133" s="44">
        <f t="shared" si="4"/>
        <v>4</v>
      </c>
    </row>
    <row r="134">
      <c r="A134" s="35">
        <f>Ontologies!A134</f>
        <v>550</v>
      </c>
      <c r="B134" s="43">
        <f>Opt_All_r!E134</f>
        <v>0</v>
      </c>
      <c r="C134" s="43">
        <f>Opt_Global_r!E134</f>
        <v>0</v>
      </c>
      <c r="D134" s="43">
        <f>Opt_Local_r!E134</f>
        <v>509</v>
      </c>
      <c r="E134" s="43">
        <f>Opt_None_r!E134</f>
        <v>1069</v>
      </c>
      <c r="F134" s="45">
        <f t="shared" si="1"/>
        <v>0</v>
      </c>
      <c r="G134" s="45">
        <f t="shared" si="2"/>
        <v>509</v>
      </c>
      <c r="H134" s="44">
        <f t="shared" si="3"/>
        <v>1</v>
      </c>
      <c r="I134" s="45">
        <f t="shared" si="4"/>
        <v>1069</v>
      </c>
    </row>
    <row r="135">
      <c r="A135" s="35">
        <f>Ontologies!A135</f>
        <v>555</v>
      </c>
      <c r="B135" s="43">
        <f>Opt_All_r!E135</f>
        <v>14</v>
      </c>
      <c r="C135" s="43">
        <f>Opt_Global_r!E135</f>
        <v>63.33333333</v>
      </c>
      <c r="D135" s="43">
        <f>Opt_Local_r!E135</f>
        <v>863.6666667</v>
      </c>
      <c r="E135" s="43">
        <f>Opt_None_r!E135</f>
        <v>4281</v>
      </c>
      <c r="F135" s="44">
        <f t="shared" si="1"/>
        <v>1</v>
      </c>
      <c r="G135" s="44">
        <f t="shared" si="2"/>
        <v>2</v>
      </c>
      <c r="H135" s="44">
        <f t="shared" si="3"/>
        <v>1</v>
      </c>
      <c r="I135" s="44">
        <f t="shared" si="4"/>
        <v>2</v>
      </c>
    </row>
    <row r="136">
      <c r="A136" s="35">
        <f>Ontologies!A136</f>
        <v>562</v>
      </c>
      <c r="B136" s="43">
        <f>Opt_All_r!E136</f>
        <v>5.333333333</v>
      </c>
      <c r="C136" s="43">
        <f>Opt_Global_r!E136</f>
        <v>7.333333333</v>
      </c>
      <c r="D136" s="43">
        <f>Opt_Local_r!E136</f>
        <v>411</v>
      </c>
      <c r="E136" s="43">
        <f>Opt_None_r!E136</f>
        <v>1027</v>
      </c>
      <c r="F136" s="44">
        <f t="shared" si="1"/>
        <v>1</v>
      </c>
      <c r="G136" s="44">
        <f t="shared" si="2"/>
        <v>2</v>
      </c>
      <c r="H136" s="44">
        <f t="shared" si="3"/>
        <v>1</v>
      </c>
      <c r="I136" s="44">
        <f t="shared" si="4"/>
        <v>3</v>
      </c>
    </row>
    <row r="137">
      <c r="A137" s="35">
        <f>Ontologies!A137</f>
        <v>563</v>
      </c>
      <c r="B137" s="43">
        <f>Opt_All_r!E137</f>
        <v>9.333333333</v>
      </c>
      <c r="C137" s="43">
        <f>Opt_Global_r!E137</f>
        <v>10</v>
      </c>
      <c r="D137" s="43">
        <f>Opt_Local_r!E137</f>
        <v>769</v>
      </c>
      <c r="E137" s="43">
        <f>Opt_None_r!E137</f>
        <v>1948</v>
      </c>
      <c r="F137" s="44">
        <f t="shared" si="1"/>
        <v>1</v>
      </c>
      <c r="G137" s="44">
        <f t="shared" si="2"/>
        <v>2</v>
      </c>
      <c r="H137" s="44">
        <f t="shared" si="3"/>
        <v>1</v>
      </c>
      <c r="I137" s="44">
        <f t="shared" si="4"/>
        <v>3</v>
      </c>
    </row>
    <row r="138">
      <c r="A138" s="35">
        <f>Ontologies!A138</f>
        <v>569</v>
      </c>
      <c r="B138" s="43">
        <f>Opt_All_r!E138</f>
        <v>563.6666667</v>
      </c>
      <c r="C138" s="43">
        <f>Opt_Global_r!E138</f>
        <v>570.6666667</v>
      </c>
      <c r="D138" s="43">
        <f>Opt_Local_r!E138</f>
        <v>4484</v>
      </c>
      <c r="E138" s="43">
        <f>Opt_None_r!E138</f>
        <v>15643.33333</v>
      </c>
      <c r="F138" s="44">
        <f t="shared" si="1"/>
        <v>1</v>
      </c>
      <c r="G138" s="44">
        <f t="shared" si="2"/>
        <v>1</v>
      </c>
      <c r="H138" s="44">
        <f t="shared" si="3"/>
        <v>1</v>
      </c>
      <c r="I138" s="44">
        <f t="shared" si="4"/>
        <v>2</v>
      </c>
    </row>
    <row r="139">
      <c r="A139" s="35">
        <f>Ontologies!A139</f>
        <v>570</v>
      </c>
      <c r="B139" s="43">
        <f>Opt_All_r!E139</f>
        <v>3</v>
      </c>
      <c r="C139" s="43">
        <f>Opt_Global_r!E139</f>
        <v>2.333333333</v>
      </c>
      <c r="D139" s="43">
        <f>Opt_Local_r!E139</f>
        <v>889.3333333</v>
      </c>
      <c r="E139" s="43">
        <f>Opt_None_r!E139</f>
        <v>2063.333333</v>
      </c>
      <c r="F139" s="44">
        <f t="shared" si="1"/>
        <v>0</v>
      </c>
      <c r="G139" s="44">
        <f t="shared" si="2"/>
        <v>3</v>
      </c>
      <c r="H139" s="44">
        <f t="shared" si="3"/>
        <v>1</v>
      </c>
      <c r="I139" s="44">
        <f t="shared" si="4"/>
        <v>3</v>
      </c>
    </row>
    <row r="140">
      <c r="A140" s="35">
        <f>Ontologies!A140</f>
        <v>571</v>
      </c>
      <c r="B140" s="43">
        <f>Opt_All_r!E140</f>
        <v>2.666666667</v>
      </c>
      <c r="C140" s="43">
        <f>Opt_Global_r!E140</f>
        <v>3</v>
      </c>
      <c r="D140" s="43">
        <f>Opt_Local_r!E140</f>
        <v>1324</v>
      </c>
      <c r="E140" s="43">
        <f>Opt_None_r!E140</f>
        <v>3065.333333</v>
      </c>
      <c r="F140" s="44">
        <f t="shared" si="1"/>
        <v>1</v>
      </c>
      <c r="G140" s="44">
        <f t="shared" si="2"/>
        <v>3</v>
      </c>
      <c r="H140" s="44">
        <f t="shared" si="3"/>
        <v>1</v>
      </c>
      <c r="I140" s="44">
        <f t="shared" si="4"/>
        <v>4</v>
      </c>
    </row>
    <row r="141">
      <c r="A141" s="35">
        <f>Ontologies!A141</f>
        <v>574</v>
      </c>
      <c r="B141" s="43">
        <f>Opt_All_r!E141</f>
        <v>168.3333333</v>
      </c>
      <c r="C141" s="43">
        <f>Opt_Global_r!E141</f>
        <v>5559.333333</v>
      </c>
      <c r="D141" s="43">
        <f>Opt_Local_r!E141</f>
        <v>676</v>
      </c>
      <c r="E141" s="43" t="str">
        <f>Opt_None_r!E141</f>
        <v>none</v>
      </c>
      <c r="F141" s="44">
        <f t="shared" si="1"/>
        <v>2</v>
      </c>
      <c r="G141" s="44">
        <f t="shared" si="2"/>
        <v>1</v>
      </c>
      <c r="H141" s="44" t="str">
        <f t="shared" si="3"/>
        <v>NT</v>
      </c>
      <c r="I141" s="44" t="str">
        <f t="shared" si="4"/>
        <v>NT</v>
      </c>
    </row>
    <row r="142">
      <c r="A142" s="35">
        <f>Ontologies!A142</f>
        <v>575</v>
      </c>
      <c r="B142" s="43">
        <f>Opt_All_r!E142</f>
        <v>135.3333333</v>
      </c>
      <c r="C142" s="43">
        <f>Opt_Global_r!E142</f>
        <v>6101</v>
      </c>
      <c r="D142" s="43">
        <f>Opt_Local_r!E142</f>
        <v>530.6666667</v>
      </c>
      <c r="E142" s="43" t="str">
        <f>Opt_None_r!E142</f>
        <v>none</v>
      </c>
      <c r="F142" s="44">
        <f t="shared" si="1"/>
        <v>2</v>
      </c>
      <c r="G142" s="44">
        <f t="shared" si="2"/>
        <v>1</v>
      </c>
      <c r="H142" s="44" t="str">
        <f t="shared" si="3"/>
        <v>NT</v>
      </c>
      <c r="I142" s="44" t="str">
        <f t="shared" si="4"/>
        <v>NT</v>
      </c>
    </row>
    <row r="143">
      <c r="A143" s="35">
        <f>Ontologies!A143</f>
        <v>576</v>
      </c>
      <c r="B143" s="43">
        <f>Opt_All_r!E143</f>
        <v>1</v>
      </c>
      <c r="C143" s="43">
        <f>Opt_Global_r!E143</f>
        <v>1</v>
      </c>
      <c r="D143" s="43">
        <f>Opt_Local_r!E143</f>
        <v>9.333333333</v>
      </c>
      <c r="E143" s="43">
        <f>Opt_None_r!E143</f>
        <v>25.33333333</v>
      </c>
      <c r="F143" s="44">
        <f t="shared" si="1"/>
        <v>0</v>
      </c>
      <c r="G143" s="44">
        <f t="shared" si="2"/>
        <v>1</v>
      </c>
      <c r="H143" s="44">
        <f t="shared" si="3"/>
        <v>1</v>
      </c>
      <c r="I143" s="44">
        <f t="shared" si="4"/>
        <v>2</v>
      </c>
    </row>
    <row r="144">
      <c r="A144" s="35">
        <f>Ontologies!A144</f>
        <v>577</v>
      </c>
      <c r="B144" s="43">
        <f>Opt_All_r!E144</f>
        <v>0</v>
      </c>
      <c r="C144" s="43">
        <f>Opt_Global_r!E144</f>
        <v>0</v>
      </c>
      <c r="D144" s="43">
        <f>Opt_Local_r!E144</f>
        <v>1.666666667</v>
      </c>
      <c r="E144" s="43">
        <f>Opt_None_r!E144</f>
        <v>5.333333333</v>
      </c>
      <c r="F144" s="45">
        <f t="shared" si="1"/>
        <v>0</v>
      </c>
      <c r="G144" s="45">
        <f t="shared" si="2"/>
        <v>1.666666667</v>
      </c>
      <c r="H144" s="44">
        <f t="shared" si="3"/>
        <v>1</v>
      </c>
      <c r="I144" s="45">
        <f t="shared" si="4"/>
        <v>5.333333333</v>
      </c>
    </row>
    <row r="145">
      <c r="A145" s="35">
        <f>Ontologies!A145</f>
        <v>578</v>
      </c>
      <c r="B145" s="43">
        <f>Opt_All_r!E145</f>
        <v>333.6666667</v>
      </c>
      <c r="C145" s="43">
        <f>Opt_Global_r!E145</f>
        <v>325</v>
      </c>
      <c r="D145" s="43">
        <f>Opt_Local_r!E145</f>
        <v>1268.666667</v>
      </c>
      <c r="E145" s="43">
        <f>Opt_None_r!E145</f>
        <v>4784.333333</v>
      </c>
      <c r="F145" s="44">
        <f t="shared" si="1"/>
        <v>0</v>
      </c>
      <c r="G145" s="44">
        <f t="shared" si="2"/>
        <v>1</v>
      </c>
      <c r="H145" s="44">
        <f t="shared" si="3"/>
        <v>1</v>
      </c>
      <c r="I145" s="44">
        <f t="shared" si="4"/>
        <v>2</v>
      </c>
    </row>
    <row r="146">
      <c r="A146" s="35">
        <f>Ontologies!A146</f>
        <v>579</v>
      </c>
      <c r="B146" s="43">
        <f>Opt_All_r!E146</f>
        <v>544</v>
      </c>
      <c r="C146" s="43">
        <f>Opt_Global_r!E146</f>
        <v>546.3333333</v>
      </c>
      <c r="D146" s="43">
        <f>Opt_Local_r!E146</f>
        <v>3852.333333</v>
      </c>
      <c r="E146" s="43">
        <f>Opt_None_r!E146</f>
        <v>13647</v>
      </c>
      <c r="F146" s="44">
        <f t="shared" si="1"/>
        <v>1</v>
      </c>
      <c r="G146" s="44">
        <f t="shared" si="2"/>
        <v>1</v>
      </c>
      <c r="H146" s="44">
        <f t="shared" si="3"/>
        <v>1</v>
      </c>
      <c r="I146" s="44">
        <f t="shared" si="4"/>
        <v>2</v>
      </c>
    </row>
    <row r="147">
      <c r="A147" s="35">
        <f>Ontologies!A147</f>
        <v>580</v>
      </c>
      <c r="B147" s="43">
        <f>Opt_All_r!E147</f>
        <v>0</v>
      </c>
      <c r="C147" s="43">
        <f>Opt_Global_r!E147</f>
        <v>0</v>
      </c>
      <c r="D147" s="43">
        <f>Opt_Local_r!E147</f>
        <v>67.33333333</v>
      </c>
      <c r="E147" s="43">
        <f>Opt_None_r!E147</f>
        <v>96.66666667</v>
      </c>
      <c r="F147" s="45">
        <f t="shared" si="1"/>
        <v>0</v>
      </c>
      <c r="G147" s="45">
        <f t="shared" si="2"/>
        <v>67.33333333</v>
      </c>
      <c r="H147" s="44">
        <f t="shared" si="3"/>
        <v>1</v>
      </c>
      <c r="I147" s="45">
        <f t="shared" si="4"/>
        <v>96.66666667</v>
      </c>
    </row>
    <row r="148">
      <c r="A148" s="35">
        <f>Ontologies!A148</f>
        <v>581</v>
      </c>
      <c r="B148" s="43">
        <f>Opt_All_r!E148</f>
        <v>0</v>
      </c>
      <c r="C148" s="43">
        <f>Opt_Global_r!E148</f>
        <v>0</v>
      </c>
      <c r="D148" s="43">
        <f>Opt_Local_r!E148</f>
        <v>96</v>
      </c>
      <c r="E148" s="43">
        <f>Opt_None_r!E148</f>
        <v>171.6666667</v>
      </c>
      <c r="F148" s="45">
        <f t="shared" si="1"/>
        <v>0</v>
      </c>
      <c r="G148" s="45">
        <f t="shared" si="2"/>
        <v>96</v>
      </c>
      <c r="H148" s="44">
        <f t="shared" si="3"/>
        <v>1</v>
      </c>
      <c r="I148" s="45">
        <f t="shared" si="4"/>
        <v>171.6666667</v>
      </c>
    </row>
    <row r="149">
      <c r="A149" s="35">
        <f>Ontologies!A149</f>
        <v>589</v>
      </c>
      <c r="B149" s="43">
        <f>Opt_All_r!E149</f>
        <v>18.66666667</v>
      </c>
      <c r="C149" s="43">
        <f>Opt_Global_r!E149</f>
        <v>22.33333333</v>
      </c>
      <c r="D149" s="43">
        <f>Opt_Local_r!E149</f>
        <v>758</v>
      </c>
      <c r="E149" s="43">
        <f>Opt_None_r!E149</f>
        <v>1737.666667</v>
      </c>
      <c r="F149" s="44">
        <f t="shared" si="1"/>
        <v>1</v>
      </c>
      <c r="G149" s="44">
        <f t="shared" si="2"/>
        <v>2</v>
      </c>
      <c r="H149" s="44">
        <f t="shared" si="3"/>
        <v>1</v>
      </c>
      <c r="I149" s="44">
        <f t="shared" si="4"/>
        <v>2</v>
      </c>
    </row>
    <row r="150">
      <c r="A150" s="35">
        <f>Ontologies!A150</f>
        <v>591</v>
      </c>
      <c r="B150" s="43">
        <f>Opt_All_r!E150</f>
        <v>2</v>
      </c>
      <c r="C150" s="43">
        <f>Opt_Global_r!E150</f>
        <v>3</v>
      </c>
      <c r="D150" s="43">
        <f>Opt_Local_r!E150</f>
        <v>4725.666667</v>
      </c>
      <c r="E150" s="43">
        <f>Opt_None_r!E150</f>
        <v>10939</v>
      </c>
      <c r="F150" s="44">
        <f t="shared" si="1"/>
        <v>1</v>
      </c>
      <c r="G150" s="44">
        <f t="shared" si="2"/>
        <v>4</v>
      </c>
      <c r="H150" s="44">
        <f t="shared" si="3"/>
        <v>1</v>
      </c>
      <c r="I150" s="44">
        <f t="shared" si="4"/>
        <v>4</v>
      </c>
    </row>
    <row r="151">
      <c r="A151" s="35">
        <f>Ontologies!A151</f>
        <v>592</v>
      </c>
      <c r="B151" s="43">
        <f>Opt_All_r!E151</f>
        <v>11.33333333</v>
      </c>
      <c r="C151" s="43">
        <f>Opt_Global_r!E151</f>
        <v>9.333333333</v>
      </c>
      <c r="D151" s="43">
        <f>Opt_Local_r!E151</f>
        <v>8235.666667</v>
      </c>
      <c r="E151" s="43">
        <f>Opt_None_r!E151</f>
        <v>19530.33333</v>
      </c>
      <c r="F151" s="44">
        <f t="shared" si="1"/>
        <v>0</v>
      </c>
      <c r="G151" s="44">
        <f t="shared" si="2"/>
        <v>3</v>
      </c>
      <c r="H151" s="44">
        <f t="shared" si="3"/>
        <v>1</v>
      </c>
      <c r="I151" s="44">
        <f t="shared" si="4"/>
        <v>4</v>
      </c>
    </row>
    <row r="152">
      <c r="A152" s="35">
        <f>Ontologies!A152</f>
        <v>593</v>
      </c>
      <c r="B152" s="43">
        <f>Opt_All_r!E152</f>
        <v>23.33333333</v>
      </c>
      <c r="C152" s="43">
        <f>Opt_Global_r!E152</f>
        <v>21.33333333</v>
      </c>
      <c r="D152" s="43">
        <f>Opt_Local_r!E152</f>
        <v>3671.333333</v>
      </c>
      <c r="E152" s="43">
        <f>Opt_None_r!E152</f>
        <v>8631.333333</v>
      </c>
      <c r="F152" s="44">
        <f t="shared" si="1"/>
        <v>0</v>
      </c>
      <c r="G152" s="44">
        <f t="shared" si="2"/>
        <v>3</v>
      </c>
      <c r="H152" s="44">
        <f t="shared" si="3"/>
        <v>1</v>
      </c>
      <c r="I152" s="44">
        <f t="shared" si="4"/>
        <v>3</v>
      </c>
    </row>
    <row r="153">
      <c r="A153" s="35">
        <f>Ontologies!A153</f>
        <v>594</v>
      </c>
      <c r="B153" s="43">
        <f>Opt_All_r!E153</f>
        <v>37.66666667</v>
      </c>
      <c r="C153" s="43">
        <f>Opt_Global_r!E153</f>
        <v>37.33333333</v>
      </c>
      <c r="D153" s="43">
        <f>Opt_Local_r!E153</f>
        <v>3497.333333</v>
      </c>
      <c r="E153" s="43">
        <f>Opt_None_r!E153</f>
        <v>7967</v>
      </c>
      <c r="F153" s="44">
        <f t="shared" si="1"/>
        <v>0</v>
      </c>
      <c r="G153" s="44">
        <f t="shared" si="2"/>
        <v>2</v>
      </c>
      <c r="H153" s="44">
        <f t="shared" si="3"/>
        <v>1</v>
      </c>
      <c r="I153" s="44">
        <f t="shared" si="4"/>
        <v>3</v>
      </c>
    </row>
    <row r="154">
      <c r="A154" s="35">
        <f>Ontologies!A154</f>
        <v>595</v>
      </c>
      <c r="B154" s="43">
        <f>Opt_All_r!E154</f>
        <v>44</v>
      </c>
      <c r="C154" s="43">
        <f>Opt_Global_r!E154</f>
        <v>54</v>
      </c>
      <c r="D154" s="43">
        <f>Opt_Local_r!E154</f>
        <v>7797</v>
      </c>
      <c r="E154" s="43">
        <f>Opt_None_r!E154</f>
        <v>19661.33333</v>
      </c>
      <c r="F154" s="44">
        <f t="shared" si="1"/>
        <v>1</v>
      </c>
      <c r="G154" s="44">
        <f t="shared" si="2"/>
        <v>3</v>
      </c>
      <c r="H154" s="44">
        <f t="shared" si="3"/>
        <v>1</v>
      </c>
      <c r="I154" s="44">
        <f t="shared" si="4"/>
        <v>3</v>
      </c>
    </row>
    <row r="155">
      <c r="A155" s="35">
        <f>Ontologies!A155</f>
        <v>600</v>
      </c>
      <c r="B155" s="43">
        <f>Opt_All_r!E155</f>
        <v>37.66666667</v>
      </c>
      <c r="C155" s="43">
        <f>Opt_Global_r!E155</f>
        <v>37.66666667</v>
      </c>
      <c r="D155" s="43">
        <f>Opt_Local_r!E155</f>
        <v>3538</v>
      </c>
      <c r="E155" s="43">
        <f>Opt_None_r!E155</f>
        <v>7739.666667</v>
      </c>
      <c r="F155" s="44">
        <f t="shared" si="1"/>
        <v>0</v>
      </c>
      <c r="G155" s="44">
        <f t="shared" si="2"/>
        <v>2</v>
      </c>
      <c r="H155" s="44">
        <f t="shared" si="3"/>
        <v>1</v>
      </c>
      <c r="I155" s="44">
        <f t="shared" si="4"/>
        <v>3</v>
      </c>
    </row>
    <row r="156">
      <c r="A156" s="35">
        <f>Ontologies!A156</f>
        <v>605</v>
      </c>
      <c r="B156" s="43">
        <f>Opt_All_r!E156</f>
        <v>8</v>
      </c>
      <c r="C156" s="43">
        <f>Opt_Global_r!E156</f>
        <v>9</v>
      </c>
      <c r="D156" s="43">
        <f>Opt_Local_r!E156</f>
        <v>379.3333333</v>
      </c>
      <c r="E156" s="43">
        <f>Opt_None_r!E156</f>
        <v>973.3333333</v>
      </c>
      <c r="F156" s="44">
        <f t="shared" si="1"/>
        <v>1</v>
      </c>
      <c r="G156" s="44">
        <f t="shared" si="2"/>
        <v>2</v>
      </c>
      <c r="H156" s="44">
        <f t="shared" si="3"/>
        <v>1</v>
      </c>
      <c r="I156" s="44">
        <f t="shared" si="4"/>
        <v>3</v>
      </c>
    </row>
    <row r="157">
      <c r="A157" s="35">
        <f>Ontologies!A157</f>
        <v>606</v>
      </c>
      <c r="B157" s="43">
        <f>Opt_All_r!E157</f>
        <v>9</v>
      </c>
      <c r="C157" s="43">
        <f>Opt_Global_r!E157</f>
        <v>8.666666667</v>
      </c>
      <c r="D157" s="43">
        <f>Opt_Local_r!E157</f>
        <v>381.3333333</v>
      </c>
      <c r="E157" s="43">
        <f>Opt_None_r!E157</f>
        <v>970.3333333</v>
      </c>
      <c r="F157" s="44">
        <f t="shared" si="1"/>
        <v>0</v>
      </c>
      <c r="G157" s="44">
        <f t="shared" si="2"/>
        <v>2</v>
      </c>
      <c r="H157" s="44">
        <f t="shared" si="3"/>
        <v>1</v>
      </c>
      <c r="I157" s="44">
        <f t="shared" si="4"/>
        <v>3</v>
      </c>
    </row>
    <row r="158">
      <c r="A158" s="35">
        <f>Ontologies!A158</f>
        <v>626</v>
      </c>
      <c r="B158" s="43">
        <f>Opt_All_r!E158</f>
        <v>129</v>
      </c>
      <c r="C158" s="43">
        <f>Opt_Global_r!E158</f>
        <v>995</v>
      </c>
      <c r="D158" s="43">
        <f>Opt_Local_r!E158</f>
        <v>4410</v>
      </c>
      <c r="E158" s="43">
        <f>Opt_None_r!E158</f>
        <v>23251.33333</v>
      </c>
      <c r="F158" s="44">
        <f t="shared" si="1"/>
        <v>1</v>
      </c>
      <c r="G158" s="44">
        <f t="shared" si="2"/>
        <v>2</v>
      </c>
      <c r="H158" s="44">
        <f t="shared" si="3"/>
        <v>1</v>
      </c>
      <c r="I158" s="44">
        <f t="shared" si="4"/>
        <v>2</v>
      </c>
    </row>
    <row r="159">
      <c r="A159" s="35">
        <f>Ontologies!A159</f>
        <v>627</v>
      </c>
      <c r="B159" s="43">
        <f>Opt_All_r!E159</f>
        <v>90</v>
      </c>
      <c r="C159" s="43">
        <f>Opt_Global_r!E159</f>
        <v>107.3333333</v>
      </c>
      <c r="D159" s="43">
        <f>Opt_Local_r!E159</f>
        <v>5245</v>
      </c>
      <c r="E159" s="43">
        <f>Opt_None_r!E159</f>
        <v>15537.33333</v>
      </c>
      <c r="F159" s="44">
        <f t="shared" si="1"/>
        <v>1</v>
      </c>
      <c r="G159" s="44">
        <f t="shared" si="2"/>
        <v>2</v>
      </c>
      <c r="H159" s="44">
        <f t="shared" si="3"/>
        <v>1</v>
      </c>
      <c r="I159" s="44">
        <f t="shared" si="4"/>
        <v>3</v>
      </c>
    </row>
    <row r="160">
      <c r="A160" s="35">
        <f>Ontologies!A160</f>
        <v>628</v>
      </c>
      <c r="B160" s="43">
        <f>Opt_All_r!E160</f>
        <v>115.3333333</v>
      </c>
      <c r="C160" s="43">
        <f>Opt_Global_r!E160</f>
        <v>903</v>
      </c>
      <c r="D160" s="43">
        <f>Opt_Local_r!E160</f>
        <v>4286.666667</v>
      </c>
      <c r="E160" s="43">
        <f>Opt_None_r!E160</f>
        <v>23653</v>
      </c>
      <c r="F160" s="44">
        <f t="shared" si="1"/>
        <v>1</v>
      </c>
      <c r="G160" s="44">
        <f t="shared" si="2"/>
        <v>2</v>
      </c>
      <c r="H160" s="44">
        <f t="shared" si="3"/>
        <v>1</v>
      </c>
      <c r="I160" s="44">
        <f t="shared" si="4"/>
        <v>2</v>
      </c>
    </row>
    <row r="161">
      <c r="A161" s="35">
        <f>Ontologies!A161</f>
        <v>629</v>
      </c>
      <c r="B161" s="43">
        <f>Opt_All_r!E161</f>
        <v>90</v>
      </c>
      <c r="C161" s="43">
        <f>Opt_Global_r!E161</f>
        <v>92</v>
      </c>
      <c r="D161" s="43">
        <f>Opt_Local_r!E161</f>
        <v>5358</v>
      </c>
      <c r="E161" s="43">
        <f>Opt_None_r!E161</f>
        <v>15888.66667</v>
      </c>
      <c r="F161" s="44">
        <f t="shared" si="1"/>
        <v>1</v>
      </c>
      <c r="G161" s="44">
        <f t="shared" si="2"/>
        <v>2</v>
      </c>
      <c r="H161" s="44">
        <f t="shared" si="3"/>
        <v>1</v>
      </c>
      <c r="I161" s="44">
        <f t="shared" si="4"/>
        <v>3</v>
      </c>
    </row>
    <row r="162">
      <c r="A162" s="35">
        <f>Ontologies!A162</f>
        <v>630</v>
      </c>
      <c r="B162" s="43">
        <f>Opt_All_r!E162</f>
        <v>126.6666667</v>
      </c>
      <c r="C162" s="43">
        <f>Opt_Global_r!E162</f>
        <v>842.6666667</v>
      </c>
      <c r="D162" s="43">
        <f>Opt_Local_r!E162</f>
        <v>3968.666667</v>
      </c>
      <c r="E162" s="43">
        <f>Opt_None_r!E162</f>
        <v>21899</v>
      </c>
      <c r="F162" s="44">
        <f t="shared" si="1"/>
        <v>1</v>
      </c>
      <c r="G162" s="44">
        <f t="shared" si="2"/>
        <v>2</v>
      </c>
      <c r="H162" s="44">
        <f t="shared" si="3"/>
        <v>1</v>
      </c>
      <c r="I162" s="44">
        <f t="shared" si="4"/>
        <v>2</v>
      </c>
    </row>
    <row r="163">
      <c r="A163" s="35">
        <f>Ontologies!A163</f>
        <v>631</v>
      </c>
      <c r="B163" s="43">
        <f>Opt_All_r!E163</f>
        <v>170.3333333</v>
      </c>
      <c r="C163" s="43">
        <f>Opt_Global_r!E163</f>
        <v>259.6666667</v>
      </c>
      <c r="D163" s="43">
        <f>Opt_Local_r!E163</f>
        <v>7280.666667</v>
      </c>
      <c r="E163" s="43">
        <f>Opt_None_r!E163</f>
        <v>31386.66667</v>
      </c>
      <c r="F163" s="44">
        <f t="shared" si="1"/>
        <v>1</v>
      </c>
      <c r="G163" s="44">
        <f t="shared" si="2"/>
        <v>2</v>
      </c>
      <c r="H163" s="44">
        <f t="shared" si="3"/>
        <v>1</v>
      </c>
      <c r="I163" s="44">
        <f t="shared" si="4"/>
        <v>3</v>
      </c>
    </row>
    <row r="164">
      <c r="A164" s="35">
        <f>Ontologies!A164</f>
        <v>632</v>
      </c>
      <c r="B164" s="43">
        <f>Opt_All_r!E164</f>
        <v>75.66666667</v>
      </c>
      <c r="C164" s="43">
        <f>Opt_Global_r!E164</f>
        <v>993</v>
      </c>
      <c r="D164" s="43">
        <f>Opt_Local_r!E164</f>
        <v>3556.666667</v>
      </c>
      <c r="E164" s="43">
        <f>Opt_None_r!E164</f>
        <v>21858.66667</v>
      </c>
      <c r="F164" s="44">
        <f t="shared" si="1"/>
        <v>2</v>
      </c>
      <c r="G164" s="44">
        <f t="shared" si="2"/>
        <v>2</v>
      </c>
      <c r="H164" s="44">
        <f t="shared" si="3"/>
        <v>1</v>
      </c>
      <c r="I164" s="44">
        <f t="shared" si="4"/>
        <v>2</v>
      </c>
    </row>
    <row r="165">
      <c r="A165" s="35">
        <f>Ontologies!A165</f>
        <v>633</v>
      </c>
      <c r="B165" s="43">
        <f>Opt_All_r!E165</f>
        <v>160.6666667</v>
      </c>
      <c r="C165" s="43">
        <f>Opt_Global_r!E165</f>
        <v>263.6666667</v>
      </c>
      <c r="D165" s="43">
        <f>Opt_Local_r!E165</f>
        <v>7328.666667</v>
      </c>
      <c r="E165" s="43">
        <f>Opt_None_r!E165</f>
        <v>31341</v>
      </c>
      <c r="F165" s="44">
        <f t="shared" si="1"/>
        <v>1</v>
      </c>
      <c r="G165" s="44">
        <f t="shared" si="2"/>
        <v>2</v>
      </c>
      <c r="H165" s="44">
        <f t="shared" si="3"/>
        <v>1</v>
      </c>
      <c r="I165" s="44">
        <f t="shared" si="4"/>
        <v>3</v>
      </c>
    </row>
    <row r="166">
      <c r="A166" s="35">
        <f>Ontologies!A166</f>
        <v>637</v>
      </c>
      <c r="B166" s="43">
        <f>Opt_All_r!E166</f>
        <v>5</v>
      </c>
      <c r="C166" s="43">
        <f>Opt_Global_r!E166</f>
        <v>113.3333333</v>
      </c>
      <c r="D166" s="43">
        <f>Opt_Local_r!E166</f>
        <v>86.66666667</v>
      </c>
      <c r="E166" s="43">
        <f>Opt_None_r!E166</f>
        <v>1147</v>
      </c>
      <c r="F166" s="44">
        <f t="shared" si="1"/>
        <v>2</v>
      </c>
      <c r="G166" s="44">
        <f t="shared" si="2"/>
        <v>2</v>
      </c>
      <c r="H166" s="44">
        <f t="shared" si="3"/>
        <v>2</v>
      </c>
      <c r="I166" s="44">
        <f t="shared" si="4"/>
        <v>2</v>
      </c>
    </row>
    <row r="167">
      <c r="A167" s="35">
        <f>Ontologies!A167</f>
        <v>638</v>
      </c>
      <c r="B167" s="43">
        <f>Opt_All_r!E167</f>
        <v>9</v>
      </c>
      <c r="C167" s="43">
        <f>Opt_Global_r!E167</f>
        <v>127.6666667</v>
      </c>
      <c r="D167" s="43">
        <f>Opt_Local_r!E167</f>
        <v>110</v>
      </c>
      <c r="E167" s="43">
        <f>Opt_None_r!E167</f>
        <v>4997.666667</v>
      </c>
      <c r="F167" s="44">
        <f t="shared" si="1"/>
        <v>2</v>
      </c>
      <c r="G167" s="44">
        <f t="shared" si="2"/>
        <v>2</v>
      </c>
      <c r="H167" s="44">
        <f t="shared" si="3"/>
        <v>2</v>
      </c>
      <c r="I167" s="44">
        <f t="shared" si="4"/>
        <v>2</v>
      </c>
    </row>
    <row r="168">
      <c r="A168" s="35">
        <f>Ontologies!A168</f>
        <v>639</v>
      </c>
      <c r="B168" s="43">
        <f>Opt_All_r!E168</f>
        <v>158.6666667</v>
      </c>
      <c r="C168" s="43">
        <f>Opt_Global_r!E168</f>
        <v>174.3333333</v>
      </c>
      <c r="D168" s="43">
        <f>Opt_Local_r!E168</f>
        <v>328</v>
      </c>
      <c r="E168" s="43">
        <f>Opt_None_r!E168</f>
        <v>1488.333333</v>
      </c>
      <c r="F168" s="44">
        <f t="shared" si="1"/>
        <v>1</v>
      </c>
      <c r="G168" s="44">
        <f t="shared" si="2"/>
        <v>1</v>
      </c>
      <c r="H168" s="44">
        <f t="shared" si="3"/>
        <v>1</v>
      </c>
      <c r="I168" s="44">
        <f t="shared" si="4"/>
        <v>1</v>
      </c>
    </row>
    <row r="169">
      <c r="A169" s="35">
        <f>Ontologies!A169</f>
        <v>640</v>
      </c>
      <c r="B169" s="43">
        <f>Opt_All_r!E169</f>
        <v>187.3333333</v>
      </c>
      <c r="C169" s="43">
        <f>Opt_Global_r!E169</f>
        <v>164.3333333</v>
      </c>
      <c r="D169" s="43">
        <f>Opt_Local_r!E169</f>
        <v>433.3333333</v>
      </c>
      <c r="E169" s="43">
        <f>Opt_None_r!E169</f>
        <v>1562</v>
      </c>
      <c r="F169" s="44">
        <f t="shared" si="1"/>
        <v>0</v>
      </c>
      <c r="G169" s="44">
        <f t="shared" si="2"/>
        <v>1</v>
      </c>
      <c r="H169" s="44">
        <f t="shared" si="3"/>
        <v>1</v>
      </c>
      <c r="I169" s="44">
        <f t="shared" si="4"/>
        <v>1</v>
      </c>
    </row>
    <row r="170">
      <c r="A170" s="35">
        <f>Ontologies!A170</f>
        <v>645</v>
      </c>
      <c r="B170" s="43">
        <f>Opt_All_r!E170</f>
        <v>2371.666667</v>
      </c>
      <c r="C170" s="43">
        <f>Opt_Global_r!E170</f>
        <v>2352</v>
      </c>
      <c r="D170" s="43">
        <f>Opt_Local_r!E170</f>
        <v>10058</v>
      </c>
      <c r="E170" s="43">
        <f>Opt_None_r!E170</f>
        <v>44985.33333</v>
      </c>
      <c r="F170" s="44">
        <f t="shared" si="1"/>
        <v>0</v>
      </c>
      <c r="G170" s="44">
        <f t="shared" si="2"/>
        <v>1</v>
      </c>
      <c r="H170" s="44">
        <f t="shared" si="3"/>
        <v>1</v>
      </c>
      <c r="I170" s="44">
        <f t="shared" si="4"/>
        <v>2</v>
      </c>
    </row>
    <row r="171">
      <c r="A171" s="35">
        <f>Ontologies!A171</f>
        <v>646</v>
      </c>
      <c r="B171" s="43">
        <f>Opt_All_r!E171</f>
        <v>3440.666667</v>
      </c>
      <c r="C171" s="43">
        <f>Opt_Global_r!E171</f>
        <v>3409</v>
      </c>
      <c r="D171" s="43">
        <f>Opt_Local_r!E171</f>
        <v>15989.66667</v>
      </c>
      <c r="E171" s="43" t="str">
        <f>Opt_None_r!E171</f>
        <v>none</v>
      </c>
      <c r="F171" s="44">
        <f t="shared" si="1"/>
        <v>0</v>
      </c>
      <c r="G171" s="44">
        <f t="shared" si="2"/>
        <v>1</v>
      </c>
      <c r="H171" s="44" t="str">
        <f t="shared" si="3"/>
        <v>NT</v>
      </c>
      <c r="I171" s="44" t="str">
        <f t="shared" si="4"/>
        <v>NT</v>
      </c>
    </row>
    <row r="172">
      <c r="A172" s="35">
        <f>Ontologies!A172</f>
        <v>648</v>
      </c>
      <c r="B172" s="43">
        <f>Opt_All_r!E172</f>
        <v>0</v>
      </c>
      <c r="C172" s="43">
        <f>Opt_Global_r!E172</f>
        <v>0</v>
      </c>
      <c r="D172" s="43">
        <f>Opt_Local_r!E172</f>
        <v>48</v>
      </c>
      <c r="E172" s="43">
        <f>Opt_None_r!E172</f>
        <v>98</v>
      </c>
      <c r="F172" s="45">
        <f t="shared" si="1"/>
        <v>0</v>
      </c>
      <c r="G172" s="45">
        <f t="shared" si="2"/>
        <v>48</v>
      </c>
      <c r="H172" s="44">
        <f t="shared" si="3"/>
        <v>1</v>
      </c>
      <c r="I172" s="45">
        <f t="shared" si="4"/>
        <v>98</v>
      </c>
    </row>
    <row r="173">
      <c r="A173" s="35">
        <f>Ontologies!A173</f>
        <v>649</v>
      </c>
      <c r="B173" s="43">
        <f>Opt_All_r!E173</f>
        <v>406.3333333</v>
      </c>
      <c r="C173" s="43">
        <f>Opt_Global_r!E173</f>
        <v>434.3333333</v>
      </c>
      <c r="D173" s="43">
        <f>Opt_Local_r!E173</f>
        <v>914.6666667</v>
      </c>
      <c r="E173" s="43">
        <f>Opt_None_r!E173</f>
        <v>4145</v>
      </c>
      <c r="F173" s="44">
        <f t="shared" si="1"/>
        <v>1</v>
      </c>
      <c r="G173" s="44">
        <f t="shared" si="2"/>
        <v>1</v>
      </c>
      <c r="H173" s="44">
        <f t="shared" si="3"/>
        <v>1</v>
      </c>
      <c r="I173" s="44">
        <f t="shared" si="4"/>
        <v>1</v>
      </c>
    </row>
    <row r="174">
      <c r="A174" s="35">
        <f>Ontologies!A174</f>
        <v>650</v>
      </c>
      <c r="B174" s="43">
        <f>Opt_All_r!E174</f>
        <v>441</v>
      </c>
      <c r="C174" s="43">
        <f>Opt_Global_r!E174</f>
        <v>441</v>
      </c>
      <c r="D174" s="43">
        <f>Opt_Local_r!E174</f>
        <v>718.3333333</v>
      </c>
      <c r="E174" s="43">
        <f>Opt_None_r!E174</f>
        <v>3044</v>
      </c>
      <c r="F174" s="44">
        <f t="shared" si="1"/>
        <v>0</v>
      </c>
      <c r="G174" s="44">
        <f t="shared" si="2"/>
        <v>1</v>
      </c>
      <c r="H174" s="44">
        <f t="shared" si="3"/>
        <v>1</v>
      </c>
      <c r="I174" s="44">
        <f t="shared" si="4"/>
        <v>1</v>
      </c>
    </row>
    <row r="175">
      <c r="A175" s="35">
        <f>Ontologies!A175</f>
        <v>657</v>
      </c>
      <c r="B175" s="43">
        <f>Opt_All_r!E175</f>
        <v>1926</v>
      </c>
      <c r="C175" s="43">
        <f>Opt_Global_r!E175</f>
        <v>1913.666667</v>
      </c>
      <c r="D175" s="43">
        <f>Opt_Local_r!E175</f>
        <v>12313</v>
      </c>
      <c r="E175" s="43">
        <f>Opt_None_r!E175</f>
        <v>48962</v>
      </c>
      <c r="F175" s="44">
        <f t="shared" si="1"/>
        <v>0</v>
      </c>
      <c r="G175" s="44">
        <f t="shared" si="2"/>
        <v>1</v>
      </c>
      <c r="H175" s="44">
        <f t="shared" si="3"/>
        <v>1</v>
      </c>
      <c r="I175" s="44">
        <f t="shared" si="4"/>
        <v>2</v>
      </c>
    </row>
    <row r="176">
      <c r="A176" s="35">
        <f>Ontologies!A176</f>
        <v>665</v>
      </c>
      <c r="B176" s="43">
        <f>Opt_All_r!E176</f>
        <v>52.33333333</v>
      </c>
      <c r="C176" s="43">
        <f>Opt_Global_r!E176</f>
        <v>59.66666667</v>
      </c>
      <c r="D176" s="43">
        <f>Opt_Local_r!E176</f>
        <v>6056.666667</v>
      </c>
      <c r="E176" s="43">
        <f>Opt_None_r!E176</f>
        <v>15710.66667</v>
      </c>
      <c r="F176" s="44">
        <f t="shared" si="1"/>
        <v>1</v>
      </c>
      <c r="G176" s="44">
        <f t="shared" si="2"/>
        <v>3</v>
      </c>
      <c r="H176" s="44">
        <f t="shared" si="3"/>
        <v>1</v>
      </c>
      <c r="I176" s="44">
        <f t="shared" si="4"/>
        <v>3</v>
      </c>
    </row>
    <row r="177">
      <c r="A177" s="35">
        <f>Ontologies!A177</f>
        <v>666</v>
      </c>
      <c r="B177" s="43">
        <f>Opt_All_r!E177</f>
        <v>51.33333333</v>
      </c>
      <c r="C177" s="43">
        <f>Opt_Global_r!E177</f>
        <v>65</v>
      </c>
      <c r="D177" s="43">
        <f>Opt_Local_r!E177</f>
        <v>4170.333333</v>
      </c>
      <c r="E177" s="43">
        <f>Opt_None_r!E177</f>
        <v>13126</v>
      </c>
      <c r="F177" s="44">
        <f t="shared" si="1"/>
        <v>1</v>
      </c>
      <c r="G177" s="44">
        <f t="shared" si="2"/>
        <v>2</v>
      </c>
      <c r="H177" s="44">
        <f t="shared" si="3"/>
        <v>1</v>
      </c>
      <c r="I177" s="44">
        <f t="shared" si="4"/>
        <v>3</v>
      </c>
    </row>
    <row r="178">
      <c r="A178" s="35">
        <f>Ontologies!A178</f>
        <v>667</v>
      </c>
      <c r="B178" s="43">
        <f>Opt_All_r!E178</f>
        <v>1231.333333</v>
      </c>
      <c r="C178" s="43">
        <f>Opt_Global_r!E178</f>
        <v>1178.666667</v>
      </c>
      <c r="D178" s="43">
        <f>Opt_Local_r!E178</f>
        <v>2249</v>
      </c>
      <c r="E178" s="43">
        <f>Opt_None_r!E178</f>
        <v>10050</v>
      </c>
      <c r="F178" s="44">
        <f t="shared" si="1"/>
        <v>0</v>
      </c>
      <c r="G178" s="44">
        <f t="shared" si="2"/>
        <v>1</v>
      </c>
      <c r="H178" s="44">
        <f t="shared" si="3"/>
        <v>1</v>
      </c>
      <c r="I178" s="44">
        <f t="shared" si="4"/>
        <v>1</v>
      </c>
    </row>
    <row r="179">
      <c r="A179" s="35">
        <f>Ontologies!A179</f>
        <v>669</v>
      </c>
      <c r="B179" s="43">
        <f>Opt_All_r!E179</f>
        <v>5838.333333</v>
      </c>
      <c r="C179" s="43">
        <f>Opt_Global_r!E179</f>
        <v>5609.666667</v>
      </c>
      <c r="D179" s="43">
        <f>Opt_Local_r!E179</f>
        <v>44990.33333</v>
      </c>
      <c r="E179" s="43" t="str">
        <f>Opt_None_r!E179</f>
        <v>none</v>
      </c>
      <c r="F179" s="44">
        <f t="shared" si="1"/>
        <v>0</v>
      </c>
      <c r="G179" s="44">
        <f t="shared" si="2"/>
        <v>1</v>
      </c>
      <c r="H179" s="44" t="str">
        <f t="shared" si="3"/>
        <v>NT</v>
      </c>
      <c r="I179" s="44" t="str">
        <f t="shared" si="4"/>
        <v>NT</v>
      </c>
    </row>
    <row r="180">
      <c r="A180" s="35">
        <f>Ontologies!A180</f>
        <v>670</v>
      </c>
      <c r="B180" s="43">
        <f>Opt_All_r!E180</f>
        <v>18484.66667</v>
      </c>
      <c r="C180" s="43">
        <f>Opt_Global_r!E180</f>
        <v>18446.66667</v>
      </c>
      <c r="D180" s="43" t="str">
        <f>Opt_Local_r!E180</f>
        <v>none</v>
      </c>
      <c r="E180" s="43" t="str">
        <f>Opt_None_r!E180</f>
        <v>none</v>
      </c>
      <c r="F180" s="44">
        <f t="shared" si="1"/>
        <v>0</v>
      </c>
      <c r="G180" s="44" t="str">
        <f t="shared" si="2"/>
        <v>NT</v>
      </c>
      <c r="H180" s="44" t="str">
        <f t="shared" si="3"/>
        <v>BT</v>
      </c>
      <c r="I180" s="44" t="str">
        <f t="shared" si="4"/>
        <v>NT</v>
      </c>
    </row>
    <row r="181">
      <c r="A181" s="35">
        <f>Ontologies!A181</f>
        <v>673</v>
      </c>
      <c r="B181" s="43">
        <f>Opt_All_r!E181</f>
        <v>24</v>
      </c>
      <c r="C181" s="43">
        <f>Opt_Global_r!E181</f>
        <v>19.66666667</v>
      </c>
      <c r="D181" s="43">
        <f>Opt_Local_r!E181</f>
        <v>2856.333333</v>
      </c>
      <c r="E181" s="43">
        <f>Opt_None_r!E181</f>
        <v>6924.666667</v>
      </c>
      <c r="F181" s="44">
        <f t="shared" si="1"/>
        <v>0</v>
      </c>
      <c r="G181" s="44">
        <f t="shared" si="2"/>
        <v>3</v>
      </c>
      <c r="H181" s="44">
        <f t="shared" si="3"/>
        <v>1</v>
      </c>
      <c r="I181" s="44">
        <f t="shared" si="4"/>
        <v>3</v>
      </c>
    </row>
    <row r="182">
      <c r="A182" s="35">
        <f>Ontologies!A182</f>
        <v>676</v>
      </c>
      <c r="B182" s="43">
        <f>Opt_All_r!E182</f>
        <v>1334</v>
      </c>
      <c r="C182" s="43" t="str">
        <f>Opt_Global_r!E182</f>
        <v>none</v>
      </c>
      <c r="D182" s="43">
        <f>Opt_Local_r!E182</f>
        <v>4396.333333</v>
      </c>
      <c r="E182" s="43" t="str">
        <f>Opt_None_r!E182</f>
        <v>none</v>
      </c>
      <c r="F182" s="44" t="str">
        <f t="shared" si="1"/>
        <v>NT</v>
      </c>
      <c r="G182" s="44">
        <f t="shared" si="2"/>
        <v>1</v>
      </c>
      <c r="H182" s="44" t="str">
        <f t="shared" si="3"/>
        <v>NT</v>
      </c>
      <c r="I182" s="44" t="str">
        <f t="shared" si="4"/>
        <v>BT</v>
      </c>
    </row>
    <row r="183">
      <c r="A183" s="35">
        <f>Ontologies!A183</f>
        <v>677</v>
      </c>
      <c r="B183" s="43">
        <f>Opt_All_r!E183</f>
        <v>1039</v>
      </c>
      <c r="C183" s="43" t="str">
        <f>Opt_Global_r!E183</f>
        <v>none</v>
      </c>
      <c r="D183" s="43">
        <f>Opt_Local_r!E183</f>
        <v>2966.333333</v>
      </c>
      <c r="E183" s="43" t="str">
        <f>Opt_None_r!E183</f>
        <v>none</v>
      </c>
      <c r="F183" s="44" t="str">
        <f t="shared" si="1"/>
        <v>NT</v>
      </c>
      <c r="G183" s="44">
        <f t="shared" si="2"/>
        <v>1</v>
      </c>
      <c r="H183" s="44" t="str">
        <f t="shared" si="3"/>
        <v>NT</v>
      </c>
      <c r="I183" s="44" t="str">
        <f t="shared" si="4"/>
        <v>BT</v>
      </c>
    </row>
    <row r="184">
      <c r="A184" s="35">
        <f>Ontologies!A184</f>
        <v>678</v>
      </c>
      <c r="B184" s="43">
        <f>Opt_All_r!E184</f>
        <v>18940</v>
      </c>
      <c r="C184" s="43">
        <f>Opt_Global_r!E184</f>
        <v>19102</v>
      </c>
      <c r="D184" s="43" t="str">
        <f>Opt_Local_r!E184</f>
        <v>none</v>
      </c>
      <c r="E184" s="43" t="str">
        <f>Opt_None_r!E184</f>
        <v>none</v>
      </c>
      <c r="F184" s="44">
        <f t="shared" si="1"/>
        <v>1</v>
      </c>
      <c r="G184" s="44" t="str">
        <f t="shared" si="2"/>
        <v>NT</v>
      </c>
      <c r="H184" s="44" t="str">
        <f t="shared" si="3"/>
        <v>BT</v>
      </c>
      <c r="I184" s="44" t="str">
        <f t="shared" si="4"/>
        <v>NT</v>
      </c>
    </row>
    <row r="185">
      <c r="A185" s="35">
        <f>Ontologies!A185</f>
        <v>679</v>
      </c>
      <c r="B185" s="43">
        <f>Opt_All_r!E185</f>
        <v>67</v>
      </c>
      <c r="C185" s="43">
        <f>Opt_Global_r!E185</f>
        <v>204.6666667</v>
      </c>
      <c r="D185" s="43">
        <f>Opt_Local_r!E185</f>
        <v>230.6666667</v>
      </c>
      <c r="E185" s="43">
        <f>Opt_None_r!E185</f>
        <v>7899</v>
      </c>
      <c r="F185" s="44">
        <f t="shared" si="1"/>
        <v>1</v>
      </c>
      <c r="G185" s="44">
        <f t="shared" si="2"/>
        <v>1</v>
      </c>
      <c r="H185" s="44">
        <f t="shared" si="3"/>
        <v>2</v>
      </c>
      <c r="I185" s="44">
        <f t="shared" si="4"/>
        <v>2</v>
      </c>
    </row>
    <row r="186">
      <c r="A186" s="35">
        <f>Ontologies!A186</f>
        <v>680</v>
      </c>
      <c r="B186" s="43">
        <f>Opt_All_r!E186</f>
        <v>18892.33333</v>
      </c>
      <c r="C186" s="43" t="str">
        <f>Opt_Global_r!E186</f>
        <v>none</v>
      </c>
      <c r="D186" s="43" t="str">
        <f>Opt_Local_r!E186</f>
        <v>none</v>
      </c>
      <c r="E186" s="43" t="str">
        <f>Opt_None_r!E186</f>
        <v>none</v>
      </c>
      <c r="F186" s="44" t="str">
        <f t="shared" si="1"/>
        <v>NT</v>
      </c>
      <c r="G186" s="44" t="str">
        <f t="shared" si="2"/>
        <v>NT</v>
      </c>
      <c r="H186" s="44" t="str">
        <f t="shared" si="3"/>
        <v>BT</v>
      </c>
      <c r="I186" s="44" t="str">
        <f t="shared" si="4"/>
        <v>BT</v>
      </c>
    </row>
    <row r="187">
      <c r="A187" s="35">
        <f>Ontologies!A187</f>
        <v>681</v>
      </c>
      <c r="B187" s="43">
        <f>Opt_All_r!E187</f>
        <v>8.666666667</v>
      </c>
      <c r="C187" s="43" t="str">
        <f>Opt_Global_r!E187</f>
        <v>none</v>
      </c>
      <c r="D187" s="43">
        <f>Opt_Local_r!E187</f>
        <v>18.66666667</v>
      </c>
      <c r="E187" s="43" t="str">
        <f>Opt_None_r!E187</f>
        <v>none</v>
      </c>
      <c r="F187" s="44" t="str">
        <f t="shared" si="1"/>
        <v>NT</v>
      </c>
      <c r="G187" s="44">
        <f t="shared" si="2"/>
        <v>1</v>
      </c>
      <c r="H187" s="44" t="str">
        <f t="shared" si="3"/>
        <v>NT</v>
      </c>
      <c r="I187" s="44" t="str">
        <f t="shared" si="4"/>
        <v>BT</v>
      </c>
    </row>
    <row r="188">
      <c r="A188" s="35">
        <f>Ontologies!A188</f>
        <v>682</v>
      </c>
      <c r="B188" s="43" t="str">
        <f>Opt_All_r!E188</f>
        <v>none</v>
      </c>
      <c r="C188" s="43" t="str">
        <f>Opt_Global_r!E188</f>
        <v>none</v>
      </c>
      <c r="D188" s="43" t="str">
        <f>Opt_Local_r!E188</f>
        <v>none</v>
      </c>
      <c r="E188" s="43" t="str">
        <f>Opt_None_r!E188</f>
        <v>none</v>
      </c>
      <c r="F188" s="44" t="str">
        <f t="shared" si="1"/>
        <v>BT</v>
      </c>
      <c r="G188" s="44" t="str">
        <f t="shared" si="2"/>
        <v>BT</v>
      </c>
      <c r="H188" s="44" t="str">
        <f t="shared" si="3"/>
        <v>BT</v>
      </c>
      <c r="I188" s="44" t="str">
        <f t="shared" si="4"/>
        <v>BT</v>
      </c>
    </row>
    <row r="189">
      <c r="A189" s="35">
        <f>Ontologies!A189</f>
        <v>683</v>
      </c>
      <c r="B189" s="43">
        <f>Opt_All_r!E189</f>
        <v>3</v>
      </c>
      <c r="C189" s="43">
        <f>Opt_Global_r!E189</f>
        <v>68</v>
      </c>
      <c r="D189" s="43">
        <f>Opt_Local_r!E189</f>
        <v>18.66666667</v>
      </c>
      <c r="E189" s="43">
        <f>Opt_None_r!E189</f>
        <v>2374.333333</v>
      </c>
      <c r="F189" s="44">
        <f t="shared" si="1"/>
        <v>2</v>
      </c>
      <c r="G189" s="44">
        <f t="shared" si="2"/>
        <v>1</v>
      </c>
      <c r="H189" s="44">
        <f t="shared" si="3"/>
        <v>3</v>
      </c>
      <c r="I189" s="44">
        <f t="shared" si="4"/>
        <v>2</v>
      </c>
    </row>
    <row r="190">
      <c r="A190" s="35">
        <f>Ontologies!A190</f>
        <v>684</v>
      </c>
      <c r="B190" s="43">
        <f>Opt_All_r!E190</f>
        <v>42318.66667</v>
      </c>
      <c r="C190" s="43">
        <f>Opt_Global_r!E190</f>
        <v>42473.66667</v>
      </c>
      <c r="D190" s="43" t="str">
        <f>Opt_Local_r!E190</f>
        <v>none</v>
      </c>
      <c r="E190" s="43" t="str">
        <f>Opt_None_r!E190</f>
        <v>none</v>
      </c>
      <c r="F190" s="44">
        <f t="shared" si="1"/>
        <v>1</v>
      </c>
      <c r="G190" s="44" t="str">
        <f t="shared" si="2"/>
        <v>NT</v>
      </c>
      <c r="H190" s="44" t="str">
        <f t="shared" si="3"/>
        <v>BT</v>
      </c>
      <c r="I190" s="44" t="str">
        <f t="shared" si="4"/>
        <v>NT</v>
      </c>
    </row>
    <row r="191">
      <c r="A191" s="35">
        <f>Ontologies!A191</f>
        <v>685</v>
      </c>
      <c r="B191" s="43">
        <f>Opt_All_r!E191</f>
        <v>128.6666667</v>
      </c>
      <c r="C191" s="43">
        <f>Opt_Global_r!E191</f>
        <v>196</v>
      </c>
      <c r="D191" s="43">
        <f>Opt_Local_r!E191</f>
        <v>414</v>
      </c>
      <c r="E191" s="43">
        <f>Opt_None_r!E191</f>
        <v>8516</v>
      </c>
      <c r="F191" s="44">
        <f t="shared" si="1"/>
        <v>1</v>
      </c>
      <c r="G191" s="44">
        <f t="shared" si="2"/>
        <v>1</v>
      </c>
      <c r="H191" s="44">
        <f t="shared" si="3"/>
        <v>2</v>
      </c>
      <c r="I191" s="44">
        <f t="shared" si="4"/>
        <v>2</v>
      </c>
    </row>
    <row r="192">
      <c r="A192" s="35">
        <f>Ontologies!A192</f>
        <v>686</v>
      </c>
      <c r="B192" s="43" t="str">
        <f>Opt_All_r!E192</f>
        <v>none</v>
      </c>
      <c r="C192" s="43" t="str">
        <f>Opt_Global_r!E192</f>
        <v>none</v>
      </c>
      <c r="D192" s="43" t="str">
        <f>Opt_Local_r!E192</f>
        <v>none</v>
      </c>
      <c r="E192" s="43" t="str">
        <f>Opt_None_r!E192</f>
        <v>none</v>
      </c>
      <c r="F192" s="44" t="str">
        <f t="shared" si="1"/>
        <v>BT</v>
      </c>
      <c r="G192" s="44" t="str">
        <f t="shared" si="2"/>
        <v>BT</v>
      </c>
      <c r="H192" s="44" t="str">
        <f t="shared" si="3"/>
        <v>BT</v>
      </c>
      <c r="I192" s="44" t="str">
        <f t="shared" si="4"/>
        <v>BT</v>
      </c>
    </row>
    <row r="193">
      <c r="A193" s="35">
        <f>Ontologies!A193</f>
        <v>687</v>
      </c>
      <c r="B193" s="43">
        <f>Opt_All_r!E193</f>
        <v>24.33333333</v>
      </c>
      <c r="C193" s="43">
        <f>Opt_Global_r!E193</f>
        <v>99.33333333</v>
      </c>
      <c r="D193" s="43">
        <f>Opt_Local_r!E193</f>
        <v>53.33333333</v>
      </c>
      <c r="E193" s="43">
        <f>Opt_None_r!E193</f>
        <v>32897.66667</v>
      </c>
      <c r="F193" s="44">
        <f t="shared" si="1"/>
        <v>1</v>
      </c>
      <c r="G193" s="44">
        <f t="shared" si="2"/>
        <v>1</v>
      </c>
      <c r="H193" s="44">
        <f t="shared" si="3"/>
        <v>3</v>
      </c>
      <c r="I193" s="44">
        <f t="shared" si="4"/>
        <v>3</v>
      </c>
    </row>
    <row r="194">
      <c r="A194" s="35">
        <f>Ontologies!A194</f>
        <v>689</v>
      </c>
      <c r="B194" s="43">
        <f>Opt_All_r!E194</f>
        <v>326.6666667</v>
      </c>
      <c r="C194" s="43">
        <f>Opt_Global_r!E194</f>
        <v>338.6666667</v>
      </c>
      <c r="D194" s="43">
        <f>Opt_Local_r!E194</f>
        <v>1428</v>
      </c>
      <c r="E194" s="43">
        <f>Opt_None_r!E194</f>
        <v>7359</v>
      </c>
      <c r="F194" s="44">
        <f t="shared" si="1"/>
        <v>1</v>
      </c>
      <c r="G194" s="44">
        <f t="shared" si="2"/>
        <v>1</v>
      </c>
      <c r="H194" s="44">
        <f t="shared" si="3"/>
        <v>1</v>
      </c>
      <c r="I194" s="44">
        <f t="shared" si="4"/>
        <v>2</v>
      </c>
    </row>
    <row r="195">
      <c r="A195" s="35">
        <f>Ontologies!A195</f>
        <v>690</v>
      </c>
      <c r="B195" s="43">
        <f>Opt_All_r!E195</f>
        <v>463</v>
      </c>
      <c r="C195" s="43">
        <f>Opt_Global_r!E195</f>
        <v>483.6666667</v>
      </c>
      <c r="D195" s="43">
        <f>Opt_Local_r!E195</f>
        <v>3922.666667</v>
      </c>
      <c r="E195" s="43">
        <f>Opt_None_r!E195</f>
        <v>18658.66667</v>
      </c>
      <c r="F195" s="44">
        <f t="shared" si="1"/>
        <v>1</v>
      </c>
      <c r="G195" s="44">
        <f t="shared" si="2"/>
        <v>1</v>
      </c>
      <c r="H195" s="44">
        <f t="shared" si="3"/>
        <v>1</v>
      </c>
      <c r="I195" s="44">
        <f t="shared" si="4"/>
        <v>2</v>
      </c>
    </row>
    <row r="196">
      <c r="A196" s="35">
        <f>Ontologies!A196</f>
        <v>694</v>
      </c>
      <c r="B196" s="43">
        <f>Opt_All_r!E196</f>
        <v>9731.333333</v>
      </c>
      <c r="C196" s="43">
        <f>Opt_Global_r!E196</f>
        <v>9948.666667</v>
      </c>
      <c r="D196" s="43">
        <f>Opt_Local_r!E196</f>
        <v>45627</v>
      </c>
      <c r="E196" s="43" t="str">
        <f>Opt_None_r!E196</f>
        <v>none</v>
      </c>
      <c r="F196" s="44">
        <f t="shared" si="1"/>
        <v>1</v>
      </c>
      <c r="G196" s="44">
        <f t="shared" si="2"/>
        <v>1</v>
      </c>
      <c r="H196" s="44" t="str">
        <f t="shared" si="3"/>
        <v>NT</v>
      </c>
      <c r="I196" s="44" t="str">
        <f t="shared" si="4"/>
        <v>NT</v>
      </c>
    </row>
    <row r="197">
      <c r="A197" s="35">
        <f>Ontologies!A197</f>
        <v>695</v>
      </c>
      <c r="B197" s="43">
        <f>Opt_All_r!E197</f>
        <v>14970.33333</v>
      </c>
      <c r="C197" s="43">
        <f>Opt_Global_r!E197</f>
        <v>14992</v>
      </c>
      <c r="D197" s="43" t="str">
        <f>Opt_Local_r!E197</f>
        <v>none</v>
      </c>
      <c r="E197" s="43" t="str">
        <f>Opt_None_r!E197</f>
        <v>none</v>
      </c>
      <c r="F197" s="44">
        <f t="shared" si="1"/>
        <v>1</v>
      </c>
      <c r="G197" s="44" t="str">
        <f t="shared" si="2"/>
        <v>NT</v>
      </c>
      <c r="H197" s="44" t="str">
        <f t="shared" si="3"/>
        <v>BT</v>
      </c>
      <c r="I197" s="44" t="str">
        <f t="shared" si="4"/>
        <v>NT</v>
      </c>
    </row>
    <row r="198">
      <c r="A198" s="35">
        <f>Ontologies!A198</f>
        <v>696</v>
      </c>
      <c r="B198" s="43">
        <f>Opt_All_r!E198</f>
        <v>9760.333333</v>
      </c>
      <c r="C198" s="43">
        <f>Opt_Global_r!E198</f>
        <v>9748</v>
      </c>
      <c r="D198" s="43">
        <f>Opt_Local_r!E198</f>
        <v>53381</v>
      </c>
      <c r="E198" s="43" t="str">
        <f>Opt_None_r!E198</f>
        <v>none</v>
      </c>
      <c r="F198" s="44">
        <f t="shared" si="1"/>
        <v>0</v>
      </c>
      <c r="G198" s="44">
        <f t="shared" si="2"/>
        <v>1</v>
      </c>
      <c r="H198" s="44" t="str">
        <f t="shared" si="3"/>
        <v>NT</v>
      </c>
      <c r="I198" s="44" t="str">
        <f t="shared" si="4"/>
        <v>NT</v>
      </c>
    </row>
    <row r="199">
      <c r="A199" s="35">
        <f>Ontologies!A199</f>
        <v>697</v>
      </c>
      <c r="B199" s="43">
        <f>Opt_All_r!E199</f>
        <v>15043</v>
      </c>
      <c r="C199" s="43">
        <f>Opt_Global_r!E199</f>
        <v>15066.66667</v>
      </c>
      <c r="D199" s="43" t="str">
        <f>Opt_Local_r!E199</f>
        <v>none</v>
      </c>
      <c r="E199" s="43" t="str">
        <f>Opt_None_r!E199</f>
        <v>none</v>
      </c>
      <c r="F199" s="44">
        <f t="shared" si="1"/>
        <v>1</v>
      </c>
      <c r="G199" s="44" t="str">
        <f t="shared" si="2"/>
        <v>NT</v>
      </c>
      <c r="H199" s="44" t="str">
        <f t="shared" si="3"/>
        <v>BT</v>
      </c>
      <c r="I199" s="44" t="str">
        <f t="shared" si="4"/>
        <v>NT</v>
      </c>
    </row>
    <row r="200">
      <c r="A200" s="35">
        <f>Ontologies!A200</f>
        <v>769</v>
      </c>
      <c r="B200" s="43">
        <f>Opt_All_r!E200</f>
        <v>3416.333333</v>
      </c>
      <c r="C200" s="43">
        <f>Opt_Global_r!E200</f>
        <v>3416.333333</v>
      </c>
      <c r="D200" s="43">
        <f>Opt_Local_r!E200</f>
        <v>20175</v>
      </c>
      <c r="E200" s="43" t="str">
        <f>Opt_None_r!E200</f>
        <v>none</v>
      </c>
      <c r="F200" s="44">
        <f t="shared" si="1"/>
        <v>0</v>
      </c>
      <c r="G200" s="44">
        <f t="shared" si="2"/>
        <v>1</v>
      </c>
      <c r="H200" s="44" t="str">
        <f t="shared" si="3"/>
        <v>NT</v>
      </c>
      <c r="I200" s="44" t="str">
        <f t="shared" si="4"/>
        <v>NT</v>
      </c>
    </row>
    <row r="201">
      <c r="A201" s="35">
        <f>Ontologies!A201</f>
        <v>787</v>
      </c>
      <c r="B201" s="43" t="str">
        <f>Opt_All_r!E201</f>
        <v>none</v>
      </c>
      <c r="C201" s="43" t="str">
        <f>Opt_Global_r!E201</f>
        <v>none</v>
      </c>
      <c r="D201" s="43" t="str">
        <f>Opt_Local_r!E201</f>
        <v>none</v>
      </c>
      <c r="E201" s="43" t="str">
        <f>Opt_None_r!E201</f>
        <v>none</v>
      </c>
      <c r="F201" s="44" t="str">
        <f t="shared" si="1"/>
        <v>BT</v>
      </c>
      <c r="G201" s="44" t="str">
        <f t="shared" si="2"/>
        <v>BT</v>
      </c>
      <c r="H201" s="44" t="str">
        <f t="shared" si="3"/>
        <v>BT</v>
      </c>
      <c r="I201" s="44" t="str">
        <f t="shared" si="4"/>
        <v>BT</v>
      </c>
    </row>
    <row r="202">
      <c r="A202" s="35">
        <f>Ontologies!A202</f>
        <v>794</v>
      </c>
      <c r="B202" s="43">
        <f>Opt_All_r!E202</f>
        <v>26148</v>
      </c>
      <c r="C202" s="43">
        <f>Opt_Global_r!E202</f>
        <v>26165.66667</v>
      </c>
      <c r="D202" s="43" t="str">
        <f>Opt_Local_r!E202</f>
        <v>none</v>
      </c>
      <c r="E202" s="43" t="str">
        <f>Opt_None_r!E202</f>
        <v>none</v>
      </c>
      <c r="F202" s="44">
        <f t="shared" si="1"/>
        <v>1</v>
      </c>
      <c r="G202" s="44" t="str">
        <f t="shared" si="2"/>
        <v>NT</v>
      </c>
      <c r="H202" s="44" t="str">
        <f t="shared" si="3"/>
        <v>BT</v>
      </c>
      <c r="I202" s="44" t="str">
        <f t="shared" si="4"/>
        <v>NT</v>
      </c>
    </row>
    <row r="203">
      <c r="A203" s="35">
        <f>Ontologies!A203</f>
        <v>795</v>
      </c>
      <c r="B203" s="43" t="str">
        <f>Opt_All_r!E203</f>
        <v>none</v>
      </c>
      <c r="C203" s="43" t="str">
        <f>Opt_Global_r!E203</f>
        <v>none</v>
      </c>
      <c r="D203" s="43" t="str">
        <f>Opt_Local_r!E203</f>
        <v>none</v>
      </c>
      <c r="E203" s="43" t="str">
        <f>Opt_None_r!E203</f>
        <v>none</v>
      </c>
      <c r="F203" s="44" t="str">
        <f t="shared" si="1"/>
        <v>BT</v>
      </c>
      <c r="G203" s="44" t="str">
        <f t="shared" si="2"/>
        <v>BT</v>
      </c>
      <c r="H203" s="44" t="str">
        <f t="shared" si="3"/>
        <v>BT</v>
      </c>
      <c r="I203" s="44" t="str">
        <f t="shared" si="4"/>
        <v>BT</v>
      </c>
    </row>
    <row r="205">
      <c r="E205" s="37" t="s">
        <v>457</v>
      </c>
      <c r="F205" s="35">
        <f t="shared" ref="F205:I205" si="5">COUNTIF(F3:F203, "BT")</f>
        <v>15</v>
      </c>
      <c r="G205" s="35">
        <f t="shared" si="5"/>
        <v>15</v>
      </c>
      <c r="H205" s="35">
        <f t="shared" si="5"/>
        <v>52</v>
      </c>
      <c r="I205" s="35">
        <f t="shared" si="5"/>
        <v>35</v>
      </c>
    </row>
    <row r="206">
      <c r="E206" s="37" t="s">
        <v>458</v>
      </c>
      <c r="F206" s="35">
        <f t="shared" ref="F206:I206" si="6">COUNTIF(F3:F203, "NT")</f>
        <v>20</v>
      </c>
      <c r="G206" s="35">
        <f t="shared" si="6"/>
        <v>37</v>
      </c>
      <c r="H206" s="35">
        <f t="shared" si="6"/>
        <v>35</v>
      </c>
      <c r="I206" s="35">
        <f t="shared" si="6"/>
        <v>52</v>
      </c>
    </row>
    <row r="207">
      <c r="E207" s="37">
        <v>0.0</v>
      </c>
      <c r="F207" s="35">
        <f t="shared" ref="F207:I207" si="7">COUNTIF(F3:F203, "&lt;1")</f>
        <v>75</v>
      </c>
      <c r="G207" s="35">
        <f t="shared" si="7"/>
        <v>2</v>
      </c>
      <c r="H207" s="35">
        <f t="shared" si="7"/>
        <v>1</v>
      </c>
      <c r="I207" s="35">
        <f t="shared" si="7"/>
        <v>0</v>
      </c>
    </row>
    <row r="208">
      <c r="E208" s="37">
        <v>1.0</v>
      </c>
      <c r="F208" s="35">
        <f t="shared" ref="F208:I208" si="8">COUNTIFS(F3:F203, "&gt;=1", F3:F203, "&lt;2")</f>
        <v>81</v>
      </c>
      <c r="G208" s="35">
        <f t="shared" si="8"/>
        <v>72</v>
      </c>
      <c r="H208" s="35">
        <f t="shared" si="8"/>
        <v>92</v>
      </c>
      <c r="I208" s="35">
        <f t="shared" si="8"/>
        <v>11</v>
      </c>
    </row>
    <row r="209">
      <c r="E209" s="37">
        <v>2.0</v>
      </c>
      <c r="F209" s="35">
        <f t="shared" ref="F209:I209" si="9">COUNTIFS(F3:F203, "&gt;=2", F3:F203, "&lt;3")</f>
        <v>9</v>
      </c>
      <c r="G209" s="35">
        <f t="shared" si="9"/>
        <v>48</v>
      </c>
      <c r="H209" s="35">
        <f t="shared" si="9"/>
        <v>17</v>
      </c>
      <c r="I209" s="35">
        <f t="shared" si="9"/>
        <v>53</v>
      </c>
    </row>
    <row r="210">
      <c r="E210" s="37">
        <v>3.0</v>
      </c>
      <c r="F210" s="35">
        <f t="shared" ref="F210:I210" si="10">COUNTIF(F3:F203, "=3")</f>
        <v>1</v>
      </c>
      <c r="G210" s="35">
        <f t="shared" si="10"/>
        <v>10</v>
      </c>
      <c r="H210" s="35">
        <f t="shared" si="10"/>
        <v>2</v>
      </c>
      <c r="I210" s="35">
        <f t="shared" si="10"/>
        <v>30</v>
      </c>
    </row>
    <row r="211">
      <c r="E211" s="37" t="s">
        <v>459</v>
      </c>
      <c r="F211" s="35">
        <f t="shared" ref="F211:I211" si="11">COUNTIF(F3:F203, "&gt;3")</f>
        <v>0</v>
      </c>
      <c r="G211" s="35">
        <f t="shared" si="11"/>
        <v>17</v>
      </c>
      <c r="H211" s="35">
        <f t="shared" si="11"/>
        <v>2</v>
      </c>
      <c r="I211" s="35">
        <f t="shared" si="11"/>
        <v>20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2.38"/>
    <col customWidth="1" min="3" max="3" width="10.25"/>
  </cols>
  <sheetData>
    <row r="1">
      <c r="A1" s="11"/>
      <c r="B1" s="11"/>
      <c r="C1" s="11"/>
      <c r="D1" s="11"/>
      <c r="E1" s="11"/>
    </row>
    <row r="2">
      <c r="A2" s="12" t="s">
        <v>0</v>
      </c>
      <c r="B2" s="12" t="s">
        <v>410</v>
      </c>
      <c r="C2" s="12" t="s">
        <v>411</v>
      </c>
      <c r="D2" s="12" t="s">
        <v>412</v>
      </c>
      <c r="E2" s="12" t="s">
        <v>413</v>
      </c>
    </row>
    <row r="3">
      <c r="A3" s="4">
        <v>6.0</v>
      </c>
      <c r="B3" s="7" t="s">
        <v>414</v>
      </c>
      <c r="C3" s="13" t="s">
        <v>414</v>
      </c>
      <c r="D3" s="7" t="s">
        <v>415</v>
      </c>
      <c r="E3" s="14" t="s">
        <v>415</v>
      </c>
    </row>
    <row r="4">
      <c r="A4" s="4">
        <v>26.0</v>
      </c>
      <c r="B4" s="7" t="s">
        <v>415</v>
      </c>
      <c r="C4" s="13" t="s">
        <v>415</v>
      </c>
      <c r="D4" s="7" t="s">
        <v>415</v>
      </c>
      <c r="E4" s="14" t="s">
        <v>415</v>
      </c>
    </row>
    <row r="5">
      <c r="A5" s="4">
        <v>30.0</v>
      </c>
      <c r="B5" s="7" t="s">
        <v>415</v>
      </c>
      <c r="C5" s="13" t="s">
        <v>415</v>
      </c>
      <c r="D5" s="7" t="s">
        <v>415</v>
      </c>
      <c r="E5" s="14" t="s">
        <v>415</v>
      </c>
    </row>
    <row r="6">
      <c r="A6" s="4">
        <v>31.0</v>
      </c>
      <c r="B6" s="7" t="s">
        <v>415</v>
      </c>
      <c r="C6" s="13" t="s">
        <v>415</v>
      </c>
      <c r="D6" s="7" t="s">
        <v>415</v>
      </c>
      <c r="E6" s="14" t="s">
        <v>415</v>
      </c>
    </row>
    <row r="7">
      <c r="A7" s="4">
        <v>33.0</v>
      </c>
      <c r="B7" s="7" t="s">
        <v>415</v>
      </c>
      <c r="C7" s="13" t="s">
        <v>415</v>
      </c>
      <c r="D7" s="7" t="s">
        <v>415</v>
      </c>
      <c r="E7" s="14" t="s">
        <v>415</v>
      </c>
    </row>
    <row r="8">
      <c r="A8" s="4">
        <v>52.0</v>
      </c>
      <c r="B8" s="7" t="s">
        <v>414</v>
      </c>
      <c r="C8" s="13" t="s">
        <v>414</v>
      </c>
      <c r="D8" s="7" t="s">
        <v>415</v>
      </c>
      <c r="E8" s="14" t="s">
        <v>415</v>
      </c>
    </row>
    <row r="9">
      <c r="A9" s="4">
        <v>75.0</v>
      </c>
      <c r="B9" s="7" t="s">
        <v>414</v>
      </c>
      <c r="C9" s="13" t="s">
        <v>414</v>
      </c>
      <c r="D9" s="7" t="s">
        <v>414</v>
      </c>
      <c r="E9" s="14" t="s">
        <v>414</v>
      </c>
    </row>
    <row r="10">
      <c r="A10" s="4">
        <v>286.0</v>
      </c>
      <c r="B10" s="7" t="s">
        <v>414</v>
      </c>
      <c r="C10" s="13" t="s">
        <v>414</v>
      </c>
      <c r="D10" s="7" t="s">
        <v>414</v>
      </c>
      <c r="E10" s="14" t="s">
        <v>414</v>
      </c>
    </row>
    <row r="11">
      <c r="A11" s="4">
        <v>296.0</v>
      </c>
      <c r="B11" s="7" t="s">
        <v>415</v>
      </c>
      <c r="C11" s="13" t="s">
        <v>415</v>
      </c>
      <c r="D11" s="7" t="s">
        <v>415</v>
      </c>
      <c r="E11" s="14" t="s">
        <v>415</v>
      </c>
    </row>
    <row r="12">
      <c r="A12" s="4">
        <v>316.0</v>
      </c>
      <c r="B12" s="7" t="s">
        <v>414</v>
      </c>
      <c r="C12" s="13" t="s">
        <v>414</v>
      </c>
      <c r="D12" s="7" t="s">
        <v>415</v>
      </c>
      <c r="E12" s="14" t="s">
        <v>414</v>
      </c>
    </row>
    <row r="13">
      <c r="A13" s="4">
        <v>347.0</v>
      </c>
      <c r="B13" s="7" t="s">
        <v>414</v>
      </c>
      <c r="C13" s="13" t="s">
        <v>414</v>
      </c>
      <c r="D13" s="7" t="s">
        <v>415</v>
      </c>
      <c r="E13" s="14" t="s">
        <v>415</v>
      </c>
    </row>
    <row r="14">
      <c r="A14" s="4">
        <v>348.0</v>
      </c>
      <c r="B14" s="7" t="s">
        <v>414</v>
      </c>
      <c r="C14" s="13" t="s">
        <v>414</v>
      </c>
      <c r="D14" s="7" t="s">
        <v>415</v>
      </c>
      <c r="E14" s="14" t="s">
        <v>415</v>
      </c>
    </row>
    <row r="15">
      <c r="A15" s="4">
        <v>356.0</v>
      </c>
      <c r="B15" s="7" t="s">
        <v>414</v>
      </c>
      <c r="C15" s="13" t="s">
        <v>414</v>
      </c>
      <c r="D15" s="7" t="s">
        <v>415</v>
      </c>
      <c r="E15" s="14" t="s">
        <v>415</v>
      </c>
    </row>
    <row r="16">
      <c r="A16" s="4">
        <v>357.0</v>
      </c>
      <c r="B16" s="7" t="s">
        <v>414</v>
      </c>
      <c r="C16" s="13" t="s">
        <v>414</v>
      </c>
      <c r="D16" s="7" t="s">
        <v>415</v>
      </c>
      <c r="E16" s="14" t="s">
        <v>415</v>
      </c>
    </row>
    <row r="17">
      <c r="A17" s="4">
        <v>358.0</v>
      </c>
      <c r="B17" s="7" t="s">
        <v>414</v>
      </c>
      <c r="C17" s="13" t="s">
        <v>414</v>
      </c>
      <c r="D17" s="7" t="s">
        <v>414</v>
      </c>
      <c r="E17" s="14" t="s">
        <v>414</v>
      </c>
    </row>
    <row r="18">
      <c r="A18" s="4">
        <v>359.0</v>
      </c>
      <c r="B18" s="7" t="s">
        <v>414</v>
      </c>
      <c r="C18" s="13" t="s">
        <v>414</v>
      </c>
      <c r="D18" s="7" t="s">
        <v>415</v>
      </c>
      <c r="E18" s="14" t="s">
        <v>415</v>
      </c>
    </row>
    <row r="19">
      <c r="A19" s="4">
        <v>360.0</v>
      </c>
      <c r="B19" s="7" t="s">
        <v>415</v>
      </c>
      <c r="C19" s="13" t="s">
        <v>415</v>
      </c>
      <c r="D19" s="7" t="s">
        <v>415</v>
      </c>
      <c r="E19" s="14" t="s">
        <v>415</v>
      </c>
    </row>
    <row r="20">
      <c r="A20" s="4">
        <v>366.0</v>
      </c>
      <c r="B20" s="7" t="s">
        <v>414</v>
      </c>
      <c r="C20" s="13" t="s">
        <v>414</v>
      </c>
      <c r="D20" s="7" t="s">
        <v>415</v>
      </c>
      <c r="E20" s="14" t="s">
        <v>415</v>
      </c>
    </row>
    <row r="21">
      <c r="A21" s="4">
        <v>367.0</v>
      </c>
      <c r="B21" s="7" t="s">
        <v>414</v>
      </c>
      <c r="C21" s="13" t="s">
        <v>414</v>
      </c>
      <c r="D21" s="7" t="s">
        <v>415</v>
      </c>
      <c r="E21" s="14" t="s">
        <v>415</v>
      </c>
    </row>
    <row r="22">
      <c r="A22" s="4">
        <v>368.0</v>
      </c>
      <c r="B22" s="7" t="s">
        <v>414</v>
      </c>
      <c r="C22" s="13" t="s">
        <v>414</v>
      </c>
      <c r="D22" s="7" t="s">
        <v>415</v>
      </c>
      <c r="E22" s="14" t="s">
        <v>415</v>
      </c>
    </row>
    <row r="23">
      <c r="A23" s="4">
        <v>369.0</v>
      </c>
      <c r="B23" s="7" t="s">
        <v>414</v>
      </c>
      <c r="C23" s="13" t="s">
        <v>414</v>
      </c>
      <c r="D23" s="7" t="s">
        <v>415</v>
      </c>
      <c r="E23" s="14" t="s">
        <v>415</v>
      </c>
    </row>
    <row r="24">
      <c r="A24" s="4">
        <v>370.0</v>
      </c>
      <c r="B24" s="7" t="s">
        <v>414</v>
      </c>
      <c r="C24" s="13" t="s">
        <v>414</v>
      </c>
      <c r="D24" s="7" t="s">
        <v>415</v>
      </c>
      <c r="E24" s="14" t="s">
        <v>415</v>
      </c>
    </row>
    <row r="25">
      <c r="A25" s="4">
        <v>372.0</v>
      </c>
      <c r="B25" s="7" t="s">
        <v>414</v>
      </c>
      <c r="C25" s="13" t="s">
        <v>414</v>
      </c>
      <c r="D25" s="7" t="s">
        <v>415</v>
      </c>
      <c r="E25" s="14" t="s">
        <v>414</v>
      </c>
    </row>
    <row r="26">
      <c r="A26" s="4">
        <v>373.0</v>
      </c>
      <c r="B26" s="7" t="s">
        <v>414</v>
      </c>
      <c r="C26" s="13" t="s">
        <v>414</v>
      </c>
      <c r="D26" s="7" t="s">
        <v>415</v>
      </c>
      <c r="E26" s="14" t="s">
        <v>414</v>
      </c>
    </row>
    <row r="27">
      <c r="A27" s="4">
        <v>376.0</v>
      </c>
      <c r="B27" s="7" t="s">
        <v>414</v>
      </c>
      <c r="C27" s="13" t="s">
        <v>414</v>
      </c>
      <c r="D27" s="7" t="s">
        <v>415</v>
      </c>
      <c r="E27" s="14" t="s">
        <v>414</v>
      </c>
    </row>
    <row r="28">
      <c r="A28" s="4">
        <v>377.0</v>
      </c>
      <c r="B28" s="7" t="s">
        <v>415</v>
      </c>
      <c r="C28" s="13" t="s">
        <v>415</v>
      </c>
      <c r="D28" s="7" t="s">
        <v>415</v>
      </c>
      <c r="E28" s="14" t="s">
        <v>415</v>
      </c>
    </row>
    <row r="29">
      <c r="A29" s="4">
        <v>380.0</v>
      </c>
      <c r="B29" s="7" t="s">
        <v>414</v>
      </c>
      <c r="C29" s="13" t="s">
        <v>414</v>
      </c>
      <c r="D29" s="7" t="s">
        <v>415</v>
      </c>
      <c r="E29" s="14" t="s">
        <v>414</v>
      </c>
    </row>
    <row r="30">
      <c r="A30" s="4">
        <v>381.0</v>
      </c>
      <c r="B30" s="7" t="s">
        <v>414</v>
      </c>
      <c r="C30" s="13" t="s">
        <v>414</v>
      </c>
      <c r="D30" s="7" t="s">
        <v>415</v>
      </c>
      <c r="E30" s="14" t="s">
        <v>414</v>
      </c>
    </row>
    <row r="31">
      <c r="A31" s="4">
        <v>382.0</v>
      </c>
      <c r="B31" s="13" t="s">
        <v>416</v>
      </c>
      <c r="C31" s="13" t="s">
        <v>416</v>
      </c>
      <c r="D31" s="7" t="s">
        <v>415</v>
      </c>
      <c r="E31" s="14" t="s">
        <v>415</v>
      </c>
    </row>
    <row r="32">
      <c r="A32" s="4">
        <v>383.0</v>
      </c>
      <c r="B32" s="13" t="s">
        <v>416</v>
      </c>
      <c r="C32" s="13" t="s">
        <v>416</v>
      </c>
      <c r="D32" s="7" t="s">
        <v>415</v>
      </c>
      <c r="E32" s="14" t="s">
        <v>415</v>
      </c>
    </row>
    <row r="33">
      <c r="A33" s="4">
        <v>384.0</v>
      </c>
      <c r="B33" s="7" t="s">
        <v>414</v>
      </c>
      <c r="C33" s="13" t="s">
        <v>414</v>
      </c>
      <c r="D33" s="7" t="s">
        <v>415</v>
      </c>
      <c r="E33" s="14" t="s">
        <v>414</v>
      </c>
    </row>
    <row r="34">
      <c r="A34" s="4">
        <v>385.0</v>
      </c>
      <c r="B34" s="6" t="s">
        <v>416</v>
      </c>
      <c r="C34" s="13" t="s">
        <v>414</v>
      </c>
      <c r="D34" s="7" t="s">
        <v>415</v>
      </c>
      <c r="E34" s="14" t="s">
        <v>415</v>
      </c>
    </row>
    <row r="35">
      <c r="A35" s="4">
        <v>388.0</v>
      </c>
      <c r="B35" s="7" t="s">
        <v>414</v>
      </c>
      <c r="C35" s="13" t="s">
        <v>414</v>
      </c>
      <c r="D35" s="7" t="s">
        <v>415</v>
      </c>
      <c r="E35" s="14" t="s">
        <v>414</v>
      </c>
    </row>
    <row r="36">
      <c r="A36" s="4">
        <v>389.0</v>
      </c>
      <c r="B36" s="7" t="s">
        <v>414</v>
      </c>
      <c r="C36" s="13" t="s">
        <v>414</v>
      </c>
      <c r="D36" s="7" t="s">
        <v>415</v>
      </c>
      <c r="E36" s="14" t="s">
        <v>414</v>
      </c>
    </row>
    <row r="37">
      <c r="A37" s="4">
        <v>392.0</v>
      </c>
      <c r="B37" s="7" t="s">
        <v>414</v>
      </c>
      <c r="C37" s="13" t="s">
        <v>414</v>
      </c>
      <c r="D37" s="7" t="s">
        <v>415</v>
      </c>
      <c r="E37" s="14" t="s">
        <v>414</v>
      </c>
    </row>
    <row r="38">
      <c r="A38" s="4">
        <v>393.0</v>
      </c>
      <c r="B38" s="7" t="s">
        <v>414</v>
      </c>
      <c r="C38" s="13" t="s">
        <v>414</v>
      </c>
      <c r="D38" s="7" t="s">
        <v>415</v>
      </c>
      <c r="E38" s="14" t="s">
        <v>414</v>
      </c>
    </row>
    <row r="39">
      <c r="A39" s="4">
        <v>396.0</v>
      </c>
      <c r="B39" s="7" t="s">
        <v>414</v>
      </c>
      <c r="C39" s="13" t="s">
        <v>414</v>
      </c>
      <c r="D39" s="7" t="s">
        <v>415</v>
      </c>
      <c r="E39" s="14" t="s">
        <v>414</v>
      </c>
    </row>
    <row r="40">
      <c r="A40" s="4">
        <v>397.0</v>
      </c>
      <c r="B40" s="7" t="s">
        <v>414</v>
      </c>
      <c r="C40" s="13" t="s">
        <v>414</v>
      </c>
      <c r="D40" s="7" t="s">
        <v>415</v>
      </c>
      <c r="E40" s="14" t="s">
        <v>414</v>
      </c>
    </row>
    <row r="41">
      <c r="A41" s="4">
        <v>399.0</v>
      </c>
      <c r="B41" s="7" t="s">
        <v>414</v>
      </c>
      <c r="C41" s="13" t="s">
        <v>414</v>
      </c>
      <c r="D41" s="7" t="s">
        <v>415</v>
      </c>
      <c r="E41" s="14" t="s">
        <v>414</v>
      </c>
    </row>
    <row r="42">
      <c r="A42" s="4">
        <v>401.0</v>
      </c>
      <c r="B42" s="7" t="s">
        <v>414</v>
      </c>
      <c r="C42" s="13" t="s">
        <v>414</v>
      </c>
      <c r="D42" s="7" t="s">
        <v>415</v>
      </c>
      <c r="E42" s="14" t="s">
        <v>414</v>
      </c>
    </row>
    <row r="43">
      <c r="A43" s="4">
        <v>402.0</v>
      </c>
      <c r="B43" s="7" t="s">
        <v>414</v>
      </c>
      <c r="C43" s="13" t="s">
        <v>414</v>
      </c>
      <c r="D43" s="7" t="s">
        <v>414</v>
      </c>
      <c r="E43" s="14" t="s">
        <v>414</v>
      </c>
    </row>
    <row r="44">
      <c r="A44" s="4">
        <v>403.0</v>
      </c>
      <c r="B44" s="7" t="s">
        <v>414</v>
      </c>
      <c r="C44" s="13" t="s">
        <v>414</v>
      </c>
      <c r="D44" s="7" t="s">
        <v>414</v>
      </c>
      <c r="E44" s="14" t="s">
        <v>414</v>
      </c>
    </row>
    <row r="45">
      <c r="A45" s="4">
        <v>404.0</v>
      </c>
      <c r="B45" s="7" t="s">
        <v>414</v>
      </c>
      <c r="C45" s="13" t="s">
        <v>414</v>
      </c>
      <c r="D45" s="7" t="s">
        <v>415</v>
      </c>
      <c r="E45" s="14" t="s">
        <v>415</v>
      </c>
    </row>
    <row r="46">
      <c r="A46" s="4">
        <v>405.0</v>
      </c>
      <c r="B46" s="7" t="s">
        <v>414</v>
      </c>
      <c r="C46" s="13" t="s">
        <v>414</v>
      </c>
      <c r="D46" s="7" t="s">
        <v>415</v>
      </c>
      <c r="E46" s="14" t="s">
        <v>415</v>
      </c>
    </row>
    <row r="47">
      <c r="A47" s="4">
        <v>411.0</v>
      </c>
      <c r="B47" s="7" t="s">
        <v>414</v>
      </c>
      <c r="C47" s="13" t="s">
        <v>414</v>
      </c>
      <c r="D47" s="7" t="s">
        <v>415</v>
      </c>
      <c r="E47" s="14" t="s">
        <v>415</v>
      </c>
    </row>
    <row r="48">
      <c r="A48" s="4">
        <v>412.0</v>
      </c>
      <c r="B48" s="7" t="s">
        <v>414</v>
      </c>
      <c r="C48" s="13" t="s">
        <v>414</v>
      </c>
      <c r="D48" s="7" t="s">
        <v>415</v>
      </c>
      <c r="E48" s="14" t="s">
        <v>415</v>
      </c>
    </row>
    <row r="49">
      <c r="A49" s="4">
        <v>413.0</v>
      </c>
      <c r="B49" s="7" t="s">
        <v>414</v>
      </c>
      <c r="C49" s="13" t="s">
        <v>414</v>
      </c>
      <c r="D49" s="7" t="s">
        <v>415</v>
      </c>
      <c r="E49" s="14" t="s">
        <v>415</v>
      </c>
    </row>
    <row r="50">
      <c r="A50" s="4">
        <v>414.0</v>
      </c>
      <c r="B50" s="7" t="s">
        <v>414</v>
      </c>
      <c r="C50" s="13" t="s">
        <v>414</v>
      </c>
      <c r="D50" s="7" t="s">
        <v>415</v>
      </c>
      <c r="E50" s="14" t="s">
        <v>414</v>
      </c>
    </row>
    <row r="51">
      <c r="A51" s="4">
        <v>415.0</v>
      </c>
      <c r="B51" s="7" t="s">
        <v>414</v>
      </c>
      <c r="C51" s="13" t="s">
        <v>414</v>
      </c>
      <c r="D51" s="7" t="s">
        <v>415</v>
      </c>
      <c r="E51" s="14" t="s">
        <v>415</v>
      </c>
    </row>
    <row r="52">
      <c r="A52" s="4">
        <v>416.0</v>
      </c>
      <c r="B52" s="7" t="s">
        <v>414</v>
      </c>
      <c r="C52" s="13" t="s">
        <v>414</v>
      </c>
      <c r="D52" s="7" t="s">
        <v>415</v>
      </c>
      <c r="E52" s="14" t="s">
        <v>415</v>
      </c>
    </row>
    <row r="53">
      <c r="A53" s="4">
        <v>417.0</v>
      </c>
      <c r="B53" s="7" t="s">
        <v>414</v>
      </c>
      <c r="C53" s="13" t="s">
        <v>414</v>
      </c>
      <c r="D53" s="7" t="s">
        <v>415</v>
      </c>
      <c r="E53" s="14" t="s">
        <v>414</v>
      </c>
    </row>
    <row r="54">
      <c r="A54" s="4">
        <v>418.0</v>
      </c>
      <c r="B54" s="7" t="s">
        <v>414</v>
      </c>
      <c r="C54" s="13" t="s">
        <v>414</v>
      </c>
      <c r="D54" s="7" t="s">
        <v>415</v>
      </c>
      <c r="E54" s="14" t="s">
        <v>414</v>
      </c>
    </row>
    <row r="55">
      <c r="A55" s="4">
        <v>419.0</v>
      </c>
      <c r="B55" s="7" t="s">
        <v>415</v>
      </c>
      <c r="C55" s="13" t="s">
        <v>415</v>
      </c>
      <c r="D55" s="7" t="s">
        <v>415</v>
      </c>
      <c r="E55" s="14" t="s">
        <v>415</v>
      </c>
    </row>
    <row r="56">
      <c r="A56" s="4">
        <v>420.0</v>
      </c>
      <c r="B56" s="7" t="s">
        <v>415</v>
      </c>
      <c r="C56" s="13" t="s">
        <v>415</v>
      </c>
      <c r="D56" s="7" t="s">
        <v>415</v>
      </c>
      <c r="E56" s="14" t="s">
        <v>415</v>
      </c>
    </row>
    <row r="57">
      <c r="A57" s="4">
        <v>421.0</v>
      </c>
      <c r="B57" s="7" t="s">
        <v>415</v>
      </c>
      <c r="C57" s="13" t="s">
        <v>415</v>
      </c>
      <c r="D57" s="7" t="s">
        <v>415</v>
      </c>
      <c r="E57" s="14" t="s">
        <v>415</v>
      </c>
    </row>
    <row r="58">
      <c r="A58" s="4">
        <v>422.0</v>
      </c>
      <c r="B58" s="7" t="s">
        <v>415</v>
      </c>
      <c r="C58" s="13" t="s">
        <v>415</v>
      </c>
      <c r="D58" s="7" t="s">
        <v>415</v>
      </c>
      <c r="E58" s="14" t="s">
        <v>415</v>
      </c>
    </row>
    <row r="59">
      <c r="A59" s="4">
        <v>423.0</v>
      </c>
      <c r="B59" s="7" t="s">
        <v>414</v>
      </c>
      <c r="C59" s="13" t="s">
        <v>414</v>
      </c>
      <c r="D59" s="7" t="s">
        <v>414</v>
      </c>
      <c r="E59" s="14" t="s">
        <v>414</v>
      </c>
    </row>
    <row r="60">
      <c r="A60" s="4">
        <v>424.0</v>
      </c>
      <c r="B60" s="7" t="s">
        <v>414</v>
      </c>
      <c r="C60" s="13" t="s">
        <v>414</v>
      </c>
      <c r="D60" s="7" t="s">
        <v>415</v>
      </c>
      <c r="E60" s="14" t="s">
        <v>415</v>
      </c>
    </row>
    <row r="61">
      <c r="A61" s="4">
        <v>425.0</v>
      </c>
      <c r="B61" s="7" t="s">
        <v>415</v>
      </c>
      <c r="C61" s="13" t="s">
        <v>415</v>
      </c>
      <c r="D61" s="7" t="s">
        <v>415</v>
      </c>
      <c r="E61" s="14" t="s">
        <v>415</v>
      </c>
    </row>
    <row r="62">
      <c r="A62" s="4">
        <v>426.0</v>
      </c>
      <c r="B62" s="7" t="s">
        <v>415</v>
      </c>
      <c r="C62" s="13" t="s">
        <v>415</v>
      </c>
      <c r="D62" s="7" t="s">
        <v>415</v>
      </c>
      <c r="E62" s="14" t="s">
        <v>415</v>
      </c>
    </row>
    <row r="63">
      <c r="A63" s="4">
        <v>432.0</v>
      </c>
      <c r="B63" s="7" t="s">
        <v>415</v>
      </c>
      <c r="C63" s="13" t="s">
        <v>415</v>
      </c>
      <c r="D63" s="7" t="s">
        <v>415</v>
      </c>
      <c r="E63" s="14" t="s">
        <v>415</v>
      </c>
    </row>
    <row r="64">
      <c r="A64" s="4">
        <v>433.0</v>
      </c>
      <c r="B64" s="7" t="s">
        <v>414</v>
      </c>
      <c r="C64" s="13" t="s">
        <v>414</v>
      </c>
      <c r="D64" s="7" t="s">
        <v>415</v>
      </c>
      <c r="E64" s="14" t="s">
        <v>415</v>
      </c>
    </row>
    <row r="65">
      <c r="A65" s="4">
        <v>435.0</v>
      </c>
      <c r="B65" s="7" t="s">
        <v>414</v>
      </c>
      <c r="C65" s="13" t="s">
        <v>414</v>
      </c>
      <c r="D65" s="7" t="s">
        <v>414</v>
      </c>
      <c r="E65" s="14" t="s">
        <v>414</v>
      </c>
    </row>
    <row r="66">
      <c r="A66" s="4">
        <v>436.0</v>
      </c>
      <c r="B66" s="7" t="s">
        <v>414</v>
      </c>
      <c r="C66" s="13" t="s">
        <v>414</v>
      </c>
      <c r="D66" s="7" t="s">
        <v>415</v>
      </c>
      <c r="E66" s="14" t="s">
        <v>415</v>
      </c>
    </row>
    <row r="67">
      <c r="A67" s="4">
        <v>438.0</v>
      </c>
      <c r="B67" s="7" t="s">
        <v>414</v>
      </c>
      <c r="C67" s="13" t="s">
        <v>414</v>
      </c>
      <c r="D67" s="7" t="s">
        <v>415</v>
      </c>
      <c r="E67" s="14" t="s">
        <v>414</v>
      </c>
    </row>
    <row r="68">
      <c r="A68" s="4">
        <v>443.0</v>
      </c>
      <c r="B68" s="7" t="s">
        <v>414</v>
      </c>
      <c r="C68" s="13" t="s">
        <v>414</v>
      </c>
      <c r="D68" s="7" t="s">
        <v>414</v>
      </c>
      <c r="E68" s="14" t="s">
        <v>414</v>
      </c>
    </row>
    <row r="69">
      <c r="A69" s="4">
        <v>444.0</v>
      </c>
      <c r="B69" s="7" t="s">
        <v>414</v>
      </c>
      <c r="C69" s="13" t="s">
        <v>414</v>
      </c>
      <c r="D69" s="7" t="s">
        <v>414</v>
      </c>
      <c r="E69" s="14" t="s">
        <v>414</v>
      </c>
    </row>
    <row r="70">
      <c r="A70" s="4">
        <v>445.0</v>
      </c>
      <c r="B70" s="7" t="s">
        <v>414</v>
      </c>
      <c r="C70" s="13" t="s">
        <v>414</v>
      </c>
      <c r="D70" s="7" t="s">
        <v>415</v>
      </c>
      <c r="E70" s="14" t="s">
        <v>415</v>
      </c>
    </row>
    <row r="71">
      <c r="A71" s="4">
        <v>446.0</v>
      </c>
      <c r="B71" s="7" t="s">
        <v>414</v>
      </c>
      <c r="C71" s="13" t="s">
        <v>414</v>
      </c>
      <c r="D71" s="7" t="s">
        <v>415</v>
      </c>
      <c r="E71" s="14" t="s">
        <v>415</v>
      </c>
    </row>
    <row r="72">
      <c r="A72" s="4">
        <v>447.0</v>
      </c>
      <c r="B72" s="7" t="s">
        <v>414</v>
      </c>
      <c r="C72" s="13" t="s">
        <v>414</v>
      </c>
      <c r="D72" s="7" t="s">
        <v>415</v>
      </c>
      <c r="E72" s="14" t="s">
        <v>415</v>
      </c>
    </row>
    <row r="73">
      <c r="A73" s="4">
        <v>449.0</v>
      </c>
      <c r="B73" s="7" t="s">
        <v>414</v>
      </c>
      <c r="C73" s="13" t="s">
        <v>414</v>
      </c>
      <c r="D73" s="7" t="s">
        <v>415</v>
      </c>
      <c r="E73" s="14" t="s">
        <v>415</v>
      </c>
    </row>
    <row r="74">
      <c r="A74" s="4">
        <v>451.0</v>
      </c>
      <c r="B74" s="7" t="s">
        <v>414</v>
      </c>
      <c r="C74" s="13" t="s">
        <v>414</v>
      </c>
      <c r="D74" s="7" t="s">
        <v>415</v>
      </c>
      <c r="E74" s="14" t="s">
        <v>415</v>
      </c>
    </row>
    <row r="75">
      <c r="A75" s="4">
        <v>452.0</v>
      </c>
      <c r="B75" s="7" t="s">
        <v>414</v>
      </c>
      <c r="C75" s="13" t="s">
        <v>414</v>
      </c>
      <c r="D75" s="7" t="s">
        <v>415</v>
      </c>
      <c r="E75" s="14" t="s">
        <v>415</v>
      </c>
    </row>
    <row r="76">
      <c r="A76" s="4">
        <v>454.0</v>
      </c>
      <c r="B76" s="7" t="s">
        <v>414</v>
      </c>
      <c r="C76" s="13" t="s">
        <v>414</v>
      </c>
      <c r="D76" s="7" t="s">
        <v>415</v>
      </c>
      <c r="E76" s="14" t="s">
        <v>414</v>
      </c>
    </row>
    <row r="77">
      <c r="A77" s="4">
        <v>457.0</v>
      </c>
      <c r="B77" s="7" t="s">
        <v>414</v>
      </c>
      <c r="C77" s="13" t="s">
        <v>414</v>
      </c>
      <c r="D77" s="7" t="s">
        <v>414</v>
      </c>
      <c r="E77" s="14" t="s">
        <v>414</v>
      </c>
    </row>
    <row r="78">
      <c r="A78" s="4">
        <v>458.0</v>
      </c>
      <c r="B78" s="7" t="s">
        <v>414</v>
      </c>
      <c r="C78" s="13" t="s">
        <v>414</v>
      </c>
      <c r="D78" s="7" t="s">
        <v>414</v>
      </c>
      <c r="E78" s="14" t="s">
        <v>414</v>
      </c>
    </row>
    <row r="79">
      <c r="A79" s="4">
        <v>459.0</v>
      </c>
      <c r="B79" s="7" t="s">
        <v>415</v>
      </c>
      <c r="C79" s="13" t="s">
        <v>415</v>
      </c>
      <c r="D79" s="7" t="s">
        <v>415</v>
      </c>
      <c r="E79" s="14" t="s">
        <v>415</v>
      </c>
    </row>
    <row r="80">
      <c r="A80" s="4">
        <v>460.0</v>
      </c>
      <c r="B80" s="7" t="s">
        <v>415</v>
      </c>
      <c r="C80" s="13" t="s">
        <v>415</v>
      </c>
      <c r="D80" s="7" t="s">
        <v>415</v>
      </c>
      <c r="E80" s="14" t="s">
        <v>415</v>
      </c>
    </row>
    <row r="81">
      <c r="A81" s="4">
        <v>461.0</v>
      </c>
      <c r="B81" s="7" t="s">
        <v>415</v>
      </c>
      <c r="C81" s="13" t="s">
        <v>415</v>
      </c>
      <c r="D81" s="7" t="s">
        <v>415</v>
      </c>
      <c r="E81" s="14" t="s">
        <v>415</v>
      </c>
    </row>
    <row r="82">
      <c r="A82" s="4">
        <v>462.0</v>
      </c>
      <c r="B82" s="7" t="s">
        <v>415</v>
      </c>
      <c r="C82" s="13" t="s">
        <v>415</v>
      </c>
      <c r="D82" s="7" t="s">
        <v>415</v>
      </c>
      <c r="E82" s="14" t="s">
        <v>415</v>
      </c>
    </row>
    <row r="83">
      <c r="A83" s="4">
        <v>463.0</v>
      </c>
      <c r="B83" s="7" t="s">
        <v>415</v>
      </c>
      <c r="C83" s="13" t="s">
        <v>415</v>
      </c>
      <c r="D83" s="7" t="s">
        <v>415</v>
      </c>
      <c r="E83" s="14" t="s">
        <v>415</v>
      </c>
    </row>
    <row r="84">
      <c r="A84" s="4">
        <v>464.0</v>
      </c>
      <c r="B84" s="6" t="s">
        <v>416</v>
      </c>
      <c r="C84" s="13" t="s">
        <v>414</v>
      </c>
      <c r="D84" s="7" t="s">
        <v>415</v>
      </c>
      <c r="E84" s="14" t="s">
        <v>415</v>
      </c>
    </row>
    <row r="85">
      <c r="A85" s="4">
        <v>465.0</v>
      </c>
      <c r="B85" s="13" t="s">
        <v>416</v>
      </c>
      <c r="C85" s="13" t="s">
        <v>414</v>
      </c>
      <c r="D85" s="7" t="s">
        <v>415</v>
      </c>
      <c r="E85" s="14" t="s">
        <v>415</v>
      </c>
    </row>
    <row r="86">
      <c r="A86" s="4">
        <v>468.0</v>
      </c>
      <c r="B86" s="7" t="s">
        <v>414</v>
      </c>
      <c r="C86" s="13" t="s">
        <v>414</v>
      </c>
      <c r="D86" s="7" t="s">
        <v>415</v>
      </c>
      <c r="E86" s="14" t="s">
        <v>415</v>
      </c>
    </row>
    <row r="87">
      <c r="A87" s="4">
        <v>469.0</v>
      </c>
      <c r="B87" s="7" t="s">
        <v>414</v>
      </c>
      <c r="C87" s="13" t="s">
        <v>414</v>
      </c>
      <c r="D87" s="7" t="s">
        <v>415</v>
      </c>
      <c r="E87" s="14" t="s">
        <v>415</v>
      </c>
    </row>
    <row r="88">
      <c r="A88" s="4">
        <v>470.0</v>
      </c>
      <c r="B88" s="13" t="s">
        <v>416</v>
      </c>
      <c r="C88" s="13" t="s">
        <v>416</v>
      </c>
      <c r="D88" s="7" t="s">
        <v>415</v>
      </c>
      <c r="E88" s="14" t="s">
        <v>415</v>
      </c>
    </row>
    <row r="89">
      <c r="A89" s="4">
        <v>471.0</v>
      </c>
      <c r="B89" s="7" t="s">
        <v>415</v>
      </c>
      <c r="C89" s="13" t="s">
        <v>415</v>
      </c>
      <c r="D89" s="7" t="s">
        <v>415</v>
      </c>
      <c r="E89" s="14" t="s">
        <v>415</v>
      </c>
    </row>
    <row r="90">
      <c r="A90" s="4">
        <v>472.0</v>
      </c>
      <c r="B90" s="13" t="s">
        <v>416</v>
      </c>
      <c r="C90" s="13" t="s">
        <v>416</v>
      </c>
      <c r="D90" s="7" t="s">
        <v>415</v>
      </c>
      <c r="E90" s="14" t="s">
        <v>415</v>
      </c>
    </row>
    <row r="91">
      <c r="A91" s="4">
        <v>473.0</v>
      </c>
      <c r="B91" s="7" t="s">
        <v>415</v>
      </c>
      <c r="C91" s="13" t="s">
        <v>415</v>
      </c>
      <c r="D91" s="7" t="s">
        <v>415</v>
      </c>
      <c r="E91" s="14" t="s">
        <v>415</v>
      </c>
    </row>
    <row r="92">
      <c r="A92" s="4">
        <v>474.0</v>
      </c>
      <c r="B92" s="7" t="s">
        <v>414</v>
      </c>
      <c r="C92" s="13" t="s">
        <v>414</v>
      </c>
      <c r="D92" s="7" t="s">
        <v>414</v>
      </c>
      <c r="E92" s="14" t="s">
        <v>414</v>
      </c>
    </row>
    <row r="93">
      <c r="A93" s="4">
        <v>475.0</v>
      </c>
      <c r="B93" s="7" t="s">
        <v>414</v>
      </c>
      <c r="C93" s="13" t="s">
        <v>414</v>
      </c>
      <c r="D93" s="7" t="s">
        <v>415</v>
      </c>
      <c r="E93" s="14" t="s">
        <v>415</v>
      </c>
    </row>
    <row r="94">
      <c r="A94" s="4">
        <v>476.0</v>
      </c>
      <c r="B94" s="7" t="s">
        <v>414</v>
      </c>
      <c r="C94" s="13" t="s">
        <v>414</v>
      </c>
      <c r="D94" s="7" t="s">
        <v>415</v>
      </c>
      <c r="E94" s="14" t="s">
        <v>415</v>
      </c>
    </row>
    <row r="95">
      <c r="A95" s="4">
        <v>477.0</v>
      </c>
      <c r="B95" s="13" t="s">
        <v>416</v>
      </c>
      <c r="C95" s="13" t="s">
        <v>414</v>
      </c>
      <c r="D95" s="7" t="s">
        <v>415</v>
      </c>
      <c r="E95" s="14" t="s">
        <v>415</v>
      </c>
    </row>
    <row r="96">
      <c r="A96" s="4">
        <v>483.0</v>
      </c>
      <c r="B96" s="13" t="s">
        <v>416</v>
      </c>
      <c r="C96" s="13" t="s">
        <v>416</v>
      </c>
      <c r="D96" s="7" t="s">
        <v>415</v>
      </c>
      <c r="E96" s="14" t="s">
        <v>415</v>
      </c>
    </row>
    <row r="97">
      <c r="A97" s="4">
        <v>486.0</v>
      </c>
      <c r="B97" s="7" t="s">
        <v>414</v>
      </c>
      <c r="C97" s="13" t="s">
        <v>414</v>
      </c>
      <c r="D97" s="7" t="s">
        <v>415</v>
      </c>
      <c r="E97" s="14" t="s">
        <v>415</v>
      </c>
    </row>
    <row r="98">
      <c r="A98" s="4">
        <v>487.0</v>
      </c>
      <c r="B98" s="7" t="s">
        <v>415</v>
      </c>
      <c r="C98" s="13" t="s">
        <v>415</v>
      </c>
      <c r="D98" s="7" t="s">
        <v>415</v>
      </c>
      <c r="E98" s="14" t="s">
        <v>415</v>
      </c>
    </row>
    <row r="99">
      <c r="A99" s="4">
        <v>488.0</v>
      </c>
      <c r="B99" s="7" t="s">
        <v>414</v>
      </c>
      <c r="C99" s="13" t="s">
        <v>414</v>
      </c>
      <c r="D99" s="7" t="s">
        <v>415</v>
      </c>
      <c r="E99" s="14" t="s">
        <v>415</v>
      </c>
    </row>
    <row r="100">
      <c r="A100" s="4">
        <v>489.0</v>
      </c>
      <c r="B100" s="7" t="s">
        <v>414</v>
      </c>
      <c r="C100" s="13" t="s">
        <v>414</v>
      </c>
      <c r="D100" s="7" t="s">
        <v>415</v>
      </c>
      <c r="E100" s="14" t="s">
        <v>415</v>
      </c>
    </row>
    <row r="101">
      <c r="A101" s="4">
        <v>494.0</v>
      </c>
      <c r="B101" s="7" t="s">
        <v>414</v>
      </c>
      <c r="C101" s="13" t="s">
        <v>414</v>
      </c>
      <c r="D101" s="7" t="s">
        <v>414</v>
      </c>
      <c r="E101" s="14" t="s">
        <v>414</v>
      </c>
    </row>
    <row r="102">
      <c r="A102" s="4">
        <v>495.0</v>
      </c>
      <c r="B102" s="7" t="s">
        <v>414</v>
      </c>
      <c r="C102" s="13" t="s">
        <v>414</v>
      </c>
      <c r="D102" s="7" t="s">
        <v>414</v>
      </c>
      <c r="E102" s="14" t="s">
        <v>414</v>
      </c>
    </row>
    <row r="103">
      <c r="A103" s="4">
        <v>496.0</v>
      </c>
      <c r="B103" s="7" t="s">
        <v>414</v>
      </c>
      <c r="C103" s="13" t="s">
        <v>414</v>
      </c>
      <c r="D103" s="7" t="s">
        <v>415</v>
      </c>
      <c r="E103" s="14" t="s">
        <v>415</v>
      </c>
    </row>
    <row r="104">
      <c r="A104" s="4">
        <v>497.0</v>
      </c>
      <c r="B104" s="7" t="s">
        <v>414</v>
      </c>
      <c r="C104" s="13" t="s">
        <v>414</v>
      </c>
      <c r="D104" s="7" t="s">
        <v>414</v>
      </c>
      <c r="E104" s="14" t="s">
        <v>414</v>
      </c>
    </row>
    <row r="105">
      <c r="A105" s="4">
        <v>498.0</v>
      </c>
      <c r="B105" s="7" t="s">
        <v>414</v>
      </c>
      <c r="C105" s="13" t="s">
        <v>414</v>
      </c>
      <c r="D105" s="7" t="s">
        <v>414</v>
      </c>
      <c r="E105" s="14" t="s">
        <v>414</v>
      </c>
    </row>
    <row r="106">
      <c r="A106" s="4">
        <v>500.0</v>
      </c>
      <c r="B106" s="7" t="s">
        <v>414</v>
      </c>
      <c r="C106" s="13" t="s">
        <v>414</v>
      </c>
      <c r="D106" s="7" t="s">
        <v>415</v>
      </c>
      <c r="E106" s="14" t="s">
        <v>415</v>
      </c>
    </row>
    <row r="107">
      <c r="A107" s="4">
        <v>502.0</v>
      </c>
      <c r="B107" s="7" t="s">
        <v>414</v>
      </c>
      <c r="C107" s="13" t="s">
        <v>414</v>
      </c>
      <c r="D107" s="7" t="s">
        <v>415</v>
      </c>
      <c r="E107" s="14" t="s">
        <v>415</v>
      </c>
    </row>
    <row r="108">
      <c r="A108" s="4">
        <v>504.0</v>
      </c>
      <c r="B108" s="7" t="s">
        <v>414</v>
      </c>
      <c r="C108" s="13" t="s">
        <v>414</v>
      </c>
      <c r="D108" s="7" t="s">
        <v>415</v>
      </c>
      <c r="E108" s="14" t="s">
        <v>415</v>
      </c>
    </row>
    <row r="109">
      <c r="A109" s="4">
        <v>505.0</v>
      </c>
      <c r="B109" s="7" t="s">
        <v>414</v>
      </c>
      <c r="C109" s="13" t="s">
        <v>414</v>
      </c>
      <c r="D109" s="7" t="s">
        <v>414</v>
      </c>
      <c r="E109" s="14" t="s">
        <v>414</v>
      </c>
    </row>
    <row r="110">
      <c r="A110" s="4">
        <v>513.0</v>
      </c>
      <c r="B110" s="7" t="s">
        <v>414</v>
      </c>
      <c r="C110" s="13" t="s">
        <v>414</v>
      </c>
      <c r="D110" s="7" t="s">
        <v>414</v>
      </c>
      <c r="E110" s="14" t="s">
        <v>414</v>
      </c>
    </row>
    <row r="111">
      <c r="A111" s="4">
        <v>514.0</v>
      </c>
      <c r="B111" s="7" t="s">
        <v>414</v>
      </c>
      <c r="C111" s="13" t="s">
        <v>414</v>
      </c>
      <c r="D111" s="7" t="s">
        <v>414</v>
      </c>
      <c r="E111" s="14" t="s">
        <v>414</v>
      </c>
    </row>
    <row r="112">
      <c r="A112" s="4">
        <v>515.0</v>
      </c>
      <c r="B112" s="7" t="s">
        <v>414</v>
      </c>
      <c r="C112" s="13" t="s">
        <v>414</v>
      </c>
      <c r="D112" s="7" t="s">
        <v>415</v>
      </c>
      <c r="E112" s="14" t="s">
        <v>415</v>
      </c>
    </row>
    <row r="113">
      <c r="A113" s="4">
        <v>519.0</v>
      </c>
      <c r="B113" s="7" t="s">
        <v>414</v>
      </c>
      <c r="C113" s="13" t="s">
        <v>414</v>
      </c>
      <c r="D113" s="7" t="s">
        <v>415</v>
      </c>
      <c r="E113" s="14" t="s">
        <v>415</v>
      </c>
    </row>
    <row r="114">
      <c r="A114" s="4">
        <v>520.0</v>
      </c>
      <c r="B114" s="7" t="s">
        <v>414</v>
      </c>
      <c r="C114" s="13" t="s">
        <v>414</v>
      </c>
      <c r="D114" s="7" t="s">
        <v>415</v>
      </c>
      <c r="E114" s="14" t="s">
        <v>415</v>
      </c>
    </row>
    <row r="115">
      <c r="A115" s="4">
        <v>521.0</v>
      </c>
      <c r="B115" s="7" t="s">
        <v>414</v>
      </c>
      <c r="C115" s="13" t="s">
        <v>414</v>
      </c>
      <c r="D115" s="7" t="s">
        <v>414</v>
      </c>
      <c r="E115" s="14" t="s">
        <v>414</v>
      </c>
    </row>
    <row r="116">
      <c r="A116" s="4">
        <v>522.0</v>
      </c>
      <c r="B116" s="7" t="s">
        <v>414</v>
      </c>
      <c r="C116" s="13" t="s">
        <v>414</v>
      </c>
      <c r="D116" s="7" t="s">
        <v>414</v>
      </c>
      <c r="E116" s="14" t="s">
        <v>414</v>
      </c>
    </row>
    <row r="117">
      <c r="A117" s="4">
        <v>523.0</v>
      </c>
      <c r="B117" s="7" t="s">
        <v>414</v>
      </c>
      <c r="C117" s="13" t="s">
        <v>414</v>
      </c>
      <c r="D117" s="7" t="s">
        <v>414</v>
      </c>
      <c r="E117" s="14" t="s">
        <v>414</v>
      </c>
    </row>
    <row r="118">
      <c r="A118" s="4">
        <v>527.0</v>
      </c>
      <c r="B118" s="7" t="s">
        <v>414</v>
      </c>
      <c r="C118" s="13" t="s">
        <v>414</v>
      </c>
      <c r="D118" s="7" t="s">
        <v>414</v>
      </c>
      <c r="E118" s="14" t="s">
        <v>414</v>
      </c>
    </row>
    <row r="119">
      <c r="A119" s="4">
        <v>530.0</v>
      </c>
      <c r="B119" s="7" t="s">
        <v>414</v>
      </c>
      <c r="C119" s="13" t="s">
        <v>414</v>
      </c>
      <c r="D119" s="7" t="s">
        <v>415</v>
      </c>
      <c r="E119" s="14" t="s">
        <v>415</v>
      </c>
    </row>
    <row r="120">
      <c r="A120" s="4">
        <v>531.0</v>
      </c>
      <c r="B120" s="7" t="s">
        <v>414</v>
      </c>
      <c r="C120" s="13" t="s">
        <v>414</v>
      </c>
      <c r="D120" s="7" t="s">
        <v>415</v>
      </c>
      <c r="E120" s="14" t="s">
        <v>415</v>
      </c>
    </row>
    <row r="121">
      <c r="A121" s="4">
        <v>534.0</v>
      </c>
      <c r="B121" s="7" t="s">
        <v>414</v>
      </c>
      <c r="C121" s="13" t="s">
        <v>414</v>
      </c>
      <c r="D121" s="7" t="s">
        <v>415</v>
      </c>
      <c r="E121" s="14" t="s">
        <v>414</v>
      </c>
    </row>
    <row r="122">
      <c r="A122" s="4">
        <v>535.0</v>
      </c>
      <c r="B122" s="13" t="s">
        <v>416</v>
      </c>
      <c r="C122" s="13" t="s">
        <v>414</v>
      </c>
      <c r="D122" s="7" t="s">
        <v>415</v>
      </c>
      <c r="E122" s="14" t="s">
        <v>414</v>
      </c>
    </row>
    <row r="123">
      <c r="A123" s="4">
        <v>536.0</v>
      </c>
      <c r="B123" s="7" t="s">
        <v>414</v>
      </c>
      <c r="C123" s="13" t="s">
        <v>414</v>
      </c>
      <c r="D123" s="7" t="s">
        <v>415</v>
      </c>
      <c r="E123" s="14" t="s">
        <v>415</v>
      </c>
    </row>
    <row r="124">
      <c r="A124" s="4">
        <v>537.0</v>
      </c>
      <c r="B124" s="7" t="s">
        <v>414</v>
      </c>
      <c r="C124" s="13" t="s">
        <v>414</v>
      </c>
      <c r="D124" s="7" t="s">
        <v>415</v>
      </c>
      <c r="E124" s="14" t="s">
        <v>415</v>
      </c>
    </row>
    <row r="125">
      <c r="A125" s="4">
        <v>538.0</v>
      </c>
      <c r="B125" s="7" t="s">
        <v>414</v>
      </c>
      <c r="C125" s="13" t="s">
        <v>414</v>
      </c>
      <c r="D125" s="7" t="s">
        <v>415</v>
      </c>
      <c r="E125" s="14" t="s">
        <v>414</v>
      </c>
    </row>
    <row r="126">
      <c r="A126" s="4">
        <v>539.0</v>
      </c>
      <c r="B126" s="7" t="s">
        <v>414</v>
      </c>
      <c r="C126" s="13" t="s">
        <v>414</v>
      </c>
      <c r="D126" s="7" t="s">
        <v>415</v>
      </c>
      <c r="E126" s="14" t="s">
        <v>414</v>
      </c>
    </row>
    <row r="127">
      <c r="A127" s="4">
        <v>542.0</v>
      </c>
      <c r="B127" s="7" t="s">
        <v>414</v>
      </c>
      <c r="C127" s="13" t="s">
        <v>414</v>
      </c>
      <c r="D127" s="7" t="s">
        <v>415</v>
      </c>
      <c r="E127" s="14" t="s">
        <v>414</v>
      </c>
    </row>
    <row r="128">
      <c r="A128" s="4">
        <v>543.0</v>
      </c>
      <c r="B128" s="7" t="s">
        <v>414</v>
      </c>
      <c r="C128" s="13" t="s">
        <v>414</v>
      </c>
      <c r="D128" s="7" t="s">
        <v>415</v>
      </c>
      <c r="E128" s="14" t="s">
        <v>414</v>
      </c>
    </row>
    <row r="129">
      <c r="A129" s="4">
        <v>544.0</v>
      </c>
      <c r="B129" s="7" t="s">
        <v>414</v>
      </c>
      <c r="C129" s="13" t="s">
        <v>414</v>
      </c>
      <c r="D129" s="7" t="s">
        <v>415</v>
      </c>
      <c r="E129" s="14" t="s">
        <v>415</v>
      </c>
    </row>
    <row r="130">
      <c r="A130" s="4">
        <v>545.0</v>
      </c>
      <c r="B130" s="7" t="s">
        <v>414</v>
      </c>
      <c r="C130" s="13" t="s">
        <v>414</v>
      </c>
      <c r="D130" s="7" t="s">
        <v>415</v>
      </c>
      <c r="E130" s="14" t="s">
        <v>415</v>
      </c>
    </row>
    <row r="131">
      <c r="A131" s="4">
        <v>546.0</v>
      </c>
      <c r="B131" s="7" t="s">
        <v>414</v>
      </c>
      <c r="C131" s="13" t="s">
        <v>414</v>
      </c>
      <c r="D131" s="7" t="s">
        <v>415</v>
      </c>
      <c r="E131" s="14" t="s">
        <v>415</v>
      </c>
    </row>
    <row r="132">
      <c r="A132" s="4">
        <v>547.0</v>
      </c>
      <c r="B132" s="7" t="s">
        <v>414</v>
      </c>
      <c r="C132" s="13" t="s">
        <v>414</v>
      </c>
      <c r="D132" s="7" t="s">
        <v>415</v>
      </c>
      <c r="E132" s="14" t="s">
        <v>415</v>
      </c>
    </row>
    <row r="133">
      <c r="A133" s="4">
        <v>548.0</v>
      </c>
      <c r="B133" s="7" t="s">
        <v>414</v>
      </c>
      <c r="C133" s="13" t="s">
        <v>414</v>
      </c>
      <c r="D133" s="7" t="s">
        <v>415</v>
      </c>
      <c r="E133" s="14" t="s">
        <v>415</v>
      </c>
    </row>
    <row r="134">
      <c r="A134" s="4">
        <v>550.0</v>
      </c>
      <c r="B134" s="7" t="s">
        <v>414</v>
      </c>
      <c r="C134" s="13" t="s">
        <v>414</v>
      </c>
      <c r="D134" s="7" t="s">
        <v>415</v>
      </c>
      <c r="E134" s="14" t="s">
        <v>415</v>
      </c>
    </row>
    <row r="135">
      <c r="A135" s="4">
        <v>555.0</v>
      </c>
      <c r="B135" s="7" t="s">
        <v>415</v>
      </c>
      <c r="C135" s="13" t="s">
        <v>415</v>
      </c>
      <c r="D135" s="7" t="s">
        <v>415</v>
      </c>
      <c r="E135" s="14" t="s">
        <v>415</v>
      </c>
    </row>
    <row r="136">
      <c r="A136" s="4">
        <v>562.0</v>
      </c>
      <c r="B136" s="7" t="s">
        <v>414</v>
      </c>
      <c r="C136" s="13" t="s">
        <v>414</v>
      </c>
      <c r="D136" s="7" t="s">
        <v>414</v>
      </c>
      <c r="E136" s="14" t="s">
        <v>414</v>
      </c>
    </row>
    <row r="137">
      <c r="A137" s="4">
        <v>563.0</v>
      </c>
      <c r="B137" s="7" t="s">
        <v>414</v>
      </c>
      <c r="C137" s="13" t="s">
        <v>414</v>
      </c>
      <c r="D137" s="7" t="s">
        <v>414</v>
      </c>
      <c r="E137" s="14" t="s">
        <v>414</v>
      </c>
    </row>
    <row r="138">
      <c r="A138" s="4">
        <v>569.0</v>
      </c>
      <c r="B138" s="7" t="s">
        <v>414</v>
      </c>
      <c r="C138" s="13" t="s">
        <v>414</v>
      </c>
      <c r="D138" s="7" t="s">
        <v>415</v>
      </c>
      <c r="E138" s="14" t="s">
        <v>415</v>
      </c>
    </row>
    <row r="139">
      <c r="A139" s="4">
        <v>570.0</v>
      </c>
      <c r="B139" s="7" t="s">
        <v>414</v>
      </c>
      <c r="C139" s="13" t="s">
        <v>414</v>
      </c>
      <c r="D139" s="7" t="s">
        <v>414</v>
      </c>
      <c r="E139" s="14" t="s">
        <v>414</v>
      </c>
    </row>
    <row r="140">
      <c r="A140" s="4">
        <v>571.0</v>
      </c>
      <c r="B140" s="7" t="s">
        <v>414</v>
      </c>
      <c r="C140" s="13" t="s">
        <v>414</v>
      </c>
      <c r="D140" s="7" t="s">
        <v>414</v>
      </c>
      <c r="E140" s="14" t="s">
        <v>414</v>
      </c>
    </row>
    <row r="141">
      <c r="A141" s="4">
        <v>574.0</v>
      </c>
      <c r="B141" s="7" t="s">
        <v>415</v>
      </c>
      <c r="C141" s="13" t="s">
        <v>415</v>
      </c>
      <c r="D141" s="7" t="s">
        <v>415</v>
      </c>
      <c r="E141" s="14" t="s">
        <v>415</v>
      </c>
    </row>
    <row r="142">
      <c r="A142" s="4">
        <v>575.0</v>
      </c>
      <c r="B142" s="7" t="s">
        <v>414</v>
      </c>
      <c r="C142" s="13" t="s">
        <v>414</v>
      </c>
      <c r="D142" s="7" t="s">
        <v>415</v>
      </c>
      <c r="E142" s="14" t="s">
        <v>414</v>
      </c>
    </row>
    <row r="143">
      <c r="A143" s="4">
        <v>576.0</v>
      </c>
      <c r="B143" s="7" t="s">
        <v>415</v>
      </c>
      <c r="C143" s="13" t="s">
        <v>415</v>
      </c>
      <c r="D143" s="7" t="s">
        <v>415</v>
      </c>
      <c r="E143" s="14" t="s">
        <v>415</v>
      </c>
    </row>
    <row r="144">
      <c r="A144" s="4">
        <v>577.0</v>
      </c>
      <c r="B144" s="7" t="s">
        <v>414</v>
      </c>
      <c r="C144" s="13" t="s">
        <v>414</v>
      </c>
      <c r="D144" s="7" t="s">
        <v>414</v>
      </c>
      <c r="E144" s="14" t="s">
        <v>414</v>
      </c>
    </row>
    <row r="145">
      <c r="A145" s="4">
        <v>578.0</v>
      </c>
      <c r="B145" s="7" t="s">
        <v>414</v>
      </c>
      <c r="C145" s="13" t="s">
        <v>414</v>
      </c>
      <c r="D145" s="7" t="s">
        <v>414</v>
      </c>
      <c r="E145" s="14" t="s">
        <v>414</v>
      </c>
    </row>
    <row r="146">
      <c r="A146" s="4">
        <v>579.0</v>
      </c>
      <c r="B146" s="7" t="s">
        <v>414</v>
      </c>
      <c r="C146" s="13" t="s">
        <v>414</v>
      </c>
      <c r="D146" s="7" t="s">
        <v>415</v>
      </c>
      <c r="E146" s="14" t="s">
        <v>415</v>
      </c>
    </row>
    <row r="147">
      <c r="A147" s="4">
        <v>580.0</v>
      </c>
      <c r="B147" s="7" t="s">
        <v>414</v>
      </c>
      <c r="C147" s="13" t="s">
        <v>414</v>
      </c>
      <c r="D147" s="7" t="s">
        <v>414</v>
      </c>
      <c r="E147" s="14" t="s">
        <v>414</v>
      </c>
    </row>
    <row r="148">
      <c r="A148" s="4">
        <v>581.0</v>
      </c>
      <c r="B148" s="7" t="s">
        <v>414</v>
      </c>
      <c r="C148" s="13" t="s">
        <v>414</v>
      </c>
      <c r="D148" s="7" t="s">
        <v>415</v>
      </c>
      <c r="E148" s="14" t="s">
        <v>415</v>
      </c>
    </row>
    <row r="149">
      <c r="A149" s="4">
        <v>589.0</v>
      </c>
      <c r="B149" s="7" t="s">
        <v>414</v>
      </c>
      <c r="C149" s="13" t="s">
        <v>414</v>
      </c>
      <c r="D149" s="7" t="s">
        <v>415</v>
      </c>
      <c r="E149" s="14" t="s">
        <v>415</v>
      </c>
    </row>
    <row r="150">
      <c r="A150" s="4">
        <v>591.0</v>
      </c>
      <c r="B150" s="7" t="s">
        <v>414</v>
      </c>
      <c r="C150" s="13" t="s">
        <v>414</v>
      </c>
      <c r="D150" s="7" t="s">
        <v>415</v>
      </c>
      <c r="E150" s="14" t="s">
        <v>415</v>
      </c>
    </row>
    <row r="151">
      <c r="A151" s="4">
        <v>592.0</v>
      </c>
      <c r="B151" s="7" t="s">
        <v>414</v>
      </c>
      <c r="C151" s="13" t="s">
        <v>414</v>
      </c>
      <c r="D151" s="7" t="s">
        <v>415</v>
      </c>
      <c r="E151" s="14" t="s">
        <v>415</v>
      </c>
    </row>
    <row r="152">
      <c r="A152" s="4">
        <v>593.0</v>
      </c>
      <c r="B152" s="7" t="s">
        <v>414</v>
      </c>
      <c r="C152" s="13" t="s">
        <v>414</v>
      </c>
      <c r="D152" s="7" t="s">
        <v>415</v>
      </c>
      <c r="E152" s="14" t="s">
        <v>415</v>
      </c>
    </row>
    <row r="153">
      <c r="A153" s="4">
        <v>594.0</v>
      </c>
      <c r="B153" s="7" t="s">
        <v>414</v>
      </c>
      <c r="C153" s="13" t="s">
        <v>414</v>
      </c>
      <c r="D153" s="7" t="s">
        <v>415</v>
      </c>
      <c r="E153" s="14" t="s">
        <v>415</v>
      </c>
    </row>
    <row r="154">
      <c r="A154" s="4">
        <v>595.0</v>
      </c>
      <c r="B154" s="7" t="s">
        <v>414</v>
      </c>
      <c r="C154" s="13" t="s">
        <v>414</v>
      </c>
      <c r="D154" s="7" t="s">
        <v>415</v>
      </c>
      <c r="E154" s="14" t="s">
        <v>415</v>
      </c>
    </row>
    <row r="155">
      <c r="A155" s="4">
        <v>600.0</v>
      </c>
      <c r="B155" s="7" t="s">
        <v>414</v>
      </c>
      <c r="C155" s="13" t="s">
        <v>414</v>
      </c>
      <c r="D155" s="7" t="s">
        <v>415</v>
      </c>
      <c r="E155" s="14" t="s">
        <v>415</v>
      </c>
    </row>
    <row r="156">
      <c r="A156" s="4">
        <v>605.0</v>
      </c>
      <c r="B156" s="7" t="s">
        <v>414</v>
      </c>
      <c r="C156" s="13" t="s">
        <v>414</v>
      </c>
      <c r="D156" s="7" t="s">
        <v>414</v>
      </c>
      <c r="E156" s="14" t="s">
        <v>414</v>
      </c>
    </row>
    <row r="157">
      <c r="A157" s="4">
        <v>606.0</v>
      </c>
      <c r="B157" s="7" t="s">
        <v>414</v>
      </c>
      <c r="C157" s="13" t="s">
        <v>414</v>
      </c>
      <c r="D157" s="7" t="s">
        <v>414</v>
      </c>
      <c r="E157" s="14" t="s">
        <v>414</v>
      </c>
    </row>
    <row r="158">
      <c r="A158" s="4">
        <v>626.0</v>
      </c>
      <c r="B158" s="7" t="s">
        <v>414</v>
      </c>
      <c r="C158" s="13" t="s">
        <v>414</v>
      </c>
      <c r="D158" s="7" t="s">
        <v>415</v>
      </c>
      <c r="E158" s="14" t="s">
        <v>415</v>
      </c>
    </row>
    <row r="159">
      <c r="A159" s="4">
        <v>627.0</v>
      </c>
      <c r="B159" s="7" t="s">
        <v>414</v>
      </c>
      <c r="C159" s="13" t="s">
        <v>414</v>
      </c>
      <c r="D159" s="7" t="s">
        <v>415</v>
      </c>
      <c r="E159" s="14" t="s">
        <v>415</v>
      </c>
    </row>
    <row r="160">
      <c r="A160" s="4">
        <v>628.0</v>
      </c>
      <c r="B160" s="7" t="s">
        <v>414</v>
      </c>
      <c r="C160" s="13" t="s">
        <v>414</v>
      </c>
      <c r="D160" s="7" t="s">
        <v>415</v>
      </c>
      <c r="E160" s="14" t="s">
        <v>415</v>
      </c>
    </row>
    <row r="161">
      <c r="A161" s="4">
        <v>629.0</v>
      </c>
      <c r="B161" s="7" t="s">
        <v>414</v>
      </c>
      <c r="C161" s="13" t="s">
        <v>414</v>
      </c>
      <c r="D161" s="7" t="s">
        <v>415</v>
      </c>
      <c r="E161" s="14" t="s">
        <v>415</v>
      </c>
    </row>
    <row r="162">
      <c r="A162" s="4">
        <v>630.0</v>
      </c>
      <c r="B162" s="7" t="s">
        <v>414</v>
      </c>
      <c r="C162" s="13" t="s">
        <v>414</v>
      </c>
      <c r="D162" s="7" t="s">
        <v>415</v>
      </c>
      <c r="E162" s="14" t="s">
        <v>415</v>
      </c>
    </row>
    <row r="163">
      <c r="A163" s="4">
        <v>631.0</v>
      </c>
      <c r="B163" s="7" t="s">
        <v>414</v>
      </c>
      <c r="C163" s="13" t="s">
        <v>414</v>
      </c>
      <c r="D163" s="7" t="s">
        <v>415</v>
      </c>
      <c r="E163" s="14" t="s">
        <v>415</v>
      </c>
    </row>
    <row r="164">
      <c r="A164" s="4">
        <v>632.0</v>
      </c>
      <c r="B164" s="7" t="s">
        <v>414</v>
      </c>
      <c r="C164" s="13" t="s">
        <v>414</v>
      </c>
      <c r="D164" s="7" t="s">
        <v>415</v>
      </c>
      <c r="E164" s="14" t="s">
        <v>415</v>
      </c>
    </row>
    <row r="165">
      <c r="A165" s="4">
        <v>633.0</v>
      </c>
      <c r="B165" s="7" t="s">
        <v>414</v>
      </c>
      <c r="C165" s="13" t="s">
        <v>414</v>
      </c>
      <c r="D165" s="7" t="s">
        <v>415</v>
      </c>
      <c r="E165" s="14" t="s">
        <v>415</v>
      </c>
    </row>
    <row r="166">
      <c r="A166" s="4">
        <v>637.0</v>
      </c>
      <c r="B166" s="7" t="s">
        <v>415</v>
      </c>
      <c r="C166" s="13" t="s">
        <v>415</v>
      </c>
      <c r="D166" s="7" t="s">
        <v>415</v>
      </c>
      <c r="E166" s="14" t="s">
        <v>415</v>
      </c>
    </row>
    <row r="167">
      <c r="A167" s="4">
        <v>638.0</v>
      </c>
      <c r="B167" s="7" t="s">
        <v>415</v>
      </c>
      <c r="C167" s="13" t="s">
        <v>415</v>
      </c>
      <c r="D167" s="7" t="s">
        <v>415</v>
      </c>
      <c r="E167" s="14" t="s">
        <v>415</v>
      </c>
    </row>
    <row r="168">
      <c r="A168" s="4">
        <v>639.0</v>
      </c>
      <c r="B168" s="7" t="s">
        <v>414</v>
      </c>
      <c r="C168" s="13" t="s">
        <v>414</v>
      </c>
      <c r="D168" s="7" t="s">
        <v>414</v>
      </c>
      <c r="E168" s="14" t="s">
        <v>414</v>
      </c>
    </row>
    <row r="169">
      <c r="A169" s="4">
        <v>640.0</v>
      </c>
      <c r="B169" s="7" t="s">
        <v>414</v>
      </c>
      <c r="C169" s="13" t="s">
        <v>414</v>
      </c>
      <c r="D169" s="7" t="s">
        <v>415</v>
      </c>
      <c r="E169" s="14" t="s">
        <v>415</v>
      </c>
    </row>
    <row r="170">
      <c r="A170" s="4">
        <v>645.0</v>
      </c>
      <c r="B170" s="7" t="s">
        <v>414</v>
      </c>
      <c r="C170" s="13" t="s">
        <v>414</v>
      </c>
      <c r="D170" s="7" t="s">
        <v>415</v>
      </c>
      <c r="E170" s="14" t="s">
        <v>415</v>
      </c>
    </row>
    <row r="171">
      <c r="A171" s="4">
        <v>646.0</v>
      </c>
      <c r="B171" s="7" t="s">
        <v>414</v>
      </c>
      <c r="C171" s="13" t="s">
        <v>414</v>
      </c>
      <c r="D171" s="7" t="s">
        <v>415</v>
      </c>
      <c r="E171" s="14" t="s">
        <v>415</v>
      </c>
    </row>
    <row r="172">
      <c r="A172" s="4">
        <v>648.0</v>
      </c>
      <c r="B172" s="7" t="s">
        <v>414</v>
      </c>
      <c r="C172" s="13" t="s">
        <v>414</v>
      </c>
      <c r="D172" s="7" t="s">
        <v>414</v>
      </c>
      <c r="E172" s="14" t="s">
        <v>414</v>
      </c>
    </row>
    <row r="173">
      <c r="A173" s="4">
        <v>649.0</v>
      </c>
      <c r="B173" s="7" t="s">
        <v>414</v>
      </c>
      <c r="C173" s="13" t="s">
        <v>414</v>
      </c>
      <c r="D173" s="7" t="s">
        <v>415</v>
      </c>
      <c r="E173" s="14" t="s">
        <v>415</v>
      </c>
    </row>
    <row r="174">
      <c r="A174" s="4">
        <v>650.0</v>
      </c>
      <c r="B174" s="7" t="s">
        <v>414</v>
      </c>
      <c r="C174" s="13" t="s">
        <v>414</v>
      </c>
      <c r="D174" s="7" t="s">
        <v>415</v>
      </c>
      <c r="E174" s="14" t="s">
        <v>415</v>
      </c>
    </row>
    <row r="175">
      <c r="A175" s="4">
        <v>657.0</v>
      </c>
      <c r="B175" s="7" t="s">
        <v>415</v>
      </c>
      <c r="C175" s="13" t="s">
        <v>415</v>
      </c>
      <c r="D175" s="7" t="s">
        <v>415</v>
      </c>
      <c r="E175" s="14" t="s">
        <v>415</v>
      </c>
    </row>
    <row r="176">
      <c r="A176" s="4">
        <v>665.0</v>
      </c>
      <c r="B176" s="7" t="s">
        <v>414</v>
      </c>
      <c r="C176" s="13" t="s">
        <v>414</v>
      </c>
      <c r="D176" s="7" t="s">
        <v>415</v>
      </c>
      <c r="E176" s="14" t="s">
        <v>415</v>
      </c>
    </row>
    <row r="177">
      <c r="A177" s="4">
        <v>666.0</v>
      </c>
      <c r="B177" s="7" t="s">
        <v>414</v>
      </c>
      <c r="C177" s="13" t="s">
        <v>414</v>
      </c>
      <c r="D177" s="7" t="s">
        <v>415</v>
      </c>
      <c r="E177" s="14" t="s">
        <v>415</v>
      </c>
    </row>
    <row r="178">
      <c r="A178" s="4">
        <v>667.0</v>
      </c>
      <c r="B178" s="7" t="s">
        <v>414</v>
      </c>
      <c r="C178" s="13" t="s">
        <v>414</v>
      </c>
      <c r="D178" s="7" t="s">
        <v>415</v>
      </c>
      <c r="E178" s="14" t="s">
        <v>415</v>
      </c>
    </row>
    <row r="179">
      <c r="A179" s="4">
        <v>669.0</v>
      </c>
      <c r="B179" s="7" t="s">
        <v>414</v>
      </c>
      <c r="C179" s="13" t="s">
        <v>414</v>
      </c>
      <c r="D179" s="7" t="s">
        <v>414</v>
      </c>
      <c r="E179" s="14" t="s">
        <v>414</v>
      </c>
    </row>
    <row r="180">
      <c r="A180" s="4">
        <v>670.0</v>
      </c>
      <c r="B180" s="7" t="s">
        <v>414</v>
      </c>
      <c r="C180" s="13" t="s">
        <v>414</v>
      </c>
      <c r="D180" s="7" t="s">
        <v>414</v>
      </c>
      <c r="E180" s="14" t="s">
        <v>414</v>
      </c>
    </row>
    <row r="181">
      <c r="A181" s="4">
        <v>673.0</v>
      </c>
      <c r="B181" s="7" t="s">
        <v>414</v>
      </c>
      <c r="C181" s="13" t="s">
        <v>414</v>
      </c>
      <c r="D181" s="7" t="s">
        <v>415</v>
      </c>
      <c r="E181" s="14" t="s">
        <v>415</v>
      </c>
    </row>
    <row r="182">
      <c r="A182" s="4">
        <v>676.0</v>
      </c>
      <c r="B182" s="7" t="s">
        <v>414</v>
      </c>
      <c r="C182" s="13" t="s">
        <v>414</v>
      </c>
      <c r="D182" s="7" t="s">
        <v>415</v>
      </c>
      <c r="E182" s="14" t="s">
        <v>414</v>
      </c>
    </row>
    <row r="183">
      <c r="A183" s="4">
        <v>677.0</v>
      </c>
      <c r="B183" s="7" t="s">
        <v>414</v>
      </c>
      <c r="C183" s="13" t="s">
        <v>414</v>
      </c>
      <c r="D183" s="7" t="s">
        <v>415</v>
      </c>
      <c r="E183" s="14" t="s">
        <v>414</v>
      </c>
    </row>
    <row r="184">
      <c r="A184" s="4">
        <v>678.0</v>
      </c>
      <c r="B184" s="7" t="s">
        <v>414</v>
      </c>
      <c r="C184" s="13" t="s">
        <v>414</v>
      </c>
      <c r="D184" s="7" t="s">
        <v>415</v>
      </c>
      <c r="E184" s="14" t="s">
        <v>415</v>
      </c>
    </row>
    <row r="185">
      <c r="A185" s="4">
        <v>679.0</v>
      </c>
      <c r="B185" s="7" t="s">
        <v>414</v>
      </c>
      <c r="C185" s="13" t="s">
        <v>414</v>
      </c>
      <c r="D185" s="7" t="s">
        <v>415</v>
      </c>
      <c r="E185" s="14" t="s">
        <v>414</v>
      </c>
    </row>
    <row r="186">
      <c r="A186" s="4">
        <v>680.0</v>
      </c>
      <c r="B186" s="7" t="s">
        <v>414</v>
      </c>
      <c r="C186" s="13" t="s">
        <v>414</v>
      </c>
      <c r="D186" s="7" t="s">
        <v>415</v>
      </c>
      <c r="E186" s="14" t="s">
        <v>415</v>
      </c>
    </row>
    <row r="187">
      <c r="A187" s="4">
        <v>681.0</v>
      </c>
      <c r="B187" s="7" t="s">
        <v>414</v>
      </c>
      <c r="C187" s="13" t="s">
        <v>414</v>
      </c>
      <c r="D187" s="7" t="s">
        <v>415</v>
      </c>
      <c r="E187" s="14" t="s">
        <v>414</v>
      </c>
    </row>
    <row r="188">
      <c r="A188" s="4">
        <v>682.0</v>
      </c>
      <c r="B188" s="7" t="s">
        <v>415</v>
      </c>
      <c r="C188" s="13" t="s">
        <v>415</v>
      </c>
      <c r="D188" s="7" t="s">
        <v>415</v>
      </c>
      <c r="E188" s="14" t="s">
        <v>415</v>
      </c>
    </row>
    <row r="189">
      <c r="A189" s="4">
        <v>683.0</v>
      </c>
      <c r="B189" s="7" t="s">
        <v>414</v>
      </c>
      <c r="C189" s="13" t="s">
        <v>414</v>
      </c>
      <c r="D189" s="7" t="s">
        <v>415</v>
      </c>
      <c r="E189" s="14" t="s">
        <v>414</v>
      </c>
    </row>
    <row r="190">
      <c r="A190" s="4">
        <v>684.0</v>
      </c>
      <c r="B190" s="7" t="s">
        <v>414</v>
      </c>
      <c r="C190" s="13" t="s">
        <v>414</v>
      </c>
      <c r="D190" s="7" t="s">
        <v>415</v>
      </c>
      <c r="E190" s="14" t="s">
        <v>415</v>
      </c>
    </row>
    <row r="191">
      <c r="A191" s="4">
        <v>685.0</v>
      </c>
      <c r="B191" s="7" t="s">
        <v>414</v>
      </c>
      <c r="C191" s="13" t="s">
        <v>414</v>
      </c>
      <c r="D191" s="7" t="s">
        <v>415</v>
      </c>
      <c r="E191" s="14" t="s">
        <v>414</v>
      </c>
    </row>
    <row r="192">
      <c r="A192" s="4">
        <v>686.0</v>
      </c>
      <c r="B192" s="7" t="s">
        <v>415</v>
      </c>
      <c r="C192" s="13" t="s">
        <v>415</v>
      </c>
      <c r="D192" s="7" t="s">
        <v>415</v>
      </c>
      <c r="E192" s="14" t="s">
        <v>415</v>
      </c>
    </row>
    <row r="193">
      <c r="A193" s="4">
        <v>687.0</v>
      </c>
      <c r="B193" s="7" t="s">
        <v>414</v>
      </c>
      <c r="C193" s="13" t="s">
        <v>414</v>
      </c>
      <c r="D193" s="7" t="s">
        <v>415</v>
      </c>
      <c r="E193" s="14" t="s">
        <v>414</v>
      </c>
    </row>
    <row r="194">
      <c r="A194" s="4">
        <v>689.0</v>
      </c>
      <c r="B194" s="7" t="s">
        <v>414</v>
      </c>
      <c r="C194" s="13" t="s">
        <v>414</v>
      </c>
      <c r="D194" s="7" t="s">
        <v>415</v>
      </c>
      <c r="E194" s="14" t="s">
        <v>415</v>
      </c>
    </row>
    <row r="195">
      <c r="A195" s="4">
        <v>690.0</v>
      </c>
      <c r="B195" s="7" t="s">
        <v>414</v>
      </c>
      <c r="C195" s="13" t="s">
        <v>414</v>
      </c>
      <c r="D195" s="7" t="s">
        <v>415</v>
      </c>
      <c r="E195" s="14" t="s">
        <v>415</v>
      </c>
    </row>
    <row r="196">
      <c r="A196" s="4">
        <v>694.0</v>
      </c>
      <c r="B196" s="7" t="s">
        <v>414</v>
      </c>
      <c r="C196" s="13" t="s">
        <v>414</v>
      </c>
      <c r="D196" s="7" t="s">
        <v>415</v>
      </c>
      <c r="E196" s="14" t="s">
        <v>415</v>
      </c>
    </row>
    <row r="197">
      <c r="A197" s="4">
        <v>695.0</v>
      </c>
      <c r="B197" s="7" t="s">
        <v>414</v>
      </c>
      <c r="C197" s="13" t="s">
        <v>414</v>
      </c>
      <c r="D197" s="7" t="s">
        <v>415</v>
      </c>
      <c r="E197" s="14" t="s">
        <v>415</v>
      </c>
    </row>
    <row r="198">
      <c r="A198" s="4">
        <v>696.0</v>
      </c>
      <c r="B198" s="7" t="s">
        <v>414</v>
      </c>
      <c r="C198" s="13" t="s">
        <v>414</v>
      </c>
      <c r="D198" s="7" t="s">
        <v>415</v>
      </c>
      <c r="E198" s="14" t="s">
        <v>415</v>
      </c>
    </row>
    <row r="199">
      <c r="A199" s="4">
        <v>697.0</v>
      </c>
      <c r="B199" s="7" t="s">
        <v>414</v>
      </c>
      <c r="C199" s="13" t="s">
        <v>414</v>
      </c>
      <c r="D199" s="7" t="s">
        <v>415</v>
      </c>
      <c r="E199" s="14" t="s">
        <v>415</v>
      </c>
    </row>
    <row r="200">
      <c r="A200" s="4">
        <v>769.0</v>
      </c>
      <c r="B200" s="7" t="s">
        <v>414</v>
      </c>
      <c r="C200" s="13" t="s">
        <v>414</v>
      </c>
      <c r="D200" s="7" t="s">
        <v>415</v>
      </c>
      <c r="E200" s="14" t="s">
        <v>415</v>
      </c>
    </row>
    <row r="201">
      <c r="A201" s="4">
        <v>787.0</v>
      </c>
      <c r="B201" s="7" t="s">
        <v>415</v>
      </c>
      <c r="C201" s="13" t="s">
        <v>415</v>
      </c>
      <c r="D201" s="7" t="s">
        <v>415</v>
      </c>
      <c r="E201" s="14" t="s">
        <v>415</v>
      </c>
    </row>
    <row r="202">
      <c r="A202" s="8">
        <v>794.0</v>
      </c>
      <c r="B202" s="7" t="s">
        <v>415</v>
      </c>
      <c r="C202" s="13" t="s">
        <v>415</v>
      </c>
      <c r="D202" s="7" t="s">
        <v>415</v>
      </c>
      <c r="E202" s="14" t="s">
        <v>415</v>
      </c>
    </row>
    <row r="203">
      <c r="A203" s="8">
        <v>795.0</v>
      </c>
      <c r="B203" s="7" t="s">
        <v>415</v>
      </c>
      <c r="C203" s="13" t="s">
        <v>415</v>
      </c>
      <c r="D203" s="7" t="s">
        <v>415</v>
      </c>
      <c r="E203" s="14" t="s">
        <v>415</v>
      </c>
    </row>
    <row r="205">
      <c r="A205" s="15" t="s">
        <v>417</v>
      </c>
      <c r="B205" s="16">
        <f t="shared" ref="B205:E205" si="1">COUNTIF(B3:B203, "yes")</f>
        <v>158</v>
      </c>
      <c r="C205" s="16">
        <f t="shared" si="1"/>
        <v>163</v>
      </c>
      <c r="D205" s="16">
        <f t="shared" si="1"/>
        <v>36</v>
      </c>
      <c r="E205" s="16">
        <f t="shared" si="1"/>
        <v>70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sheetData>
    <row r="1">
      <c r="A1" s="11"/>
      <c r="B1" s="11"/>
      <c r="C1" s="11"/>
      <c r="D1" s="12" t="s">
        <v>460</v>
      </c>
      <c r="E1" s="11"/>
      <c r="F1" s="11"/>
      <c r="G1" s="11"/>
      <c r="H1" s="11"/>
      <c r="I1" s="11"/>
      <c r="J1" s="11"/>
    </row>
    <row r="2">
      <c r="A2" s="12" t="s">
        <v>0</v>
      </c>
      <c r="B2" s="12"/>
      <c r="C2" s="12" t="s">
        <v>461</v>
      </c>
      <c r="D2" s="12" t="s">
        <v>462</v>
      </c>
      <c r="E2" s="12" t="s">
        <v>463</v>
      </c>
      <c r="F2" s="12" t="s">
        <v>464</v>
      </c>
      <c r="G2" s="11"/>
      <c r="H2" s="11"/>
      <c r="I2" s="11"/>
      <c r="J2" s="11"/>
    </row>
    <row r="3">
      <c r="A3" s="46">
        <f>Ontologies!A144</f>
        <v>577</v>
      </c>
      <c r="B3" s="46" t="str">
        <f>Ontologies!C144</f>
        <v>00577.owl.rules</v>
      </c>
      <c r="C3" s="18">
        <f>GRD_ours!E144</f>
        <v>0</v>
      </c>
      <c r="D3" s="18">
        <f>GRD_graal!E144</f>
        <v>12.90069</v>
      </c>
      <c r="E3" s="18">
        <f t="shared" ref="E3:F3" si="1">SUM(C$3:C3)</f>
        <v>0</v>
      </c>
      <c r="F3" s="18">
        <f t="shared" si="1"/>
        <v>12.90069</v>
      </c>
      <c r="G3" s="9"/>
      <c r="H3" s="9"/>
      <c r="I3" s="9"/>
      <c r="J3" s="9"/>
      <c r="K3" s="9"/>
    </row>
    <row r="4">
      <c r="A4" s="46">
        <f>Ontologies!A12</f>
        <v>316</v>
      </c>
      <c r="B4" s="46" t="str">
        <f>Ontologies!C12</f>
        <v>00316.owl.rules</v>
      </c>
      <c r="C4" s="18">
        <f>GRD_ours!E12</f>
        <v>0</v>
      </c>
      <c r="D4" s="18">
        <f>GRD_graal!E12</f>
        <v>15.37871667</v>
      </c>
      <c r="E4" s="18">
        <f t="shared" ref="E4:F4" si="2">SUM(C$3:C4)</f>
        <v>0</v>
      </c>
      <c r="F4" s="18">
        <f t="shared" si="2"/>
        <v>28.27940667</v>
      </c>
      <c r="G4" s="9"/>
      <c r="H4" s="9"/>
      <c r="I4" s="9"/>
      <c r="J4" s="9"/>
      <c r="K4" s="9"/>
    </row>
    <row r="5">
      <c r="A5" s="46">
        <f>Ontologies!A11</f>
        <v>296</v>
      </c>
      <c r="B5" s="46" t="str">
        <f>Ontologies!C11</f>
        <v>00296.owl.rules</v>
      </c>
      <c r="C5" s="18">
        <f>GRD_ours!E11</f>
        <v>0</v>
      </c>
      <c r="D5" s="18">
        <f>GRD_graal!E11</f>
        <v>18.76893333</v>
      </c>
      <c r="E5" s="18">
        <f t="shared" ref="E5:F5" si="3">SUM(C$3:C5)</f>
        <v>0</v>
      </c>
      <c r="F5" s="18">
        <f t="shared" si="3"/>
        <v>47.04834</v>
      </c>
      <c r="G5" s="9"/>
      <c r="H5" s="9"/>
      <c r="I5" s="9"/>
      <c r="J5" s="9"/>
      <c r="K5" s="9"/>
    </row>
    <row r="6">
      <c r="A6" s="46">
        <f>Ontologies!A92</f>
        <v>474</v>
      </c>
      <c r="B6" s="46" t="str">
        <f>Ontologies!C92</f>
        <v>00474.owl.rules</v>
      </c>
      <c r="C6" s="18">
        <f>GRD_ours!E92</f>
        <v>0</v>
      </c>
      <c r="D6" s="18">
        <f>GRD_graal!E92</f>
        <v>18.82378333</v>
      </c>
      <c r="E6" s="18">
        <f t="shared" ref="E6:F6" si="4">SUM(C$3:C6)</f>
        <v>0</v>
      </c>
      <c r="F6" s="18">
        <f t="shared" si="4"/>
        <v>65.87212333</v>
      </c>
      <c r="G6" s="9"/>
      <c r="H6" s="9"/>
      <c r="I6" s="9"/>
      <c r="J6" s="9"/>
      <c r="K6" s="9"/>
    </row>
    <row r="7">
      <c r="A7" s="46">
        <f>Ontologies!A172</f>
        <v>648</v>
      </c>
      <c r="B7" s="46" t="str">
        <f>Ontologies!C172</f>
        <v>00648.owl.rules</v>
      </c>
      <c r="C7" s="18">
        <f>GRD_ours!E172</f>
        <v>0</v>
      </c>
      <c r="D7" s="18">
        <f>GRD_graal!E172</f>
        <v>20.87955333</v>
      </c>
      <c r="E7" s="18">
        <f t="shared" ref="E7:F7" si="5">SUM(C$3:C7)</f>
        <v>0</v>
      </c>
      <c r="F7" s="18">
        <f t="shared" si="5"/>
        <v>86.75167667</v>
      </c>
      <c r="G7" s="9"/>
      <c r="H7" s="9"/>
      <c r="I7" s="9"/>
      <c r="J7" s="9"/>
      <c r="K7" s="9"/>
    </row>
    <row r="8">
      <c r="A8" s="46">
        <f>Ontologies!A127</f>
        <v>542</v>
      </c>
      <c r="B8" s="46" t="str">
        <f>Ontologies!C127</f>
        <v>00542.owl.rules</v>
      </c>
      <c r="C8" s="18">
        <f>GRD_ours!E127</f>
        <v>0</v>
      </c>
      <c r="D8" s="18">
        <f>GRD_graal!E127</f>
        <v>21.81449333</v>
      </c>
      <c r="E8" s="18">
        <f t="shared" ref="E8:F8" si="6">SUM(C$3:C8)</f>
        <v>0</v>
      </c>
      <c r="F8" s="18">
        <f t="shared" si="6"/>
        <v>108.56617</v>
      </c>
      <c r="G8" s="9"/>
      <c r="H8" s="9"/>
      <c r="I8" s="9"/>
      <c r="J8" s="9"/>
      <c r="K8" s="9"/>
    </row>
    <row r="9">
      <c r="A9" s="46">
        <f>Ontologies!A143</f>
        <v>576</v>
      </c>
      <c r="B9" s="46" t="str">
        <f>Ontologies!C143</f>
        <v>00576.owl.rules</v>
      </c>
      <c r="C9" s="18">
        <f>GRD_ours!E143</f>
        <v>0</v>
      </c>
      <c r="D9" s="18">
        <f>GRD_graal!E143</f>
        <v>22.65581667</v>
      </c>
      <c r="E9" s="18">
        <f t="shared" ref="E9:F9" si="7">SUM(C$3:C9)</f>
        <v>0</v>
      </c>
      <c r="F9" s="18">
        <f t="shared" si="7"/>
        <v>131.2219867</v>
      </c>
      <c r="G9" s="9"/>
      <c r="H9" s="9"/>
      <c r="I9" s="9"/>
      <c r="J9" s="9"/>
      <c r="K9" s="9"/>
    </row>
    <row r="10">
      <c r="A10" s="46">
        <f>Ontologies!A128</f>
        <v>543</v>
      </c>
      <c r="B10" s="46" t="str">
        <f>Ontologies!C128</f>
        <v>00543.owl.rules</v>
      </c>
      <c r="C10" s="18">
        <f>GRD_ours!E128</f>
        <v>0</v>
      </c>
      <c r="D10" s="18">
        <f>GRD_graal!E128</f>
        <v>23.18914333</v>
      </c>
      <c r="E10" s="18">
        <f t="shared" ref="E10:F10" si="8">SUM(C$3:C10)</f>
        <v>0</v>
      </c>
      <c r="F10" s="18">
        <f t="shared" si="8"/>
        <v>154.41113</v>
      </c>
      <c r="G10" s="9"/>
      <c r="H10" s="9"/>
      <c r="I10" s="9"/>
      <c r="J10" s="9"/>
      <c r="K10" s="9"/>
    </row>
    <row r="11">
      <c r="A11" s="46">
        <f>Ontologies!A93</f>
        <v>475</v>
      </c>
      <c r="B11" s="46" t="str">
        <f>Ontologies!C93</f>
        <v>00475.owl.rules</v>
      </c>
      <c r="C11" s="18">
        <f>GRD_ours!E93</f>
        <v>0</v>
      </c>
      <c r="D11" s="18">
        <f>GRD_graal!E93</f>
        <v>24.06434</v>
      </c>
      <c r="E11" s="18">
        <f t="shared" ref="E11:F11" si="9">SUM(C$3:C11)</f>
        <v>0</v>
      </c>
      <c r="F11" s="18">
        <f t="shared" si="9"/>
        <v>178.47547</v>
      </c>
      <c r="G11" s="9"/>
      <c r="H11" s="9"/>
      <c r="I11" s="9"/>
      <c r="J11" s="9"/>
      <c r="K11" s="9"/>
    </row>
    <row r="12">
      <c r="A12" s="46">
        <f>Ontologies!A14</f>
        <v>348</v>
      </c>
      <c r="B12" s="46" t="str">
        <f>Ontologies!C14</f>
        <v>00349.owl.rules</v>
      </c>
      <c r="C12" s="18">
        <f>GRD_ours!E14</f>
        <v>0</v>
      </c>
      <c r="D12" s="18">
        <f>GRD_graal!E14</f>
        <v>24.61936333</v>
      </c>
      <c r="E12" s="18">
        <f t="shared" ref="E12:F12" si="10">SUM(C$3:C12)</f>
        <v>0</v>
      </c>
      <c r="F12" s="18">
        <f t="shared" si="10"/>
        <v>203.0948333</v>
      </c>
      <c r="G12" s="9"/>
      <c r="H12" s="9"/>
      <c r="I12" s="9"/>
      <c r="J12" s="9"/>
      <c r="K12" s="9"/>
    </row>
    <row r="13">
      <c r="A13" s="46">
        <f>Ontologies!A9</f>
        <v>75</v>
      </c>
      <c r="B13" s="46" t="str">
        <f>Ontologies!C9</f>
        <v>00075.owl.rules</v>
      </c>
      <c r="C13" s="18">
        <f>GRD_ours!E9</f>
        <v>0</v>
      </c>
      <c r="D13" s="18">
        <f>GRD_graal!E9</f>
        <v>25.77520333</v>
      </c>
      <c r="E13" s="18">
        <f t="shared" ref="E13:F13" si="11">SUM(C$3:C13)</f>
        <v>0</v>
      </c>
      <c r="F13" s="18">
        <f t="shared" si="11"/>
        <v>228.8700367</v>
      </c>
      <c r="G13" s="9"/>
      <c r="H13" s="9"/>
      <c r="I13" s="9"/>
      <c r="J13" s="9"/>
      <c r="K13" s="9"/>
    </row>
    <row r="14">
      <c r="A14" s="46">
        <f>Ontologies!A109</f>
        <v>505</v>
      </c>
      <c r="B14" s="46" t="str">
        <f>Ontologies!C109</f>
        <v>00505.owl.rules</v>
      </c>
      <c r="C14" s="18">
        <f>GRD_ours!E109</f>
        <v>0</v>
      </c>
      <c r="D14" s="18">
        <f>GRD_graal!E109</f>
        <v>26.06054667</v>
      </c>
      <c r="E14" s="18">
        <f t="shared" ref="E14:F14" si="12">SUM(C$3:C14)</f>
        <v>0</v>
      </c>
      <c r="F14" s="18">
        <f t="shared" si="12"/>
        <v>254.9305833</v>
      </c>
      <c r="G14" s="9"/>
      <c r="H14" s="9"/>
      <c r="I14" s="9"/>
      <c r="J14" s="9"/>
      <c r="K14" s="9"/>
    </row>
    <row r="15">
      <c r="A15" s="46">
        <f>Ontologies!A21</f>
        <v>367</v>
      </c>
      <c r="B15" s="46" t="str">
        <f>Ontologies!C21</f>
        <v>00367.owl.rules</v>
      </c>
      <c r="C15" s="18">
        <f>GRD_ours!E21</f>
        <v>0</v>
      </c>
      <c r="D15" s="18">
        <f>GRD_graal!E21</f>
        <v>26.39055667</v>
      </c>
      <c r="E15" s="18">
        <f t="shared" ref="E15:F15" si="13">SUM(C$3:C15)</f>
        <v>0</v>
      </c>
      <c r="F15" s="18">
        <f t="shared" si="13"/>
        <v>281.32114</v>
      </c>
      <c r="G15" s="9"/>
      <c r="H15" s="9"/>
      <c r="I15" s="9"/>
      <c r="J15" s="9"/>
      <c r="K15" s="9"/>
    </row>
    <row r="16">
      <c r="A16" s="46">
        <f>Ontologies!A110</f>
        <v>513</v>
      </c>
      <c r="B16" s="46" t="str">
        <f>Ontologies!C110</f>
        <v>00513.owl.rules</v>
      </c>
      <c r="C16" s="18">
        <f>GRD_ours!E110</f>
        <v>0</v>
      </c>
      <c r="D16" s="18">
        <f>GRD_graal!E110</f>
        <v>27.79325333</v>
      </c>
      <c r="E16" s="18">
        <f t="shared" ref="E16:F16" si="14">SUM(C$3:C16)</f>
        <v>0</v>
      </c>
      <c r="F16" s="18">
        <f t="shared" si="14"/>
        <v>309.1143933</v>
      </c>
      <c r="G16" s="9"/>
      <c r="H16" s="9"/>
      <c r="I16" s="9"/>
      <c r="J16" s="9"/>
      <c r="K16" s="9"/>
    </row>
    <row r="17">
      <c r="A17" s="46">
        <f>Ontologies!A113</f>
        <v>519</v>
      </c>
      <c r="B17" s="46" t="str">
        <f>Ontologies!C113</f>
        <v>00519.owl.rules</v>
      </c>
      <c r="C17" s="18">
        <f>GRD_ours!E113</f>
        <v>0</v>
      </c>
      <c r="D17" s="18">
        <f>GRD_graal!E113</f>
        <v>28.12624</v>
      </c>
      <c r="E17" s="18">
        <f t="shared" ref="E17:F17" si="15">SUM(C$3:C17)</f>
        <v>0</v>
      </c>
      <c r="F17" s="18">
        <f t="shared" si="15"/>
        <v>337.2406333</v>
      </c>
      <c r="G17" s="9"/>
      <c r="H17" s="9"/>
      <c r="I17" s="9"/>
      <c r="J17" s="9"/>
      <c r="K17" s="9"/>
    </row>
    <row r="18">
      <c r="A18" s="46">
        <f>Ontologies!A147</f>
        <v>580</v>
      </c>
      <c r="B18" s="46" t="str">
        <f>Ontologies!C147</f>
        <v>00580.owl.rules</v>
      </c>
      <c r="C18" s="18">
        <f>GRD_ours!E147</f>
        <v>0</v>
      </c>
      <c r="D18" s="18">
        <f>GRD_graal!E147</f>
        <v>28.62076</v>
      </c>
      <c r="E18" s="18">
        <f t="shared" ref="E18:F18" si="16">SUM(C$3:C18)</f>
        <v>0</v>
      </c>
      <c r="F18" s="18">
        <f t="shared" si="16"/>
        <v>365.8613933</v>
      </c>
      <c r="G18" s="9"/>
      <c r="H18" s="9"/>
      <c r="I18" s="9"/>
      <c r="J18" s="9"/>
      <c r="K18" s="9"/>
    </row>
    <row r="19">
      <c r="A19" s="46">
        <f>Ontologies!A114</f>
        <v>520</v>
      </c>
      <c r="B19" s="46" t="str">
        <f>Ontologies!C114</f>
        <v>00520.owl.rules</v>
      </c>
      <c r="C19" s="18">
        <f>GRD_ours!E114</f>
        <v>0</v>
      </c>
      <c r="D19" s="18">
        <f>GRD_graal!E114</f>
        <v>28.70844333</v>
      </c>
      <c r="E19" s="18">
        <f t="shared" ref="E19:F19" si="17">SUM(C$3:C19)</f>
        <v>0</v>
      </c>
      <c r="F19" s="18">
        <f t="shared" si="17"/>
        <v>394.5698367</v>
      </c>
      <c r="G19" s="9"/>
      <c r="H19" s="9"/>
      <c r="I19" s="9"/>
      <c r="J19" s="9"/>
      <c r="K19" s="9"/>
    </row>
    <row r="20">
      <c r="A20" s="46">
        <f>Ontologies!A111</f>
        <v>514</v>
      </c>
      <c r="B20" s="46" t="str">
        <f>Ontologies!C111</f>
        <v>00514.owl.rules</v>
      </c>
      <c r="C20" s="18">
        <f>GRD_ours!E111</f>
        <v>0.3333333333</v>
      </c>
      <c r="D20" s="18">
        <f>GRD_graal!E111</f>
        <v>28.92928667</v>
      </c>
      <c r="E20" s="18">
        <f t="shared" ref="E20:F20" si="18">SUM(C$3:C20)</f>
        <v>0.3333333333</v>
      </c>
      <c r="F20" s="18">
        <f t="shared" si="18"/>
        <v>423.4991233</v>
      </c>
      <c r="G20" s="9"/>
      <c r="H20" s="9"/>
      <c r="I20" s="9"/>
      <c r="J20" s="9"/>
      <c r="K20" s="9"/>
    </row>
    <row r="21">
      <c r="A21" s="46">
        <f>Ontologies!A45</f>
        <v>404</v>
      </c>
      <c r="B21" s="46" t="str">
        <f>Ontologies!C45</f>
        <v>00404.owl.rules</v>
      </c>
      <c r="C21" s="18">
        <f>GRD_ours!E45</f>
        <v>0</v>
      </c>
      <c r="D21" s="18">
        <f>GRD_graal!E45</f>
        <v>29.22728333</v>
      </c>
      <c r="E21" s="18">
        <f t="shared" ref="E21:F21" si="19">SUM(C$3:C21)</f>
        <v>0.3333333333</v>
      </c>
      <c r="F21" s="18">
        <f t="shared" si="19"/>
        <v>452.7264067</v>
      </c>
      <c r="G21" s="9"/>
      <c r="H21" s="9"/>
      <c r="I21" s="9"/>
      <c r="J21" s="9"/>
      <c r="K21" s="9"/>
    </row>
    <row r="22">
      <c r="A22" s="46">
        <f>Ontologies!A148</f>
        <v>581</v>
      </c>
      <c r="B22" s="46" t="str">
        <f>Ontologies!C148</f>
        <v>00581.owl.rules</v>
      </c>
      <c r="C22" s="18">
        <f>GRD_ours!E148</f>
        <v>0</v>
      </c>
      <c r="D22" s="18">
        <f>GRD_graal!E148</f>
        <v>29.53103333</v>
      </c>
      <c r="E22" s="18">
        <f t="shared" ref="E22:F22" si="20">SUM(C$3:C22)</f>
        <v>0.3333333333</v>
      </c>
      <c r="F22" s="18">
        <f t="shared" si="20"/>
        <v>482.25744</v>
      </c>
      <c r="G22" s="9"/>
      <c r="H22" s="9"/>
      <c r="I22" s="9"/>
      <c r="J22" s="9"/>
      <c r="K22" s="9"/>
    </row>
    <row r="23">
      <c r="A23" s="46">
        <f>Ontologies!A17</f>
        <v>358</v>
      </c>
      <c r="B23" s="46" t="str">
        <f>Ontologies!C17</f>
        <v>00358.owl.rules</v>
      </c>
      <c r="C23" s="18">
        <f>GRD_ours!E17</f>
        <v>0</v>
      </c>
      <c r="D23" s="18">
        <f>GRD_graal!E17</f>
        <v>30.10580333</v>
      </c>
      <c r="E23" s="18">
        <f t="shared" ref="E23:F23" si="21">SUM(C$3:C23)</f>
        <v>0.3333333333</v>
      </c>
      <c r="F23" s="18">
        <f t="shared" si="21"/>
        <v>512.3632433</v>
      </c>
      <c r="G23" s="9"/>
      <c r="H23" s="9"/>
      <c r="I23" s="9"/>
      <c r="J23" s="9"/>
      <c r="K23" s="9"/>
    </row>
    <row r="24">
      <c r="A24" s="46">
        <f>Ontologies!A13</f>
        <v>347</v>
      </c>
      <c r="B24" s="46" t="str">
        <f>Ontologies!C13</f>
        <v>00347.owl.rules</v>
      </c>
      <c r="C24" s="18">
        <f>GRD_ours!E13</f>
        <v>0</v>
      </c>
      <c r="D24" s="18">
        <f>GRD_graal!E13</f>
        <v>30.65388667</v>
      </c>
      <c r="E24" s="18">
        <f t="shared" ref="E24:F24" si="22">SUM(C$3:C24)</f>
        <v>0.3333333333</v>
      </c>
      <c r="F24" s="18">
        <f t="shared" si="22"/>
        <v>543.01713</v>
      </c>
      <c r="G24" s="9"/>
      <c r="H24" s="9"/>
      <c r="I24" s="9"/>
      <c r="J24" s="9"/>
      <c r="K24" s="9"/>
    </row>
    <row r="25">
      <c r="A25" s="46">
        <f>Ontologies!A20</f>
        <v>366</v>
      </c>
      <c r="B25" s="46" t="str">
        <f>Ontologies!C20</f>
        <v>00366.owl.rules</v>
      </c>
      <c r="C25" s="18">
        <f>GRD_ours!E20</f>
        <v>0</v>
      </c>
      <c r="D25" s="18">
        <f>GRD_graal!E20</f>
        <v>31.30817</v>
      </c>
      <c r="E25" s="18">
        <f t="shared" ref="E25:F25" si="23">SUM(C$3:C25)</f>
        <v>0.3333333333</v>
      </c>
      <c r="F25" s="18">
        <f t="shared" si="23"/>
        <v>574.3253</v>
      </c>
      <c r="G25" s="9"/>
      <c r="H25" s="9"/>
      <c r="I25" s="9"/>
      <c r="J25" s="9"/>
      <c r="K25" s="9"/>
    </row>
    <row r="26">
      <c r="A26" s="46">
        <f>Ontologies!A118</f>
        <v>527</v>
      </c>
      <c r="B26" s="46" t="str">
        <f>Ontologies!C118</f>
        <v>00527.owl.rules</v>
      </c>
      <c r="C26" s="18">
        <f>GRD_ours!E118</f>
        <v>1</v>
      </c>
      <c r="D26" s="18">
        <f>GRD_graal!E118</f>
        <v>32.67107667</v>
      </c>
      <c r="E26" s="18">
        <f t="shared" ref="E26:F26" si="24">SUM(C$3:C26)</f>
        <v>1.333333333</v>
      </c>
      <c r="F26" s="18">
        <f t="shared" si="24"/>
        <v>606.9963767</v>
      </c>
      <c r="G26" s="9"/>
      <c r="H26" s="9"/>
      <c r="I26" s="9"/>
      <c r="J26" s="9"/>
      <c r="K26" s="9"/>
    </row>
    <row r="27">
      <c r="A27" s="46">
        <f>Ontologies!A46</f>
        <v>405</v>
      </c>
      <c r="B27" s="46" t="str">
        <f>Ontologies!C46</f>
        <v>00405.owl.rules</v>
      </c>
      <c r="C27" s="18">
        <f>GRD_ours!E46</f>
        <v>0</v>
      </c>
      <c r="D27" s="18">
        <f>GRD_graal!E46</f>
        <v>32.92839667</v>
      </c>
      <c r="E27" s="18">
        <f t="shared" ref="E27:F27" si="25">SUM(C$3:C27)</f>
        <v>1.333333333</v>
      </c>
      <c r="F27" s="18">
        <f t="shared" si="25"/>
        <v>639.9247733</v>
      </c>
      <c r="G27" s="9"/>
      <c r="H27" s="9"/>
      <c r="I27" s="9"/>
      <c r="J27" s="9"/>
      <c r="K27" s="9"/>
    </row>
    <row r="28">
      <c r="A28" s="46">
        <f>Ontologies!A168</f>
        <v>639</v>
      </c>
      <c r="B28" s="46" t="str">
        <f>Ontologies!C168</f>
        <v>00639.owl.rules</v>
      </c>
      <c r="C28" s="18">
        <f>GRD_ours!E168</f>
        <v>1</v>
      </c>
      <c r="D28" s="18">
        <f>GRD_graal!E168</f>
        <v>36.27206</v>
      </c>
      <c r="E28" s="18">
        <f t="shared" ref="E28:F28" si="26">SUM(C$3:C28)</f>
        <v>2.333333333</v>
      </c>
      <c r="F28" s="18">
        <f t="shared" si="26"/>
        <v>676.1968333</v>
      </c>
      <c r="G28" s="9"/>
      <c r="H28" s="9"/>
      <c r="I28" s="9"/>
      <c r="J28" s="9"/>
      <c r="K28" s="9"/>
    </row>
    <row r="29">
      <c r="A29" s="46">
        <f>Ontologies!A84</f>
        <v>464</v>
      </c>
      <c r="B29" s="46" t="str">
        <f>Ontologies!C84</f>
        <v>00464.owl.rules</v>
      </c>
      <c r="C29" s="18">
        <f>GRD_ours!E84</f>
        <v>1</v>
      </c>
      <c r="D29" s="18">
        <f>GRD_graal!E84</f>
        <v>37.14085333</v>
      </c>
      <c r="E29" s="18">
        <f t="shared" ref="E29:F29" si="27">SUM(C$3:C29)</f>
        <v>3.333333333</v>
      </c>
      <c r="F29" s="18">
        <f t="shared" si="27"/>
        <v>713.3376867</v>
      </c>
      <c r="G29" s="9"/>
      <c r="H29" s="9"/>
      <c r="I29" s="9"/>
      <c r="J29" s="9"/>
      <c r="K29" s="9"/>
    </row>
    <row r="30">
      <c r="A30" s="46">
        <f>Ontologies!A134</f>
        <v>550</v>
      </c>
      <c r="B30" s="46" t="str">
        <f>Ontologies!C134</f>
        <v>00550.owl.rules</v>
      </c>
      <c r="C30" s="18">
        <f>GRD_ours!E134</f>
        <v>1</v>
      </c>
      <c r="D30" s="18">
        <f>GRD_graal!E134</f>
        <v>37.68670333</v>
      </c>
      <c r="E30" s="18">
        <f t="shared" ref="E30:F30" si="28">SUM(C$3:C30)</f>
        <v>4.333333333</v>
      </c>
      <c r="F30" s="18">
        <f t="shared" si="28"/>
        <v>751.02439</v>
      </c>
      <c r="G30" s="9"/>
      <c r="H30" s="9"/>
      <c r="I30" s="9"/>
      <c r="J30" s="9"/>
      <c r="K30" s="9"/>
    </row>
    <row r="31">
      <c r="A31" s="46">
        <f>Ontologies!A156</f>
        <v>605</v>
      </c>
      <c r="B31" s="46" t="str">
        <f>Ontologies!C156</f>
        <v>00605.owl.rules</v>
      </c>
      <c r="C31" s="18">
        <f>GRD_ours!E156</f>
        <v>1</v>
      </c>
      <c r="D31" s="18">
        <f>GRD_graal!E156</f>
        <v>37.75786667</v>
      </c>
      <c r="E31" s="18">
        <f t="shared" ref="E31:F31" si="29">SUM(C$3:C31)</f>
        <v>5.333333333</v>
      </c>
      <c r="F31" s="18">
        <f t="shared" si="29"/>
        <v>788.7822567</v>
      </c>
      <c r="G31" s="9"/>
      <c r="H31" s="9"/>
      <c r="I31" s="9"/>
      <c r="J31" s="9"/>
      <c r="K31" s="9"/>
    </row>
    <row r="32">
      <c r="A32" s="46">
        <f>Ontologies!A86</f>
        <v>468</v>
      </c>
      <c r="B32" s="46" t="str">
        <f>Ontologies!C86</f>
        <v>00468.owl.rules</v>
      </c>
      <c r="C32" s="18">
        <f>GRD_ours!E86</f>
        <v>1</v>
      </c>
      <c r="D32" s="18">
        <f>GRD_graal!E86</f>
        <v>39.55847333</v>
      </c>
      <c r="E32" s="18">
        <f t="shared" ref="E32:F32" si="30">SUM(C$3:C32)</f>
        <v>6.333333333</v>
      </c>
      <c r="F32" s="18">
        <f t="shared" si="30"/>
        <v>828.34073</v>
      </c>
      <c r="G32" s="9"/>
      <c r="H32" s="9"/>
      <c r="I32" s="9"/>
      <c r="J32" s="9"/>
      <c r="K32" s="9"/>
    </row>
    <row r="33">
      <c r="A33" s="46">
        <f>Ontologies!A137</f>
        <v>563</v>
      </c>
      <c r="B33" s="46" t="str">
        <f>Ontologies!C137</f>
        <v>00563.owl.rules</v>
      </c>
      <c r="C33" s="18">
        <f>GRD_ours!E137</f>
        <v>1.333333333</v>
      </c>
      <c r="D33" s="18">
        <f>GRD_graal!E137</f>
        <v>41.39665</v>
      </c>
      <c r="E33" s="18">
        <f t="shared" ref="E33:F33" si="31">SUM(C$3:C33)</f>
        <v>7.666666667</v>
      </c>
      <c r="F33" s="18">
        <f t="shared" si="31"/>
        <v>869.73738</v>
      </c>
      <c r="G33" s="9"/>
      <c r="H33" s="9"/>
      <c r="I33" s="9"/>
      <c r="J33" s="9"/>
      <c r="K33" s="9"/>
    </row>
    <row r="34">
      <c r="A34" s="46">
        <f>Ontologies!A149</f>
        <v>589</v>
      </c>
      <c r="B34" s="46" t="str">
        <f>Ontologies!C149</f>
        <v>00589.owl.rules</v>
      </c>
      <c r="C34" s="18">
        <f>GRD_ours!E149</f>
        <v>1</v>
      </c>
      <c r="D34" s="18">
        <f>GRD_graal!E149</f>
        <v>41.87316333</v>
      </c>
      <c r="E34" s="18">
        <f t="shared" ref="E34:F34" si="32">SUM(C$3:C34)</f>
        <v>8.666666667</v>
      </c>
      <c r="F34" s="18">
        <f t="shared" si="32"/>
        <v>911.6105433</v>
      </c>
      <c r="G34" s="9"/>
      <c r="H34" s="9"/>
      <c r="I34" s="9"/>
      <c r="J34" s="9"/>
      <c r="K34" s="9"/>
    </row>
    <row r="35">
      <c r="A35" s="46">
        <f>Ontologies!A63</f>
        <v>432</v>
      </c>
      <c r="B35" s="46" t="str">
        <f>Ontologies!C63</f>
        <v>00432.owl.rules</v>
      </c>
      <c r="C35" s="18">
        <f>GRD_ours!E63</f>
        <v>2</v>
      </c>
      <c r="D35" s="18">
        <f>GRD_graal!E63</f>
        <v>42.77532333</v>
      </c>
      <c r="E35" s="18">
        <f t="shared" ref="E35:F35" si="33">SUM(C$3:C35)</f>
        <v>10.66666667</v>
      </c>
      <c r="F35" s="18">
        <f t="shared" si="33"/>
        <v>954.3858667</v>
      </c>
      <c r="G35" s="9"/>
      <c r="H35" s="9"/>
      <c r="I35" s="9"/>
      <c r="J35" s="9"/>
      <c r="K35" s="9"/>
    </row>
    <row r="36">
      <c r="A36" s="46">
        <f>Ontologies!A136</f>
        <v>562</v>
      </c>
      <c r="B36" s="46" t="str">
        <f>Ontologies!C136</f>
        <v>00562.owl.rules</v>
      </c>
      <c r="C36" s="18">
        <f>GRD_ours!E136</f>
        <v>1</v>
      </c>
      <c r="D36" s="18">
        <f>GRD_graal!E136</f>
        <v>43.60905667</v>
      </c>
      <c r="E36" s="18">
        <f t="shared" ref="E36:F36" si="34">SUM(C$3:C36)</f>
        <v>11.66666667</v>
      </c>
      <c r="F36" s="18">
        <f t="shared" si="34"/>
        <v>997.9949233</v>
      </c>
      <c r="G36" s="9"/>
      <c r="H36" s="9"/>
      <c r="I36" s="9"/>
      <c r="J36" s="9"/>
      <c r="K36" s="9"/>
    </row>
    <row r="37">
      <c r="A37" s="46">
        <f>Ontologies!A87</f>
        <v>469</v>
      </c>
      <c r="B37" s="46" t="str">
        <f>Ontologies!C87</f>
        <v>00469.owl.rules</v>
      </c>
      <c r="C37" s="18">
        <f>GRD_ours!E87</f>
        <v>1</v>
      </c>
      <c r="D37" s="18">
        <f>GRD_graal!E87</f>
        <v>45.15524333</v>
      </c>
      <c r="E37" s="18">
        <f t="shared" ref="E37:F37" si="35">SUM(C$3:C37)</f>
        <v>12.66666667</v>
      </c>
      <c r="F37" s="18">
        <f t="shared" si="35"/>
        <v>1043.150167</v>
      </c>
      <c r="G37" s="9"/>
      <c r="H37" s="9"/>
      <c r="I37" s="9"/>
      <c r="J37" s="9"/>
      <c r="K37" s="9"/>
    </row>
    <row r="38">
      <c r="A38" s="46">
        <f>Ontologies!A139</f>
        <v>570</v>
      </c>
      <c r="B38" s="46" t="str">
        <f>Ontologies!C139</f>
        <v>00570.owl.rules</v>
      </c>
      <c r="C38" s="18">
        <f>GRD_ours!E139</f>
        <v>2</v>
      </c>
      <c r="D38" s="18">
        <f>GRD_graal!E139</f>
        <v>45.27234</v>
      </c>
      <c r="E38" s="18">
        <f t="shared" ref="E38:F38" si="36">SUM(C$3:C38)</f>
        <v>14.66666667</v>
      </c>
      <c r="F38" s="18">
        <f t="shared" si="36"/>
        <v>1088.422507</v>
      </c>
      <c r="G38" s="9"/>
      <c r="H38" s="9"/>
      <c r="I38" s="9"/>
      <c r="J38" s="9"/>
      <c r="K38" s="9"/>
    </row>
    <row r="39">
      <c r="A39" s="46">
        <f>Ontologies!A157</f>
        <v>606</v>
      </c>
      <c r="B39" s="46" t="str">
        <f>Ontologies!C157</f>
        <v>00606.owl.rules</v>
      </c>
      <c r="C39" s="18">
        <f>GRD_ours!E157</f>
        <v>1</v>
      </c>
      <c r="D39" s="18">
        <f>GRD_graal!E157</f>
        <v>46.14976</v>
      </c>
      <c r="E39" s="18">
        <f t="shared" ref="E39:F39" si="37">SUM(C$3:C39)</f>
        <v>15.66666667</v>
      </c>
      <c r="F39" s="18">
        <f t="shared" si="37"/>
        <v>1134.572267</v>
      </c>
      <c r="G39" s="9"/>
      <c r="H39" s="9"/>
      <c r="I39" s="9"/>
      <c r="J39" s="9"/>
      <c r="K39" s="9"/>
    </row>
    <row r="40">
      <c r="A40" s="46">
        <f>Ontologies!A70</f>
        <v>445</v>
      </c>
      <c r="B40" s="46" t="str">
        <f>Ontologies!C70</f>
        <v>00445.owl.rules</v>
      </c>
      <c r="C40" s="18">
        <f>GRD_ours!E70</f>
        <v>2</v>
      </c>
      <c r="D40" s="18">
        <f>GRD_graal!E70</f>
        <v>46.54535333</v>
      </c>
      <c r="E40" s="18">
        <f t="shared" ref="E40:F40" si="38">SUM(C$3:C40)</f>
        <v>17.66666667</v>
      </c>
      <c r="F40" s="18">
        <f t="shared" si="38"/>
        <v>1181.11762</v>
      </c>
      <c r="G40" s="9"/>
      <c r="H40" s="9"/>
      <c r="I40" s="9"/>
      <c r="J40" s="9"/>
      <c r="K40" s="9"/>
    </row>
    <row r="41">
      <c r="A41" s="46">
        <f>Ontologies!A3</f>
        <v>6</v>
      </c>
      <c r="B41" s="46" t="str">
        <f>Ontologies!C3</f>
        <v>00006.owl.rules</v>
      </c>
      <c r="C41" s="18">
        <f>GRD_ours!E3</f>
        <v>2</v>
      </c>
      <c r="D41" s="18">
        <f>GRD_graal!E3</f>
        <v>48.39044333</v>
      </c>
      <c r="E41" s="18">
        <f t="shared" ref="E41:F41" si="39">SUM(C$3:C41)</f>
        <v>19.66666667</v>
      </c>
      <c r="F41" s="18">
        <f t="shared" si="39"/>
        <v>1229.508063</v>
      </c>
      <c r="G41" s="9"/>
      <c r="H41" s="9"/>
      <c r="I41" s="9"/>
      <c r="J41" s="9"/>
      <c r="K41" s="9"/>
    </row>
    <row r="42">
      <c r="A42" s="46">
        <f>Ontologies!A18</f>
        <v>359</v>
      </c>
      <c r="B42" s="46" t="str">
        <f>Ontologies!C18</f>
        <v>00359.owl.rules</v>
      </c>
      <c r="C42" s="18">
        <f>GRD_ours!E18</f>
        <v>1.666666667</v>
      </c>
      <c r="D42" s="18">
        <f>GRD_graal!E18</f>
        <v>48.65983</v>
      </c>
      <c r="E42" s="18">
        <f t="shared" ref="E42:F42" si="40">SUM(C$3:C42)</f>
        <v>21.33333333</v>
      </c>
      <c r="F42" s="18">
        <f t="shared" si="40"/>
        <v>1278.167893</v>
      </c>
      <c r="G42" s="9"/>
      <c r="H42" s="9"/>
      <c r="I42" s="9"/>
      <c r="J42" s="9"/>
      <c r="K42" s="9"/>
    </row>
    <row r="43">
      <c r="A43" s="46">
        <f>Ontologies!A64</f>
        <v>433</v>
      </c>
      <c r="B43" s="46" t="str">
        <f>Ontologies!C64</f>
        <v>00433.owl.rules</v>
      </c>
      <c r="C43" s="18">
        <f>GRD_ours!E64</f>
        <v>1.333333333</v>
      </c>
      <c r="D43" s="18">
        <f>GRD_graal!E64</f>
        <v>49.11040667</v>
      </c>
      <c r="E43" s="18">
        <f t="shared" ref="E43:F43" si="41">SUM(C$3:C43)</f>
        <v>22.66666667</v>
      </c>
      <c r="F43" s="18">
        <f t="shared" si="41"/>
        <v>1327.2783</v>
      </c>
      <c r="G43" s="9"/>
      <c r="H43" s="9"/>
      <c r="I43" s="9"/>
      <c r="J43" s="9"/>
      <c r="K43" s="9"/>
    </row>
    <row r="44">
      <c r="A44" s="46">
        <f>Ontologies!A140</f>
        <v>571</v>
      </c>
      <c r="B44" s="46" t="str">
        <f>Ontologies!C140</f>
        <v>00571.owl.rules</v>
      </c>
      <c r="C44" s="18">
        <f>GRD_ours!E140</f>
        <v>2</v>
      </c>
      <c r="D44" s="18">
        <f>GRD_graal!E140</f>
        <v>51.30829</v>
      </c>
      <c r="E44" s="18">
        <f t="shared" ref="E44:F44" si="42">SUM(C$3:C44)</f>
        <v>24.66666667</v>
      </c>
      <c r="F44" s="18">
        <f t="shared" si="42"/>
        <v>1378.58659</v>
      </c>
      <c r="G44" s="9"/>
      <c r="H44" s="9"/>
      <c r="I44" s="9"/>
      <c r="J44" s="9"/>
      <c r="K44" s="9"/>
    </row>
    <row r="45">
      <c r="A45" s="46">
        <f>Ontologies!A169</f>
        <v>640</v>
      </c>
      <c r="B45" s="46" t="str">
        <f>Ontologies!C169</f>
        <v>00640.owl.rules</v>
      </c>
      <c r="C45" s="18">
        <f>GRD_ours!E169</f>
        <v>2</v>
      </c>
      <c r="D45" s="18">
        <f>GRD_graal!E169</f>
        <v>52.03842667</v>
      </c>
      <c r="E45" s="18">
        <f t="shared" ref="E45:F45" si="43">SUM(C$3:C45)</f>
        <v>26.66666667</v>
      </c>
      <c r="F45" s="18">
        <f t="shared" si="43"/>
        <v>1430.625017</v>
      </c>
      <c r="G45" s="9"/>
      <c r="H45" s="9"/>
      <c r="I45" s="9"/>
      <c r="J45" s="9"/>
      <c r="K45" s="9"/>
    </row>
    <row r="46">
      <c r="A46" s="46">
        <f>Ontologies!A85</f>
        <v>465</v>
      </c>
      <c r="B46" s="46" t="str">
        <f>Ontologies!C85</f>
        <v>00465.owl.rules</v>
      </c>
      <c r="C46" s="18">
        <f>GRD_ours!E85</f>
        <v>2.333333333</v>
      </c>
      <c r="D46" s="18">
        <f>GRD_graal!E85</f>
        <v>52.48261</v>
      </c>
      <c r="E46" s="18">
        <f t="shared" ref="E46:F46" si="44">SUM(C$3:C46)</f>
        <v>29</v>
      </c>
      <c r="F46" s="18">
        <f t="shared" si="44"/>
        <v>1483.107627</v>
      </c>
      <c r="G46" s="9"/>
      <c r="H46" s="9"/>
      <c r="I46" s="9"/>
      <c r="J46" s="9"/>
      <c r="K46" s="9"/>
    </row>
    <row r="47">
      <c r="A47" s="46">
        <f>Ontologies!A145</f>
        <v>578</v>
      </c>
      <c r="B47" s="46" t="str">
        <f>Ontologies!C145</f>
        <v>00578.owl.rules</v>
      </c>
      <c r="C47" s="18">
        <f>GRD_ours!E145</f>
        <v>2.333333333</v>
      </c>
      <c r="D47" s="18">
        <f>GRD_graal!E145</f>
        <v>55.72911667</v>
      </c>
      <c r="E47" s="18">
        <f t="shared" ref="E47:F47" si="45">SUM(C$3:C47)</f>
        <v>31.33333333</v>
      </c>
      <c r="F47" s="18">
        <f t="shared" si="45"/>
        <v>1538.836743</v>
      </c>
      <c r="G47" s="9"/>
      <c r="H47" s="9"/>
      <c r="I47" s="9"/>
      <c r="J47" s="9"/>
      <c r="K47" s="9"/>
    </row>
    <row r="48">
      <c r="A48" s="46">
        <f>Ontologies!A174</f>
        <v>650</v>
      </c>
      <c r="B48" s="46" t="str">
        <f>Ontologies!C174</f>
        <v>00650.owl.rules</v>
      </c>
      <c r="C48" s="18">
        <f>GRD_ours!E174</f>
        <v>2</v>
      </c>
      <c r="D48" s="18">
        <f>GRD_graal!E174</f>
        <v>56.22351</v>
      </c>
      <c r="E48" s="18">
        <f t="shared" ref="E48:F48" si="46">SUM(C$3:C48)</f>
        <v>33.33333333</v>
      </c>
      <c r="F48" s="18">
        <f t="shared" si="46"/>
        <v>1595.060253</v>
      </c>
      <c r="G48" s="9"/>
      <c r="H48" s="9"/>
      <c r="I48" s="9"/>
      <c r="J48" s="9"/>
      <c r="K48" s="9"/>
    </row>
    <row r="49">
      <c r="A49" s="46">
        <f>Ontologies!A59</f>
        <v>423</v>
      </c>
      <c r="B49" s="46" t="str">
        <f>Ontologies!C59</f>
        <v>00423.owl.rules</v>
      </c>
      <c r="C49" s="18">
        <f>GRD_ours!E59</f>
        <v>2.666666667</v>
      </c>
      <c r="D49" s="18">
        <f>GRD_graal!E59</f>
        <v>56.36270667</v>
      </c>
      <c r="E49" s="18">
        <f t="shared" ref="E49:F49" si="47">SUM(C$3:C49)</f>
        <v>36</v>
      </c>
      <c r="F49" s="18">
        <f t="shared" si="47"/>
        <v>1651.42296</v>
      </c>
      <c r="G49" s="9"/>
      <c r="H49" s="9"/>
      <c r="I49" s="9"/>
      <c r="J49" s="9"/>
      <c r="K49" s="9"/>
    </row>
    <row r="50">
      <c r="A50" s="46">
        <f>Ontologies!A50</f>
        <v>414</v>
      </c>
      <c r="B50" s="46" t="str">
        <f>Ontologies!C50</f>
        <v>00414.owl.rules</v>
      </c>
      <c r="C50" s="18">
        <f>GRD_ours!E50</f>
        <v>2</v>
      </c>
      <c r="D50" s="18">
        <f>GRD_graal!E50</f>
        <v>56.89763667</v>
      </c>
      <c r="E50" s="18">
        <f t="shared" ref="E50:F50" si="48">SUM(C$3:C50)</f>
        <v>38</v>
      </c>
      <c r="F50" s="18">
        <f t="shared" si="48"/>
        <v>1708.320597</v>
      </c>
      <c r="G50" s="9"/>
      <c r="H50" s="9"/>
      <c r="I50" s="9"/>
      <c r="J50" s="9"/>
      <c r="K50" s="9"/>
    </row>
    <row r="51">
      <c r="A51" s="46">
        <f>Ontologies!A153</f>
        <v>594</v>
      </c>
      <c r="B51" s="46" t="str">
        <f>Ontologies!C153</f>
        <v>00594.owl.rules</v>
      </c>
      <c r="C51" s="18">
        <f>GRD_ours!E153</f>
        <v>1</v>
      </c>
      <c r="D51" s="18">
        <f>GRD_graal!E153</f>
        <v>57.10486</v>
      </c>
      <c r="E51" s="18">
        <f t="shared" ref="E51:F51" si="49">SUM(C$3:C51)</f>
        <v>39</v>
      </c>
      <c r="F51" s="18">
        <f t="shared" si="49"/>
        <v>1765.425457</v>
      </c>
      <c r="G51" s="9"/>
      <c r="H51" s="9"/>
      <c r="I51" s="9"/>
      <c r="J51" s="9"/>
      <c r="K51" s="9"/>
    </row>
    <row r="52">
      <c r="A52" s="46">
        <f>Ontologies!A155</f>
        <v>600</v>
      </c>
      <c r="B52" s="46" t="str">
        <f>Ontologies!C155</f>
        <v>00600.owl.rules</v>
      </c>
      <c r="C52" s="18">
        <f>GRD_ours!E155</f>
        <v>1.666666667</v>
      </c>
      <c r="D52" s="18">
        <f>GRD_graal!E155</f>
        <v>57.29328333</v>
      </c>
      <c r="E52" s="18">
        <f t="shared" ref="E52:F52" si="50">SUM(C$3:C52)</f>
        <v>40.66666667</v>
      </c>
      <c r="F52" s="18">
        <f t="shared" si="50"/>
        <v>1822.71874</v>
      </c>
      <c r="G52" s="9"/>
      <c r="H52" s="9"/>
      <c r="I52" s="9"/>
      <c r="J52" s="9"/>
      <c r="K52" s="9"/>
    </row>
    <row r="53">
      <c r="A53" s="46">
        <f>Ontologies!A173</f>
        <v>649</v>
      </c>
      <c r="B53" s="46" t="str">
        <f>Ontologies!C173</f>
        <v>00649.owl.rules</v>
      </c>
      <c r="C53" s="18">
        <f>GRD_ours!E173</f>
        <v>2.666666667</v>
      </c>
      <c r="D53" s="18">
        <f>GRD_graal!E173</f>
        <v>57.40802</v>
      </c>
      <c r="E53" s="18">
        <f t="shared" ref="E53:F53" si="51">SUM(C$3:C53)</f>
        <v>43.33333333</v>
      </c>
      <c r="F53" s="18">
        <f t="shared" si="51"/>
        <v>1880.12676</v>
      </c>
      <c r="G53" s="9"/>
      <c r="H53" s="9"/>
      <c r="I53" s="9"/>
      <c r="J53" s="9"/>
      <c r="K53" s="9"/>
    </row>
    <row r="54">
      <c r="A54" s="46">
        <f>Ontologies!A181</f>
        <v>673</v>
      </c>
      <c r="B54" s="46" t="str">
        <f>Ontologies!C181</f>
        <v>00673.owl.rules</v>
      </c>
      <c r="C54" s="18">
        <f>GRD_ours!E181</f>
        <v>1.666666667</v>
      </c>
      <c r="D54" s="18">
        <f>GRD_graal!E181</f>
        <v>59.19622333</v>
      </c>
      <c r="E54" s="18">
        <f t="shared" ref="E54:F54" si="52">SUM(C$3:C54)</f>
        <v>45</v>
      </c>
      <c r="F54" s="18">
        <f t="shared" si="52"/>
        <v>1939.322983</v>
      </c>
      <c r="G54" s="9"/>
      <c r="H54" s="9"/>
      <c r="I54" s="9"/>
      <c r="J54" s="9"/>
      <c r="K54" s="9"/>
    </row>
    <row r="55">
      <c r="A55" s="46">
        <f>Ontologies!A101</f>
        <v>494</v>
      </c>
      <c r="B55" s="46" t="str">
        <f>Ontologies!C101</f>
        <v>00494.owl.rules</v>
      </c>
      <c r="C55" s="18">
        <f>GRD_ours!E101</f>
        <v>4</v>
      </c>
      <c r="D55" s="18">
        <f>GRD_graal!E101</f>
        <v>60.32919667</v>
      </c>
      <c r="E55" s="18">
        <f t="shared" ref="E55:F55" si="53">SUM(C$3:C55)</f>
        <v>49</v>
      </c>
      <c r="F55" s="18">
        <f t="shared" si="53"/>
        <v>1999.65218</v>
      </c>
      <c r="G55" s="9"/>
      <c r="H55" s="9"/>
      <c r="I55" s="9"/>
      <c r="J55" s="9"/>
      <c r="K55" s="9"/>
    </row>
    <row r="56">
      <c r="A56" s="46">
        <f>Ontologies!A108</f>
        <v>504</v>
      </c>
      <c r="B56" s="46" t="str">
        <f>Ontologies!C108</f>
        <v>00504.owl.rules</v>
      </c>
      <c r="C56" s="18">
        <f>GRD_ours!E108</f>
        <v>2.666666667</v>
      </c>
      <c r="D56" s="18">
        <f>GRD_graal!E108</f>
        <v>62.61628333</v>
      </c>
      <c r="E56" s="18">
        <f t="shared" ref="E56:F56" si="54">SUM(C$3:C56)</f>
        <v>51.66666667</v>
      </c>
      <c r="F56" s="18">
        <f t="shared" si="54"/>
        <v>2062.268463</v>
      </c>
      <c r="G56" s="9"/>
      <c r="H56" s="9"/>
      <c r="I56" s="9"/>
      <c r="J56" s="9"/>
      <c r="K56" s="9"/>
    </row>
    <row r="57">
      <c r="A57" s="46">
        <f>Ontologies!A47</f>
        <v>411</v>
      </c>
      <c r="B57" s="46" t="str">
        <f>Ontologies!C47</f>
        <v>00411.owl.rules</v>
      </c>
      <c r="C57" s="18">
        <f>GRD_ours!E47</f>
        <v>2.333333333</v>
      </c>
      <c r="D57" s="18">
        <f>GRD_graal!E47</f>
        <v>63.43985667</v>
      </c>
      <c r="E57" s="18">
        <f t="shared" ref="E57:F57" si="55">SUM(C$3:C57)</f>
        <v>54</v>
      </c>
      <c r="F57" s="18">
        <f t="shared" si="55"/>
        <v>2125.70832</v>
      </c>
      <c r="G57" s="9"/>
      <c r="H57" s="9"/>
      <c r="I57" s="9"/>
      <c r="J57" s="9"/>
      <c r="K57" s="9"/>
    </row>
    <row r="58">
      <c r="A58" s="46">
        <f>Ontologies!A102</f>
        <v>495</v>
      </c>
      <c r="B58" s="46" t="str">
        <f>Ontologies!C102</f>
        <v>00495.owl.rules</v>
      </c>
      <c r="C58" s="18">
        <f>GRD_ours!E102</f>
        <v>4</v>
      </c>
      <c r="D58" s="18">
        <f>GRD_graal!E102</f>
        <v>63.98583667</v>
      </c>
      <c r="E58" s="18">
        <f t="shared" ref="E58:F58" si="56">SUM(C$3:C58)</f>
        <v>58</v>
      </c>
      <c r="F58" s="18">
        <f t="shared" si="56"/>
        <v>2189.694157</v>
      </c>
      <c r="G58" s="9"/>
      <c r="H58" s="9"/>
      <c r="I58" s="9"/>
      <c r="J58" s="9"/>
      <c r="K58" s="9"/>
    </row>
    <row r="59">
      <c r="A59" s="46">
        <f>Ontologies!A19</f>
        <v>360</v>
      </c>
      <c r="B59" s="46" t="str">
        <f>Ontologies!C19</f>
        <v>00360.owl.rules</v>
      </c>
      <c r="C59" s="18">
        <f>GRD_ours!E19</f>
        <v>4.666666667</v>
      </c>
      <c r="D59" s="18">
        <f>GRD_graal!E19</f>
        <v>72.81923333</v>
      </c>
      <c r="E59" s="18">
        <f t="shared" ref="E59:F59" si="57">SUM(C$3:C59)</f>
        <v>62.66666667</v>
      </c>
      <c r="F59" s="18">
        <f t="shared" si="57"/>
        <v>2262.51339</v>
      </c>
      <c r="G59" s="9"/>
      <c r="H59" s="9"/>
      <c r="I59" s="9"/>
      <c r="J59" s="9"/>
      <c r="K59" s="9"/>
    </row>
    <row r="60">
      <c r="A60" s="46">
        <f>Ontologies!A159</f>
        <v>627</v>
      </c>
      <c r="B60" s="46" t="str">
        <f>Ontologies!C159</f>
        <v>00627.owl.rules</v>
      </c>
      <c r="C60" s="18">
        <f>GRD_ours!E159</f>
        <v>4.333333333</v>
      </c>
      <c r="D60" s="18">
        <f>GRD_graal!E159</f>
        <v>73.01053333</v>
      </c>
      <c r="E60" s="18">
        <f t="shared" ref="E60:F60" si="58">SUM(C$3:C60)</f>
        <v>67</v>
      </c>
      <c r="F60" s="18">
        <f t="shared" si="58"/>
        <v>2335.523923</v>
      </c>
      <c r="G60" s="9"/>
      <c r="H60" s="9"/>
      <c r="I60" s="9"/>
      <c r="J60" s="9"/>
      <c r="K60" s="9"/>
    </row>
    <row r="61">
      <c r="A61" s="46">
        <f>Ontologies!A78</f>
        <v>458</v>
      </c>
      <c r="B61" s="46" t="str">
        <f>Ontologies!C78</f>
        <v>00458.owl.rules</v>
      </c>
      <c r="C61" s="18">
        <f>GRD_ours!E78</f>
        <v>2.666666667</v>
      </c>
      <c r="D61" s="18">
        <f>GRD_graal!E78</f>
        <v>73.49000333</v>
      </c>
      <c r="E61" s="18">
        <f t="shared" ref="E61:F61" si="59">SUM(C$3:C61)</f>
        <v>69.66666667</v>
      </c>
      <c r="F61" s="18">
        <f t="shared" si="59"/>
        <v>2409.013927</v>
      </c>
      <c r="G61" s="9"/>
      <c r="H61" s="9"/>
      <c r="I61" s="9"/>
      <c r="J61" s="9"/>
      <c r="K61" s="9"/>
    </row>
    <row r="62">
      <c r="A62" s="46">
        <f>Ontologies!A77</f>
        <v>457</v>
      </c>
      <c r="B62" s="46" t="str">
        <f>Ontologies!C77</f>
        <v>00457.owl.rules</v>
      </c>
      <c r="C62" s="18">
        <f>GRD_ours!E77</f>
        <v>2.333333333</v>
      </c>
      <c r="D62" s="18">
        <f>GRD_graal!E77</f>
        <v>73.61054333</v>
      </c>
      <c r="E62" s="18">
        <f t="shared" ref="E62:F62" si="60">SUM(C$3:C62)</f>
        <v>72</v>
      </c>
      <c r="F62" s="18">
        <f t="shared" si="60"/>
        <v>2482.62447</v>
      </c>
      <c r="G62" s="9"/>
      <c r="H62" s="9"/>
      <c r="I62" s="9"/>
      <c r="J62" s="9"/>
      <c r="K62" s="9"/>
    </row>
    <row r="63">
      <c r="A63" s="46">
        <f>Ontologies!A189</f>
        <v>683</v>
      </c>
      <c r="B63" s="46" t="str">
        <f>Ontologies!C189</f>
        <v>00683.owl.rules</v>
      </c>
      <c r="C63" s="18">
        <f>GRD_ours!E189</f>
        <v>2.666666667</v>
      </c>
      <c r="D63" s="18">
        <f>GRD_graal!E189</f>
        <v>74.23054667</v>
      </c>
      <c r="E63" s="18">
        <f t="shared" ref="E63:F63" si="61">SUM(C$3:C63)</f>
        <v>74.66666667</v>
      </c>
      <c r="F63" s="18">
        <f t="shared" si="61"/>
        <v>2556.855017</v>
      </c>
      <c r="G63" s="9"/>
      <c r="H63" s="9"/>
      <c r="I63" s="9"/>
      <c r="J63" s="9"/>
      <c r="K63" s="9"/>
    </row>
    <row r="64">
      <c r="A64" s="46">
        <f>Ontologies!A152</f>
        <v>593</v>
      </c>
      <c r="B64" s="46" t="str">
        <f>Ontologies!C152</f>
        <v>00593.owl.rules</v>
      </c>
      <c r="C64" s="18">
        <f>GRD_ours!E152</f>
        <v>2.666666667</v>
      </c>
      <c r="D64" s="18">
        <f>GRD_graal!E152</f>
        <v>77.40370667</v>
      </c>
      <c r="E64" s="18">
        <f t="shared" ref="E64:F64" si="62">SUM(C$3:C64)</f>
        <v>77.33333333</v>
      </c>
      <c r="F64" s="18">
        <f t="shared" si="62"/>
        <v>2634.258723</v>
      </c>
      <c r="G64" s="9"/>
      <c r="H64" s="9"/>
      <c r="I64" s="9"/>
      <c r="J64" s="9"/>
      <c r="K64" s="9"/>
    </row>
    <row r="65">
      <c r="A65" s="46">
        <f>Ontologies!A161</f>
        <v>629</v>
      </c>
      <c r="B65" s="46" t="str">
        <f>Ontologies!C161</f>
        <v>00629.owl.rules</v>
      </c>
      <c r="C65" s="18">
        <f>GRD_ours!E161</f>
        <v>4.333333333</v>
      </c>
      <c r="D65" s="18">
        <f>GRD_graal!E161</f>
        <v>80.07757667</v>
      </c>
      <c r="E65" s="18">
        <f t="shared" ref="E65:F65" si="63">SUM(C$3:C65)</f>
        <v>81.66666667</v>
      </c>
      <c r="F65" s="18">
        <f t="shared" si="63"/>
        <v>2714.3363</v>
      </c>
      <c r="G65" s="9"/>
      <c r="H65" s="9"/>
      <c r="I65" s="9"/>
      <c r="J65" s="9"/>
      <c r="K65" s="9"/>
    </row>
    <row r="66">
      <c r="A66" s="46">
        <f>Ontologies!A166</f>
        <v>637</v>
      </c>
      <c r="B66" s="46" t="str">
        <f>Ontologies!C166</f>
        <v>00637.owl.rules</v>
      </c>
      <c r="C66" s="18">
        <f>GRD_ours!E166</f>
        <v>8</v>
      </c>
      <c r="D66" s="18">
        <f>GRD_graal!E166</f>
        <v>80.30731667</v>
      </c>
      <c r="E66" s="18">
        <f t="shared" ref="E66:F66" si="64">SUM(C$3:C66)</f>
        <v>89.66666667</v>
      </c>
      <c r="F66" s="18">
        <f t="shared" si="64"/>
        <v>2794.643617</v>
      </c>
      <c r="G66" s="9"/>
      <c r="H66" s="9"/>
      <c r="I66" s="9"/>
      <c r="J66" s="9"/>
      <c r="K66" s="9"/>
    </row>
    <row r="67">
      <c r="A67" s="46">
        <f>Ontologies!A35</f>
        <v>388</v>
      </c>
      <c r="B67" s="46" t="str">
        <f>Ontologies!C35</f>
        <v>00388.owl.rules</v>
      </c>
      <c r="C67" s="18">
        <f>GRD_ours!E35</f>
        <v>4.666666667</v>
      </c>
      <c r="D67" s="18">
        <f>GRD_graal!E35</f>
        <v>81.07942333</v>
      </c>
      <c r="E67" s="18">
        <f t="shared" ref="E67:F67" si="65">SUM(C$3:C67)</f>
        <v>94.33333333</v>
      </c>
      <c r="F67" s="18">
        <f t="shared" si="65"/>
        <v>2875.72304</v>
      </c>
      <c r="G67" s="9"/>
      <c r="H67" s="9"/>
      <c r="I67" s="9"/>
      <c r="J67" s="9"/>
      <c r="K67" s="9"/>
    </row>
    <row r="68">
      <c r="A68" s="46">
        <f>Ontologies!A150</f>
        <v>591</v>
      </c>
      <c r="B68" s="46" t="str">
        <f>Ontologies!C150</f>
        <v>00591.owl.rules</v>
      </c>
      <c r="C68" s="18">
        <f>GRD_ours!E150</f>
        <v>4.333333333</v>
      </c>
      <c r="D68" s="18">
        <f>GRD_graal!E150</f>
        <v>81.59239333</v>
      </c>
      <c r="E68" s="18">
        <f t="shared" ref="E68:F68" si="66">SUM(C$3:C68)</f>
        <v>98.66666667</v>
      </c>
      <c r="F68" s="18">
        <f t="shared" si="66"/>
        <v>2957.315433</v>
      </c>
      <c r="G68" s="9"/>
      <c r="H68" s="9"/>
      <c r="I68" s="9"/>
      <c r="J68" s="9"/>
      <c r="K68" s="9"/>
    </row>
    <row r="69">
      <c r="A69" s="46">
        <f>Ontologies!A133</f>
        <v>548</v>
      </c>
      <c r="B69" s="46" t="str">
        <f>Ontologies!C133</f>
        <v>00548.owl.rules</v>
      </c>
      <c r="C69" s="18">
        <f>GRD_ours!E133</f>
        <v>4.666666667</v>
      </c>
      <c r="D69" s="18">
        <f>GRD_graal!E133</f>
        <v>90.31675333</v>
      </c>
      <c r="E69" s="18">
        <f t="shared" ref="E69:F69" si="67">SUM(C$3:C69)</f>
        <v>103.3333333</v>
      </c>
      <c r="F69" s="18">
        <f t="shared" si="67"/>
        <v>3047.632187</v>
      </c>
      <c r="G69" s="9"/>
      <c r="H69" s="9"/>
      <c r="I69" s="9"/>
      <c r="J69" s="9"/>
      <c r="K69" s="9"/>
    </row>
    <row r="70">
      <c r="A70" s="46">
        <f>Ontologies!A178</f>
        <v>667</v>
      </c>
      <c r="B70" s="46" t="str">
        <f>Ontologies!C178</f>
        <v>00667.owl.rules</v>
      </c>
      <c r="C70" s="18">
        <f>GRD_ours!E178</f>
        <v>6.333333333</v>
      </c>
      <c r="D70" s="18">
        <f>GRD_graal!E178</f>
        <v>91.30770333</v>
      </c>
      <c r="E70" s="18">
        <f t="shared" ref="E70:F70" si="68">SUM(C$3:C70)</f>
        <v>109.6666667</v>
      </c>
      <c r="F70" s="18">
        <f t="shared" si="68"/>
        <v>3138.93989</v>
      </c>
      <c r="G70" s="9"/>
      <c r="H70" s="9"/>
      <c r="I70" s="9"/>
      <c r="J70" s="9"/>
      <c r="K70" s="9"/>
    </row>
    <row r="71">
      <c r="A71" s="46">
        <f>Ontologies!A112</f>
        <v>515</v>
      </c>
      <c r="B71" s="46" t="str">
        <f>Ontologies!C112</f>
        <v>00515.owl.rules</v>
      </c>
      <c r="C71" s="18">
        <f>GRD_ours!E112</f>
        <v>6.666666667</v>
      </c>
      <c r="D71" s="18">
        <f>GRD_graal!E112</f>
        <v>95.07431333</v>
      </c>
      <c r="E71" s="18">
        <f t="shared" ref="E71:F71" si="69">SUM(C$3:C71)</f>
        <v>116.3333333</v>
      </c>
      <c r="F71" s="18">
        <f t="shared" si="69"/>
        <v>3234.014203</v>
      </c>
      <c r="G71" s="9"/>
      <c r="H71" s="9"/>
      <c r="I71" s="9"/>
      <c r="J71" s="9"/>
      <c r="K71" s="9"/>
    </row>
    <row r="72">
      <c r="A72" s="46">
        <f>Ontologies!A195</f>
        <v>690</v>
      </c>
      <c r="B72" s="46" t="str">
        <f>Ontologies!C195</f>
        <v>00690.owl.rules</v>
      </c>
      <c r="C72" s="18">
        <f>GRD_ours!E195</f>
        <v>10</v>
      </c>
      <c r="D72" s="18">
        <f>GRD_graal!E195</f>
        <v>97.25754667</v>
      </c>
      <c r="E72" s="18">
        <f t="shared" ref="E72:F72" si="70">SUM(C$3:C72)</f>
        <v>126.3333333</v>
      </c>
      <c r="F72" s="18">
        <f t="shared" si="70"/>
        <v>3331.27175</v>
      </c>
      <c r="G72" s="9"/>
      <c r="H72" s="9"/>
      <c r="I72" s="9"/>
      <c r="J72" s="9"/>
      <c r="K72" s="9"/>
    </row>
    <row r="73">
      <c r="A73" s="46">
        <f>Ontologies!A194</f>
        <v>689</v>
      </c>
      <c r="B73" s="46" t="str">
        <f>Ontologies!C194</f>
        <v>00689.owl.rules</v>
      </c>
      <c r="C73" s="18">
        <f>GRD_ours!E194</f>
        <v>7</v>
      </c>
      <c r="D73" s="18">
        <f>GRD_graal!E194</f>
        <v>98.50596333</v>
      </c>
      <c r="E73" s="18">
        <f t="shared" ref="E73:F73" si="71">SUM(C$3:C73)</f>
        <v>133.3333333</v>
      </c>
      <c r="F73" s="18">
        <f t="shared" si="71"/>
        <v>3429.777713</v>
      </c>
      <c r="G73" s="9"/>
      <c r="H73" s="9"/>
      <c r="I73" s="9"/>
      <c r="J73" s="9"/>
      <c r="K73" s="9"/>
    </row>
    <row r="74">
      <c r="A74" s="46">
        <f>Ontologies!A132</f>
        <v>547</v>
      </c>
      <c r="B74" s="46" t="str">
        <f>Ontologies!C132</f>
        <v>00547.owl.rules</v>
      </c>
      <c r="C74" s="18">
        <f>GRD_ours!E132</f>
        <v>6</v>
      </c>
      <c r="D74" s="18">
        <f>GRD_graal!E132</f>
        <v>101.3605767</v>
      </c>
      <c r="E74" s="18">
        <f t="shared" ref="E74:F74" si="72">SUM(C$3:C74)</f>
        <v>139.3333333</v>
      </c>
      <c r="F74" s="18">
        <f t="shared" si="72"/>
        <v>3531.13829</v>
      </c>
      <c r="G74" s="9"/>
      <c r="H74" s="9"/>
      <c r="I74" s="9"/>
      <c r="J74" s="9"/>
      <c r="K74" s="9"/>
    </row>
    <row r="75">
      <c r="A75" s="46">
        <f>Ontologies!A131</f>
        <v>546</v>
      </c>
      <c r="B75" s="46" t="str">
        <f>Ontologies!C131</f>
        <v>00546.owl.rules</v>
      </c>
      <c r="C75" s="18">
        <f>GRD_ours!E131</f>
        <v>7.333333333</v>
      </c>
      <c r="D75" s="18">
        <f>GRD_graal!E131</f>
        <v>101.9373967</v>
      </c>
      <c r="E75" s="18">
        <f t="shared" ref="E75:F75" si="73">SUM(C$3:C75)</f>
        <v>146.6666667</v>
      </c>
      <c r="F75" s="18">
        <f t="shared" si="73"/>
        <v>3633.075687</v>
      </c>
      <c r="G75" s="9"/>
      <c r="H75" s="9"/>
      <c r="I75" s="9"/>
      <c r="J75" s="9"/>
      <c r="K75" s="9"/>
    </row>
    <row r="76">
      <c r="A76" s="46">
        <f>Ontologies!A43</f>
        <v>402</v>
      </c>
      <c r="B76" s="46" t="str">
        <f>Ontologies!C43</f>
        <v>00402.owl.rules</v>
      </c>
      <c r="C76" s="18">
        <f>GRD_ours!E43</f>
        <v>8</v>
      </c>
      <c r="D76" s="18">
        <f>GRD_graal!E43</f>
        <v>107.0700067</v>
      </c>
      <c r="E76" s="18">
        <f t="shared" ref="E76:F76" si="74">SUM(C$3:C76)</f>
        <v>154.6666667</v>
      </c>
      <c r="F76" s="18">
        <f t="shared" si="74"/>
        <v>3740.145693</v>
      </c>
      <c r="G76" s="9"/>
      <c r="H76" s="9"/>
      <c r="I76" s="9"/>
      <c r="J76" s="9"/>
      <c r="K76" s="9"/>
    </row>
    <row r="77">
      <c r="A77" s="46">
        <f>Ontologies!A151</f>
        <v>592</v>
      </c>
      <c r="B77" s="46" t="str">
        <f>Ontologies!C151</f>
        <v>00592.owl.rules</v>
      </c>
      <c r="C77" s="18">
        <f>GRD_ours!E151</f>
        <v>6</v>
      </c>
      <c r="D77" s="18">
        <f>GRD_graal!E151</f>
        <v>107.35456</v>
      </c>
      <c r="E77" s="18">
        <f t="shared" ref="E77:F77" si="75">SUM(C$3:C77)</f>
        <v>160.6666667</v>
      </c>
      <c r="F77" s="18">
        <f t="shared" si="75"/>
        <v>3847.500253</v>
      </c>
      <c r="G77" s="9"/>
      <c r="H77" s="9"/>
      <c r="I77" s="9"/>
      <c r="J77" s="9"/>
      <c r="K77" s="9"/>
    </row>
    <row r="78">
      <c r="A78" s="46">
        <f>Ontologies!A36</f>
        <v>389</v>
      </c>
      <c r="B78" s="46" t="str">
        <f>Ontologies!C36</f>
        <v>00389.owl.rules</v>
      </c>
      <c r="C78" s="18">
        <f>GRD_ours!E36</f>
        <v>7.333333333</v>
      </c>
      <c r="D78" s="18">
        <f>GRD_graal!E36</f>
        <v>107.5083767</v>
      </c>
      <c r="E78" s="18">
        <f t="shared" ref="E78:F78" si="76">SUM(C$3:C78)</f>
        <v>168</v>
      </c>
      <c r="F78" s="18">
        <f t="shared" si="76"/>
        <v>3955.00863</v>
      </c>
      <c r="G78" s="9"/>
      <c r="H78" s="9"/>
      <c r="I78" s="9"/>
      <c r="J78" s="9"/>
      <c r="K78" s="9"/>
    </row>
    <row r="79">
      <c r="A79" s="46">
        <f>Ontologies!A71</f>
        <v>446</v>
      </c>
      <c r="B79" s="46" t="str">
        <f>Ontologies!C71</f>
        <v>00446.owl.rules</v>
      </c>
      <c r="C79" s="18">
        <f>GRD_ours!E71</f>
        <v>13.33333333</v>
      </c>
      <c r="D79" s="18">
        <f>GRD_graal!E71</f>
        <v>111.40507</v>
      </c>
      <c r="E79" s="18">
        <f t="shared" ref="E79:F79" si="77">SUM(C$3:C79)</f>
        <v>181.3333333</v>
      </c>
      <c r="F79" s="18">
        <f t="shared" si="77"/>
        <v>4066.4137</v>
      </c>
      <c r="G79" s="9"/>
      <c r="H79" s="9"/>
      <c r="I79" s="9"/>
      <c r="J79" s="9"/>
      <c r="K79" s="9"/>
    </row>
    <row r="80">
      <c r="A80" s="46">
        <f>Ontologies!A116</f>
        <v>522</v>
      </c>
      <c r="B80" s="46" t="str">
        <f>Ontologies!C116</f>
        <v>00522.owl.rules</v>
      </c>
      <c r="C80" s="18">
        <f>GRD_ours!E116</f>
        <v>7</v>
      </c>
      <c r="D80" s="18">
        <f>GRD_graal!E116</f>
        <v>112.4918733</v>
      </c>
      <c r="E80" s="18">
        <f t="shared" ref="E80:F80" si="78">SUM(C$3:C80)</f>
        <v>188.3333333</v>
      </c>
      <c r="F80" s="18">
        <f t="shared" si="78"/>
        <v>4178.905573</v>
      </c>
      <c r="G80" s="9"/>
      <c r="H80" s="9"/>
      <c r="I80" s="9"/>
      <c r="J80" s="9"/>
      <c r="K80" s="9"/>
    </row>
    <row r="81">
      <c r="A81" s="46">
        <f>Ontologies!A72</f>
        <v>447</v>
      </c>
      <c r="B81" s="46" t="str">
        <f>Ontologies!C72</f>
        <v>00447.owl.rules</v>
      </c>
      <c r="C81" s="18">
        <f>GRD_ours!E72</f>
        <v>12</v>
      </c>
      <c r="D81" s="18">
        <f>GRD_graal!E72</f>
        <v>121.2131767</v>
      </c>
      <c r="E81" s="18">
        <f t="shared" ref="E81:F81" si="79">SUM(C$3:C81)</f>
        <v>200.3333333</v>
      </c>
      <c r="F81" s="18">
        <f t="shared" si="79"/>
        <v>4300.11875</v>
      </c>
      <c r="G81" s="9"/>
      <c r="H81" s="9"/>
      <c r="I81" s="9"/>
      <c r="J81" s="9"/>
      <c r="K81" s="9"/>
    </row>
    <row r="82">
      <c r="A82" s="46">
        <f>Ontologies!A167</f>
        <v>638</v>
      </c>
      <c r="B82" s="46" t="str">
        <f>Ontologies!C167</f>
        <v>00638.owl.rules</v>
      </c>
      <c r="C82" s="18">
        <f>GRD_ours!E167</f>
        <v>14</v>
      </c>
      <c r="D82" s="18">
        <f>GRD_graal!E167</f>
        <v>122.1937733</v>
      </c>
      <c r="E82" s="18">
        <f t="shared" ref="E82:F82" si="80">SUM(C$3:C82)</f>
        <v>214.3333333</v>
      </c>
      <c r="F82" s="18">
        <f t="shared" si="80"/>
        <v>4422.312523</v>
      </c>
      <c r="G82" s="9"/>
      <c r="H82" s="9"/>
      <c r="I82" s="9"/>
      <c r="J82" s="9"/>
      <c r="K82" s="9"/>
    </row>
    <row r="83">
      <c r="A83" s="46">
        <f>Ontologies!A15</f>
        <v>356</v>
      </c>
      <c r="B83" s="46" t="str">
        <f>Ontologies!C15</f>
        <v>00356.owl.rules</v>
      </c>
      <c r="C83" s="18">
        <f>GRD_ours!E15</f>
        <v>7.666666667</v>
      </c>
      <c r="D83" s="18">
        <f>GRD_graal!E15</f>
        <v>124.8811367</v>
      </c>
      <c r="E83" s="18">
        <f t="shared" ref="E83:F83" si="81">SUM(C$3:C83)</f>
        <v>222</v>
      </c>
      <c r="F83" s="18">
        <f t="shared" si="81"/>
        <v>4547.19366</v>
      </c>
      <c r="G83" s="9"/>
      <c r="H83" s="9"/>
      <c r="I83" s="9"/>
      <c r="J83" s="9"/>
      <c r="K83" s="9"/>
    </row>
    <row r="84">
      <c r="A84" s="46">
        <f>Ontologies!A73</f>
        <v>449</v>
      </c>
      <c r="B84" s="46" t="str">
        <f>Ontologies!C73</f>
        <v>00449.owl.rules</v>
      </c>
      <c r="C84" s="18">
        <f>GRD_ours!E73</f>
        <v>19.33333333</v>
      </c>
      <c r="D84" s="18">
        <f>GRD_graal!E73</f>
        <v>125.2179033</v>
      </c>
      <c r="E84" s="18">
        <f t="shared" ref="E84:F84" si="82">SUM(C$3:C84)</f>
        <v>241.3333333</v>
      </c>
      <c r="F84" s="18">
        <f t="shared" si="82"/>
        <v>4672.411563</v>
      </c>
      <c r="G84" s="9"/>
      <c r="H84" s="9"/>
      <c r="I84" s="9"/>
      <c r="J84" s="9"/>
      <c r="K84" s="9"/>
    </row>
    <row r="85">
      <c r="A85" s="46">
        <f>Ontologies!A117</f>
        <v>523</v>
      </c>
      <c r="B85" s="46" t="str">
        <f>Ontologies!C117</f>
        <v>00523.owl.rules</v>
      </c>
      <c r="C85" s="18">
        <f>GRD_ours!E117</f>
        <v>6.666666667</v>
      </c>
      <c r="D85" s="18">
        <f>GRD_graal!E117</f>
        <v>127.2801167</v>
      </c>
      <c r="E85" s="18">
        <f t="shared" ref="E85:F85" si="83">SUM(C$3:C85)</f>
        <v>248</v>
      </c>
      <c r="F85" s="18">
        <f t="shared" si="83"/>
        <v>4799.69168</v>
      </c>
      <c r="G85" s="9"/>
      <c r="H85" s="9"/>
      <c r="I85" s="9"/>
      <c r="J85" s="9"/>
      <c r="K85" s="9"/>
    </row>
    <row r="86">
      <c r="A86" s="46">
        <f>Ontologies!A48</f>
        <v>412</v>
      </c>
      <c r="B86" s="46" t="str">
        <f>Ontologies!C48</f>
        <v>00412.owl.rules</v>
      </c>
      <c r="C86" s="18">
        <f>GRD_ours!E48</f>
        <v>10</v>
      </c>
      <c r="D86" s="18">
        <f>GRD_graal!E48</f>
        <v>128.4036467</v>
      </c>
      <c r="E86" s="18">
        <f t="shared" ref="E86:F86" si="84">SUM(C$3:C86)</f>
        <v>258</v>
      </c>
      <c r="F86" s="18">
        <f t="shared" si="84"/>
        <v>4928.095327</v>
      </c>
      <c r="G86" s="9"/>
      <c r="H86" s="9"/>
      <c r="I86" s="9"/>
      <c r="J86" s="9"/>
      <c r="K86" s="9"/>
    </row>
    <row r="87">
      <c r="A87" s="46">
        <f>Ontologies!A16</f>
        <v>357</v>
      </c>
      <c r="B87" s="46" t="str">
        <f>Ontologies!C16</f>
        <v>00357.owl.rules</v>
      </c>
      <c r="C87" s="18">
        <f>GRD_ours!E16</f>
        <v>10</v>
      </c>
      <c r="D87" s="18">
        <f>GRD_graal!E16</f>
        <v>131.9587133</v>
      </c>
      <c r="E87" s="18">
        <f t="shared" ref="E87:F87" si="85">SUM(C$3:C87)</f>
        <v>268</v>
      </c>
      <c r="F87" s="18">
        <f t="shared" si="85"/>
        <v>5060.05404</v>
      </c>
      <c r="G87" s="9"/>
      <c r="H87" s="9"/>
      <c r="I87" s="9"/>
      <c r="J87" s="9"/>
      <c r="K87" s="9"/>
    </row>
    <row r="88">
      <c r="A88" s="46">
        <f>Ontologies!A76</f>
        <v>454</v>
      </c>
      <c r="B88" s="46" t="str">
        <f>Ontologies!C76</f>
        <v>00454.owl.rules</v>
      </c>
      <c r="C88" s="18">
        <f>GRD_ours!E76</f>
        <v>11.33333333</v>
      </c>
      <c r="D88" s="18">
        <f>GRD_graal!E76</f>
        <v>133.0630133</v>
      </c>
      <c r="E88" s="18">
        <f t="shared" ref="E88:F88" si="86">SUM(C$3:C88)</f>
        <v>279.3333333</v>
      </c>
      <c r="F88" s="18">
        <f t="shared" si="86"/>
        <v>5193.117053</v>
      </c>
      <c r="G88" s="9"/>
      <c r="H88" s="9"/>
      <c r="I88" s="9"/>
      <c r="J88" s="9"/>
      <c r="K88" s="9"/>
    </row>
    <row r="89">
      <c r="A89" s="46">
        <f>Ontologies!A171</f>
        <v>646</v>
      </c>
      <c r="B89" s="46" t="str">
        <f>Ontologies!C171</f>
        <v>00646.owl.rules</v>
      </c>
      <c r="C89" s="18">
        <f>GRD_ours!E171</f>
        <v>11.66666667</v>
      </c>
      <c r="D89" s="18">
        <f>GRD_graal!E171</f>
        <v>139.0740733</v>
      </c>
      <c r="E89" s="18">
        <f t="shared" ref="E89:F89" si="87">SUM(C$3:C89)</f>
        <v>291</v>
      </c>
      <c r="F89" s="18">
        <f t="shared" si="87"/>
        <v>5332.191127</v>
      </c>
      <c r="G89" s="9"/>
      <c r="H89" s="9"/>
      <c r="I89" s="9"/>
      <c r="J89" s="9"/>
      <c r="K89" s="9"/>
    </row>
    <row r="90">
      <c r="A90" s="46">
        <f>Ontologies!A170</f>
        <v>645</v>
      </c>
      <c r="B90" s="46" t="str">
        <f>Ontologies!C170</f>
        <v>00645.owl.rules</v>
      </c>
      <c r="C90" s="18">
        <f>GRD_ours!E170</f>
        <v>11.33333333</v>
      </c>
      <c r="D90" s="18">
        <f>GRD_graal!E170</f>
        <v>144.42956</v>
      </c>
      <c r="E90" s="18">
        <f t="shared" ref="E90:F90" si="88">SUM(C$3:C90)</f>
        <v>302.3333333</v>
      </c>
      <c r="F90" s="18">
        <f t="shared" si="88"/>
        <v>5476.620687</v>
      </c>
      <c r="G90" s="9"/>
      <c r="H90" s="9"/>
      <c r="I90" s="9"/>
      <c r="J90" s="9"/>
      <c r="K90" s="9"/>
    </row>
    <row r="91">
      <c r="A91" s="46">
        <f>Ontologies!A135</f>
        <v>555</v>
      </c>
      <c r="B91" s="46" t="str">
        <f>Ontologies!C135</f>
        <v>00555.owl.rules</v>
      </c>
      <c r="C91" s="18">
        <f>GRD_ours!E135</f>
        <v>18.33333333</v>
      </c>
      <c r="D91" s="18">
        <f>GRD_graal!E135</f>
        <v>147.5345467</v>
      </c>
      <c r="E91" s="18">
        <f t="shared" ref="E91:F91" si="89">SUM(C$3:C91)</f>
        <v>320.6666667</v>
      </c>
      <c r="F91" s="18">
        <f t="shared" si="89"/>
        <v>5624.155233</v>
      </c>
      <c r="G91" s="9"/>
      <c r="H91" s="9"/>
      <c r="I91" s="9"/>
      <c r="J91" s="9"/>
      <c r="K91" s="9"/>
    </row>
    <row r="92">
      <c r="A92" s="46">
        <f>Ontologies!A65</f>
        <v>435</v>
      </c>
      <c r="B92" s="46" t="str">
        <f>Ontologies!C65</f>
        <v>00435.owl.rules</v>
      </c>
      <c r="C92" s="18">
        <f>GRD_ours!E65</f>
        <v>7</v>
      </c>
      <c r="D92" s="18">
        <f>GRD_graal!E65</f>
        <v>155.8485467</v>
      </c>
      <c r="E92" s="18">
        <f t="shared" ref="E92:F92" si="90">SUM(C$3:C92)</f>
        <v>327.6666667</v>
      </c>
      <c r="F92" s="18">
        <f t="shared" si="90"/>
        <v>5780.00378</v>
      </c>
      <c r="G92" s="9"/>
      <c r="H92" s="9"/>
      <c r="I92" s="9"/>
      <c r="J92" s="9"/>
      <c r="K92" s="9"/>
    </row>
    <row r="93">
      <c r="A93" s="46">
        <f>Ontologies!A44</f>
        <v>403</v>
      </c>
      <c r="B93" s="46" t="str">
        <f>Ontologies!C44</f>
        <v>00403.owl.rules</v>
      </c>
      <c r="C93" s="18">
        <f>GRD_ours!E44</f>
        <v>11.33333333</v>
      </c>
      <c r="D93" s="18">
        <f>GRD_graal!E44</f>
        <v>160.7162233</v>
      </c>
      <c r="E93" s="18">
        <f t="shared" ref="E93:F93" si="91">SUM(C$3:C93)</f>
        <v>339</v>
      </c>
      <c r="F93" s="18">
        <f t="shared" si="91"/>
        <v>5940.720003</v>
      </c>
      <c r="G93" s="9"/>
      <c r="H93" s="9"/>
      <c r="I93" s="9"/>
      <c r="J93" s="9"/>
      <c r="K93" s="9"/>
    </row>
    <row r="94">
      <c r="A94" s="46">
        <f>Ontologies!A187</f>
        <v>681</v>
      </c>
      <c r="B94" s="46" t="str">
        <f>Ontologies!C187</f>
        <v>00681.owl.rules</v>
      </c>
      <c r="C94" s="18">
        <f>GRD_ours!E187</f>
        <v>11</v>
      </c>
      <c r="D94" s="18">
        <f>GRD_graal!E187</f>
        <v>165.0447467</v>
      </c>
      <c r="E94" s="18">
        <f t="shared" ref="E94:F94" si="92">SUM(C$3:C94)</f>
        <v>350</v>
      </c>
      <c r="F94" s="18">
        <f t="shared" si="92"/>
        <v>6105.76475</v>
      </c>
      <c r="G94" s="9"/>
      <c r="H94" s="9"/>
      <c r="I94" s="9"/>
      <c r="J94" s="9"/>
      <c r="K94" s="9"/>
    </row>
    <row r="95">
      <c r="A95" s="46">
        <f>Ontologies!A105</f>
        <v>498</v>
      </c>
      <c r="B95" s="46" t="str">
        <f>Ontologies!C105</f>
        <v>00498.owl.rules</v>
      </c>
      <c r="C95" s="18">
        <f>GRD_ours!E105</f>
        <v>8</v>
      </c>
      <c r="D95" s="18">
        <f>GRD_graal!E105</f>
        <v>176.1450133</v>
      </c>
      <c r="E95" s="18">
        <f t="shared" ref="E95:F95" si="93">SUM(C$3:C95)</f>
        <v>358</v>
      </c>
      <c r="F95" s="18">
        <f t="shared" si="93"/>
        <v>6281.909763</v>
      </c>
      <c r="G95" s="9"/>
      <c r="H95" s="9"/>
      <c r="I95" s="9"/>
      <c r="J95" s="9"/>
      <c r="K95" s="9"/>
    </row>
    <row r="96">
      <c r="A96" s="46">
        <f>Ontologies!A115</f>
        <v>521</v>
      </c>
      <c r="B96" s="46" t="str">
        <f>Ontologies!C115</f>
        <v>00521.owl.rules</v>
      </c>
      <c r="C96" s="18">
        <f>GRD_ours!E115</f>
        <v>8.333333333</v>
      </c>
      <c r="D96" s="18">
        <f>GRD_graal!E115</f>
        <v>177.6422267</v>
      </c>
      <c r="E96" s="18">
        <f t="shared" ref="E96:F96" si="94">SUM(C$3:C96)</f>
        <v>366.3333333</v>
      </c>
      <c r="F96" s="18">
        <f t="shared" si="94"/>
        <v>6459.55199</v>
      </c>
      <c r="G96" s="9"/>
      <c r="H96" s="9"/>
      <c r="I96" s="9"/>
      <c r="J96" s="9"/>
      <c r="K96" s="9"/>
    </row>
    <row r="97">
      <c r="A97" s="46">
        <f>Ontologies!A126</f>
        <v>539</v>
      </c>
      <c r="B97" s="46" t="str">
        <f>Ontologies!C126</f>
        <v>00539.owl.rules</v>
      </c>
      <c r="C97" s="18">
        <f>GRD_ours!E126</f>
        <v>22.33333333</v>
      </c>
      <c r="D97" s="18">
        <f>GRD_graal!E126</f>
        <v>184.9997467</v>
      </c>
      <c r="E97" s="18">
        <f t="shared" ref="E97:F97" si="95">SUM(C$3:C97)</f>
        <v>388.6666667</v>
      </c>
      <c r="F97" s="18">
        <f t="shared" si="95"/>
        <v>6644.551737</v>
      </c>
      <c r="G97" s="9"/>
      <c r="H97" s="9"/>
      <c r="I97" s="9"/>
      <c r="J97" s="9"/>
      <c r="K97" s="9"/>
    </row>
    <row r="98">
      <c r="A98" s="46">
        <f>Ontologies!A104</f>
        <v>497</v>
      </c>
      <c r="B98" s="46" t="str">
        <f>Ontologies!C104</f>
        <v>00497.owl.rules</v>
      </c>
      <c r="C98" s="18">
        <f>GRD_ours!E104</f>
        <v>8.333333333</v>
      </c>
      <c r="D98" s="18">
        <f>GRD_graal!E104</f>
        <v>186.5168333</v>
      </c>
      <c r="E98" s="18">
        <f t="shared" ref="E98:F98" si="96">SUM(C$3:C98)</f>
        <v>397</v>
      </c>
      <c r="F98" s="18">
        <f t="shared" si="96"/>
        <v>6831.06857</v>
      </c>
      <c r="G98" s="9"/>
      <c r="H98" s="9"/>
      <c r="I98" s="9"/>
      <c r="J98" s="9"/>
      <c r="K98" s="9"/>
    </row>
    <row r="99">
      <c r="A99" s="46">
        <f>Ontologies!A125</f>
        <v>538</v>
      </c>
      <c r="B99" s="46" t="str">
        <f>Ontologies!C125</f>
        <v>00538.owl.rules</v>
      </c>
      <c r="C99" s="18">
        <f>GRD_ours!E125</f>
        <v>22</v>
      </c>
      <c r="D99" s="18">
        <f>GRD_graal!E125</f>
        <v>187.32476</v>
      </c>
      <c r="E99" s="18">
        <f t="shared" ref="E99:F99" si="97">SUM(C$3:C99)</f>
        <v>419</v>
      </c>
      <c r="F99" s="18">
        <f t="shared" si="97"/>
        <v>7018.39333</v>
      </c>
      <c r="G99" s="9"/>
      <c r="H99" s="9"/>
      <c r="I99" s="9"/>
      <c r="J99" s="9"/>
      <c r="K99" s="9"/>
    </row>
    <row r="100">
      <c r="A100" s="46">
        <f>Ontologies!A179</f>
        <v>669</v>
      </c>
      <c r="B100" s="46" t="str">
        <f>Ontologies!C179</f>
        <v>00669.owl.rules</v>
      </c>
      <c r="C100" s="18">
        <f>GRD_ours!E179</f>
        <v>10.66666667</v>
      </c>
      <c r="D100" s="18">
        <f>GRD_graal!E179</f>
        <v>188.8126767</v>
      </c>
      <c r="E100" s="18">
        <f t="shared" ref="E100:F100" si="98">SUM(C$3:C100)</f>
        <v>429.6666667</v>
      </c>
      <c r="F100" s="18">
        <f t="shared" si="98"/>
        <v>7207.206007</v>
      </c>
      <c r="G100" s="9"/>
      <c r="H100" s="9"/>
      <c r="I100" s="9"/>
      <c r="J100" s="9"/>
      <c r="K100" s="9"/>
    </row>
    <row r="101">
      <c r="A101" s="46">
        <f>Ontologies!A74</f>
        <v>451</v>
      </c>
      <c r="B101" s="46" t="str">
        <f>Ontologies!C74</f>
        <v>00451.owl.rules</v>
      </c>
      <c r="C101" s="18">
        <f>GRD_ours!E74</f>
        <v>15</v>
      </c>
      <c r="D101" s="18">
        <f>GRD_graal!E74</f>
        <v>189.43673</v>
      </c>
      <c r="E101" s="18">
        <f t="shared" ref="E101:F101" si="99">SUM(C$3:C101)</f>
        <v>444.6666667</v>
      </c>
      <c r="F101" s="18">
        <f t="shared" si="99"/>
        <v>7396.642737</v>
      </c>
      <c r="G101" s="9"/>
      <c r="H101" s="9"/>
      <c r="I101" s="9"/>
      <c r="J101" s="9"/>
      <c r="K101" s="9"/>
    </row>
    <row r="102">
      <c r="A102" s="46">
        <f>Ontologies!A200</f>
        <v>769</v>
      </c>
      <c r="B102" s="46" t="str">
        <f>Ontologies!C200</f>
        <v>00769.owl.rules</v>
      </c>
      <c r="C102" s="18">
        <f>GRD_ours!E200</f>
        <v>13.66666667</v>
      </c>
      <c r="D102" s="18">
        <f>GRD_graal!E200</f>
        <v>195.6972367</v>
      </c>
      <c r="E102" s="18">
        <f t="shared" ref="E102:F102" si="100">SUM(C$3:C102)</f>
        <v>458.3333333</v>
      </c>
      <c r="F102" s="18">
        <f t="shared" si="100"/>
        <v>7592.339973</v>
      </c>
      <c r="G102" s="9"/>
      <c r="H102" s="9"/>
      <c r="I102" s="9"/>
      <c r="J102" s="9"/>
      <c r="K102" s="9"/>
    </row>
    <row r="103">
      <c r="A103" s="46">
        <f>Ontologies!A119</f>
        <v>530</v>
      </c>
      <c r="B103" s="46" t="str">
        <f>Ontologies!C119</f>
        <v>00530.owl.rules</v>
      </c>
      <c r="C103" s="18">
        <f>GRD_ours!E119</f>
        <v>11.66666667</v>
      </c>
      <c r="D103" s="18">
        <f>GRD_graal!E119</f>
        <v>203.62513</v>
      </c>
      <c r="E103" s="18">
        <f t="shared" ref="E103:F103" si="101">SUM(C$3:C103)</f>
        <v>470</v>
      </c>
      <c r="F103" s="18">
        <f t="shared" si="101"/>
        <v>7795.965103</v>
      </c>
      <c r="G103" s="9"/>
      <c r="H103" s="9"/>
      <c r="I103" s="9"/>
      <c r="J103" s="9"/>
      <c r="K103" s="9"/>
    </row>
    <row r="104">
      <c r="A104" s="46">
        <f>Ontologies!A129</f>
        <v>544</v>
      </c>
      <c r="B104" s="46" t="str">
        <f>Ontologies!C129</f>
        <v>00544.owl.rules</v>
      </c>
      <c r="C104" s="18">
        <f>GRD_ours!E129</f>
        <v>10</v>
      </c>
      <c r="D104" s="18">
        <f>GRD_graal!E129</f>
        <v>208.8798167</v>
      </c>
      <c r="E104" s="18">
        <f t="shared" ref="E104:F104" si="102">SUM(C$3:C104)</f>
        <v>480</v>
      </c>
      <c r="F104" s="18">
        <f t="shared" si="102"/>
        <v>8004.84492</v>
      </c>
      <c r="G104" s="9"/>
      <c r="H104" s="9"/>
      <c r="I104" s="9"/>
      <c r="J104" s="9"/>
      <c r="K104" s="9"/>
    </row>
    <row r="105">
      <c r="A105" s="46">
        <f>Ontologies!A107</f>
        <v>502</v>
      </c>
      <c r="B105" s="46" t="str">
        <f>Ontologies!C107</f>
        <v>00502.owl.rules</v>
      </c>
      <c r="C105" s="18">
        <f>GRD_ours!E107</f>
        <v>31.66666667</v>
      </c>
      <c r="D105" s="18">
        <f>GRD_graal!E107</f>
        <v>220.4495833</v>
      </c>
      <c r="E105" s="18">
        <f t="shared" ref="E105:F105" si="103">SUM(C$3:C105)</f>
        <v>511.6666667</v>
      </c>
      <c r="F105" s="18">
        <f t="shared" si="103"/>
        <v>8225.294503</v>
      </c>
      <c r="G105" s="9"/>
      <c r="H105" s="9"/>
      <c r="I105" s="9"/>
      <c r="J105" s="9"/>
      <c r="K105" s="9"/>
    </row>
    <row r="106">
      <c r="A106" s="46">
        <f>Ontologies!A75</f>
        <v>452</v>
      </c>
      <c r="B106" s="46" t="str">
        <f>Ontologies!C75</f>
        <v>00452.owl.rules</v>
      </c>
      <c r="C106" s="18">
        <f>GRD_ours!E75</f>
        <v>20.66666667</v>
      </c>
      <c r="D106" s="18">
        <f>GRD_graal!E75</f>
        <v>228.5460933</v>
      </c>
      <c r="E106" s="18">
        <f t="shared" ref="E106:F106" si="104">SUM(C$3:C106)</f>
        <v>532.3333333</v>
      </c>
      <c r="F106" s="18">
        <f t="shared" si="104"/>
        <v>8453.840597</v>
      </c>
      <c r="G106" s="9"/>
      <c r="H106" s="9"/>
      <c r="I106" s="9"/>
      <c r="J106" s="9"/>
      <c r="K106" s="9"/>
    </row>
    <row r="107">
      <c r="A107" s="46">
        <f>Ontologies!A49</f>
        <v>413</v>
      </c>
      <c r="B107" s="46" t="str">
        <f>Ontologies!C49</f>
        <v>00413.owl.rules</v>
      </c>
      <c r="C107" s="18">
        <f>GRD_ours!E49</f>
        <v>15</v>
      </c>
      <c r="D107" s="18">
        <f>GRD_graal!E49</f>
        <v>231.6847033</v>
      </c>
      <c r="E107" s="18">
        <f t="shared" ref="E107:F107" si="105">SUM(C$3:C107)</f>
        <v>547.3333333</v>
      </c>
      <c r="F107" s="18">
        <f t="shared" si="105"/>
        <v>8685.5253</v>
      </c>
      <c r="G107" s="9"/>
      <c r="H107" s="9"/>
      <c r="I107" s="9"/>
      <c r="J107" s="9"/>
      <c r="K107" s="9"/>
    </row>
    <row r="108">
      <c r="A108" s="46">
        <f>Ontologies!A120</f>
        <v>531</v>
      </c>
      <c r="B108" s="46" t="str">
        <f>Ontologies!C120</f>
        <v>00531.owl.rules</v>
      </c>
      <c r="C108" s="18">
        <f>GRD_ours!E120</f>
        <v>13</v>
      </c>
      <c r="D108" s="18">
        <f>GRD_graal!E120</f>
        <v>232.4941733</v>
      </c>
      <c r="E108" s="18">
        <f t="shared" ref="E108:F108" si="106">SUM(C$3:C108)</f>
        <v>560.3333333</v>
      </c>
      <c r="F108" s="18">
        <f t="shared" si="106"/>
        <v>8918.019473</v>
      </c>
      <c r="G108" s="9"/>
      <c r="H108" s="9"/>
      <c r="I108" s="9"/>
      <c r="J108" s="9"/>
      <c r="K108" s="9"/>
    </row>
    <row r="109">
      <c r="A109" s="46">
        <f>Ontologies!A193</f>
        <v>687</v>
      </c>
      <c r="B109" s="46" t="str">
        <f>Ontologies!C193</f>
        <v>00687.owl.rules</v>
      </c>
      <c r="C109" s="18">
        <f>GRD_ours!E193</f>
        <v>30</v>
      </c>
      <c r="D109" s="18">
        <f>GRD_graal!E193</f>
        <v>233.7826733</v>
      </c>
      <c r="E109" s="18">
        <f t="shared" ref="E109:F109" si="107">SUM(C$3:C109)</f>
        <v>590.3333333</v>
      </c>
      <c r="F109" s="18">
        <f t="shared" si="107"/>
        <v>9151.802147</v>
      </c>
      <c r="G109" s="9"/>
      <c r="H109" s="9"/>
      <c r="I109" s="9"/>
      <c r="J109" s="9"/>
      <c r="K109" s="9"/>
    </row>
    <row r="110">
      <c r="A110" s="46">
        <f>Ontologies!A68</f>
        <v>443</v>
      </c>
      <c r="B110" s="46" t="str">
        <f>Ontologies!C68</f>
        <v>00443.owl.rules</v>
      </c>
      <c r="C110" s="18">
        <f>GRD_ours!E68</f>
        <v>15.33333333</v>
      </c>
      <c r="D110" s="18">
        <f>GRD_graal!E68</f>
        <v>235.27315</v>
      </c>
      <c r="E110" s="18">
        <f t="shared" ref="E110:F110" si="108">SUM(C$3:C110)</f>
        <v>605.6666667</v>
      </c>
      <c r="F110" s="18">
        <f t="shared" si="108"/>
        <v>9387.075297</v>
      </c>
      <c r="G110" s="9"/>
      <c r="H110" s="9"/>
      <c r="I110" s="9"/>
      <c r="J110" s="9"/>
      <c r="K110" s="9"/>
    </row>
    <row r="111">
      <c r="A111" s="46">
        <f>Ontologies!A69</f>
        <v>444</v>
      </c>
      <c r="B111" s="46" t="str">
        <f>Ontologies!C69</f>
        <v>00444.owl.rules</v>
      </c>
      <c r="C111" s="18">
        <f>GRD_ours!E69</f>
        <v>14.66666667</v>
      </c>
      <c r="D111" s="18">
        <f>GRD_graal!E69</f>
        <v>240.3189167</v>
      </c>
      <c r="E111" s="18">
        <f t="shared" ref="E111:F111" si="109">SUM(C$3:C111)</f>
        <v>620.3333333</v>
      </c>
      <c r="F111" s="18">
        <f t="shared" si="109"/>
        <v>9627.394213</v>
      </c>
      <c r="G111" s="9"/>
      <c r="H111" s="9"/>
      <c r="I111" s="9"/>
      <c r="J111" s="9"/>
      <c r="K111" s="9"/>
    </row>
    <row r="112">
      <c r="A112" s="46">
        <f>Ontologies!A196</f>
        <v>694</v>
      </c>
      <c r="B112" s="46" t="str">
        <f>Ontologies!C196</f>
        <v>00694.owl.rules</v>
      </c>
      <c r="C112" s="18">
        <f>GRD_ours!E196</f>
        <v>22.66666667</v>
      </c>
      <c r="D112" s="18">
        <f>GRD_graal!E196</f>
        <v>251.0536433</v>
      </c>
      <c r="E112" s="18">
        <f t="shared" ref="E112:F112" si="110">SUM(C$3:C112)</f>
        <v>643</v>
      </c>
      <c r="F112" s="18">
        <f t="shared" si="110"/>
        <v>9878.447857</v>
      </c>
      <c r="G112" s="9"/>
      <c r="H112" s="9"/>
      <c r="I112" s="9"/>
      <c r="J112" s="9"/>
      <c r="K112" s="9"/>
    </row>
    <row r="113">
      <c r="A113" s="46">
        <f>Ontologies!A180</f>
        <v>670</v>
      </c>
      <c r="B113" s="46" t="str">
        <f>Ontologies!C180</f>
        <v>00670.owl.rules</v>
      </c>
      <c r="C113" s="18">
        <f>GRD_ours!E180</f>
        <v>17.33333333</v>
      </c>
      <c r="D113" s="18">
        <f>GRD_graal!E180</f>
        <v>258.33104</v>
      </c>
      <c r="E113" s="18">
        <f t="shared" ref="E113:F113" si="111">SUM(C$3:C113)</f>
        <v>660.3333333</v>
      </c>
      <c r="F113" s="18">
        <f t="shared" si="111"/>
        <v>10136.7789</v>
      </c>
      <c r="G113" s="9"/>
      <c r="H113" s="9"/>
      <c r="I113" s="9"/>
      <c r="J113" s="9"/>
      <c r="K113" s="9"/>
    </row>
    <row r="114">
      <c r="A114" s="46">
        <f>Ontologies!A198</f>
        <v>696</v>
      </c>
      <c r="B114" s="46" t="str">
        <f>Ontologies!C198</f>
        <v>00696.owl.rules</v>
      </c>
      <c r="C114" s="18">
        <f>GRD_ours!E198</f>
        <v>18</v>
      </c>
      <c r="D114" s="18">
        <f>GRD_graal!E198</f>
        <v>264.09563</v>
      </c>
      <c r="E114" s="18">
        <f t="shared" ref="E114:F114" si="112">SUM(C$3:C114)</f>
        <v>678.3333333</v>
      </c>
      <c r="F114" s="18">
        <f t="shared" si="112"/>
        <v>10400.87453</v>
      </c>
      <c r="G114" s="9"/>
      <c r="H114" s="9"/>
      <c r="I114" s="9"/>
      <c r="J114" s="9"/>
      <c r="K114" s="9"/>
    </row>
    <row r="115">
      <c r="A115" s="46">
        <f>Ontologies!A130</f>
        <v>545</v>
      </c>
      <c r="B115" s="46" t="str">
        <f>Ontologies!C130</f>
        <v>00545.owl.rules</v>
      </c>
      <c r="C115" s="18">
        <f>GRD_ours!E130</f>
        <v>16.33333333</v>
      </c>
      <c r="D115" s="18">
        <f>GRD_graal!E130</f>
        <v>283.56862</v>
      </c>
      <c r="E115" s="18">
        <f t="shared" ref="E115:F115" si="113">SUM(C$3:C115)</f>
        <v>694.6666667</v>
      </c>
      <c r="F115" s="18">
        <f t="shared" si="113"/>
        <v>10684.44315</v>
      </c>
      <c r="G115" s="9"/>
      <c r="H115" s="9"/>
      <c r="I115" s="9"/>
      <c r="J115" s="9"/>
      <c r="K115" s="9"/>
    </row>
    <row r="116">
      <c r="A116" s="46">
        <f>Ontologies!A164</f>
        <v>632</v>
      </c>
      <c r="B116" s="46" t="str">
        <f>Ontologies!C164</f>
        <v>00632.owl.rules</v>
      </c>
      <c r="C116" s="18">
        <f>GRD_ours!E164</f>
        <v>41</v>
      </c>
      <c r="D116" s="18">
        <f>GRD_graal!E164</f>
        <v>331.2305267</v>
      </c>
      <c r="E116" s="18">
        <f t="shared" ref="E116:F116" si="114">SUM(C$3:C116)</f>
        <v>735.6666667</v>
      </c>
      <c r="F116" s="18">
        <f t="shared" si="114"/>
        <v>11015.67367</v>
      </c>
      <c r="G116" s="9"/>
      <c r="H116" s="9"/>
      <c r="I116" s="9"/>
      <c r="J116" s="9"/>
      <c r="K116" s="9"/>
    </row>
    <row r="117">
      <c r="A117" s="46">
        <f>Ontologies!A199</f>
        <v>697</v>
      </c>
      <c r="B117" s="46" t="str">
        <f>Ontologies!C199</f>
        <v>00697.owl.rules</v>
      </c>
      <c r="C117" s="18">
        <f>GRD_ours!E199</f>
        <v>31.66666667</v>
      </c>
      <c r="D117" s="18">
        <f>GRD_graal!E199</f>
        <v>379.8120033</v>
      </c>
      <c r="E117" s="18">
        <f t="shared" ref="E117:F117" si="115">SUM(C$3:C117)</f>
        <v>767.3333333</v>
      </c>
      <c r="F117" s="18">
        <f t="shared" si="115"/>
        <v>11395.48568</v>
      </c>
      <c r="G117" s="9"/>
      <c r="H117" s="9"/>
      <c r="I117" s="9"/>
      <c r="J117" s="9"/>
      <c r="K117" s="9"/>
    </row>
    <row r="118">
      <c r="A118" s="46">
        <f>Ontologies!A197</f>
        <v>695</v>
      </c>
      <c r="B118" s="46" t="str">
        <f>Ontologies!C197</f>
        <v>00695.owl.rules</v>
      </c>
      <c r="C118" s="18">
        <f>GRD_ours!E197</f>
        <v>34.33333333</v>
      </c>
      <c r="D118" s="18">
        <f>GRD_graal!E197</f>
        <v>381.48794</v>
      </c>
      <c r="E118" s="18">
        <f t="shared" ref="E118:F118" si="116">SUM(C$3:C118)</f>
        <v>801.6666667</v>
      </c>
      <c r="F118" s="18">
        <f t="shared" si="116"/>
        <v>11776.97362</v>
      </c>
      <c r="G118" s="9"/>
      <c r="H118" s="9"/>
      <c r="I118" s="9"/>
      <c r="J118" s="9"/>
      <c r="K118" s="9"/>
    </row>
    <row r="119">
      <c r="A119" s="46">
        <f>Ontologies!A42</f>
        <v>401</v>
      </c>
      <c r="B119" s="46" t="str">
        <f>Ontologies!C42</f>
        <v>00401.owl.rules</v>
      </c>
      <c r="C119" s="18">
        <f>GRD_ours!E42</f>
        <v>57.33333333</v>
      </c>
      <c r="D119" s="18">
        <f>GRD_graal!E42</f>
        <v>413.7232333</v>
      </c>
      <c r="E119" s="18">
        <f t="shared" ref="E119:F119" si="117">SUM(C$3:C119)</f>
        <v>859</v>
      </c>
      <c r="F119" s="18">
        <f t="shared" si="117"/>
        <v>12190.69685</v>
      </c>
      <c r="G119" s="9"/>
      <c r="H119" s="9"/>
      <c r="I119" s="9"/>
      <c r="J119" s="9"/>
      <c r="K119" s="9"/>
    </row>
    <row r="120">
      <c r="A120" s="46">
        <f>Ontologies!A79</f>
        <v>459</v>
      </c>
      <c r="B120" s="46" t="str">
        <f>Ontologies!C79</f>
        <v>00459.owl.rules</v>
      </c>
      <c r="C120" s="18">
        <f>GRD_ours!E79</f>
        <v>50.66666667</v>
      </c>
      <c r="D120" s="18">
        <f>GRD_graal!E79</f>
        <v>435.3987633</v>
      </c>
      <c r="E120" s="18">
        <f t="shared" ref="E120:F120" si="118">SUM(C$3:C120)</f>
        <v>909.6666667</v>
      </c>
      <c r="F120" s="18">
        <f t="shared" si="118"/>
        <v>12626.09561</v>
      </c>
      <c r="G120" s="9"/>
      <c r="H120" s="9"/>
      <c r="I120" s="9"/>
      <c r="J120" s="9"/>
      <c r="K120" s="9"/>
    </row>
    <row r="121">
      <c r="A121" s="46">
        <f>Ontologies!A53</f>
        <v>417</v>
      </c>
      <c r="B121" s="46" t="str">
        <f>Ontologies!C53</f>
        <v>00417.owl.rules</v>
      </c>
      <c r="C121" s="18">
        <f>GRD_ours!E53</f>
        <v>62</v>
      </c>
      <c r="D121" s="18">
        <f>GRD_graal!E53</f>
        <v>469.1497367</v>
      </c>
      <c r="E121" s="18">
        <f t="shared" ref="E121:F121" si="119">SUM(C$3:C121)</f>
        <v>971.6666667</v>
      </c>
      <c r="F121" s="18">
        <f t="shared" si="119"/>
        <v>13095.24535</v>
      </c>
      <c r="G121" s="9"/>
      <c r="H121" s="9"/>
      <c r="I121" s="9"/>
      <c r="J121" s="9"/>
      <c r="K121" s="9"/>
    </row>
    <row r="122">
      <c r="A122" s="46">
        <f>Ontologies!A138</f>
        <v>569</v>
      </c>
      <c r="B122" s="46" t="str">
        <f>Ontologies!C138</f>
        <v>00569.owl.rules</v>
      </c>
      <c r="C122" s="18">
        <f>GRD_ours!E138</f>
        <v>91.66666667</v>
      </c>
      <c r="D122" s="18">
        <f>GRD_graal!E138</f>
        <v>491.9872533</v>
      </c>
      <c r="E122" s="18">
        <f t="shared" ref="E122:F122" si="120">SUM(C$3:C122)</f>
        <v>1063.333333</v>
      </c>
      <c r="F122" s="18">
        <f t="shared" si="120"/>
        <v>13587.2326</v>
      </c>
      <c r="G122" s="9"/>
      <c r="H122" s="9"/>
      <c r="I122" s="9"/>
      <c r="J122" s="9"/>
      <c r="K122" s="9"/>
    </row>
    <row r="123">
      <c r="A123" s="46">
        <f>Ontologies!A41</f>
        <v>399</v>
      </c>
      <c r="B123" s="46" t="str">
        <f>Ontologies!C41</f>
        <v>00399.owl.rules</v>
      </c>
      <c r="C123" s="18">
        <f>GRD_ours!E41</f>
        <v>58.66666667</v>
      </c>
      <c r="D123" s="18">
        <f>GRD_graal!E41</f>
        <v>522.1683067</v>
      </c>
      <c r="E123" s="18">
        <f t="shared" ref="E123:F123" si="121">SUM(C$3:C123)</f>
        <v>1122</v>
      </c>
      <c r="F123" s="18">
        <f t="shared" si="121"/>
        <v>14109.40091</v>
      </c>
      <c r="G123" s="9"/>
      <c r="H123" s="9"/>
      <c r="I123" s="9"/>
      <c r="J123" s="9"/>
      <c r="K123" s="9"/>
    </row>
    <row r="124">
      <c r="A124" s="46">
        <f>Ontologies!A58</f>
        <v>422</v>
      </c>
      <c r="B124" s="46" t="str">
        <f>Ontologies!C58</f>
        <v>00422.owl.rules</v>
      </c>
      <c r="C124" s="18">
        <f>GRD_ours!E58</f>
        <v>83</v>
      </c>
      <c r="D124" s="18">
        <f>GRD_graal!E58</f>
        <v>526.2549733</v>
      </c>
      <c r="E124" s="18">
        <f t="shared" ref="E124:F124" si="122">SUM(C$3:C124)</f>
        <v>1205</v>
      </c>
      <c r="F124" s="18">
        <f t="shared" si="122"/>
        <v>14635.65588</v>
      </c>
      <c r="G124" s="9"/>
      <c r="H124" s="9"/>
      <c r="I124" s="9"/>
      <c r="J124" s="9"/>
      <c r="K124" s="9"/>
    </row>
    <row r="125">
      <c r="A125" s="46">
        <f>Ontologies!A103</f>
        <v>496</v>
      </c>
      <c r="B125" s="46" t="str">
        <f>Ontologies!C103</f>
        <v>00496.owl.rules</v>
      </c>
      <c r="C125" s="18">
        <f>GRD_ours!E103</f>
        <v>43</v>
      </c>
      <c r="D125" s="18">
        <f>GRD_graal!E103</f>
        <v>528.9151667</v>
      </c>
      <c r="E125" s="18">
        <f t="shared" ref="E125:F125" si="123">SUM(C$3:C125)</f>
        <v>1248</v>
      </c>
      <c r="F125" s="18">
        <f t="shared" si="123"/>
        <v>15164.57105</v>
      </c>
      <c r="G125" s="9"/>
      <c r="H125" s="9"/>
      <c r="I125" s="9"/>
      <c r="J125" s="9"/>
      <c r="K125" s="9"/>
    </row>
    <row r="126">
      <c r="A126" s="46">
        <f>Ontologies!A60</f>
        <v>424</v>
      </c>
      <c r="B126" s="46" t="str">
        <f>Ontologies!C60</f>
        <v>00424.owl.rules</v>
      </c>
      <c r="C126" s="18">
        <f>GRD_ours!E60</f>
        <v>78.66666667</v>
      </c>
      <c r="D126" s="18">
        <f>GRD_graal!E60</f>
        <v>552.4214333</v>
      </c>
      <c r="E126" s="18">
        <f t="shared" ref="E126:F126" si="124">SUM(C$3:C126)</f>
        <v>1326.666667</v>
      </c>
      <c r="F126" s="18">
        <f t="shared" si="124"/>
        <v>15716.99248</v>
      </c>
      <c r="G126" s="9"/>
      <c r="H126" s="9"/>
      <c r="I126" s="9"/>
      <c r="J126" s="9"/>
      <c r="K126" s="9"/>
    </row>
    <row r="127">
      <c r="A127" s="46">
        <f>Ontologies!A146</f>
        <v>579</v>
      </c>
      <c r="B127" s="46" t="str">
        <f>Ontologies!C146</f>
        <v>00579.owl.rules</v>
      </c>
      <c r="C127" s="18">
        <f>GRD_ours!E146</f>
        <v>74</v>
      </c>
      <c r="D127" s="18">
        <f>GRD_graal!E146</f>
        <v>552.7808067</v>
      </c>
      <c r="E127" s="18">
        <f t="shared" ref="E127:F127" si="125">SUM(C$3:C127)</f>
        <v>1400.666667</v>
      </c>
      <c r="F127" s="18">
        <f t="shared" si="125"/>
        <v>16269.77329</v>
      </c>
      <c r="G127" s="9"/>
      <c r="H127" s="9"/>
      <c r="I127" s="9"/>
      <c r="J127" s="9"/>
      <c r="K127" s="9"/>
    </row>
    <row r="128">
      <c r="A128" s="46">
        <f>Ontologies!A8</f>
        <v>52</v>
      </c>
      <c r="B128" s="46" t="str">
        <f>Ontologies!C8</f>
        <v>00052.owl.rules</v>
      </c>
      <c r="C128" s="18">
        <f>GRD_ours!E8</f>
        <v>43.66666667</v>
      </c>
      <c r="D128" s="18">
        <f>GRD_graal!E8</f>
        <v>555.01821</v>
      </c>
      <c r="E128" s="18">
        <f t="shared" ref="E128:F128" si="126">SUM(C$3:C128)</f>
        <v>1444.333333</v>
      </c>
      <c r="F128" s="18">
        <f t="shared" si="126"/>
        <v>16824.7915</v>
      </c>
      <c r="G128" s="9"/>
      <c r="H128" s="9"/>
      <c r="I128" s="9"/>
      <c r="J128" s="9"/>
      <c r="K128" s="9"/>
    </row>
    <row r="129">
      <c r="A129" s="46">
        <f>Ontologies!A25</f>
        <v>372</v>
      </c>
      <c r="B129" s="46" t="str">
        <f>Ontologies!C25</f>
        <v>00372.owl.rules</v>
      </c>
      <c r="C129" s="18">
        <f>GRD_ours!E25</f>
        <v>53</v>
      </c>
      <c r="D129" s="18">
        <f>GRD_graal!E25</f>
        <v>573.1790667</v>
      </c>
      <c r="E129" s="18">
        <f t="shared" ref="E129:F129" si="127">SUM(C$3:C129)</f>
        <v>1497.333333</v>
      </c>
      <c r="F129" s="18">
        <f t="shared" si="127"/>
        <v>17397.97057</v>
      </c>
      <c r="G129" s="9"/>
      <c r="H129" s="9"/>
      <c r="I129" s="9"/>
      <c r="J129" s="9"/>
      <c r="K129" s="9"/>
    </row>
    <row r="130">
      <c r="A130" s="46">
        <f>Ontologies!A160</f>
        <v>628</v>
      </c>
      <c r="B130" s="46" t="str">
        <f>Ontologies!C160</f>
        <v>00628.owl.rules</v>
      </c>
      <c r="C130" s="18">
        <f>GRD_ours!E160</f>
        <v>85</v>
      </c>
      <c r="D130" s="18">
        <f>GRD_graal!E160</f>
        <v>575.2248267</v>
      </c>
      <c r="E130" s="18">
        <f t="shared" ref="E130:F130" si="128">SUM(C$3:C130)</f>
        <v>1582.333333</v>
      </c>
      <c r="F130" s="18">
        <f t="shared" si="128"/>
        <v>17973.19539</v>
      </c>
      <c r="G130" s="9"/>
      <c r="H130" s="9"/>
      <c r="I130" s="9"/>
      <c r="J130" s="9"/>
      <c r="K130" s="9"/>
    </row>
    <row r="131">
      <c r="A131" s="46">
        <f>Ontologies!A54</f>
        <v>418</v>
      </c>
      <c r="B131" s="46" t="str">
        <f>Ontologies!C54</f>
        <v>00418.owl.rules</v>
      </c>
      <c r="C131" s="18">
        <f>GRD_ours!E54</f>
        <v>86</v>
      </c>
      <c r="D131" s="18">
        <f>GRD_graal!E54</f>
        <v>611.71803</v>
      </c>
      <c r="E131" s="18">
        <f t="shared" ref="E131:F131" si="129">SUM(C$3:C131)</f>
        <v>1668.333333</v>
      </c>
      <c r="F131" s="18">
        <f t="shared" si="129"/>
        <v>18584.91342</v>
      </c>
      <c r="G131" s="9"/>
      <c r="H131" s="9"/>
      <c r="I131" s="9"/>
      <c r="J131" s="9"/>
      <c r="K131" s="9"/>
    </row>
    <row r="132">
      <c r="A132" s="46">
        <f>Ontologies!A158</f>
        <v>626</v>
      </c>
      <c r="B132" s="46" t="str">
        <f>Ontologies!C158</f>
        <v>00626.owl.rules</v>
      </c>
      <c r="C132" s="18">
        <f>GRD_ours!E158</f>
        <v>88</v>
      </c>
      <c r="D132" s="18">
        <f>GRD_graal!E158</f>
        <v>621.6324767</v>
      </c>
      <c r="E132" s="18">
        <f t="shared" ref="E132:F132" si="130">SUM(C$3:C132)</f>
        <v>1756.333333</v>
      </c>
      <c r="F132" s="18">
        <f t="shared" si="130"/>
        <v>19206.5459</v>
      </c>
      <c r="G132" s="9"/>
      <c r="H132" s="9"/>
      <c r="I132" s="9"/>
      <c r="J132" s="9"/>
      <c r="K132" s="9"/>
    </row>
    <row r="133">
      <c r="A133" s="46">
        <f>Ontologies!A162</f>
        <v>630</v>
      </c>
      <c r="B133" s="46" t="str">
        <f>Ontologies!C162</f>
        <v>00630.owl.rules</v>
      </c>
      <c r="C133" s="18">
        <f>GRD_ours!E162</f>
        <v>87.66666667</v>
      </c>
      <c r="D133" s="18">
        <f>GRD_graal!E162</f>
        <v>631.9718467</v>
      </c>
      <c r="E133" s="18">
        <f t="shared" ref="E133:F133" si="131">SUM(C$3:C133)</f>
        <v>1844</v>
      </c>
      <c r="F133" s="18">
        <f t="shared" si="131"/>
        <v>19838.51775</v>
      </c>
      <c r="G133" s="9"/>
      <c r="H133" s="9"/>
      <c r="I133" s="9"/>
      <c r="J133" s="9"/>
      <c r="K133" s="9"/>
    </row>
    <row r="134">
      <c r="A134" s="46">
        <f>Ontologies!A154</f>
        <v>595</v>
      </c>
      <c r="B134" s="46" t="str">
        <f>Ontologies!C154</f>
        <v>00595.owl.rules</v>
      </c>
      <c r="C134" s="18">
        <f>GRD_ours!E154</f>
        <v>70.66666667</v>
      </c>
      <c r="D134" s="18">
        <f>GRD_graal!E154</f>
        <v>639.3402267</v>
      </c>
      <c r="E134" s="18">
        <f t="shared" ref="E134:F134" si="132">SUM(C$3:C134)</f>
        <v>1914.666667</v>
      </c>
      <c r="F134" s="18">
        <f t="shared" si="132"/>
        <v>20477.85797</v>
      </c>
      <c r="G134" s="9"/>
      <c r="H134" s="9"/>
      <c r="I134" s="9"/>
      <c r="J134" s="9"/>
      <c r="K134" s="9"/>
    </row>
    <row r="135">
      <c r="A135" s="46">
        <f>Ontologies!A185</f>
        <v>679</v>
      </c>
      <c r="B135" s="46" t="str">
        <f>Ontologies!C185</f>
        <v>00679.owl.rules</v>
      </c>
      <c r="C135" s="18">
        <f>GRD_ours!E185</f>
        <v>90.66666667</v>
      </c>
      <c r="D135" s="18">
        <f>GRD_graal!E185</f>
        <v>649.7182267</v>
      </c>
      <c r="E135" s="18">
        <f t="shared" ref="E135:F135" si="133">SUM(C$3:C135)</f>
        <v>2005.333333</v>
      </c>
      <c r="F135" s="18">
        <f t="shared" si="133"/>
        <v>21127.5762</v>
      </c>
      <c r="G135" s="9"/>
      <c r="H135" s="9"/>
      <c r="I135" s="9"/>
      <c r="J135" s="9"/>
      <c r="K135" s="9"/>
    </row>
    <row r="136">
      <c r="A136" s="46">
        <f>Ontologies!A22</f>
        <v>368</v>
      </c>
      <c r="B136" s="46" t="str">
        <f>Ontologies!C22</f>
        <v>00368.owl.rules</v>
      </c>
      <c r="C136" s="18">
        <f>GRD_ours!E22</f>
        <v>62.33333333</v>
      </c>
      <c r="D136" s="18">
        <f>GRD_graal!E22</f>
        <v>652.98016</v>
      </c>
      <c r="E136" s="18">
        <f t="shared" ref="E136:F136" si="134">SUM(C$3:C136)</f>
        <v>2067.666667</v>
      </c>
      <c r="F136" s="18">
        <f t="shared" si="134"/>
        <v>21780.55636</v>
      </c>
      <c r="G136" s="9"/>
      <c r="H136" s="9"/>
      <c r="I136" s="9"/>
      <c r="J136" s="9"/>
      <c r="K136" s="9"/>
    </row>
    <row r="137">
      <c r="A137" s="46">
        <f>Ontologies!A176</f>
        <v>665</v>
      </c>
      <c r="B137" s="46" t="str">
        <f>Ontologies!C176</f>
        <v>00665.owl.rules</v>
      </c>
      <c r="C137" s="18">
        <f>GRD_ours!E176</f>
        <v>79.33333333</v>
      </c>
      <c r="D137" s="18">
        <f>GRD_graal!E176</f>
        <v>664.6016733</v>
      </c>
      <c r="E137" s="18">
        <f t="shared" ref="E137:F137" si="135">SUM(C$3:C137)</f>
        <v>2147</v>
      </c>
      <c r="F137" s="18">
        <f t="shared" si="135"/>
        <v>22445.15803</v>
      </c>
      <c r="G137" s="9"/>
      <c r="H137" s="9"/>
      <c r="I137" s="9"/>
      <c r="J137" s="9"/>
      <c r="K137" s="9"/>
    </row>
    <row r="138">
      <c r="A138" s="46">
        <f>Ontologies!A28</f>
        <v>377</v>
      </c>
      <c r="B138" s="46" t="str">
        <f>Ontologies!C28</f>
        <v>00377.owl.rules</v>
      </c>
      <c r="C138" s="18">
        <f>GRD_ours!E28</f>
        <v>60.33333333</v>
      </c>
      <c r="D138" s="18">
        <f>GRD_graal!E28</f>
        <v>664.7244267</v>
      </c>
      <c r="E138" s="18">
        <f t="shared" ref="E138:F138" si="136">SUM(C$3:C138)</f>
        <v>2207.333333</v>
      </c>
      <c r="F138" s="18">
        <f t="shared" si="136"/>
        <v>23109.88246</v>
      </c>
      <c r="G138" s="9"/>
      <c r="H138" s="9"/>
      <c r="I138" s="9"/>
      <c r="J138" s="9"/>
      <c r="K138" s="9"/>
    </row>
    <row r="139">
      <c r="A139" s="46">
        <f>Ontologies!A177</f>
        <v>666</v>
      </c>
      <c r="B139" s="46" t="str">
        <f>Ontologies!C177</f>
        <v>00666.owl.rules</v>
      </c>
      <c r="C139" s="18">
        <f>GRD_ours!E177</f>
        <v>78.66666667</v>
      </c>
      <c r="D139" s="18">
        <f>GRD_graal!E177</f>
        <v>666.4218267</v>
      </c>
      <c r="E139" s="18">
        <f t="shared" ref="E139:F139" si="137">SUM(C$3:C139)</f>
        <v>2286</v>
      </c>
      <c r="F139" s="18">
        <f t="shared" si="137"/>
        <v>23776.30429</v>
      </c>
      <c r="G139" s="9"/>
      <c r="H139" s="9"/>
      <c r="I139" s="9"/>
      <c r="J139" s="9"/>
      <c r="K139" s="9"/>
    </row>
    <row r="140">
      <c r="A140" s="46">
        <f>Ontologies!A165</f>
        <v>633</v>
      </c>
      <c r="B140" s="46" t="str">
        <f>Ontologies!C165</f>
        <v>00633.owl.rules</v>
      </c>
      <c r="C140" s="18">
        <f>GRD_ours!E165</f>
        <v>102.3333333</v>
      </c>
      <c r="D140" s="18">
        <f>GRD_graal!E165</f>
        <v>676.5580367</v>
      </c>
      <c r="E140" s="18">
        <f t="shared" ref="E140:F140" si="138">SUM(C$3:C140)</f>
        <v>2388.333333</v>
      </c>
      <c r="F140" s="18">
        <f t="shared" si="138"/>
        <v>24452.86232</v>
      </c>
      <c r="G140" s="9"/>
      <c r="H140" s="9"/>
      <c r="I140" s="9"/>
      <c r="J140" s="9"/>
      <c r="K140" s="9"/>
    </row>
    <row r="141">
      <c r="A141" s="46">
        <f>Ontologies!A163</f>
        <v>631</v>
      </c>
      <c r="B141" s="46" t="str">
        <f>Ontologies!C163</f>
        <v>00631.owl.rules</v>
      </c>
      <c r="C141" s="18">
        <f>GRD_ours!E163</f>
        <v>99</v>
      </c>
      <c r="D141" s="18">
        <f>GRD_graal!E163</f>
        <v>681.74617</v>
      </c>
      <c r="E141" s="18">
        <f t="shared" ref="E141:F141" si="139">SUM(C$3:C141)</f>
        <v>2487.333333</v>
      </c>
      <c r="F141" s="18">
        <f t="shared" si="139"/>
        <v>25134.60849</v>
      </c>
      <c r="G141" s="9"/>
      <c r="H141" s="9"/>
      <c r="I141" s="9"/>
      <c r="J141" s="9"/>
      <c r="K141" s="9"/>
    </row>
    <row r="142">
      <c r="A142" s="46">
        <f>Ontologies!A61</f>
        <v>425</v>
      </c>
      <c r="B142" s="46" t="str">
        <f>Ontologies!C61</f>
        <v>00425.owl.rules</v>
      </c>
      <c r="C142" s="18">
        <f>GRD_ours!E61</f>
        <v>71</v>
      </c>
      <c r="D142" s="18">
        <f>GRD_graal!E61</f>
        <v>706.2628067</v>
      </c>
      <c r="E142" s="18">
        <f t="shared" ref="E142:F142" si="140">SUM(C$3:C142)</f>
        <v>2558.333333</v>
      </c>
      <c r="F142" s="18">
        <f t="shared" si="140"/>
        <v>25840.8713</v>
      </c>
      <c r="G142" s="9"/>
      <c r="H142" s="9"/>
      <c r="I142" s="9"/>
      <c r="J142" s="9"/>
      <c r="K142" s="9"/>
    </row>
    <row r="143">
      <c r="A143" s="46">
        <f>Ontologies!A27</f>
        <v>376</v>
      </c>
      <c r="B143" s="46" t="str">
        <f>Ontologies!C27</f>
        <v>00376.owl.rules</v>
      </c>
      <c r="C143" s="18">
        <f>GRD_ours!E27</f>
        <v>87.33333333</v>
      </c>
      <c r="D143" s="18">
        <f>GRD_graal!E27</f>
        <v>874.3061967</v>
      </c>
      <c r="E143" s="18">
        <f t="shared" ref="E143:F143" si="141">SUM(C$3:C143)</f>
        <v>2645.666667</v>
      </c>
      <c r="F143" s="18">
        <f t="shared" si="141"/>
        <v>26715.1775</v>
      </c>
      <c r="G143" s="9"/>
      <c r="H143" s="9"/>
      <c r="I143" s="9"/>
      <c r="J143" s="9"/>
      <c r="K143" s="9"/>
    </row>
    <row r="144">
      <c r="A144" s="46">
        <f>Ontologies!A10</f>
        <v>286</v>
      </c>
      <c r="B144" s="46" t="str">
        <f>Ontologies!C10</f>
        <v>00286.owl.rules</v>
      </c>
      <c r="C144" s="18">
        <f>GRD_ours!E10</f>
        <v>98.33333333</v>
      </c>
      <c r="D144" s="18">
        <f>GRD_graal!E10</f>
        <v>912.90737</v>
      </c>
      <c r="E144" s="18">
        <f t="shared" ref="E144:F144" si="142">SUM(C$3:C144)</f>
        <v>2744</v>
      </c>
      <c r="F144" s="18">
        <f t="shared" si="142"/>
        <v>27628.08487</v>
      </c>
      <c r="G144" s="9"/>
      <c r="H144" s="9"/>
      <c r="I144" s="9"/>
      <c r="J144" s="9"/>
      <c r="K144" s="9"/>
    </row>
    <row r="145">
      <c r="A145" s="46">
        <f>Ontologies!A80</f>
        <v>460</v>
      </c>
      <c r="B145" s="46" t="str">
        <f>Ontologies!C80</f>
        <v>00460.owl.rules</v>
      </c>
      <c r="C145" s="18">
        <f>GRD_ours!E80</f>
        <v>94.66666667</v>
      </c>
      <c r="D145" s="18">
        <f>GRD_graal!E80</f>
        <v>962.7071567</v>
      </c>
      <c r="E145" s="18">
        <f t="shared" ref="E145:F145" si="143">SUM(C$3:C145)</f>
        <v>2838.666667</v>
      </c>
      <c r="F145" s="18">
        <f t="shared" si="143"/>
        <v>28590.79202</v>
      </c>
      <c r="G145" s="9"/>
      <c r="H145" s="9"/>
      <c r="I145" s="9"/>
      <c r="J145" s="9"/>
      <c r="K145" s="9"/>
    </row>
    <row r="146">
      <c r="A146" s="46">
        <f>Ontologies!A81</f>
        <v>461</v>
      </c>
      <c r="B146" s="46" t="str">
        <f>Ontologies!C81</f>
        <v>00461.owl.rules</v>
      </c>
      <c r="C146" s="18">
        <f>GRD_ours!E81</f>
        <v>94.33333333</v>
      </c>
      <c r="D146" s="18">
        <f>GRD_graal!E81</f>
        <v>963.46174</v>
      </c>
      <c r="E146" s="18">
        <f t="shared" ref="E146:F146" si="144">SUM(C$3:C146)</f>
        <v>2933</v>
      </c>
      <c r="F146" s="18">
        <f t="shared" si="144"/>
        <v>29554.25376</v>
      </c>
      <c r="G146" s="9"/>
      <c r="H146" s="9"/>
      <c r="I146" s="9"/>
      <c r="J146" s="9"/>
      <c r="K146" s="9"/>
    </row>
    <row r="147">
      <c r="A147" s="46">
        <f>Ontologies!A39</f>
        <v>396</v>
      </c>
      <c r="B147" s="46" t="str">
        <f>Ontologies!C39</f>
        <v>00396.owl.rules</v>
      </c>
      <c r="C147" s="18">
        <f>GRD_ours!E39</f>
        <v>148.3333333</v>
      </c>
      <c r="D147" s="18">
        <f>GRD_graal!E39</f>
        <v>973.5663633</v>
      </c>
      <c r="E147" s="18">
        <f t="shared" ref="E147:F147" si="145">SUM(C$3:C147)</f>
        <v>3081.333333</v>
      </c>
      <c r="F147" s="18">
        <f t="shared" si="145"/>
        <v>30527.82013</v>
      </c>
      <c r="G147" s="9"/>
      <c r="H147" s="9"/>
      <c r="I147" s="9"/>
      <c r="J147" s="9"/>
      <c r="K147" s="9"/>
    </row>
    <row r="148">
      <c r="A148" s="46">
        <f>Ontologies!A26</f>
        <v>373</v>
      </c>
      <c r="B148" s="46" t="str">
        <f>Ontologies!C26</f>
        <v>00373.owl.rules</v>
      </c>
      <c r="C148" s="18">
        <f>GRD_ours!E26</f>
        <v>98.33333333</v>
      </c>
      <c r="D148" s="18">
        <f>GRD_graal!E26</f>
        <v>995.4185767</v>
      </c>
      <c r="E148" s="18">
        <f t="shared" ref="E148:F148" si="146">SUM(C$3:C148)</f>
        <v>3179.666667</v>
      </c>
      <c r="F148" s="18">
        <f t="shared" si="146"/>
        <v>31523.2387</v>
      </c>
      <c r="G148" s="9"/>
      <c r="H148" s="9"/>
      <c r="I148" s="9"/>
      <c r="J148" s="9"/>
      <c r="K148" s="9"/>
    </row>
    <row r="149">
      <c r="A149" s="46">
        <f>Ontologies!A186</f>
        <v>680</v>
      </c>
      <c r="B149" s="46" t="str">
        <f>Ontologies!C186</f>
        <v>00680.owl.rules</v>
      </c>
      <c r="C149" s="18">
        <f>GRD_ours!E186</f>
        <v>81</v>
      </c>
      <c r="D149" s="18">
        <f>GRD_graal!E186</f>
        <v>1098.268157</v>
      </c>
      <c r="E149" s="18">
        <f t="shared" ref="E149:F149" si="147">SUM(C$3:C149)</f>
        <v>3260.666667</v>
      </c>
      <c r="F149" s="18">
        <f t="shared" si="147"/>
        <v>32621.50686</v>
      </c>
      <c r="G149" s="9"/>
      <c r="H149" s="9"/>
      <c r="I149" s="9"/>
      <c r="J149" s="9"/>
      <c r="K149" s="9"/>
    </row>
    <row r="150">
      <c r="A150" s="46">
        <f>Ontologies!A142</f>
        <v>575</v>
      </c>
      <c r="B150" s="46" t="str">
        <f>Ontologies!C142</f>
        <v>00575.owl.rules</v>
      </c>
      <c r="C150" s="18">
        <f>GRD_ours!E142</f>
        <v>213.6666667</v>
      </c>
      <c r="D150" s="18">
        <f>GRD_graal!E142</f>
        <v>1130.361647</v>
      </c>
      <c r="E150" s="18">
        <f t="shared" ref="E150:F150" si="148">SUM(C$3:C150)</f>
        <v>3474.333333</v>
      </c>
      <c r="F150" s="18">
        <f t="shared" si="148"/>
        <v>33751.86851</v>
      </c>
      <c r="G150" s="9"/>
      <c r="H150" s="9"/>
      <c r="I150" s="9"/>
      <c r="J150" s="9"/>
      <c r="K150" s="9"/>
    </row>
    <row r="151">
      <c r="A151" s="46">
        <f>Ontologies!A23</f>
        <v>369</v>
      </c>
      <c r="B151" s="46" t="str">
        <f>Ontologies!C23</f>
        <v>00369.owl.rules</v>
      </c>
      <c r="C151" s="18">
        <f>GRD_ours!E23</f>
        <v>127.3333333</v>
      </c>
      <c r="D151" s="18">
        <f>GRD_graal!E23</f>
        <v>1132.141917</v>
      </c>
      <c r="E151" s="18">
        <f t="shared" ref="E151:F151" si="149">SUM(C$3:C151)</f>
        <v>3601.666667</v>
      </c>
      <c r="F151" s="18">
        <f t="shared" si="149"/>
        <v>34884.01042</v>
      </c>
      <c r="G151" s="9"/>
      <c r="H151" s="9"/>
      <c r="I151" s="9"/>
      <c r="J151" s="9"/>
      <c r="K151" s="9"/>
    </row>
    <row r="152">
      <c r="A152" s="46">
        <f>Ontologies!A121</f>
        <v>534</v>
      </c>
      <c r="B152" s="46" t="str">
        <f>Ontologies!C121</f>
        <v>00534.owl.rules</v>
      </c>
      <c r="C152" s="18">
        <f>GRD_ours!E121</f>
        <v>99</v>
      </c>
      <c r="D152" s="18">
        <f>GRD_graal!E121</f>
        <v>1138.533557</v>
      </c>
      <c r="E152" s="18">
        <f t="shared" ref="E152:F152" si="150">SUM(C$3:C152)</f>
        <v>3700.666667</v>
      </c>
      <c r="F152" s="18">
        <f t="shared" si="150"/>
        <v>36022.54398</v>
      </c>
      <c r="G152" s="9"/>
      <c r="H152" s="9"/>
      <c r="I152" s="9"/>
      <c r="J152" s="9"/>
      <c r="K152" s="9"/>
    </row>
    <row r="153">
      <c r="A153" s="46">
        <f>Ontologies!A191</f>
        <v>685</v>
      </c>
      <c r="B153" s="46" t="str">
        <f>Ontologies!C191</f>
        <v>00685.owl.rules</v>
      </c>
      <c r="C153" s="18">
        <f>GRD_ours!E191</f>
        <v>180</v>
      </c>
      <c r="D153" s="18">
        <f>GRD_graal!E191</f>
        <v>1146.270747</v>
      </c>
      <c r="E153" s="18">
        <f t="shared" ref="E153:F153" si="151">SUM(C$3:C153)</f>
        <v>3880.666667</v>
      </c>
      <c r="F153" s="18">
        <f t="shared" si="151"/>
        <v>37168.81473</v>
      </c>
      <c r="G153" s="9"/>
      <c r="H153" s="9"/>
      <c r="I153" s="9"/>
      <c r="J153" s="9"/>
      <c r="K153" s="9"/>
    </row>
    <row r="154">
      <c r="A154" s="46">
        <f>Ontologies!A56</f>
        <v>420</v>
      </c>
      <c r="B154" s="46" t="str">
        <f>Ontologies!C56</f>
        <v>00420.owl.rules</v>
      </c>
      <c r="C154" s="18">
        <f>GRD_ours!E56</f>
        <v>170</v>
      </c>
      <c r="D154" s="18">
        <f>GRD_graal!E56</f>
        <v>1182.32918</v>
      </c>
      <c r="E154" s="18">
        <f t="shared" ref="E154:F154" si="152">SUM(C$3:C154)</f>
        <v>4050.666667</v>
      </c>
      <c r="F154" s="18">
        <f t="shared" si="152"/>
        <v>38351.14391</v>
      </c>
      <c r="G154" s="9"/>
      <c r="H154" s="9"/>
      <c r="I154" s="9"/>
      <c r="J154" s="9"/>
      <c r="K154" s="9"/>
    </row>
    <row r="155">
      <c r="A155" s="46">
        <f>Ontologies!A57</f>
        <v>421</v>
      </c>
      <c r="B155" s="46" t="str">
        <f>Ontologies!C57</f>
        <v>00421.owl.rules</v>
      </c>
      <c r="C155" s="18">
        <f>GRD_ours!E57</f>
        <v>196</v>
      </c>
      <c r="D155" s="18">
        <f>GRD_graal!E57</f>
        <v>1263.44772</v>
      </c>
      <c r="E155" s="18">
        <f t="shared" ref="E155:F155" si="153">SUM(C$3:C155)</f>
        <v>4246.666667</v>
      </c>
      <c r="F155" s="18">
        <f t="shared" si="153"/>
        <v>39614.59163</v>
      </c>
      <c r="G155" s="9"/>
      <c r="H155" s="9"/>
      <c r="I155" s="9"/>
      <c r="J155" s="9"/>
      <c r="K155" s="9"/>
    </row>
    <row r="156">
      <c r="A156" s="46">
        <f>Ontologies!A62</f>
        <v>426</v>
      </c>
      <c r="B156" s="46" t="str">
        <f>Ontologies!C62</f>
        <v>00426.owl.rules</v>
      </c>
      <c r="C156" s="18">
        <f>GRD_ours!E62</f>
        <v>147.3333333</v>
      </c>
      <c r="D156" s="18">
        <f>GRD_graal!E62</f>
        <v>1334.081113</v>
      </c>
      <c r="E156" s="18">
        <f t="shared" ref="E156:F156" si="154">SUM(C$3:C156)</f>
        <v>4394</v>
      </c>
      <c r="F156" s="18">
        <f t="shared" si="154"/>
        <v>40948.67274</v>
      </c>
      <c r="G156" s="9"/>
      <c r="H156" s="9"/>
      <c r="I156" s="9"/>
      <c r="J156" s="9"/>
      <c r="K156" s="9"/>
    </row>
    <row r="157">
      <c r="A157" s="46">
        <f>Ontologies!A141</f>
        <v>574</v>
      </c>
      <c r="B157" s="46" t="str">
        <f>Ontologies!C141</f>
        <v>00574.owl.rules</v>
      </c>
      <c r="C157" s="18">
        <f>GRD_ours!E141</f>
        <v>238.3333333</v>
      </c>
      <c r="D157" s="18">
        <f>GRD_graal!E141</f>
        <v>1356.493853</v>
      </c>
      <c r="E157" s="18">
        <f t="shared" ref="E157:F157" si="155">SUM(C$3:C157)</f>
        <v>4632.333333</v>
      </c>
      <c r="F157" s="18">
        <f t="shared" si="155"/>
        <v>42305.16659</v>
      </c>
      <c r="G157" s="9"/>
      <c r="H157" s="9"/>
      <c r="I157" s="9"/>
      <c r="J157" s="9"/>
      <c r="K157" s="9"/>
    </row>
    <row r="158">
      <c r="A158" s="46">
        <f>Ontologies!A33</f>
        <v>384</v>
      </c>
      <c r="B158" s="46" t="str">
        <f>Ontologies!C33</f>
        <v>00384.owl.rules</v>
      </c>
      <c r="C158" s="18">
        <f>GRD_ours!E33</f>
        <v>115.6666667</v>
      </c>
      <c r="D158" s="18">
        <f>GRD_graal!E33</f>
        <v>1369.3266</v>
      </c>
      <c r="E158" s="18">
        <f t="shared" ref="E158:F158" si="156">SUM(C$3:C158)</f>
        <v>4748</v>
      </c>
      <c r="F158" s="18">
        <f t="shared" si="156"/>
        <v>43674.49319</v>
      </c>
      <c r="G158" s="9"/>
      <c r="H158" s="9"/>
      <c r="I158" s="9"/>
      <c r="J158" s="9"/>
      <c r="K158" s="9"/>
    </row>
    <row r="159">
      <c r="A159" s="46">
        <f>Ontologies!A24</f>
        <v>370</v>
      </c>
      <c r="B159" s="46" t="str">
        <f>Ontologies!C24</f>
        <v>00370.owl.rules</v>
      </c>
      <c r="C159" s="18">
        <f>GRD_ours!E24</f>
        <v>157.3333333</v>
      </c>
      <c r="D159" s="18">
        <f>GRD_graal!E24</f>
        <v>1558.13519</v>
      </c>
      <c r="E159" s="18">
        <f t="shared" ref="E159:F159" si="157">SUM(C$3:C159)</f>
        <v>4905.333333</v>
      </c>
      <c r="F159" s="18">
        <f t="shared" si="157"/>
        <v>45232.62838</v>
      </c>
      <c r="G159" s="9"/>
      <c r="H159" s="9"/>
      <c r="I159" s="9"/>
      <c r="J159" s="9"/>
      <c r="K159" s="9"/>
    </row>
    <row r="160">
      <c r="A160" s="46">
        <f>Ontologies!A184</f>
        <v>678</v>
      </c>
      <c r="B160" s="46" t="str">
        <f>Ontologies!C184</f>
        <v>00678.owl.rules</v>
      </c>
      <c r="C160" s="18">
        <f>GRD_ours!E184</f>
        <v>148.6666667</v>
      </c>
      <c r="D160" s="18">
        <f>GRD_graal!E184</f>
        <v>1673.314617</v>
      </c>
      <c r="E160" s="18">
        <f t="shared" ref="E160:F160" si="158">SUM(C$3:C160)</f>
        <v>5054</v>
      </c>
      <c r="F160" s="18">
        <f t="shared" si="158"/>
        <v>46905.943</v>
      </c>
      <c r="G160" s="9"/>
      <c r="H160" s="9"/>
      <c r="I160" s="9"/>
      <c r="J160" s="9"/>
      <c r="K160" s="9"/>
    </row>
    <row r="161">
      <c r="A161" s="46">
        <f>Ontologies!A123</f>
        <v>536</v>
      </c>
      <c r="B161" s="46" t="str">
        <f>Ontologies!C123</f>
        <v>00536.owl.rules</v>
      </c>
      <c r="C161" s="18">
        <f>GRD_ours!E123</f>
        <v>209</v>
      </c>
      <c r="D161" s="18">
        <f>GRD_graal!E123</f>
        <v>1762.40558</v>
      </c>
      <c r="E161" s="18">
        <f t="shared" ref="E161:F161" si="159">SUM(C$3:C161)</f>
        <v>5263</v>
      </c>
      <c r="F161" s="18">
        <f t="shared" si="159"/>
        <v>48668.34858</v>
      </c>
      <c r="G161" s="9"/>
      <c r="H161" s="9"/>
      <c r="I161" s="9"/>
      <c r="J161" s="9"/>
      <c r="K161" s="9"/>
    </row>
    <row r="162">
      <c r="A162" s="46">
        <f>Ontologies!A175</f>
        <v>657</v>
      </c>
      <c r="B162" s="46" t="str">
        <f>Ontologies!C175</f>
        <v>00657.owl.rules</v>
      </c>
      <c r="C162" s="18">
        <f>GRD_ours!E175</f>
        <v>293.6666667</v>
      </c>
      <c r="D162" s="18">
        <f>GRD_graal!E175</f>
        <v>1939.38734</v>
      </c>
      <c r="E162" s="18">
        <f t="shared" ref="E162:F162" si="160">SUM(C$3:C162)</f>
        <v>5556.666667</v>
      </c>
      <c r="F162" s="18">
        <f t="shared" si="160"/>
        <v>50607.73592</v>
      </c>
      <c r="G162" s="9"/>
      <c r="H162" s="9"/>
      <c r="I162" s="9"/>
      <c r="J162" s="9"/>
      <c r="K162" s="9"/>
    </row>
    <row r="163">
      <c r="A163" s="46">
        <f>Ontologies!A188</f>
        <v>682</v>
      </c>
      <c r="B163" s="46" t="str">
        <f>Ontologies!C188</f>
        <v>00682.owl.rules</v>
      </c>
      <c r="C163" s="18">
        <f>GRD_ours!E188</f>
        <v>213</v>
      </c>
      <c r="D163" s="18">
        <f>GRD_graal!E188</f>
        <v>2024.445323</v>
      </c>
      <c r="E163" s="18">
        <f t="shared" ref="E163:F163" si="161">SUM(C$3:C163)</f>
        <v>5769.666667</v>
      </c>
      <c r="F163" s="18">
        <f t="shared" si="161"/>
        <v>52632.18124</v>
      </c>
      <c r="G163" s="9"/>
      <c r="H163" s="9"/>
      <c r="I163" s="9"/>
      <c r="J163" s="9"/>
      <c r="K163" s="9"/>
    </row>
    <row r="164">
      <c r="A164" s="46">
        <f>Ontologies!A51</f>
        <v>415</v>
      </c>
      <c r="B164" s="46" t="str">
        <f>Ontologies!C51</f>
        <v>00415.owl.rules</v>
      </c>
      <c r="C164" s="18">
        <f>GRD_ours!E51</f>
        <v>212</v>
      </c>
      <c r="D164" s="18">
        <f>GRD_graal!E51</f>
        <v>2091.327847</v>
      </c>
      <c r="E164" s="18">
        <f t="shared" ref="E164:F164" si="162">SUM(C$3:C164)</f>
        <v>5981.666667</v>
      </c>
      <c r="F164" s="18">
        <f t="shared" si="162"/>
        <v>54723.50909</v>
      </c>
      <c r="G164" s="9"/>
      <c r="H164" s="9"/>
      <c r="I164" s="9"/>
      <c r="J164" s="9"/>
      <c r="K164" s="9"/>
    </row>
    <row r="165">
      <c r="A165" s="46">
        <f>Ontologies!A34</f>
        <v>385</v>
      </c>
      <c r="B165" s="46" t="str">
        <f>Ontologies!C34</f>
        <v>00385.owl.rules</v>
      </c>
      <c r="C165" s="18">
        <f>GRD_ours!E34</f>
        <v>159.6666667</v>
      </c>
      <c r="D165" s="18">
        <f>GRD_graal!E34</f>
        <v>2176.211937</v>
      </c>
      <c r="E165" s="18">
        <f t="shared" ref="E165:F165" si="163">SUM(C$3:C165)</f>
        <v>6141.333333</v>
      </c>
      <c r="F165" s="18">
        <f t="shared" si="163"/>
        <v>56899.72103</v>
      </c>
      <c r="G165" s="9"/>
      <c r="H165" s="9"/>
      <c r="I165" s="9"/>
      <c r="J165" s="9"/>
      <c r="K165" s="9"/>
    </row>
    <row r="166">
      <c r="A166" s="46">
        <f>Ontologies!A5</f>
        <v>30</v>
      </c>
      <c r="B166" s="46" t="str">
        <f>Ontologies!C5</f>
        <v>00030.owl.rules</v>
      </c>
      <c r="C166" s="18">
        <f>GRD_ours!E5</f>
        <v>282</v>
      </c>
      <c r="D166" s="18">
        <f>GRD_graal!E5</f>
        <v>2213.702377</v>
      </c>
      <c r="E166" s="18">
        <f t="shared" ref="E166:F166" si="164">SUM(C$3:C166)</f>
        <v>6423.333333</v>
      </c>
      <c r="F166" s="18">
        <f t="shared" si="164"/>
        <v>59113.4234</v>
      </c>
      <c r="G166" s="9"/>
      <c r="H166" s="9"/>
      <c r="I166" s="9"/>
      <c r="J166" s="9"/>
      <c r="K166" s="9"/>
    </row>
    <row r="167">
      <c r="A167" s="46">
        <f>Ontologies!A6</f>
        <v>31</v>
      </c>
      <c r="B167" s="46" t="str">
        <f>Ontologies!C6</f>
        <v>00031.owl.rules</v>
      </c>
      <c r="C167" s="18">
        <f>GRD_ours!E6</f>
        <v>280.6666667</v>
      </c>
      <c r="D167" s="18">
        <f>GRD_graal!E6</f>
        <v>2345.096027</v>
      </c>
      <c r="E167" s="18">
        <f t="shared" ref="E167:F167" si="165">SUM(C$3:C167)</f>
        <v>6704</v>
      </c>
      <c r="F167" s="18">
        <f t="shared" si="165"/>
        <v>61458.51943</v>
      </c>
      <c r="G167" s="9"/>
      <c r="H167" s="9"/>
      <c r="I167" s="9"/>
      <c r="J167" s="9"/>
      <c r="K167" s="9"/>
    </row>
    <row r="168">
      <c r="A168" s="46">
        <f>Ontologies!A37</f>
        <v>392</v>
      </c>
      <c r="B168" s="46" t="str">
        <f>Ontologies!C37</f>
        <v>00392.owl.rules</v>
      </c>
      <c r="C168" s="18">
        <f>GRD_ours!E37</f>
        <v>369</v>
      </c>
      <c r="D168" s="18">
        <f>GRD_graal!E37</f>
        <v>2379.827637</v>
      </c>
      <c r="E168" s="18">
        <f t="shared" ref="E168:F168" si="166">SUM(C$3:C168)</f>
        <v>7073</v>
      </c>
      <c r="F168" s="18">
        <f t="shared" si="166"/>
        <v>63838.34707</v>
      </c>
      <c r="G168" s="9"/>
      <c r="H168" s="9"/>
      <c r="I168" s="9"/>
      <c r="J168" s="9"/>
      <c r="K168" s="9"/>
    </row>
    <row r="169">
      <c r="A169" s="46">
        <f>Ontologies!A91</f>
        <v>473</v>
      </c>
      <c r="B169" s="46" t="str">
        <f>Ontologies!C91</f>
        <v>00473.owl.rules</v>
      </c>
      <c r="C169" s="18">
        <f>GRD_ours!E91</f>
        <v>270</v>
      </c>
      <c r="D169" s="18">
        <f>GRD_graal!E91</f>
        <v>2565.797153</v>
      </c>
      <c r="E169" s="18">
        <f t="shared" ref="E169:F169" si="167">SUM(C$3:C169)</f>
        <v>7343</v>
      </c>
      <c r="F169" s="18">
        <f t="shared" si="167"/>
        <v>66404.14422</v>
      </c>
      <c r="G169" s="9"/>
      <c r="H169" s="9"/>
      <c r="I169" s="9"/>
      <c r="J169" s="9"/>
      <c r="K169" s="9"/>
    </row>
    <row r="170">
      <c r="A170" s="46">
        <f>Ontologies!A89</f>
        <v>471</v>
      </c>
      <c r="B170" s="46" t="str">
        <f>Ontologies!C89</f>
        <v>00471.owl.rules</v>
      </c>
      <c r="C170" s="18">
        <f>GRD_ours!E89</f>
        <v>270.3333333</v>
      </c>
      <c r="D170" s="18">
        <f>GRD_graal!E89</f>
        <v>2595.689997</v>
      </c>
      <c r="E170" s="18">
        <f t="shared" ref="E170:F170" si="168">SUM(C$3:C170)</f>
        <v>7613.333333</v>
      </c>
      <c r="F170" s="18">
        <f t="shared" si="168"/>
        <v>68999.83422</v>
      </c>
      <c r="G170" s="9"/>
      <c r="H170" s="9"/>
      <c r="I170" s="9"/>
      <c r="J170" s="9"/>
      <c r="K170" s="9"/>
    </row>
    <row r="171">
      <c r="A171" s="46">
        <f>Ontologies!A124</f>
        <v>537</v>
      </c>
      <c r="B171" s="46" t="str">
        <f>Ontologies!C124</f>
        <v>00537.owl.rules</v>
      </c>
      <c r="C171" s="18">
        <f>GRD_ours!E124</f>
        <v>357</v>
      </c>
      <c r="D171" s="18">
        <f>GRD_graal!E124</f>
        <v>2757.179157</v>
      </c>
      <c r="E171" s="18">
        <f t="shared" ref="E171:F171" si="169">SUM(C$3:C171)</f>
        <v>7970.333333</v>
      </c>
      <c r="F171" s="18">
        <f t="shared" si="169"/>
        <v>71757.01337</v>
      </c>
      <c r="G171" s="9"/>
      <c r="H171" s="9"/>
      <c r="I171" s="9"/>
      <c r="J171" s="9"/>
      <c r="K171" s="9"/>
    </row>
    <row r="172">
      <c r="A172" s="46">
        <f>Ontologies!A52</f>
        <v>416</v>
      </c>
      <c r="B172" s="46" t="str">
        <f>Ontologies!C52</f>
        <v>00416.owl.rules</v>
      </c>
      <c r="C172" s="18">
        <f>GRD_ours!E52</f>
        <v>342.3333333</v>
      </c>
      <c r="D172" s="18">
        <f>GRD_graal!E52</f>
        <v>3028.977807</v>
      </c>
      <c r="E172" s="18">
        <f t="shared" ref="E172:F172" si="170">SUM(C$3:C172)</f>
        <v>8312.666667</v>
      </c>
      <c r="F172" s="18">
        <f t="shared" si="170"/>
        <v>74785.99118</v>
      </c>
      <c r="G172" s="9"/>
      <c r="H172" s="9"/>
      <c r="I172" s="9"/>
      <c r="J172" s="9"/>
      <c r="K172" s="9"/>
    </row>
    <row r="173">
      <c r="A173" s="46">
        <f>Ontologies!A55</f>
        <v>419</v>
      </c>
      <c r="B173" s="46" t="str">
        <f>Ontologies!C55</f>
        <v>00419.owl.rules</v>
      </c>
      <c r="C173" s="18">
        <f>GRD_ours!E55</f>
        <v>519.3333333</v>
      </c>
      <c r="D173" s="18">
        <f>GRD_graal!E55</f>
        <v>3057.87198</v>
      </c>
      <c r="E173" s="18">
        <f t="shared" ref="E173:F173" si="171">SUM(C$3:C173)</f>
        <v>8832</v>
      </c>
      <c r="F173" s="18">
        <f t="shared" si="171"/>
        <v>77843.86316</v>
      </c>
      <c r="G173" s="9"/>
      <c r="H173" s="9"/>
      <c r="I173" s="9"/>
      <c r="J173" s="9"/>
      <c r="K173" s="9"/>
    </row>
    <row r="174">
      <c r="A174" s="46">
        <f>Ontologies!A190</f>
        <v>684</v>
      </c>
      <c r="B174" s="46" t="str">
        <f>Ontologies!C190</f>
        <v>00684.owl.rules</v>
      </c>
      <c r="C174" s="18">
        <f>GRD_ours!E190</f>
        <v>364.3333333</v>
      </c>
      <c r="D174" s="18">
        <f>GRD_graal!E190</f>
        <v>3162.095047</v>
      </c>
      <c r="E174" s="18">
        <f t="shared" ref="E174:F174" si="172">SUM(C$3:C174)</f>
        <v>9196.333333</v>
      </c>
      <c r="F174" s="18">
        <f t="shared" si="172"/>
        <v>81005.95821</v>
      </c>
      <c r="G174" s="9"/>
      <c r="H174" s="9"/>
      <c r="I174" s="9"/>
      <c r="J174" s="9"/>
      <c r="K174" s="9"/>
    </row>
    <row r="175">
      <c r="A175" s="46">
        <f>Ontologies!A192</f>
        <v>686</v>
      </c>
      <c r="B175" s="46" t="str">
        <f>Ontologies!C192</f>
        <v>00686.owl.rules</v>
      </c>
      <c r="C175" s="18">
        <f>GRD_ours!E192</f>
        <v>388.6666667</v>
      </c>
      <c r="D175" s="18">
        <f>GRD_graal!E192</f>
        <v>3436.455873</v>
      </c>
      <c r="E175" s="18">
        <f t="shared" ref="E175:F175" si="173">SUM(C$3:C175)</f>
        <v>9585</v>
      </c>
      <c r="F175" s="18">
        <f t="shared" si="173"/>
        <v>84442.41408</v>
      </c>
      <c r="G175" s="9"/>
      <c r="H175" s="9"/>
      <c r="I175" s="9"/>
      <c r="J175" s="9"/>
      <c r="K175" s="9"/>
    </row>
    <row r="176">
      <c r="A176" s="46">
        <f>Ontologies!A38</f>
        <v>393</v>
      </c>
      <c r="B176" s="46" t="str">
        <f>Ontologies!C38</f>
        <v>00393.owl.rules</v>
      </c>
      <c r="C176" s="18">
        <f>GRD_ours!E38</f>
        <v>617</v>
      </c>
      <c r="D176" s="18">
        <f>GRD_graal!E38</f>
        <v>3581.387613</v>
      </c>
      <c r="E176" s="18">
        <f t="shared" ref="E176:F176" si="174">SUM(C$3:C176)</f>
        <v>10202</v>
      </c>
      <c r="F176" s="18">
        <f t="shared" si="174"/>
        <v>88023.80169</v>
      </c>
      <c r="G176" s="9"/>
      <c r="H176" s="9"/>
      <c r="I176" s="9"/>
      <c r="J176" s="9"/>
      <c r="K176" s="9"/>
    </row>
    <row r="177">
      <c r="A177" s="46">
        <f>Ontologies!A95</f>
        <v>477</v>
      </c>
      <c r="B177" s="46" t="str">
        <f>Ontologies!C95</f>
        <v>00477.owl.rules</v>
      </c>
      <c r="C177" s="18">
        <f>GRD_ours!E95</f>
        <v>366.6666667</v>
      </c>
      <c r="D177" s="18">
        <f>GRD_graal!E95</f>
        <v>3748.907027</v>
      </c>
      <c r="E177" s="18">
        <f t="shared" ref="E177:F177" si="175">SUM(C$3:C177)</f>
        <v>10568.66667</v>
      </c>
      <c r="F177" s="18">
        <f t="shared" si="175"/>
        <v>91772.70872</v>
      </c>
      <c r="G177" s="9"/>
      <c r="H177" s="9"/>
      <c r="I177" s="9"/>
      <c r="J177" s="9"/>
      <c r="K177" s="9"/>
    </row>
    <row r="178">
      <c r="A178" s="46">
        <f>Ontologies!A90</f>
        <v>472</v>
      </c>
      <c r="B178" s="46" t="str">
        <f>Ontologies!C90</f>
        <v>00472.owl.rules</v>
      </c>
      <c r="C178" s="18">
        <f>GRD_ours!E90</f>
        <v>598</v>
      </c>
      <c r="D178" s="18">
        <f>GRD_graal!E90</f>
        <v>4623.818813</v>
      </c>
      <c r="E178" s="18">
        <f t="shared" ref="E178:F178" si="176">SUM(C$3:C178)</f>
        <v>11166.66667</v>
      </c>
      <c r="F178" s="18">
        <f t="shared" si="176"/>
        <v>96396.52753</v>
      </c>
      <c r="G178" s="9"/>
      <c r="H178" s="9"/>
      <c r="I178" s="9"/>
      <c r="J178" s="9"/>
      <c r="K178" s="9"/>
    </row>
    <row r="179">
      <c r="A179" s="46">
        <f>Ontologies!A88</f>
        <v>470</v>
      </c>
      <c r="B179" s="46" t="str">
        <f>Ontologies!C88</f>
        <v>00470.owl.rules</v>
      </c>
      <c r="C179" s="18">
        <f>GRD_ours!E88</f>
        <v>596.3333333</v>
      </c>
      <c r="D179" s="18">
        <f>GRD_graal!E88</f>
        <v>4639.606687</v>
      </c>
      <c r="E179" s="18">
        <f t="shared" ref="E179:F179" si="177">SUM(C$3:C179)</f>
        <v>11763</v>
      </c>
      <c r="F179" s="18">
        <f t="shared" si="177"/>
        <v>101036.1342</v>
      </c>
      <c r="G179" s="9"/>
      <c r="H179" s="9"/>
      <c r="I179" s="9"/>
      <c r="J179" s="9"/>
      <c r="K179" s="9"/>
    </row>
    <row r="180">
      <c r="A180" s="46">
        <f>Ontologies!A106</f>
        <v>500</v>
      </c>
      <c r="B180" s="46" t="str">
        <f>Ontologies!C106</f>
        <v>00500.owl.rules</v>
      </c>
      <c r="C180" s="18">
        <f>GRD_ours!E106</f>
        <v>1022.333333</v>
      </c>
      <c r="D180" s="18">
        <f>GRD_graal!E106</f>
        <v>7458.537503</v>
      </c>
      <c r="E180" s="18">
        <f t="shared" ref="E180:F180" si="178">SUM(C$3:C180)</f>
        <v>12785.33333</v>
      </c>
      <c r="F180" s="18">
        <f t="shared" si="178"/>
        <v>108494.6717</v>
      </c>
      <c r="G180" s="9"/>
      <c r="H180" s="9"/>
      <c r="I180" s="9"/>
      <c r="J180" s="9"/>
      <c r="K180" s="9"/>
    </row>
    <row r="181">
      <c r="A181" s="46">
        <f>Ontologies!A40</f>
        <v>397</v>
      </c>
      <c r="B181" s="46" t="str">
        <f>Ontologies!C40</f>
        <v>00397.owl.rules</v>
      </c>
      <c r="C181" s="18">
        <f>GRD_ours!E40</f>
        <v>559</v>
      </c>
      <c r="D181" s="18">
        <f>GRD_graal!E40</f>
        <v>8208.80189</v>
      </c>
      <c r="E181" s="18">
        <f t="shared" ref="E181:F181" si="179">SUM(C$3:C181)</f>
        <v>13344.33333</v>
      </c>
      <c r="F181" s="18">
        <f t="shared" si="179"/>
        <v>116703.4736</v>
      </c>
      <c r="G181" s="9"/>
      <c r="H181" s="9"/>
      <c r="I181" s="9"/>
      <c r="J181" s="9"/>
      <c r="K181" s="9"/>
    </row>
    <row r="182">
      <c r="A182" s="46">
        <f>Ontologies!A94</f>
        <v>476</v>
      </c>
      <c r="B182" s="46" t="str">
        <f>Ontologies!C94</f>
        <v>00476.owl.rules</v>
      </c>
      <c r="C182" s="18">
        <f>GRD_ours!E94</f>
        <v>1166</v>
      </c>
      <c r="D182" s="18">
        <f>GRD_graal!E94</f>
        <v>11335.75692</v>
      </c>
      <c r="E182" s="18">
        <f t="shared" ref="E182:F182" si="180">SUM(C$3:C182)</f>
        <v>14510.33333</v>
      </c>
      <c r="F182" s="18">
        <f t="shared" si="180"/>
        <v>128039.2305</v>
      </c>
      <c r="G182" s="9"/>
      <c r="H182" s="9"/>
      <c r="I182" s="9"/>
      <c r="J182" s="9"/>
      <c r="K182" s="9"/>
    </row>
    <row r="183">
      <c r="A183" s="46">
        <f>Ontologies!A183</f>
        <v>677</v>
      </c>
      <c r="B183" s="46" t="str">
        <f>Ontologies!C183</f>
        <v>00677.owl.rules</v>
      </c>
      <c r="C183" s="18">
        <f>GRD_ours!E183</f>
        <v>1155</v>
      </c>
      <c r="D183" s="18">
        <f>GRD_graal!E183</f>
        <v>12279.10232</v>
      </c>
      <c r="E183" s="18">
        <f t="shared" ref="E183:F183" si="181">SUM(C$3:C183)</f>
        <v>15665.33333</v>
      </c>
      <c r="F183" s="18">
        <f t="shared" si="181"/>
        <v>140318.3329</v>
      </c>
      <c r="G183" s="9"/>
      <c r="H183" s="9"/>
      <c r="I183" s="9"/>
      <c r="J183" s="9"/>
      <c r="K183" s="9"/>
    </row>
    <row r="184">
      <c r="A184" s="46">
        <f>Ontologies!A66</f>
        <v>436</v>
      </c>
      <c r="B184" s="46" t="str">
        <f>Ontologies!C66</f>
        <v>00436.owl.rules</v>
      </c>
      <c r="C184" s="18">
        <f>GRD_ours!E66</f>
        <v>2281</v>
      </c>
      <c r="D184" s="18">
        <f>GRD_graal!E66</f>
        <v>13002.74898</v>
      </c>
      <c r="E184" s="18">
        <f t="shared" ref="E184:F184" si="182">SUM(C$3:C184)</f>
        <v>17946.33333</v>
      </c>
      <c r="F184" s="18">
        <f t="shared" si="182"/>
        <v>153321.0818</v>
      </c>
      <c r="G184" s="9"/>
      <c r="H184" s="9"/>
      <c r="I184" s="9"/>
      <c r="J184" s="9"/>
      <c r="K184" s="9"/>
    </row>
    <row r="185">
      <c r="A185" s="46">
        <f>Ontologies!A67</f>
        <v>438</v>
      </c>
      <c r="B185" s="46" t="str">
        <f>Ontologies!C67</f>
        <v>00438.owl.rules</v>
      </c>
      <c r="C185" s="18">
        <f>GRD_ours!E67</f>
        <v>2349</v>
      </c>
      <c r="D185" s="18">
        <f>GRD_graal!E67</f>
        <v>13947.6384</v>
      </c>
      <c r="E185" s="18">
        <f t="shared" ref="E185:F185" si="183">SUM(C$3:C185)</f>
        <v>20295.33333</v>
      </c>
      <c r="F185" s="18">
        <f t="shared" si="183"/>
        <v>167268.7202</v>
      </c>
      <c r="G185" s="9"/>
      <c r="H185" s="9"/>
      <c r="I185" s="9"/>
      <c r="J185" s="9"/>
      <c r="K185" s="9"/>
    </row>
    <row r="186">
      <c r="A186" s="46">
        <f>Ontologies!A7</f>
        <v>33</v>
      </c>
      <c r="B186" s="46" t="str">
        <f>Ontologies!C7</f>
        <v>00033.owl.rules</v>
      </c>
      <c r="C186" s="18">
        <f>GRD_ours!E7</f>
        <v>1828.333333</v>
      </c>
      <c r="D186" s="18">
        <f>GRD_graal!E7</f>
        <v>14879.62231</v>
      </c>
      <c r="E186" s="18">
        <f t="shared" ref="E186:F186" si="184">SUM(C$3:C186)</f>
        <v>22123.66667</v>
      </c>
      <c r="F186" s="18">
        <f t="shared" si="184"/>
        <v>182148.3425</v>
      </c>
      <c r="G186" s="9"/>
      <c r="H186" s="9"/>
      <c r="I186" s="9"/>
      <c r="J186" s="9"/>
      <c r="K186" s="9"/>
    </row>
    <row r="187">
      <c r="A187" s="46">
        <f>Ontologies!A182</f>
        <v>676</v>
      </c>
      <c r="B187" s="46" t="str">
        <f>Ontologies!C182</f>
        <v>00676.owl.rules</v>
      </c>
      <c r="C187" s="18">
        <f>GRD_ours!E182</f>
        <v>1402</v>
      </c>
      <c r="D187" s="18">
        <f>GRD_graal!E182</f>
        <v>15661.28838</v>
      </c>
      <c r="E187" s="18">
        <f t="shared" ref="E187:F187" si="185">SUM(C$3:C187)</f>
        <v>23525.66667</v>
      </c>
      <c r="F187" s="18">
        <f t="shared" si="185"/>
        <v>197809.6309</v>
      </c>
      <c r="G187" s="9"/>
      <c r="H187" s="9"/>
      <c r="I187" s="9"/>
      <c r="J187" s="9"/>
      <c r="K187" s="9"/>
    </row>
    <row r="188">
      <c r="A188" s="46">
        <f>Ontologies!A29</f>
        <v>380</v>
      </c>
      <c r="B188" s="46" t="str">
        <f>Ontologies!C29</f>
        <v>00380.owl.rules</v>
      </c>
      <c r="C188" s="18">
        <f>GRD_ours!E29</f>
        <v>1784.333333</v>
      </c>
      <c r="D188" s="18">
        <f>GRD_graal!E29</f>
        <v>44974.4413</v>
      </c>
      <c r="E188" s="18">
        <f t="shared" ref="E188:F188" si="186">SUM(C$3:C188)</f>
        <v>25310</v>
      </c>
      <c r="F188" s="18">
        <f t="shared" si="186"/>
        <v>242784.0722</v>
      </c>
      <c r="G188" s="9"/>
      <c r="H188" s="9"/>
      <c r="I188" s="9"/>
      <c r="J188" s="9"/>
      <c r="K188" s="9"/>
    </row>
    <row r="189">
      <c r="A189" s="46">
        <f>Ontologies!A202</f>
        <v>794</v>
      </c>
      <c r="B189" s="46" t="str">
        <f>Ontologies!C202</f>
        <v>00794.owl.rules</v>
      </c>
      <c r="C189" s="18">
        <f>GRD_ours!E202</f>
        <v>9848</v>
      </c>
      <c r="D189" s="18">
        <f>GRD_graal!E202</f>
        <v>48256.55884</v>
      </c>
      <c r="E189" s="18">
        <f t="shared" ref="E189:F189" si="187">SUM(C$3:C189)</f>
        <v>35158</v>
      </c>
      <c r="F189" s="18">
        <f t="shared" si="187"/>
        <v>291040.6311</v>
      </c>
      <c r="G189" s="9"/>
      <c r="H189" s="9"/>
      <c r="I189" s="9"/>
      <c r="J189" s="9"/>
      <c r="K189" s="9"/>
    </row>
    <row r="190">
      <c r="A190" s="46">
        <f>Ontologies!A83</f>
        <v>463</v>
      </c>
      <c r="B190" s="46" t="str">
        <f>Ontologies!C83</f>
        <v>00463.owl.rules</v>
      </c>
      <c r="C190" s="18">
        <f>GRD_ours!E83</f>
        <v>9851.333333</v>
      </c>
      <c r="D190" s="18">
        <f>GRD_graal!E83</f>
        <v>51633.22564</v>
      </c>
      <c r="E190" s="18">
        <f t="shared" ref="E190:F190" si="188">SUM(C$3:C190)</f>
        <v>45009.33333</v>
      </c>
      <c r="F190" s="18">
        <f t="shared" si="188"/>
        <v>342673.8567</v>
      </c>
      <c r="G190" s="9"/>
      <c r="H190" s="9"/>
      <c r="I190" s="9"/>
      <c r="J190" s="9"/>
      <c r="K190" s="9"/>
    </row>
    <row r="191">
      <c r="A191" s="46">
        <f>Ontologies!A30</f>
        <v>381</v>
      </c>
      <c r="B191" s="46" t="str">
        <f>Ontologies!C30</f>
        <v>00381.owl.rules</v>
      </c>
      <c r="C191" s="18">
        <f>GRD_ours!E30</f>
        <v>2154.666667</v>
      </c>
      <c r="D191" s="18">
        <f>GRD_graal!E30</f>
        <v>51902.19394</v>
      </c>
      <c r="E191" s="18">
        <f t="shared" ref="E191:F191" si="189">SUM(C$3:C191)</f>
        <v>47164</v>
      </c>
      <c r="F191" s="18">
        <f t="shared" si="189"/>
        <v>394576.0506</v>
      </c>
      <c r="G191" s="9"/>
      <c r="H191" s="9"/>
      <c r="I191" s="9"/>
      <c r="J191" s="9"/>
      <c r="K191" s="9"/>
    </row>
    <row r="192">
      <c r="A192" s="46">
        <f>Ontologies!A82</f>
        <v>462</v>
      </c>
      <c r="B192" s="46" t="str">
        <f>Ontologies!C82</f>
        <v>00462.owl.rules</v>
      </c>
      <c r="C192" s="18">
        <f>GRD_ours!E82</f>
        <v>12875.66667</v>
      </c>
      <c r="D192" s="18">
        <f>GRD_graal!E82</f>
        <v>67391.79819</v>
      </c>
      <c r="E192" s="18">
        <f t="shared" ref="E192:F192" si="190">SUM(C$3:C192)</f>
        <v>60039.66667</v>
      </c>
      <c r="F192" s="18">
        <f t="shared" si="190"/>
        <v>461967.8488</v>
      </c>
      <c r="G192" s="9"/>
      <c r="H192" s="9"/>
      <c r="I192" s="9"/>
      <c r="J192" s="9"/>
      <c r="K192" s="9"/>
    </row>
    <row r="193">
      <c r="A193" s="46">
        <f>Ontologies!A4</f>
        <v>26</v>
      </c>
      <c r="B193" s="46" t="str">
        <f>Ontologies!C4</f>
        <v>00026.owl.rules</v>
      </c>
      <c r="C193" s="18">
        <f>GRD_ours!E4</f>
        <v>11661.33333</v>
      </c>
      <c r="D193" s="18">
        <f>GRD_graal!E4</f>
        <v>88262.25731</v>
      </c>
      <c r="E193" s="18">
        <f t="shared" ref="E193:F193" si="191">SUM(C$3:C193)</f>
        <v>71701</v>
      </c>
      <c r="F193" s="18">
        <f t="shared" si="191"/>
        <v>550230.1061</v>
      </c>
      <c r="G193" s="9"/>
      <c r="H193" s="9"/>
      <c r="I193" s="9"/>
      <c r="J193" s="9"/>
      <c r="K193" s="9"/>
    </row>
    <row r="194">
      <c r="A194" s="46">
        <f>Ontologies!A122</f>
        <v>535</v>
      </c>
      <c r="B194" s="46" t="str">
        <f>Ontologies!C122</f>
        <v>00535.owl.rules</v>
      </c>
      <c r="C194" s="18">
        <f>GRD_ours!E122</f>
        <v>11717.66667</v>
      </c>
      <c r="D194" s="18">
        <f>GRD_graal!E122</f>
        <v>353384.5805</v>
      </c>
      <c r="E194" s="18">
        <f t="shared" ref="E194:F194" si="192">SUM(C$3:C194)</f>
        <v>83418.66667</v>
      </c>
      <c r="F194" s="18">
        <f t="shared" si="192"/>
        <v>903614.6866</v>
      </c>
      <c r="G194" s="9"/>
      <c r="H194" s="9"/>
      <c r="I194" s="9"/>
      <c r="J194" s="9"/>
      <c r="K194" s="9"/>
    </row>
    <row r="195">
      <c r="A195" s="46">
        <f>Ontologies!A31</f>
        <v>382</v>
      </c>
      <c r="B195" s="46" t="str">
        <f>Ontologies!C31</f>
        <v>00382.owl.rules</v>
      </c>
      <c r="C195" s="18">
        <f>GRD_ours!E31</f>
        <v>19713.33333</v>
      </c>
      <c r="D195" s="18" t="str">
        <f>GRD_graal!E31</f>
        <v>none</v>
      </c>
      <c r="E195" s="18">
        <f t="shared" ref="E195:F195" si="193">SUM(C$3:C195)</f>
        <v>103132</v>
      </c>
      <c r="F195" s="18">
        <f t="shared" si="193"/>
        <v>903614.6866</v>
      </c>
      <c r="G195" s="9"/>
      <c r="H195" s="9"/>
      <c r="I195" s="9"/>
      <c r="J195" s="9"/>
      <c r="K195" s="9"/>
    </row>
    <row r="196">
      <c r="A196" s="46">
        <f>Ontologies!A32</f>
        <v>383</v>
      </c>
      <c r="B196" s="46" t="str">
        <f>Ontologies!C32</f>
        <v>00383.owl.rules</v>
      </c>
      <c r="C196" s="18">
        <f>GRD_ours!E32</f>
        <v>31343.33333</v>
      </c>
      <c r="D196" s="18" t="str">
        <f>GRD_graal!E32</f>
        <v>none</v>
      </c>
      <c r="E196" s="18">
        <f t="shared" ref="E196:F196" si="194">SUM(C$3:C196)</f>
        <v>134475.3333</v>
      </c>
      <c r="F196" s="18">
        <f t="shared" si="194"/>
        <v>903614.6866</v>
      </c>
      <c r="G196" s="9"/>
      <c r="H196" s="9"/>
      <c r="I196" s="9"/>
      <c r="J196" s="9"/>
      <c r="K196" s="9"/>
    </row>
    <row r="197">
      <c r="A197" s="46">
        <f>Ontologies!A96</f>
        <v>483</v>
      </c>
      <c r="B197" s="46" t="str">
        <f>Ontologies!C96</f>
        <v>00483.owl.rules</v>
      </c>
      <c r="C197" s="18">
        <f>GRD_ours!E96</f>
        <v>70148</v>
      </c>
      <c r="D197" s="18" t="str">
        <f>GRD_graal!E96</f>
        <v>none</v>
      </c>
      <c r="E197" s="18">
        <f t="shared" ref="E197:F197" si="195">SUM(C$3:C197)</f>
        <v>204623.3333</v>
      </c>
      <c r="F197" s="18">
        <f t="shared" si="195"/>
        <v>903614.6866</v>
      </c>
      <c r="G197" s="9"/>
      <c r="H197" s="9"/>
      <c r="I197" s="9"/>
      <c r="J197" s="9"/>
      <c r="K197" s="9"/>
    </row>
    <row r="198">
      <c r="A198" s="46">
        <f>Ontologies!A97</f>
        <v>486</v>
      </c>
      <c r="B198" s="46" t="str">
        <f>Ontologies!C97</f>
        <v>00486.owl.rules</v>
      </c>
      <c r="C198" s="18">
        <f>GRD_ours!E97</f>
        <v>18003</v>
      </c>
      <c r="D198" s="18" t="str">
        <f>GRD_graal!E97</f>
        <v>none</v>
      </c>
      <c r="E198" s="18">
        <f t="shared" ref="E198:F198" si="196">SUM(C$3:C198)</f>
        <v>222626.3333</v>
      </c>
      <c r="F198" s="18">
        <f t="shared" si="196"/>
        <v>903614.6866</v>
      </c>
      <c r="G198" s="9"/>
      <c r="H198" s="9"/>
      <c r="I198" s="9"/>
      <c r="J198" s="9"/>
      <c r="K198" s="9"/>
    </row>
    <row r="199">
      <c r="A199" s="46">
        <f>Ontologies!A98</f>
        <v>487</v>
      </c>
      <c r="B199" s="46" t="str">
        <f>Ontologies!C98</f>
        <v>00487.owl.rules</v>
      </c>
      <c r="C199" s="18">
        <f>GRD_ours!E98</f>
        <v>27554</v>
      </c>
      <c r="D199" s="18" t="str">
        <f>GRD_graal!E98</f>
        <v>none</v>
      </c>
      <c r="E199" s="18">
        <f t="shared" ref="E199:F199" si="197">SUM(C$3:C199)</f>
        <v>250180.3333</v>
      </c>
      <c r="F199" s="18">
        <f t="shared" si="197"/>
        <v>903614.6866</v>
      </c>
      <c r="G199" s="9"/>
      <c r="H199" s="9"/>
      <c r="I199" s="9"/>
      <c r="J199" s="9"/>
      <c r="K199" s="9"/>
    </row>
    <row r="200">
      <c r="A200" s="46">
        <f>Ontologies!A99</f>
        <v>488</v>
      </c>
      <c r="B200" s="46" t="str">
        <f>Ontologies!C99</f>
        <v>00488.owl.rules</v>
      </c>
      <c r="C200" s="18">
        <f>GRD_ours!E99</f>
        <v>18071.33333</v>
      </c>
      <c r="D200" s="18" t="str">
        <f>GRD_graal!E99</f>
        <v>none</v>
      </c>
      <c r="E200" s="18">
        <f t="shared" ref="E200:F200" si="198">SUM(C$3:C200)</f>
        <v>268251.6667</v>
      </c>
      <c r="F200" s="18">
        <f t="shared" si="198"/>
        <v>903614.6866</v>
      </c>
      <c r="G200" s="9"/>
      <c r="H200" s="9"/>
      <c r="I200" s="9"/>
      <c r="J200" s="9"/>
      <c r="K200" s="9"/>
    </row>
    <row r="201">
      <c r="A201" s="46">
        <f>Ontologies!A100</f>
        <v>489</v>
      </c>
      <c r="B201" s="46" t="str">
        <f>Ontologies!C100</f>
        <v>00489.owl.rules</v>
      </c>
      <c r="C201" s="18">
        <f>GRD_ours!E100</f>
        <v>24516.33333</v>
      </c>
      <c r="D201" s="18" t="str">
        <f>GRD_graal!E100</f>
        <v>none</v>
      </c>
      <c r="E201" s="18">
        <f t="shared" ref="E201:F201" si="199">SUM(C$3:C201)</f>
        <v>292768</v>
      </c>
      <c r="F201" s="18">
        <f t="shared" si="199"/>
        <v>903614.6866</v>
      </c>
      <c r="G201" s="9"/>
      <c r="H201" s="9"/>
      <c r="I201" s="9"/>
      <c r="J201" s="9"/>
      <c r="K201" s="9"/>
    </row>
    <row r="202">
      <c r="A202" s="46">
        <f>Ontologies!A201</f>
        <v>787</v>
      </c>
      <c r="B202" s="46" t="str">
        <f>Ontologies!C201</f>
        <v>00787.owl.rules</v>
      </c>
      <c r="C202" s="18">
        <f>GRD_ours!E201</f>
        <v>366010.6667</v>
      </c>
      <c r="D202" s="18" t="str">
        <f>GRD_graal!E201</f>
        <v>none</v>
      </c>
      <c r="E202" s="18">
        <f t="shared" ref="E202:F202" si="200">SUM(C$3:C202)</f>
        <v>658778.6667</v>
      </c>
      <c r="F202" s="18">
        <f t="shared" si="200"/>
        <v>903614.6866</v>
      </c>
      <c r="G202" s="9"/>
      <c r="H202" s="9"/>
      <c r="I202" s="9"/>
      <c r="J202" s="9"/>
      <c r="K202" s="9"/>
    </row>
    <row r="203">
      <c r="A203" s="46">
        <f>Ontologies!A203</f>
        <v>795</v>
      </c>
      <c r="B203" s="46" t="str">
        <f>Ontologies!C203</f>
        <v>00795.owl.rules</v>
      </c>
      <c r="C203" s="18">
        <f>GRD_ours!E203</f>
        <v>344473</v>
      </c>
      <c r="D203" s="18" t="str">
        <f>GRD_graal!E203</f>
        <v>none</v>
      </c>
      <c r="E203" s="18">
        <f t="shared" ref="E203:F203" si="201">SUM(C$3:C203)</f>
        <v>1003251.667</v>
      </c>
      <c r="F203" s="18">
        <f t="shared" si="201"/>
        <v>903614.6866</v>
      </c>
      <c r="G203" s="9"/>
      <c r="H203" s="9"/>
      <c r="I203" s="9"/>
      <c r="J203" s="9"/>
      <c r="K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</row>
    <row r="205">
      <c r="A205" s="9"/>
      <c r="B205" s="39" t="s">
        <v>465</v>
      </c>
      <c r="C205" s="41">
        <f t="shared" ref="C205:D205" si="202">COUNTIF(C3:C203, "&lt;1000")</f>
        <v>178</v>
      </c>
      <c r="D205" s="41">
        <f t="shared" si="202"/>
        <v>146</v>
      </c>
      <c r="E205" s="9"/>
      <c r="F205" s="9"/>
      <c r="G205" s="9"/>
      <c r="H205" s="9"/>
      <c r="I205" s="9"/>
      <c r="J205" s="9"/>
      <c r="K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/>
      <c r="B1" s="12" t="s">
        <v>418</v>
      </c>
      <c r="C1" s="11"/>
      <c r="D1" s="11"/>
      <c r="E1" s="11"/>
      <c r="F1" s="11"/>
      <c r="G1" s="11"/>
      <c r="H1" s="11"/>
      <c r="I1" s="11"/>
    </row>
    <row r="2">
      <c r="A2" s="12" t="s">
        <v>0</v>
      </c>
      <c r="B2" s="12" t="s">
        <v>419</v>
      </c>
      <c r="C2" s="12" t="s">
        <v>420</v>
      </c>
      <c r="D2" s="12" t="s">
        <v>421</v>
      </c>
      <c r="E2" s="12" t="s">
        <v>422</v>
      </c>
      <c r="F2" s="11"/>
      <c r="G2" s="11"/>
      <c r="H2" s="11"/>
      <c r="I2" s="11"/>
    </row>
    <row r="3">
      <c r="A3" s="4">
        <v>6.0</v>
      </c>
      <c r="B3" s="17">
        <v>2.0</v>
      </c>
      <c r="C3" s="17">
        <v>2.0</v>
      </c>
      <c r="D3" s="17">
        <v>1.0</v>
      </c>
      <c r="E3" s="18">
        <f t="shared" ref="E3:E203" si="1">IFERROR(AVERAGE(B3:D3), "none")</f>
        <v>1.666666667</v>
      </c>
    </row>
    <row r="4">
      <c r="A4" s="4">
        <v>26.0</v>
      </c>
      <c r="B4" s="17">
        <v>11841.0</v>
      </c>
      <c r="C4" s="17">
        <v>11838.0</v>
      </c>
      <c r="D4" s="17">
        <v>11824.0</v>
      </c>
      <c r="E4" s="18">
        <f t="shared" si="1"/>
        <v>11834.33333</v>
      </c>
    </row>
    <row r="5">
      <c r="A5" s="4">
        <v>30.0</v>
      </c>
      <c r="B5" s="17">
        <v>300.0</v>
      </c>
      <c r="C5" s="17">
        <v>300.0</v>
      </c>
      <c r="D5" s="17">
        <v>299.0</v>
      </c>
      <c r="E5" s="18">
        <f t="shared" si="1"/>
        <v>299.6666667</v>
      </c>
    </row>
    <row r="6">
      <c r="A6" s="4">
        <v>31.0</v>
      </c>
      <c r="B6" s="17">
        <v>261.0</v>
      </c>
      <c r="C6" s="17">
        <v>301.0</v>
      </c>
      <c r="D6" s="17">
        <v>261.0</v>
      </c>
      <c r="E6" s="18">
        <f t="shared" si="1"/>
        <v>274.3333333</v>
      </c>
    </row>
    <row r="7">
      <c r="A7" s="4">
        <v>33.0</v>
      </c>
      <c r="B7" s="17">
        <v>1819.0</v>
      </c>
      <c r="C7" s="17">
        <v>1871.0</v>
      </c>
      <c r="D7" s="17">
        <v>1819.0</v>
      </c>
      <c r="E7" s="18">
        <f t="shared" si="1"/>
        <v>1836.333333</v>
      </c>
    </row>
    <row r="8">
      <c r="A8" s="4">
        <v>52.0</v>
      </c>
      <c r="B8" s="17">
        <v>45.0</v>
      </c>
      <c r="C8" s="17">
        <v>45.0</v>
      </c>
      <c r="D8" s="17">
        <v>40.0</v>
      </c>
      <c r="E8" s="18">
        <f t="shared" si="1"/>
        <v>43.33333333</v>
      </c>
    </row>
    <row r="9">
      <c r="A9" s="4">
        <v>75.0</v>
      </c>
      <c r="B9" s="17">
        <v>0.0</v>
      </c>
      <c r="C9" s="17">
        <v>0.0</v>
      </c>
      <c r="D9" s="17">
        <v>0.0</v>
      </c>
      <c r="E9" s="18">
        <f t="shared" si="1"/>
        <v>0</v>
      </c>
    </row>
    <row r="10">
      <c r="A10" s="4">
        <v>286.0</v>
      </c>
      <c r="B10" s="17">
        <v>101.0</v>
      </c>
      <c r="C10" s="17">
        <v>102.0</v>
      </c>
      <c r="D10" s="17">
        <v>102.0</v>
      </c>
      <c r="E10" s="18">
        <f t="shared" si="1"/>
        <v>101.6666667</v>
      </c>
    </row>
    <row r="11">
      <c r="A11" s="4">
        <v>296.0</v>
      </c>
      <c r="B11" s="17">
        <v>0.0</v>
      </c>
      <c r="C11" s="17">
        <v>0.0</v>
      </c>
      <c r="D11" s="17">
        <v>0.0</v>
      </c>
      <c r="E11" s="18">
        <f t="shared" si="1"/>
        <v>0</v>
      </c>
    </row>
    <row r="12">
      <c r="A12" s="4">
        <v>316.0</v>
      </c>
      <c r="B12" s="17">
        <v>0.0</v>
      </c>
      <c r="C12" s="17">
        <v>0.0</v>
      </c>
      <c r="D12" s="17">
        <v>0.0</v>
      </c>
      <c r="E12" s="18">
        <f t="shared" si="1"/>
        <v>0</v>
      </c>
    </row>
    <row r="13">
      <c r="A13" s="4">
        <v>347.0</v>
      </c>
      <c r="B13" s="17">
        <v>0.0</v>
      </c>
      <c r="C13" s="17">
        <v>0.0</v>
      </c>
      <c r="D13" s="17">
        <v>0.0</v>
      </c>
      <c r="E13" s="18">
        <f t="shared" si="1"/>
        <v>0</v>
      </c>
    </row>
    <row r="14">
      <c r="A14" s="4">
        <v>348.0</v>
      </c>
      <c r="B14" s="17">
        <v>0.0</v>
      </c>
      <c r="C14" s="17">
        <v>0.0</v>
      </c>
      <c r="D14" s="17">
        <v>0.0</v>
      </c>
      <c r="E14" s="18">
        <f t="shared" si="1"/>
        <v>0</v>
      </c>
    </row>
    <row r="15">
      <c r="A15" s="4">
        <v>356.0</v>
      </c>
      <c r="B15" s="17">
        <v>10.0</v>
      </c>
      <c r="C15" s="17">
        <v>9.0</v>
      </c>
      <c r="D15" s="17">
        <v>9.0</v>
      </c>
      <c r="E15" s="18">
        <f t="shared" si="1"/>
        <v>9.333333333</v>
      </c>
    </row>
    <row r="16">
      <c r="A16" s="4">
        <v>357.0</v>
      </c>
      <c r="B16" s="17">
        <v>11.0</v>
      </c>
      <c r="C16" s="17">
        <v>11.0</v>
      </c>
      <c r="D16" s="17">
        <v>11.0</v>
      </c>
      <c r="E16" s="18">
        <f t="shared" si="1"/>
        <v>11</v>
      </c>
    </row>
    <row r="17">
      <c r="A17" s="4">
        <v>358.0</v>
      </c>
      <c r="B17" s="17">
        <v>0.0</v>
      </c>
      <c r="C17" s="17">
        <v>0.0</v>
      </c>
      <c r="D17" s="17">
        <v>0.0</v>
      </c>
      <c r="E17" s="18">
        <f t="shared" si="1"/>
        <v>0</v>
      </c>
    </row>
    <row r="18">
      <c r="A18" s="4">
        <v>359.0</v>
      </c>
      <c r="B18" s="17">
        <v>2.0</v>
      </c>
      <c r="C18" s="17">
        <v>2.0</v>
      </c>
      <c r="D18" s="17">
        <v>2.0</v>
      </c>
      <c r="E18" s="18">
        <f t="shared" si="1"/>
        <v>2</v>
      </c>
    </row>
    <row r="19">
      <c r="A19" s="4">
        <v>360.0</v>
      </c>
      <c r="B19" s="17">
        <v>6.0</v>
      </c>
      <c r="C19" s="17">
        <v>3.0</v>
      </c>
      <c r="D19" s="17">
        <v>3.0</v>
      </c>
      <c r="E19" s="18">
        <f t="shared" si="1"/>
        <v>4</v>
      </c>
    </row>
    <row r="20">
      <c r="A20" s="4">
        <v>366.0</v>
      </c>
      <c r="B20" s="17">
        <v>0.0</v>
      </c>
      <c r="C20" s="17">
        <v>0.0</v>
      </c>
      <c r="D20" s="17">
        <v>0.0</v>
      </c>
      <c r="E20" s="18">
        <f t="shared" si="1"/>
        <v>0</v>
      </c>
    </row>
    <row r="21">
      <c r="A21" s="4">
        <v>367.0</v>
      </c>
      <c r="B21" s="17">
        <v>0.0</v>
      </c>
      <c r="C21" s="17">
        <v>0.0</v>
      </c>
      <c r="D21" s="17">
        <v>0.0</v>
      </c>
      <c r="E21" s="18">
        <f t="shared" si="1"/>
        <v>0</v>
      </c>
    </row>
    <row r="22">
      <c r="A22" s="4">
        <v>368.0</v>
      </c>
      <c r="B22" s="17">
        <v>64.0</v>
      </c>
      <c r="C22" s="17">
        <v>64.0</v>
      </c>
      <c r="D22" s="17">
        <v>58.0</v>
      </c>
      <c r="E22" s="18">
        <f t="shared" si="1"/>
        <v>62</v>
      </c>
    </row>
    <row r="23">
      <c r="A23" s="4">
        <v>369.0</v>
      </c>
      <c r="B23" s="17">
        <v>119.0</v>
      </c>
      <c r="C23" s="17">
        <v>119.0</v>
      </c>
      <c r="D23" s="17">
        <v>130.0</v>
      </c>
      <c r="E23" s="18">
        <f t="shared" si="1"/>
        <v>122.6666667</v>
      </c>
    </row>
    <row r="24">
      <c r="A24" s="4">
        <v>370.0</v>
      </c>
      <c r="B24" s="17">
        <v>164.0</v>
      </c>
      <c r="C24" s="17">
        <v>164.0</v>
      </c>
      <c r="D24" s="17">
        <v>150.0</v>
      </c>
      <c r="E24" s="18">
        <f t="shared" si="1"/>
        <v>159.3333333</v>
      </c>
    </row>
    <row r="25">
      <c r="A25" s="4">
        <v>372.0</v>
      </c>
      <c r="B25" s="17">
        <v>80.0</v>
      </c>
      <c r="C25" s="17">
        <v>81.0</v>
      </c>
      <c r="D25" s="17">
        <v>40.0</v>
      </c>
      <c r="E25" s="18">
        <f t="shared" si="1"/>
        <v>67</v>
      </c>
    </row>
    <row r="26">
      <c r="A26" s="4">
        <v>373.0</v>
      </c>
      <c r="B26" s="17">
        <v>72.0</v>
      </c>
      <c r="C26" s="17">
        <v>108.0</v>
      </c>
      <c r="D26" s="17">
        <v>115.0</v>
      </c>
      <c r="E26" s="18">
        <f t="shared" si="1"/>
        <v>98.33333333</v>
      </c>
    </row>
    <row r="27">
      <c r="A27" s="4">
        <v>376.0</v>
      </c>
      <c r="B27" s="17">
        <v>122.0</v>
      </c>
      <c r="C27" s="17">
        <v>120.0</v>
      </c>
      <c r="D27" s="17">
        <v>111.0</v>
      </c>
      <c r="E27" s="18">
        <f t="shared" si="1"/>
        <v>117.6666667</v>
      </c>
    </row>
    <row r="28">
      <c r="A28" s="4">
        <v>377.0</v>
      </c>
      <c r="B28" s="17">
        <v>90.0</v>
      </c>
      <c r="C28" s="17">
        <v>48.0</v>
      </c>
      <c r="D28" s="17">
        <v>90.0</v>
      </c>
      <c r="E28" s="18">
        <f t="shared" si="1"/>
        <v>76</v>
      </c>
    </row>
    <row r="29">
      <c r="A29" s="4">
        <v>380.0</v>
      </c>
      <c r="B29" s="17">
        <v>1845.0</v>
      </c>
      <c r="C29" s="17">
        <v>1803.0</v>
      </c>
      <c r="D29" s="17">
        <v>1849.0</v>
      </c>
      <c r="E29" s="18">
        <f t="shared" si="1"/>
        <v>1832.333333</v>
      </c>
    </row>
    <row r="30">
      <c r="A30" s="4">
        <v>381.0</v>
      </c>
      <c r="B30" s="17">
        <v>2224.0</v>
      </c>
      <c r="C30" s="17">
        <v>2147.0</v>
      </c>
      <c r="D30" s="17">
        <v>2148.0</v>
      </c>
      <c r="E30" s="18">
        <f t="shared" si="1"/>
        <v>2173</v>
      </c>
    </row>
    <row r="31">
      <c r="A31" s="4">
        <v>382.0</v>
      </c>
      <c r="B31" s="17">
        <v>20079.0</v>
      </c>
      <c r="C31" s="17">
        <v>20034.0</v>
      </c>
      <c r="D31" s="17">
        <v>20070.0</v>
      </c>
      <c r="E31" s="18">
        <f t="shared" si="1"/>
        <v>20061</v>
      </c>
    </row>
    <row r="32">
      <c r="A32" s="4">
        <v>383.0</v>
      </c>
      <c r="B32" s="17">
        <v>31895.0</v>
      </c>
      <c r="C32" s="17">
        <v>31887.0</v>
      </c>
      <c r="D32" s="17">
        <v>31913.0</v>
      </c>
      <c r="E32" s="18">
        <f t="shared" si="1"/>
        <v>31898.33333</v>
      </c>
    </row>
    <row r="33">
      <c r="A33" s="4">
        <v>384.0</v>
      </c>
      <c r="B33" s="17">
        <v>117.0</v>
      </c>
      <c r="C33" s="17">
        <v>191.0</v>
      </c>
      <c r="D33" s="17">
        <v>190.0</v>
      </c>
      <c r="E33" s="18">
        <f t="shared" si="1"/>
        <v>166</v>
      </c>
    </row>
    <row r="34">
      <c r="A34" s="4">
        <v>385.0</v>
      </c>
      <c r="B34" s="17">
        <v>243.0</v>
      </c>
      <c r="C34" s="17">
        <v>167.0</v>
      </c>
      <c r="D34" s="17">
        <v>169.0</v>
      </c>
      <c r="E34" s="18">
        <f t="shared" si="1"/>
        <v>193</v>
      </c>
    </row>
    <row r="35">
      <c r="A35" s="4">
        <v>388.0</v>
      </c>
      <c r="B35" s="17">
        <v>8.0</v>
      </c>
      <c r="C35" s="17">
        <v>8.0</v>
      </c>
      <c r="D35" s="17">
        <v>8.0</v>
      </c>
      <c r="E35" s="18">
        <f t="shared" si="1"/>
        <v>8</v>
      </c>
    </row>
    <row r="36">
      <c r="A36" s="4">
        <v>389.0</v>
      </c>
      <c r="B36" s="17">
        <v>9.0</v>
      </c>
      <c r="C36" s="17">
        <v>9.0</v>
      </c>
      <c r="D36" s="17">
        <v>10.0</v>
      </c>
      <c r="E36" s="18">
        <f t="shared" si="1"/>
        <v>9.333333333</v>
      </c>
    </row>
    <row r="37">
      <c r="A37" s="4">
        <v>392.0</v>
      </c>
      <c r="B37" s="17">
        <v>381.0</v>
      </c>
      <c r="C37" s="17">
        <v>371.0</v>
      </c>
      <c r="D37" s="17">
        <v>398.0</v>
      </c>
      <c r="E37" s="18">
        <f t="shared" si="1"/>
        <v>383.3333333</v>
      </c>
    </row>
    <row r="38">
      <c r="A38" s="4">
        <v>393.0</v>
      </c>
      <c r="B38" s="17">
        <v>687.0</v>
      </c>
      <c r="C38" s="17">
        <v>688.0</v>
      </c>
      <c r="D38" s="17">
        <v>656.0</v>
      </c>
      <c r="E38" s="18">
        <f t="shared" si="1"/>
        <v>677</v>
      </c>
    </row>
    <row r="39">
      <c r="A39" s="4">
        <v>396.0</v>
      </c>
      <c r="B39" s="17">
        <v>86.0</v>
      </c>
      <c r="C39" s="17">
        <v>150.0</v>
      </c>
      <c r="D39" s="17">
        <v>86.0</v>
      </c>
      <c r="E39" s="18">
        <f t="shared" si="1"/>
        <v>107.3333333</v>
      </c>
    </row>
    <row r="40">
      <c r="A40" s="4">
        <v>397.0</v>
      </c>
      <c r="B40" s="17">
        <v>621.0</v>
      </c>
      <c r="C40" s="17">
        <v>537.0</v>
      </c>
      <c r="D40" s="17">
        <v>618.0</v>
      </c>
      <c r="E40" s="18">
        <f t="shared" si="1"/>
        <v>592</v>
      </c>
    </row>
    <row r="41">
      <c r="A41" s="4">
        <v>399.0</v>
      </c>
      <c r="B41" s="17">
        <v>71.0</v>
      </c>
      <c r="C41" s="17">
        <v>72.0</v>
      </c>
      <c r="D41" s="17">
        <v>80.0</v>
      </c>
      <c r="E41" s="18">
        <f t="shared" si="1"/>
        <v>74.33333333</v>
      </c>
    </row>
    <row r="42">
      <c r="A42" s="4">
        <v>401.0</v>
      </c>
      <c r="B42" s="17">
        <v>66.0</v>
      </c>
      <c r="C42" s="17">
        <v>66.0</v>
      </c>
      <c r="D42" s="17">
        <v>67.0</v>
      </c>
      <c r="E42" s="18">
        <f t="shared" si="1"/>
        <v>66.33333333</v>
      </c>
    </row>
    <row r="43">
      <c r="A43" s="4">
        <v>402.0</v>
      </c>
      <c r="B43" s="17">
        <v>8.0</v>
      </c>
      <c r="C43" s="17">
        <v>8.0</v>
      </c>
      <c r="D43" s="17">
        <v>8.0</v>
      </c>
      <c r="E43" s="18">
        <f t="shared" si="1"/>
        <v>8</v>
      </c>
    </row>
    <row r="44">
      <c r="A44" s="4">
        <v>403.0</v>
      </c>
      <c r="B44" s="17">
        <v>7.0</v>
      </c>
      <c r="C44" s="17">
        <v>7.0</v>
      </c>
      <c r="D44" s="17">
        <v>12.0</v>
      </c>
      <c r="E44" s="18">
        <f t="shared" si="1"/>
        <v>8.666666667</v>
      </c>
    </row>
    <row r="45">
      <c r="A45" s="4">
        <v>404.0</v>
      </c>
      <c r="B45" s="17">
        <v>0.0</v>
      </c>
      <c r="C45" s="17">
        <v>0.0</v>
      </c>
      <c r="D45" s="17">
        <v>0.0</v>
      </c>
      <c r="E45" s="18">
        <f t="shared" si="1"/>
        <v>0</v>
      </c>
    </row>
    <row r="46">
      <c r="A46" s="4">
        <v>405.0</v>
      </c>
      <c r="B46" s="17">
        <v>0.0</v>
      </c>
      <c r="C46" s="17">
        <v>0.0</v>
      </c>
      <c r="D46" s="17">
        <v>0.0</v>
      </c>
      <c r="E46" s="18">
        <f t="shared" si="1"/>
        <v>0</v>
      </c>
    </row>
    <row r="47">
      <c r="A47" s="4">
        <v>411.0</v>
      </c>
      <c r="B47" s="17">
        <v>1.0</v>
      </c>
      <c r="C47" s="17">
        <v>1.0</v>
      </c>
      <c r="D47" s="17">
        <v>1.0</v>
      </c>
      <c r="E47" s="18">
        <f t="shared" si="1"/>
        <v>1</v>
      </c>
    </row>
    <row r="48">
      <c r="A48" s="4">
        <v>412.0</v>
      </c>
      <c r="B48" s="17">
        <v>6.0</v>
      </c>
      <c r="C48" s="17">
        <v>6.0</v>
      </c>
      <c r="D48" s="17">
        <v>6.0</v>
      </c>
      <c r="E48" s="18">
        <f t="shared" si="1"/>
        <v>6</v>
      </c>
    </row>
    <row r="49">
      <c r="A49" s="4">
        <v>413.0</v>
      </c>
      <c r="B49" s="17">
        <v>10.0</v>
      </c>
      <c r="C49" s="17">
        <v>18.0</v>
      </c>
      <c r="D49" s="17">
        <v>18.0</v>
      </c>
      <c r="E49" s="18">
        <f t="shared" si="1"/>
        <v>15.33333333</v>
      </c>
    </row>
    <row r="50">
      <c r="A50" s="4">
        <v>414.0</v>
      </c>
      <c r="B50" s="17">
        <v>0.0</v>
      </c>
      <c r="C50" s="17">
        <v>0.0</v>
      </c>
      <c r="D50" s="17">
        <v>2.0</v>
      </c>
      <c r="E50" s="18">
        <f t="shared" si="1"/>
        <v>0.6666666667</v>
      </c>
    </row>
    <row r="51">
      <c r="A51" s="4">
        <v>415.0</v>
      </c>
      <c r="B51" s="17">
        <v>199.0</v>
      </c>
      <c r="C51" s="17">
        <v>201.0</v>
      </c>
      <c r="D51" s="17">
        <v>200.0</v>
      </c>
      <c r="E51" s="18">
        <f t="shared" si="1"/>
        <v>200</v>
      </c>
    </row>
    <row r="52">
      <c r="A52" s="4">
        <v>416.0</v>
      </c>
      <c r="B52" s="17">
        <v>323.0</v>
      </c>
      <c r="C52" s="17">
        <v>323.0</v>
      </c>
      <c r="D52" s="17">
        <v>348.0</v>
      </c>
      <c r="E52" s="18">
        <f t="shared" si="1"/>
        <v>331.3333333</v>
      </c>
    </row>
    <row r="53">
      <c r="A53" s="4">
        <v>417.0</v>
      </c>
      <c r="B53" s="17">
        <v>26.0</v>
      </c>
      <c r="C53" s="17">
        <v>26.0</v>
      </c>
      <c r="D53" s="17">
        <v>62.0</v>
      </c>
      <c r="E53" s="18">
        <f t="shared" si="1"/>
        <v>38</v>
      </c>
    </row>
    <row r="54">
      <c r="A54" s="4">
        <v>418.0</v>
      </c>
      <c r="B54" s="17">
        <v>87.0</v>
      </c>
      <c r="C54" s="17">
        <v>40.0</v>
      </c>
      <c r="D54" s="17">
        <v>87.0</v>
      </c>
      <c r="E54" s="18">
        <f t="shared" si="1"/>
        <v>71.33333333</v>
      </c>
    </row>
    <row r="55">
      <c r="A55" s="4">
        <v>419.0</v>
      </c>
      <c r="B55" s="17">
        <v>535.0</v>
      </c>
      <c r="C55" s="17">
        <v>467.0</v>
      </c>
      <c r="D55" s="17">
        <v>496.0</v>
      </c>
      <c r="E55" s="18">
        <f t="shared" si="1"/>
        <v>499.3333333</v>
      </c>
    </row>
    <row r="56">
      <c r="A56" s="4">
        <v>420.0</v>
      </c>
      <c r="B56" s="17">
        <v>174.0</v>
      </c>
      <c r="C56" s="17">
        <v>173.0</v>
      </c>
      <c r="D56" s="17">
        <v>173.0</v>
      </c>
      <c r="E56" s="18">
        <f t="shared" si="1"/>
        <v>173.3333333</v>
      </c>
    </row>
    <row r="57">
      <c r="A57" s="4">
        <v>421.0</v>
      </c>
      <c r="B57" s="17">
        <v>223.0</v>
      </c>
      <c r="C57" s="17">
        <v>147.0</v>
      </c>
      <c r="D57" s="17">
        <v>147.0</v>
      </c>
      <c r="E57" s="18">
        <f t="shared" si="1"/>
        <v>172.3333333</v>
      </c>
    </row>
    <row r="58">
      <c r="A58" s="4">
        <v>422.0</v>
      </c>
      <c r="B58" s="17">
        <v>86.0</v>
      </c>
      <c r="C58" s="17">
        <v>40.0</v>
      </c>
      <c r="D58" s="17">
        <v>85.0</v>
      </c>
      <c r="E58" s="18">
        <f t="shared" si="1"/>
        <v>70.33333333</v>
      </c>
    </row>
    <row r="59">
      <c r="A59" s="4">
        <v>423.0</v>
      </c>
      <c r="B59" s="17">
        <v>3.0</v>
      </c>
      <c r="C59" s="17">
        <v>3.0</v>
      </c>
      <c r="D59" s="17">
        <v>3.0</v>
      </c>
      <c r="E59" s="18">
        <f t="shared" si="1"/>
        <v>3</v>
      </c>
    </row>
    <row r="60">
      <c r="A60" s="4">
        <v>424.0</v>
      </c>
      <c r="B60" s="17">
        <v>88.0</v>
      </c>
      <c r="C60" s="17">
        <v>89.0</v>
      </c>
      <c r="D60" s="17">
        <v>92.0</v>
      </c>
      <c r="E60" s="18">
        <f t="shared" si="1"/>
        <v>89.66666667</v>
      </c>
    </row>
    <row r="61">
      <c r="A61" s="4">
        <v>425.0</v>
      </c>
      <c r="B61" s="17">
        <v>73.0</v>
      </c>
      <c r="C61" s="17">
        <v>72.0</v>
      </c>
      <c r="D61" s="17">
        <v>68.0</v>
      </c>
      <c r="E61" s="18">
        <f t="shared" si="1"/>
        <v>71</v>
      </c>
    </row>
    <row r="62">
      <c r="A62" s="4">
        <v>426.0</v>
      </c>
      <c r="B62" s="17">
        <v>157.0</v>
      </c>
      <c r="C62" s="17">
        <v>158.0</v>
      </c>
      <c r="D62" s="17">
        <v>157.0</v>
      </c>
      <c r="E62" s="18">
        <f t="shared" si="1"/>
        <v>157.3333333</v>
      </c>
    </row>
    <row r="63">
      <c r="A63" s="4">
        <v>432.0</v>
      </c>
      <c r="B63" s="17">
        <v>0.0</v>
      </c>
      <c r="C63" s="17">
        <v>2.0</v>
      </c>
      <c r="D63" s="17">
        <v>2.0</v>
      </c>
      <c r="E63" s="18">
        <f t="shared" si="1"/>
        <v>1.333333333</v>
      </c>
    </row>
    <row r="64">
      <c r="A64" s="4">
        <v>433.0</v>
      </c>
      <c r="B64" s="17">
        <v>2.0</v>
      </c>
      <c r="C64" s="17">
        <v>1.0</v>
      </c>
      <c r="D64" s="17">
        <v>1.0</v>
      </c>
      <c r="E64" s="18">
        <f t="shared" si="1"/>
        <v>1.333333333</v>
      </c>
    </row>
    <row r="65">
      <c r="A65" s="4">
        <v>435.0</v>
      </c>
      <c r="B65" s="17">
        <v>8.0</v>
      </c>
      <c r="C65" s="17">
        <v>8.0</v>
      </c>
      <c r="D65" s="17">
        <v>6.0</v>
      </c>
      <c r="E65" s="18">
        <f t="shared" si="1"/>
        <v>7.333333333</v>
      </c>
    </row>
    <row r="66">
      <c r="A66" s="4">
        <v>436.0</v>
      </c>
      <c r="B66" s="17">
        <v>2320.0</v>
      </c>
      <c r="C66" s="17">
        <v>2313.0</v>
      </c>
      <c r="D66" s="17">
        <v>2274.0</v>
      </c>
      <c r="E66" s="18">
        <f t="shared" si="1"/>
        <v>2302.333333</v>
      </c>
    </row>
    <row r="67">
      <c r="A67" s="4">
        <v>438.0</v>
      </c>
      <c r="B67" s="17">
        <v>2405.0</v>
      </c>
      <c r="C67" s="17">
        <v>2410.0</v>
      </c>
      <c r="D67" s="17">
        <v>2414.0</v>
      </c>
      <c r="E67" s="18">
        <f t="shared" si="1"/>
        <v>2409.666667</v>
      </c>
    </row>
    <row r="68">
      <c r="A68" s="4">
        <v>443.0</v>
      </c>
      <c r="B68" s="17">
        <v>13.0</v>
      </c>
      <c r="C68" s="17">
        <v>16.0</v>
      </c>
      <c r="D68" s="17">
        <v>16.0</v>
      </c>
      <c r="E68" s="18">
        <f t="shared" si="1"/>
        <v>15</v>
      </c>
    </row>
    <row r="69">
      <c r="A69" s="4">
        <v>444.0</v>
      </c>
      <c r="B69" s="17">
        <v>16.0</v>
      </c>
      <c r="C69" s="17">
        <v>16.0</v>
      </c>
      <c r="D69" s="17">
        <v>16.0</v>
      </c>
      <c r="E69" s="18">
        <f t="shared" si="1"/>
        <v>16</v>
      </c>
    </row>
    <row r="70">
      <c r="A70" s="4">
        <v>445.0</v>
      </c>
      <c r="B70" s="17">
        <v>2.0</v>
      </c>
      <c r="C70" s="17">
        <v>2.0</v>
      </c>
      <c r="D70" s="17">
        <v>2.0</v>
      </c>
      <c r="E70" s="18">
        <f t="shared" si="1"/>
        <v>2</v>
      </c>
    </row>
    <row r="71">
      <c r="A71" s="4">
        <v>446.0</v>
      </c>
      <c r="B71" s="17">
        <v>14.0</v>
      </c>
      <c r="C71" s="17">
        <v>14.0</v>
      </c>
      <c r="D71" s="17">
        <v>15.0</v>
      </c>
      <c r="E71" s="18">
        <f t="shared" si="1"/>
        <v>14.33333333</v>
      </c>
    </row>
    <row r="72">
      <c r="A72" s="4">
        <v>447.0</v>
      </c>
      <c r="B72" s="17">
        <v>15.0</v>
      </c>
      <c r="C72" s="17">
        <v>15.0</v>
      </c>
      <c r="D72" s="17">
        <v>15.0</v>
      </c>
      <c r="E72" s="18">
        <f t="shared" si="1"/>
        <v>15</v>
      </c>
    </row>
    <row r="73">
      <c r="A73" s="4">
        <v>449.0</v>
      </c>
      <c r="B73" s="17">
        <v>19.0</v>
      </c>
      <c r="C73" s="17">
        <v>20.0</v>
      </c>
      <c r="D73" s="17">
        <v>20.0</v>
      </c>
      <c r="E73" s="18">
        <f t="shared" si="1"/>
        <v>19.66666667</v>
      </c>
    </row>
    <row r="74">
      <c r="A74" s="4">
        <v>451.0</v>
      </c>
      <c r="B74" s="17">
        <v>16.0</v>
      </c>
      <c r="C74" s="17">
        <v>17.0</v>
      </c>
      <c r="D74" s="17">
        <v>16.0</v>
      </c>
      <c r="E74" s="18">
        <f t="shared" si="1"/>
        <v>16.33333333</v>
      </c>
    </row>
    <row r="75">
      <c r="A75" s="4">
        <v>452.0</v>
      </c>
      <c r="B75" s="17">
        <v>21.0</v>
      </c>
      <c r="C75" s="17">
        <v>20.0</v>
      </c>
      <c r="D75" s="17">
        <v>21.0</v>
      </c>
      <c r="E75" s="18">
        <f t="shared" si="1"/>
        <v>20.66666667</v>
      </c>
    </row>
    <row r="76">
      <c r="A76" s="4">
        <v>454.0</v>
      </c>
      <c r="B76" s="17">
        <v>14.0</v>
      </c>
      <c r="C76" s="17">
        <v>14.0</v>
      </c>
      <c r="D76" s="17">
        <v>14.0</v>
      </c>
      <c r="E76" s="18">
        <f t="shared" si="1"/>
        <v>14</v>
      </c>
    </row>
    <row r="77">
      <c r="A77" s="4">
        <v>457.0</v>
      </c>
      <c r="B77" s="17">
        <v>3.0</v>
      </c>
      <c r="C77" s="17">
        <v>3.0</v>
      </c>
      <c r="D77" s="17">
        <v>3.0</v>
      </c>
      <c r="E77" s="18">
        <f t="shared" si="1"/>
        <v>3</v>
      </c>
    </row>
    <row r="78">
      <c r="A78" s="4">
        <v>458.0</v>
      </c>
      <c r="B78" s="17">
        <v>4.0</v>
      </c>
      <c r="C78" s="17">
        <v>3.0</v>
      </c>
      <c r="D78" s="17">
        <v>2.0</v>
      </c>
      <c r="E78" s="18">
        <f t="shared" si="1"/>
        <v>3</v>
      </c>
    </row>
    <row r="79">
      <c r="A79" s="4">
        <v>459.0</v>
      </c>
      <c r="B79" s="17">
        <v>52.0</v>
      </c>
      <c r="C79" s="17">
        <v>47.0</v>
      </c>
      <c r="D79" s="17">
        <v>41.0</v>
      </c>
      <c r="E79" s="18">
        <f t="shared" si="1"/>
        <v>46.66666667</v>
      </c>
    </row>
    <row r="80">
      <c r="A80" s="4">
        <v>460.0</v>
      </c>
      <c r="B80" s="17">
        <v>97.0</v>
      </c>
      <c r="C80" s="17">
        <v>102.0</v>
      </c>
      <c r="D80" s="17">
        <v>97.0</v>
      </c>
      <c r="E80" s="18">
        <f t="shared" si="1"/>
        <v>98.66666667</v>
      </c>
    </row>
    <row r="81">
      <c r="A81" s="4">
        <v>461.0</v>
      </c>
      <c r="B81" s="17">
        <v>97.0</v>
      </c>
      <c r="C81" s="17">
        <v>98.0</v>
      </c>
      <c r="D81" s="17">
        <v>89.0</v>
      </c>
      <c r="E81" s="18">
        <f t="shared" si="1"/>
        <v>94.66666667</v>
      </c>
    </row>
    <row r="82">
      <c r="A82" s="4">
        <v>462.0</v>
      </c>
      <c r="B82" s="17">
        <v>13105.0</v>
      </c>
      <c r="C82" s="17">
        <v>14204.0</v>
      </c>
      <c r="D82" s="17">
        <v>13072.0</v>
      </c>
      <c r="E82" s="18">
        <f t="shared" si="1"/>
        <v>13460.33333</v>
      </c>
    </row>
    <row r="83">
      <c r="A83" s="4">
        <v>463.0</v>
      </c>
      <c r="B83" s="17">
        <v>10045.0</v>
      </c>
      <c r="C83" s="17">
        <v>10026.0</v>
      </c>
      <c r="D83" s="17">
        <v>10051.0</v>
      </c>
      <c r="E83" s="18">
        <f t="shared" si="1"/>
        <v>10040.66667</v>
      </c>
    </row>
    <row r="84">
      <c r="A84" s="4">
        <v>464.0</v>
      </c>
      <c r="B84" s="17">
        <v>1.0</v>
      </c>
      <c r="C84" s="17">
        <v>1.0</v>
      </c>
      <c r="D84" s="17">
        <v>1.0</v>
      </c>
      <c r="E84" s="18">
        <f t="shared" si="1"/>
        <v>1</v>
      </c>
    </row>
    <row r="85">
      <c r="A85" s="4">
        <v>465.0</v>
      </c>
      <c r="B85" s="17">
        <v>3.0</v>
      </c>
      <c r="C85" s="17">
        <v>3.0</v>
      </c>
      <c r="D85" s="17">
        <v>2.0</v>
      </c>
      <c r="E85" s="18">
        <f t="shared" si="1"/>
        <v>2.666666667</v>
      </c>
    </row>
    <row r="86">
      <c r="A86" s="4">
        <v>468.0</v>
      </c>
      <c r="B86" s="17">
        <v>1.0</v>
      </c>
      <c r="C86" s="17">
        <v>1.0</v>
      </c>
      <c r="D86" s="17">
        <v>1.0</v>
      </c>
      <c r="E86" s="18">
        <f t="shared" si="1"/>
        <v>1</v>
      </c>
    </row>
    <row r="87">
      <c r="A87" s="4">
        <v>469.0</v>
      </c>
      <c r="B87" s="17">
        <v>1.0</v>
      </c>
      <c r="C87" s="17">
        <v>1.0</v>
      </c>
      <c r="D87" s="17">
        <v>1.0</v>
      </c>
      <c r="E87" s="18">
        <f t="shared" si="1"/>
        <v>1</v>
      </c>
    </row>
    <row r="88">
      <c r="A88" s="4">
        <v>470.0</v>
      </c>
      <c r="B88" s="17">
        <v>606.0</v>
      </c>
      <c r="C88" s="17">
        <v>606.0</v>
      </c>
      <c r="D88" s="17">
        <v>607.0</v>
      </c>
      <c r="E88" s="18">
        <f t="shared" si="1"/>
        <v>606.3333333</v>
      </c>
    </row>
    <row r="89">
      <c r="A89" s="4">
        <v>471.0</v>
      </c>
      <c r="B89" s="17">
        <v>275.0</v>
      </c>
      <c r="C89" s="17">
        <v>275.0</v>
      </c>
      <c r="D89" s="17">
        <v>274.0</v>
      </c>
      <c r="E89" s="18">
        <f t="shared" si="1"/>
        <v>274.6666667</v>
      </c>
    </row>
    <row r="90">
      <c r="A90" s="4">
        <v>472.0</v>
      </c>
      <c r="B90" s="17">
        <v>607.0</v>
      </c>
      <c r="C90" s="17">
        <v>606.0</v>
      </c>
      <c r="D90" s="17">
        <v>606.0</v>
      </c>
      <c r="E90" s="18">
        <f t="shared" si="1"/>
        <v>606.3333333</v>
      </c>
    </row>
    <row r="91">
      <c r="A91" s="4">
        <v>473.0</v>
      </c>
      <c r="B91" s="17">
        <v>274.0</v>
      </c>
      <c r="C91" s="17">
        <v>274.0</v>
      </c>
      <c r="D91" s="17">
        <v>275.0</v>
      </c>
      <c r="E91" s="18">
        <f t="shared" si="1"/>
        <v>274.3333333</v>
      </c>
    </row>
    <row r="92">
      <c r="A92" s="4">
        <v>474.0</v>
      </c>
      <c r="B92" s="17">
        <v>0.0</v>
      </c>
      <c r="C92" s="17">
        <v>0.0</v>
      </c>
      <c r="D92" s="17">
        <v>0.0</v>
      </c>
      <c r="E92" s="18">
        <f t="shared" si="1"/>
        <v>0</v>
      </c>
    </row>
    <row r="93">
      <c r="A93" s="4">
        <v>475.0</v>
      </c>
      <c r="B93" s="17">
        <v>0.0</v>
      </c>
      <c r="C93" s="17">
        <v>0.0</v>
      </c>
      <c r="D93" s="17">
        <v>0.0</v>
      </c>
      <c r="E93" s="18">
        <f t="shared" si="1"/>
        <v>0</v>
      </c>
    </row>
    <row r="94">
      <c r="A94" s="4">
        <v>476.0</v>
      </c>
      <c r="B94" s="17">
        <v>1190.0</v>
      </c>
      <c r="C94" s="17">
        <v>1273.0</v>
      </c>
      <c r="D94" s="17">
        <v>1265.0</v>
      </c>
      <c r="E94" s="18">
        <f t="shared" si="1"/>
        <v>1242.666667</v>
      </c>
    </row>
    <row r="95">
      <c r="A95" s="4">
        <v>477.0</v>
      </c>
      <c r="B95" s="17">
        <v>373.0</v>
      </c>
      <c r="C95" s="17">
        <v>374.0</v>
      </c>
      <c r="D95" s="17">
        <v>371.0</v>
      </c>
      <c r="E95" s="18">
        <f t="shared" si="1"/>
        <v>372.6666667</v>
      </c>
    </row>
    <row r="96">
      <c r="A96" s="4">
        <v>483.0</v>
      </c>
      <c r="B96" s="19" t="s">
        <v>416</v>
      </c>
      <c r="C96" s="19" t="s">
        <v>416</v>
      </c>
      <c r="D96" s="19" t="s">
        <v>416</v>
      </c>
      <c r="E96" s="18" t="str">
        <f t="shared" si="1"/>
        <v>none</v>
      </c>
    </row>
    <row r="97">
      <c r="A97" s="4">
        <v>486.0</v>
      </c>
      <c r="B97" s="17">
        <v>18358.0</v>
      </c>
      <c r="C97" s="17">
        <v>18381.0</v>
      </c>
      <c r="D97" s="17">
        <v>18342.0</v>
      </c>
      <c r="E97" s="18">
        <f t="shared" si="1"/>
        <v>18360.33333</v>
      </c>
    </row>
    <row r="98">
      <c r="A98" s="4">
        <v>487.0</v>
      </c>
      <c r="B98" s="17">
        <v>28503.0</v>
      </c>
      <c r="C98" s="17">
        <v>28552.0</v>
      </c>
      <c r="D98" s="17">
        <v>28474.0</v>
      </c>
      <c r="E98" s="18">
        <f t="shared" si="1"/>
        <v>28509.66667</v>
      </c>
    </row>
    <row r="99">
      <c r="A99" s="4">
        <v>488.0</v>
      </c>
      <c r="B99" s="17">
        <v>18412.0</v>
      </c>
      <c r="C99" s="17">
        <v>18381.0</v>
      </c>
      <c r="D99" s="17">
        <v>18384.0</v>
      </c>
      <c r="E99" s="18">
        <f t="shared" si="1"/>
        <v>18392.33333</v>
      </c>
    </row>
    <row r="100">
      <c r="A100" s="4">
        <v>489.0</v>
      </c>
      <c r="B100" s="17">
        <v>25032.0</v>
      </c>
      <c r="C100" s="17">
        <v>25013.0</v>
      </c>
      <c r="D100" s="17">
        <v>25093.0</v>
      </c>
      <c r="E100" s="18">
        <f t="shared" si="1"/>
        <v>25046</v>
      </c>
    </row>
    <row r="101">
      <c r="A101" s="4">
        <v>494.0</v>
      </c>
      <c r="B101" s="17">
        <v>2.0</v>
      </c>
      <c r="C101" s="17">
        <v>4.0</v>
      </c>
      <c r="D101" s="17">
        <v>4.0</v>
      </c>
      <c r="E101" s="18">
        <f t="shared" si="1"/>
        <v>3.333333333</v>
      </c>
    </row>
    <row r="102">
      <c r="A102" s="4">
        <v>495.0</v>
      </c>
      <c r="B102" s="17">
        <v>2.0</v>
      </c>
      <c r="C102" s="17">
        <v>4.0</v>
      </c>
      <c r="D102" s="17">
        <v>4.0</v>
      </c>
      <c r="E102" s="18">
        <f t="shared" si="1"/>
        <v>3.333333333</v>
      </c>
    </row>
    <row r="103">
      <c r="A103" s="4">
        <v>496.0</v>
      </c>
      <c r="B103" s="17">
        <v>45.0</v>
      </c>
      <c r="C103" s="17">
        <v>45.0</v>
      </c>
      <c r="D103" s="17">
        <v>45.0</v>
      </c>
      <c r="E103" s="18">
        <f t="shared" si="1"/>
        <v>45</v>
      </c>
    </row>
    <row r="104">
      <c r="A104" s="4">
        <v>497.0</v>
      </c>
      <c r="B104" s="17">
        <v>11.0</v>
      </c>
      <c r="C104" s="17">
        <v>11.0</v>
      </c>
      <c r="D104" s="17">
        <v>7.0</v>
      </c>
      <c r="E104" s="18">
        <f t="shared" si="1"/>
        <v>9.666666667</v>
      </c>
    </row>
    <row r="105">
      <c r="A105" s="4">
        <v>498.0</v>
      </c>
      <c r="B105" s="17">
        <v>11.0</v>
      </c>
      <c r="C105" s="17">
        <v>11.0</v>
      </c>
      <c r="D105" s="17">
        <v>11.0</v>
      </c>
      <c r="E105" s="18">
        <f t="shared" si="1"/>
        <v>11</v>
      </c>
    </row>
    <row r="106">
      <c r="A106" s="4">
        <v>500.0</v>
      </c>
      <c r="B106" s="17">
        <v>959.0</v>
      </c>
      <c r="C106" s="17">
        <v>1065.0</v>
      </c>
      <c r="D106" s="17">
        <v>1064.0</v>
      </c>
      <c r="E106" s="18">
        <f t="shared" si="1"/>
        <v>1029.333333</v>
      </c>
    </row>
    <row r="107">
      <c r="A107" s="4">
        <v>502.0</v>
      </c>
      <c r="B107" s="17">
        <v>36.0</v>
      </c>
      <c r="C107" s="17">
        <v>23.0</v>
      </c>
      <c r="D107" s="17">
        <v>37.0</v>
      </c>
      <c r="E107" s="18">
        <f t="shared" si="1"/>
        <v>32</v>
      </c>
    </row>
    <row r="108">
      <c r="A108" s="4">
        <v>504.0</v>
      </c>
      <c r="B108" s="17">
        <v>6.0</v>
      </c>
      <c r="C108" s="17">
        <v>6.0</v>
      </c>
      <c r="D108" s="17">
        <v>6.0</v>
      </c>
      <c r="E108" s="18">
        <f t="shared" si="1"/>
        <v>6</v>
      </c>
    </row>
    <row r="109">
      <c r="A109" s="4">
        <v>505.0</v>
      </c>
      <c r="B109" s="17">
        <v>0.0</v>
      </c>
      <c r="C109" s="17">
        <v>0.0</v>
      </c>
      <c r="D109" s="17">
        <v>0.0</v>
      </c>
      <c r="E109" s="18">
        <f t="shared" si="1"/>
        <v>0</v>
      </c>
    </row>
    <row r="110">
      <c r="A110" s="4">
        <v>513.0</v>
      </c>
      <c r="B110" s="17">
        <v>0.0</v>
      </c>
      <c r="C110" s="17">
        <v>0.0</v>
      </c>
      <c r="D110" s="17">
        <v>0.0</v>
      </c>
      <c r="E110" s="18">
        <f t="shared" si="1"/>
        <v>0</v>
      </c>
    </row>
    <row r="111">
      <c r="A111" s="4">
        <v>514.0</v>
      </c>
      <c r="B111" s="17">
        <v>0.0</v>
      </c>
      <c r="C111" s="17">
        <v>0.0</v>
      </c>
      <c r="D111" s="17">
        <v>0.0</v>
      </c>
      <c r="E111" s="18">
        <f t="shared" si="1"/>
        <v>0</v>
      </c>
    </row>
    <row r="112">
      <c r="A112" s="4">
        <v>515.0</v>
      </c>
      <c r="B112" s="17">
        <v>7.0</v>
      </c>
      <c r="C112" s="17">
        <v>8.0</v>
      </c>
      <c r="D112" s="17">
        <v>7.0</v>
      </c>
      <c r="E112" s="18">
        <f t="shared" si="1"/>
        <v>7.333333333</v>
      </c>
    </row>
    <row r="113">
      <c r="A113" s="4">
        <v>519.0</v>
      </c>
      <c r="B113" s="17">
        <v>0.0</v>
      </c>
      <c r="C113" s="17">
        <v>0.0</v>
      </c>
      <c r="D113" s="17">
        <v>0.0</v>
      </c>
      <c r="E113" s="18">
        <f t="shared" si="1"/>
        <v>0</v>
      </c>
    </row>
    <row r="114">
      <c r="A114" s="4">
        <v>520.0</v>
      </c>
      <c r="B114" s="17">
        <v>0.0</v>
      </c>
      <c r="C114" s="17">
        <v>0.0</v>
      </c>
      <c r="D114" s="17">
        <v>0.0</v>
      </c>
      <c r="E114" s="18">
        <f t="shared" si="1"/>
        <v>0</v>
      </c>
    </row>
    <row r="115">
      <c r="A115" s="4">
        <v>521.0</v>
      </c>
      <c r="B115" s="17">
        <v>8.0</v>
      </c>
      <c r="C115" s="17">
        <v>9.0</v>
      </c>
      <c r="D115" s="17">
        <v>8.0</v>
      </c>
      <c r="E115" s="18">
        <f t="shared" si="1"/>
        <v>8.333333333</v>
      </c>
    </row>
    <row r="116">
      <c r="A116" s="4">
        <v>522.0</v>
      </c>
      <c r="B116" s="17">
        <v>6.0</v>
      </c>
      <c r="C116" s="17">
        <v>6.0</v>
      </c>
      <c r="D116" s="17">
        <v>6.0</v>
      </c>
      <c r="E116" s="18">
        <f t="shared" si="1"/>
        <v>6</v>
      </c>
    </row>
    <row r="117">
      <c r="A117" s="4">
        <v>523.0</v>
      </c>
      <c r="B117" s="17">
        <v>3.0</v>
      </c>
      <c r="C117" s="17">
        <v>3.0</v>
      </c>
      <c r="D117" s="17">
        <v>3.0</v>
      </c>
      <c r="E117" s="18">
        <f t="shared" si="1"/>
        <v>3</v>
      </c>
    </row>
    <row r="118">
      <c r="A118" s="4">
        <v>527.0</v>
      </c>
      <c r="B118" s="17">
        <v>1.0</v>
      </c>
      <c r="C118" s="17">
        <v>0.0</v>
      </c>
      <c r="D118" s="17">
        <v>0.0</v>
      </c>
      <c r="E118" s="18">
        <f t="shared" si="1"/>
        <v>0.3333333333</v>
      </c>
    </row>
    <row r="119">
      <c r="A119" s="4">
        <v>530.0</v>
      </c>
      <c r="B119" s="17">
        <v>8.0</v>
      </c>
      <c r="C119" s="17">
        <v>12.0</v>
      </c>
      <c r="D119" s="17">
        <v>7.0</v>
      </c>
      <c r="E119" s="18">
        <f t="shared" si="1"/>
        <v>9</v>
      </c>
    </row>
    <row r="120">
      <c r="A120" s="4">
        <v>531.0</v>
      </c>
      <c r="B120" s="17">
        <v>13.0</v>
      </c>
      <c r="C120" s="17">
        <v>9.0</v>
      </c>
      <c r="D120" s="17">
        <v>13.0</v>
      </c>
      <c r="E120" s="18">
        <f t="shared" si="1"/>
        <v>11.66666667</v>
      </c>
    </row>
    <row r="121">
      <c r="A121" s="4">
        <v>534.0</v>
      </c>
      <c r="B121" s="17">
        <v>73.0</v>
      </c>
      <c r="C121" s="17">
        <v>138.0</v>
      </c>
      <c r="D121" s="17">
        <v>138.0</v>
      </c>
      <c r="E121" s="18">
        <f t="shared" si="1"/>
        <v>116.3333333</v>
      </c>
    </row>
    <row r="122">
      <c r="A122" s="4">
        <v>535.0</v>
      </c>
      <c r="B122" s="17">
        <v>11849.0</v>
      </c>
      <c r="C122" s="17">
        <v>11901.0</v>
      </c>
      <c r="D122" s="17">
        <v>11902.0</v>
      </c>
      <c r="E122" s="18">
        <f t="shared" si="1"/>
        <v>11884</v>
      </c>
    </row>
    <row r="123">
      <c r="A123" s="4">
        <v>536.0</v>
      </c>
      <c r="B123" s="17">
        <v>216.0</v>
      </c>
      <c r="C123" s="17">
        <v>201.0</v>
      </c>
      <c r="D123" s="17">
        <v>215.0</v>
      </c>
      <c r="E123" s="18">
        <f t="shared" si="1"/>
        <v>210.6666667</v>
      </c>
    </row>
    <row r="124">
      <c r="A124" s="4">
        <v>537.0</v>
      </c>
      <c r="B124" s="17">
        <v>381.0</v>
      </c>
      <c r="C124" s="17">
        <v>379.0</v>
      </c>
      <c r="D124" s="17">
        <v>380.0</v>
      </c>
      <c r="E124" s="18">
        <f t="shared" si="1"/>
        <v>380</v>
      </c>
    </row>
    <row r="125">
      <c r="A125" s="4">
        <v>538.0</v>
      </c>
      <c r="B125" s="17">
        <v>29.0</v>
      </c>
      <c r="C125" s="17">
        <v>28.0</v>
      </c>
      <c r="D125" s="17">
        <v>28.0</v>
      </c>
      <c r="E125" s="18">
        <f t="shared" si="1"/>
        <v>28.33333333</v>
      </c>
    </row>
    <row r="126">
      <c r="A126" s="4">
        <v>539.0</v>
      </c>
      <c r="B126" s="17">
        <v>22.0</v>
      </c>
      <c r="C126" s="17">
        <v>28.0</v>
      </c>
      <c r="D126" s="17">
        <v>23.0</v>
      </c>
      <c r="E126" s="18">
        <f t="shared" si="1"/>
        <v>24.33333333</v>
      </c>
    </row>
    <row r="127">
      <c r="A127" s="4">
        <v>542.0</v>
      </c>
      <c r="B127" s="17">
        <v>0.0</v>
      </c>
      <c r="C127" s="17">
        <v>0.0</v>
      </c>
      <c r="D127" s="17">
        <v>0.0</v>
      </c>
      <c r="E127" s="18">
        <f t="shared" si="1"/>
        <v>0</v>
      </c>
    </row>
    <row r="128">
      <c r="A128" s="4">
        <v>543.0</v>
      </c>
      <c r="B128" s="17">
        <v>0.0</v>
      </c>
      <c r="C128" s="17">
        <v>0.0</v>
      </c>
      <c r="D128" s="17">
        <v>0.0</v>
      </c>
      <c r="E128" s="18">
        <f t="shared" si="1"/>
        <v>0</v>
      </c>
    </row>
    <row r="129">
      <c r="A129" s="4">
        <v>544.0</v>
      </c>
      <c r="B129" s="17">
        <v>12.0</v>
      </c>
      <c r="C129" s="17">
        <v>12.0</v>
      </c>
      <c r="D129" s="17">
        <v>12.0</v>
      </c>
      <c r="E129" s="18">
        <f t="shared" si="1"/>
        <v>12</v>
      </c>
    </row>
    <row r="130">
      <c r="A130" s="4">
        <v>545.0</v>
      </c>
      <c r="B130" s="17">
        <v>19.0</v>
      </c>
      <c r="C130" s="17">
        <v>19.0</v>
      </c>
      <c r="D130" s="17">
        <v>19.0</v>
      </c>
      <c r="E130" s="18">
        <f t="shared" si="1"/>
        <v>19</v>
      </c>
    </row>
    <row r="131">
      <c r="A131" s="4">
        <v>546.0</v>
      </c>
      <c r="B131" s="17">
        <v>9.0</v>
      </c>
      <c r="C131" s="17">
        <v>4.0</v>
      </c>
      <c r="D131" s="17">
        <v>4.0</v>
      </c>
      <c r="E131" s="18">
        <f t="shared" si="1"/>
        <v>5.666666667</v>
      </c>
    </row>
    <row r="132">
      <c r="A132" s="4">
        <v>547.0</v>
      </c>
      <c r="B132" s="17">
        <v>9.0</v>
      </c>
      <c r="C132" s="17">
        <v>9.0</v>
      </c>
      <c r="D132" s="17">
        <v>9.0</v>
      </c>
      <c r="E132" s="18">
        <f t="shared" si="1"/>
        <v>9</v>
      </c>
    </row>
    <row r="133">
      <c r="A133" s="4">
        <v>548.0</v>
      </c>
      <c r="B133" s="17">
        <v>5.0</v>
      </c>
      <c r="C133" s="17">
        <v>6.0</v>
      </c>
      <c r="D133" s="17">
        <v>3.0</v>
      </c>
      <c r="E133" s="18">
        <f t="shared" si="1"/>
        <v>4.666666667</v>
      </c>
    </row>
    <row r="134">
      <c r="A134" s="4">
        <v>550.0</v>
      </c>
      <c r="B134" s="17">
        <v>1.0</v>
      </c>
      <c r="C134" s="17">
        <v>1.0</v>
      </c>
      <c r="D134" s="17">
        <v>1.0</v>
      </c>
      <c r="E134" s="18">
        <f t="shared" si="1"/>
        <v>1</v>
      </c>
    </row>
    <row r="135">
      <c r="A135" s="4">
        <v>555.0</v>
      </c>
      <c r="B135" s="17">
        <v>20.0</v>
      </c>
      <c r="C135" s="17">
        <v>19.0</v>
      </c>
      <c r="D135" s="17">
        <v>20.0</v>
      </c>
      <c r="E135" s="18">
        <f t="shared" si="1"/>
        <v>19.66666667</v>
      </c>
    </row>
    <row r="136">
      <c r="A136" s="4">
        <v>562.0</v>
      </c>
      <c r="B136" s="17">
        <v>1.0</v>
      </c>
      <c r="C136" s="17">
        <v>1.0</v>
      </c>
      <c r="D136" s="17">
        <v>1.0</v>
      </c>
      <c r="E136" s="18">
        <f t="shared" si="1"/>
        <v>1</v>
      </c>
    </row>
    <row r="137">
      <c r="A137" s="4">
        <v>563.0</v>
      </c>
      <c r="B137" s="17">
        <v>2.0</v>
      </c>
      <c r="C137" s="17">
        <v>1.0</v>
      </c>
      <c r="D137" s="17">
        <v>2.0</v>
      </c>
      <c r="E137" s="18">
        <f t="shared" si="1"/>
        <v>1.666666667</v>
      </c>
    </row>
    <row r="138">
      <c r="A138" s="4">
        <v>569.0</v>
      </c>
      <c r="B138" s="17">
        <v>91.0</v>
      </c>
      <c r="C138" s="17">
        <v>56.0</v>
      </c>
      <c r="D138" s="17">
        <v>94.0</v>
      </c>
      <c r="E138" s="18">
        <f t="shared" si="1"/>
        <v>80.33333333</v>
      </c>
    </row>
    <row r="139">
      <c r="A139" s="4">
        <v>570.0</v>
      </c>
      <c r="B139" s="17">
        <v>2.0</v>
      </c>
      <c r="C139" s="17">
        <v>2.0</v>
      </c>
      <c r="D139" s="17">
        <v>2.0</v>
      </c>
      <c r="E139" s="18">
        <f t="shared" si="1"/>
        <v>2</v>
      </c>
    </row>
    <row r="140">
      <c r="A140" s="4">
        <v>571.0</v>
      </c>
      <c r="B140" s="17">
        <v>2.0</v>
      </c>
      <c r="C140" s="17">
        <v>2.0</v>
      </c>
      <c r="D140" s="17">
        <v>2.0</v>
      </c>
      <c r="E140" s="18">
        <f t="shared" si="1"/>
        <v>2</v>
      </c>
    </row>
    <row r="141">
      <c r="A141" s="4">
        <v>574.0</v>
      </c>
      <c r="B141" s="17">
        <v>239.0</v>
      </c>
      <c r="C141" s="17">
        <v>242.0</v>
      </c>
      <c r="D141" s="17">
        <v>243.0</v>
      </c>
      <c r="E141" s="18">
        <f t="shared" si="1"/>
        <v>241.3333333</v>
      </c>
    </row>
    <row r="142">
      <c r="A142" s="4">
        <v>575.0</v>
      </c>
      <c r="B142" s="17">
        <v>206.0</v>
      </c>
      <c r="C142" s="17">
        <v>142.0</v>
      </c>
      <c r="D142" s="17">
        <v>214.0</v>
      </c>
      <c r="E142" s="18">
        <f t="shared" si="1"/>
        <v>187.3333333</v>
      </c>
    </row>
    <row r="143">
      <c r="A143" s="4">
        <v>576.0</v>
      </c>
      <c r="B143" s="17">
        <v>0.0</v>
      </c>
      <c r="C143" s="17">
        <v>0.0</v>
      </c>
      <c r="D143" s="17">
        <v>0.0</v>
      </c>
      <c r="E143" s="18">
        <f t="shared" si="1"/>
        <v>0</v>
      </c>
    </row>
    <row r="144">
      <c r="A144" s="4">
        <v>577.0</v>
      </c>
      <c r="B144" s="17">
        <v>0.0</v>
      </c>
      <c r="C144" s="17">
        <v>0.0</v>
      </c>
      <c r="D144" s="17">
        <v>0.0</v>
      </c>
      <c r="E144" s="18">
        <f t="shared" si="1"/>
        <v>0</v>
      </c>
    </row>
    <row r="145">
      <c r="A145" s="4">
        <v>578.0</v>
      </c>
      <c r="B145" s="17">
        <v>3.0</v>
      </c>
      <c r="C145" s="17">
        <v>3.0</v>
      </c>
      <c r="D145" s="17">
        <v>3.0</v>
      </c>
      <c r="E145" s="18">
        <f t="shared" si="1"/>
        <v>3</v>
      </c>
    </row>
    <row r="146">
      <c r="A146" s="4">
        <v>579.0</v>
      </c>
      <c r="B146" s="17">
        <v>90.0</v>
      </c>
      <c r="C146" s="17">
        <v>93.0</v>
      </c>
      <c r="D146" s="17">
        <v>51.0</v>
      </c>
      <c r="E146" s="18">
        <f t="shared" si="1"/>
        <v>78</v>
      </c>
    </row>
    <row r="147">
      <c r="A147" s="4">
        <v>580.0</v>
      </c>
      <c r="B147" s="17">
        <v>0.0</v>
      </c>
      <c r="C147" s="17">
        <v>0.0</v>
      </c>
      <c r="D147" s="17">
        <v>0.0</v>
      </c>
      <c r="E147" s="18">
        <f t="shared" si="1"/>
        <v>0</v>
      </c>
    </row>
    <row r="148">
      <c r="A148" s="4">
        <v>581.0</v>
      </c>
      <c r="B148" s="17">
        <v>0.0</v>
      </c>
      <c r="C148" s="17">
        <v>0.0</v>
      </c>
      <c r="D148" s="17">
        <v>0.0</v>
      </c>
      <c r="E148" s="18">
        <f t="shared" si="1"/>
        <v>0</v>
      </c>
    </row>
    <row r="149">
      <c r="A149" s="4">
        <v>589.0</v>
      </c>
      <c r="B149" s="17">
        <v>0.0</v>
      </c>
      <c r="C149" s="17">
        <v>1.0</v>
      </c>
      <c r="D149" s="17">
        <v>2.0</v>
      </c>
      <c r="E149" s="18">
        <f t="shared" si="1"/>
        <v>1</v>
      </c>
    </row>
    <row r="150">
      <c r="A150" s="4">
        <v>591.0</v>
      </c>
      <c r="B150" s="17">
        <v>2.0</v>
      </c>
      <c r="C150" s="17">
        <v>3.0</v>
      </c>
      <c r="D150" s="17">
        <v>4.0</v>
      </c>
      <c r="E150" s="18">
        <f t="shared" si="1"/>
        <v>3</v>
      </c>
    </row>
    <row r="151">
      <c r="A151" s="4">
        <v>592.0</v>
      </c>
      <c r="B151" s="17">
        <v>6.0</v>
      </c>
      <c r="C151" s="17">
        <v>6.0</v>
      </c>
      <c r="D151" s="17">
        <v>7.0</v>
      </c>
      <c r="E151" s="18">
        <f t="shared" si="1"/>
        <v>6.333333333</v>
      </c>
    </row>
    <row r="152">
      <c r="A152" s="4">
        <v>593.0</v>
      </c>
      <c r="B152" s="17">
        <v>4.0</v>
      </c>
      <c r="C152" s="17">
        <v>4.0</v>
      </c>
      <c r="D152" s="17">
        <v>4.0</v>
      </c>
      <c r="E152" s="18">
        <f t="shared" si="1"/>
        <v>4</v>
      </c>
    </row>
    <row r="153">
      <c r="A153" s="4">
        <v>594.0</v>
      </c>
      <c r="B153" s="17">
        <v>2.0</v>
      </c>
      <c r="C153" s="17">
        <v>2.0</v>
      </c>
      <c r="D153" s="17">
        <v>2.0</v>
      </c>
      <c r="E153" s="18">
        <f t="shared" si="1"/>
        <v>2</v>
      </c>
    </row>
    <row r="154">
      <c r="A154" s="4">
        <v>595.0</v>
      </c>
      <c r="B154" s="17">
        <v>55.0</v>
      </c>
      <c r="C154" s="17">
        <v>58.0</v>
      </c>
      <c r="D154" s="17">
        <v>77.0</v>
      </c>
      <c r="E154" s="18">
        <f t="shared" si="1"/>
        <v>63.33333333</v>
      </c>
    </row>
    <row r="155">
      <c r="A155" s="4">
        <v>600.0</v>
      </c>
      <c r="B155" s="17">
        <v>2.0</v>
      </c>
      <c r="C155" s="17">
        <v>2.0</v>
      </c>
      <c r="D155" s="17">
        <v>2.0</v>
      </c>
      <c r="E155" s="18">
        <f t="shared" si="1"/>
        <v>2</v>
      </c>
    </row>
    <row r="156">
      <c r="A156" s="4">
        <v>605.0</v>
      </c>
      <c r="B156" s="17">
        <v>1.0</v>
      </c>
      <c r="C156" s="17">
        <v>1.0</v>
      </c>
      <c r="D156" s="17">
        <v>1.0</v>
      </c>
      <c r="E156" s="18">
        <f t="shared" si="1"/>
        <v>1</v>
      </c>
    </row>
    <row r="157">
      <c r="A157" s="4">
        <v>606.0</v>
      </c>
      <c r="B157" s="17">
        <v>1.0</v>
      </c>
      <c r="C157" s="17">
        <v>1.0</v>
      </c>
      <c r="D157" s="17">
        <v>1.0</v>
      </c>
      <c r="E157" s="18">
        <f t="shared" si="1"/>
        <v>1</v>
      </c>
    </row>
    <row r="158">
      <c r="A158" s="4">
        <v>626.0</v>
      </c>
      <c r="B158" s="17">
        <v>103.0</v>
      </c>
      <c r="C158" s="17">
        <v>94.0</v>
      </c>
      <c r="D158" s="17">
        <v>84.0</v>
      </c>
      <c r="E158" s="18">
        <f t="shared" si="1"/>
        <v>93.66666667</v>
      </c>
    </row>
    <row r="159">
      <c r="A159" s="4">
        <v>627.0</v>
      </c>
      <c r="B159" s="17">
        <v>2.0</v>
      </c>
      <c r="C159" s="17">
        <v>5.0</v>
      </c>
      <c r="D159" s="17">
        <v>6.0</v>
      </c>
      <c r="E159" s="18">
        <f t="shared" si="1"/>
        <v>4.333333333</v>
      </c>
    </row>
    <row r="160">
      <c r="A160" s="4">
        <v>628.0</v>
      </c>
      <c r="B160" s="17">
        <v>54.0</v>
      </c>
      <c r="C160" s="17">
        <v>54.0</v>
      </c>
      <c r="D160" s="17">
        <v>93.0</v>
      </c>
      <c r="E160" s="18">
        <f t="shared" si="1"/>
        <v>67</v>
      </c>
    </row>
    <row r="161">
      <c r="A161" s="4">
        <v>629.0</v>
      </c>
      <c r="B161" s="17">
        <v>2.0</v>
      </c>
      <c r="C161" s="17">
        <v>5.0</v>
      </c>
      <c r="D161" s="17">
        <v>5.0</v>
      </c>
      <c r="E161" s="18">
        <f t="shared" si="1"/>
        <v>4</v>
      </c>
    </row>
    <row r="162">
      <c r="A162" s="4">
        <v>630.0</v>
      </c>
      <c r="B162" s="17">
        <v>93.0</v>
      </c>
      <c r="C162" s="17">
        <v>94.0</v>
      </c>
      <c r="D162" s="17">
        <v>93.0</v>
      </c>
      <c r="E162" s="18">
        <f t="shared" si="1"/>
        <v>93.33333333</v>
      </c>
    </row>
    <row r="163">
      <c r="A163" s="4">
        <v>631.0</v>
      </c>
      <c r="B163" s="17">
        <v>113.0</v>
      </c>
      <c r="C163" s="17">
        <v>112.0</v>
      </c>
      <c r="D163" s="17">
        <v>111.0</v>
      </c>
      <c r="E163" s="18">
        <f t="shared" si="1"/>
        <v>112</v>
      </c>
    </row>
    <row r="164">
      <c r="A164" s="4">
        <v>632.0</v>
      </c>
      <c r="B164" s="17">
        <v>58.0</v>
      </c>
      <c r="C164" s="17">
        <v>58.0</v>
      </c>
      <c r="D164" s="17">
        <v>59.0</v>
      </c>
      <c r="E164" s="18">
        <f t="shared" si="1"/>
        <v>58.33333333</v>
      </c>
    </row>
    <row r="165">
      <c r="A165" s="4">
        <v>633.0</v>
      </c>
      <c r="B165" s="17">
        <v>112.0</v>
      </c>
      <c r="C165" s="17">
        <v>69.0</v>
      </c>
      <c r="D165" s="17">
        <v>70.0</v>
      </c>
      <c r="E165" s="18">
        <f t="shared" si="1"/>
        <v>83.66666667</v>
      </c>
    </row>
    <row r="166">
      <c r="A166" s="4">
        <v>637.0</v>
      </c>
      <c r="B166" s="17">
        <v>9.0</v>
      </c>
      <c r="C166" s="17">
        <v>8.0</v>
      </c>
      <c r="D166" s="17">
        <v>8.0</v>
      </c>
      <c r="E166" s="18">
        <f t="shared" si="1"/>
        <v>8.333333333</v>
      </c>
    </row>
    <row r="167">
      <c r="A167" s="4">
        <v>638.0</v>
      </c>
      <c r="B167" s="17">
        <v>14.0</v>
      </c>
      <c r="C167" s="17">
        <v>14.0</v>
      </c>
      <c r="D167" s="17">
        <v>15.0</v>
      </c>
      <c r="E167" s="18">
        <f t="shared" si="1"/>
        <v>14.33333333</v>
      </c>
    </row>
    <row r="168">
      <c r="A168" s="4">
        <v>639.0</v>
      </c>
      <c r="B168" s="17">
        <v>1.0</v>
      </c>
      <c r="C168" s="17">
        <v>1.0</v>
      </c>
      <c r="D168" s="17">
        <v>1.0</v>
      </c>
      <c r="E168" s="18">
        <f t="shared" si="1"/>
        <v>1</v>
      </c>
    </row>
    <row r="169">
      <c r="A169" s="4">
        <v>640.0</v>
      </c>
      <c r="B169" s="17">
        <v>3.0</v>
      </c>
      <c r="C169" s="17">
        <v>1.0</v>
      </c>
      <c r="D169" s="17">
        <v>3.0</v>
      </c>
      <c r="E169" s="18">
        <f t="shared" si="1"/>
        <v>2.333333333</v>
      </c>
    </row>
    <row r="170">
      <c r="A170" s="4">
        <v>645.0</v>
      </c>
      <c r="B170" s="17">
        <v>13.0</v>
      </c>
      <c r="C170" s="17">
        <v>13.0</v>
      </c>
      <c r="D170" s="17">
        <v>13.0</v>
      </c>
      <c r="E170" s="18">
        <f t="shared" si="1"/>
        <v>13</v>
      </c>
    </row>
    <row r="171">
      <c r="A171" s="4">
        <v>646.0</v>
      </c>
      <c r="B171" s="17">
        <v>15.0</v>
      </c>
      <c r="C171" s="17">
        <v>15.0</v>
      </c>
      <c r="D171" s="17">
        <v>14.0</v>
      </c>
      <c r="E171" s="18">
        <f t="shared" si="1"/>
        <v>14.66666667</v>
      </c>
    </row>
    <row r="172">
      <c r="A172" s="4">
        <v>648.0</v>
      </c>
      <c r="B172" s="17">
        <v>0.0</v>
      </c>
      <c r="C172" s="17">
        <v>0.0</v>
      </c>
      <c r="D172" s="17">
        <v>0.0</v>
      </c>
      <c r="E172" s="18">
        <f t="shared" si="1"/>
        <v>0</v>
      </c>
    </row>
    <row r="173">
      <c r="A173" s="4">
        <v>649.0</v>
      </c>
      <c r="B173" s="17">
        <v>1.0</v>
      </c>
      <c r="C173" s="17">
        <v>3.0</v>
      </c>
      <c r="D173" s="17">
        <v>4.0</v>
      </c>
      <c r="E173" s="18">
        <f t="shared" si="1"/>
        <v>2.666666667</v>
      </c>
    </row>
    <row r="174">
      <c r="A174" s="4">
        <v>650.0</v>
      </c>
      <c r="B174" s="17">
        <v>4.0</v>
      </c>
      <c r="C174" s="17">
        <v>4.0</v>
      </c>
      <c r="D174" s="17">
        <v>4.0</v>
      </c>
      <c r="E174" s="18">
        <f t="shared" si="1"/>
        <v>4</v>
      </c>
    </row>
    <row r="175">
      <c r="A175" s="4">
        <v>657.0</v>
      </c>
      <c r="B175" s="17">
        <v>296.0</v>
      </c>
      <c r="C175" s="17">
        <v>298.0</v>
      </c>
      <c r="D175" s="17">
        <v>301.0</v>
      </c>
      <c r="E175" s="18">
        <f t="shared" si="1"/>
        <v>298.3333333</v>
      </c>
    </row>
    <row r="176">
      <c r="A176" s="4">
        <v>665.0</v>
      </c>
      <c r="B176" s="17">
        <v>43.0</v>
      </c>
      <c r="C176" s="17">
        <v>86.0</v>
      </c>
      <c r="D176" s="17">
        <v>78.0</v>
      </c>
      <c r="E176" s="18">
        <f t="shared" si="1"/>
        <v>69</v>
      </c>
    </row>
    <row r="177">
      <c r="A177" s="4">
        <v>666.0</v>
      </c>
      <c r="B177" s="17">
        <v>43.0</v>
      </c>
      <c r="C177" s="17">
        <v>83.0</v>
      </c>
      <c r="D177" s="17">
        <v>84.0</v>
      </c>
      <c r="E177" s="18">
        <f t="shared" si="1"/>
        <v>70</v>
      </c>
    </row>
    <row r="178">
      <c r="A178" s="4">
        <v>667.0</v>
      </c>
      <c r="B178" s="17">
        <v>7.0</v>
      </c>
      <c r="C178" s="17">
        <v>7.0</v>
      </c>
      <c r="D178" s="17">
        <v>7.0</v>
      </c>
      <c r="E178" s="18">
        <f t="shared" si="1"/>
        <v>7</v>
      </c>
    </row>
    <row r="179">
      <c r="A179" s="4">
        <v>669.0</v>
      </c>
      <c r="B179" s="17">
        <v>7.0</v>
      </c>
      <c r="C179" s="17">
        <v>11.0</v>
      </c>
      <c r="D179" s="17">
        <v>12.0</v>
      </c>
      <c r="E179" s="18">
        <f t="shared" si="1"/>
        <v>10</v>
      </c>
    </row>
    <row r="180">
      <c r="A180" s="4">
        <v>670.0</v>
      </c>
      <c r="B180" s="17">
        <v>20.0</v>
      </c>
      <c r="C180" s="17">
        <v>20.0</v>
      </c>
      <c r="D180" s="17">
        <v>20.0</v>
      </c>
      <c r="E180" s="18">
        <f t="shared" si="1"/>
        <v>20</v>
      </c>
    </row>
    <row r="181">
      <c r="A181" s="4">
        <v>673.0</v>
      </c>
      <c r="B181" s="17">
        <v>3.0</v>
      </c>
      <c r="C181" s="17">
        <v>3.0</v>
      </c>
      <c r="D181" s="17">
        <v>3.0</v>
      </c>
      <c r="E181" s="18">
        <f t="shared" si="1"/>
        <v>3</v>
      </c>
    </row>
    <row r="182">
      <c r="A182" s="4">
        <v>676.0</v>
      </c>
      <c r="B182" s="17">
        <v>1439.0</v>
      </c>
      <c r="C182" s="17">
        <v>1465.0</v>
      </c>
      <c r="D182" s="17">
        <v>1461.0</v>
      </c>
      <c r="E182" s="18">
        <f t="shared" si="1"/>
        <v>1455</v>
      </c>
    </row>
    <row r="183">
      <c r="A183" s="4">
        <v>677.0</v>
      </c>
      <c r="B183" s="17">
        <v>1167.0</v>
      </c>
      <c r="C183" s="17">
        <v>1173.0</v>
      </c>
      <c r="D183" s="17">
        <v>1170.0</v>
      </c>
      <c r="E183" s="18">
        <f t="shared" si="1"/>
        <v>1170</v>
      </c>
    </row>
    <row r="184">
      <c r="A184" s="4">
        <v>678.0</v>
      </c>
      <c r="B184" s="17">
        <v>139.0</v>
      </c>
      <c r="C184" s="17">
        <v>149.0</v>
      </c>
      <c r="D184" s="17">
        <v>149.0</v>
      </c>
      <c r="E184" s="18">
        <f t="shared" si="1"/>
        <v>145.6666667</v>
      </c>
    </row>
    <row r="185">
      <c r="A185" s="4">
        <v>679.0</v>
      </c>
      <c r="B185" s="17">
        <v>53.0</v>
      </c>
      <c r="C185" s="17">
        <v>110.0</v>
      </c>
      <c r="D185" s="17">
        <v>109.0</v>
      </c>
      <c r="E185" s="18">
        <f t="shared" si="1"/>
        <v>90.66666667</v>
      </c>
    </row>
    <row r="186">
      <c r="A186" s="4">
        <v>680.0</v>
      </c>
      <c r="B186" s="17">
        <v>84.0</v>
      </c>
      <c r="C186" s="17">
        <v>84.0</v>
      </c>
      <c r="D186" s="17">
        <v>84.0</v>
      </c>
      <c r="E186" s="18">
        <f t="shared" si="1"/>
        <v>84</v>
      </c>
    </row>
    <row r="187">
      <c r="A187" s="4">
        <v>681.0</v>
      </c>
      <c r="B187" s="17">
        <v>11.0</v>
      </c>
      <c r="C187" s="17">
        <v>11.0</v>
      </c>
      <c r="D187" s="17">
        <v>4.0</v>
      </c>
      <c r="E187" s="18">
        <f t="shared" si="1"/>
        <v>8.666666667</v>
      </c>
    </row>
    <row r="188">
      <c r="A188" s="4">
        <v>682.0</v>
      </c>
      <c r="B188" s="17">
        <v>213.0</v>
      </c>
      <c r="C188" s="17">
        <v>214.0</v>
      </c>
      <c r="D188" s="17">
        <v>195.0</v>
      </c>
      <c r="E188" s="18">
        <f t="shared" si="1"/>
        <v>207.3333333</v>
      </c>
    </row>
    <row r="189">
      <c r="A189" s="4">
        <v>683.0</v>
      </c>
      <c r="B189" s="17">
        <v>1.0</v>
      </c>
      <c r="C189" s="17">
        <v>4.0</v>
      </c>
      <c r="D189" s="17">
        <v>3.0</v>
      </c>
      <c r="E189" s="18">
        <f t="shared" si="1"/>
        <v>2.666666667</v>
      </c>
    </row>
    <row r="190">
      <c r="A190" s="4">
        <v>684.0</v>
      </c>
      <c r="B190" s="17">
        <v>383.0</v>
      </c>
      <c r="C190" s="17">
        <v>355.0</v>
      </c>
      <c r="D190" s="17">
        <v>355.0</v>
      </c>
      <c r="E190" s="18">
        <f t="shared" si="1"/>
        <v>364.3333333</v>
      </c>
    </row>
    <row r="191">
      <c r="A191" s="4">
        <v>685.0</v>
      </c>
      <c r="B191" s="17">
        <v>210.0</v>
      </c>
      <c r="C191" s="17">
        <v>205.0</v>
      </c>
      <c r="D191" s="17">
        <v>209.0</v>
      </c>
      <c r="E191" s="18">
        <f t="shared" si="1"/>
        <v>208</v>
      </c>
    </row>
    <row r="192">
      <c r="A192" s="4">
        <v>686.0</v>
      </c>
      <c r="B192" s="17">
        <v>394.0</v>
      </c>
      <c r="C192" s="17">
        <v>395.0</v>
      </c>
      <c r="D192" s="17">
        <v>397.0</v>
      </c>
      <c r="E192" s="18">
        <f t="shared" si="1"/>
        <v>395.3333333</v>
      </c>
    </row>
    <row r="193">
      <c r="A193" s="4">
        <v>687.0</v>
      </c>
      <c r="B193" s="17">
        <v>28.0</v>
      </c>
      <c r="C193" s="17">
        <v>28.0</v>
      </c>
      <c r="D193" s="17">
        <v>30.0</v>
      </c>
      <c r="E193" s="18">
        <f t="shared" si="1"/>
        <v>28.66666667</v>
      </c>
    </row>
    <row r="194">
      <c r="A194" s="4">
        <v>689.0</v>
      </c>
      <c r="B194" s="17">
        <v>7.0</v>
      </c>
      <c r="C194" s="17">
        <v>5.0</v>
      </c>
      <c r="D194" s="17">
        <v>7.0</v>
      </c>
      <c r="E194" s="18">
        <f t="shared" si="1"/>
        <v>6.333333333</v>
      </c>
    </row>
    <row r="195">
      <c r="A195" s="4">
        <v>690.0</v>
      </c>
      <c r="B195" s="17">
        <v>10.0</v>
      </c>
      <c r="C195" s="17">
        <v>5.0</v>
      </c>
      <c r="D195" s="17">
        <v>10.0</v>
      </c>
      <c r="E195" s="18">
        <f t="shared" si="1"/>
        <v>8.333333333</v>
      </c>
    </row>
    <row r="196">
      <c r="A196" s="4">
        <v>694.0</v>
      </c>
      <c r="B196" s="17">
        <v>23.0</v>
      </c>
      <c r="C196" s="17">
        <v>15.0</v>
      </c>
      <c r="D196" s="17">
        <v>23.0</v>
      </c>
      <c r="E196" s="18">
        <f t="shared" si="1"/>
        <v>20.33333333</v>
      </c>
    </row>
    <row r="197">
      <c r="A197" s="4">
        <v>695.0</v>
      </c>
      <c r="B197" s="17">
        <v>35.0</v>
      </c>
      <c r="C197" s="17">
        <v>25.0</v>
      </c>
      <c r="D197" s="17">
        <v>25.0</v>
      </c>
      <c r="E197" s="18">
        <f t="shared" si="1"/>
        <v>28.33333333</v>
      </c>
    </row>
    <row r="198">
      <c r="A198" s="4">
        <v>696.0</v>
      </c>
      <c r="B198" s="17">
        <v>23.0</v>
      </c>
      <c r="C198" s="17">
        <v>15.0</v>
      </c>
      <c r="D198" s="17">
        <v>23.0</v>
      </c>
      <c r="E198" s="18">
        <f t="shared" si="1"/>
        <v>20.33333333</v>
      </c>
    </row>
    <row r="199">
      <c r="A199" s="4">
        <v>697.0</v>
      </c>
      <c r="B199" s="17">
        <v>25.0</v>
      </c>
      <c r="C199" s="17">
        <v>36.0</v>
      </c>
      <c r="D199" s="17">
        <v>25.0</v>
      </c>
      <c r="E199" s="18">
        <f t="shared" si="1"/>
        <v>28.66666667</v>
      </c>
    </row>
    <row r="200">
      <c r="A200" s="4">
        <v>769.0</v>
      </c>
      <c r="B200" s="17">
        <v>16.0</v>
      </c>
      <c r="C200" s="17">
        <v>9.0</v>
      </c>
      <c r="D200" s="17">
        <v>16.0</v>
      </c>
      <c r="E200" s="18">
        <f t="shared" si="1"/>
        <v>13.66666667</v>
      </c>
    </row>
    <row r="201">
      <c r="A201" s="4">
        <v>787.0</v>
      </c>
      <c r="B201" s="19" t="s">
        <v>416</v>
      </c>
      <c r="C201" s="19" t="s">
        <v>416</v>
      </c>
      <c r="D201" s="19" t="s">
        <v>416</v>
      </c>
      <c r="E201" s="18" t="str">
        <f t="shared" si="1"/>
        <v>none</v>
      </c>
    </row>
    <row r="202">
      <c r="A202" s="8">
        <v>794.0</v>
      </c>
      <c r="B202" s="17">
        <v>10129.0</v>
      </c>
      <c r="C202" s="17">
        <v>10090.0</v>
      </c>
      <c r="D202" s="17">
        <v>10262.0</v>
      </c>
      <c r="E202" s="18">
        <f t="shared" si="1"/>
        <v>10160.33333</v>
      </c>
    </row>
    <row r="203">
      <c r="A203" s="8">
        <v>795.0</v>
      </c>
      <c r="B203" s="19" t="s">
        <v>416</v>
      </c>
      <c r="C203" s="19" t="s">
        <v>416</v>
      </c>
      <c r="D203" s="19" t="s">
        <v>416</v>
      </c>
      <c r="E203" s="18" t="str">
        <f t="shared" si="1"/>
        <v>none</v>
      </c>
    </row>
    <row r="204">
      <c r="B204" s="20"/>
      <c r="C204" s="20"/>
      <c r="D204" s="20"/>
    </row>
    <row r="205">
      <c r="B205" s="20"/>
      <c r="C205" s="20"/>
      <c r="D205" s="20"/>
    </row>
    <row r="206">
      <c r="B206" s="20"/>
      <c r="C206" s="20"/>
      <c r="D206" s="20"/>
    </row>
    <row r="207">
      <c r="B207" s="20"/>
      <c r="C207" s="20"/>
      <c r="D207" s="20"/>
    </row>
    <row r="208">
      <c r="B208" s="20"/>
      <c r="C208" s="20"/>
      <c r="D208" s="20"/>
    </row>
    <row r="209">
      <c r="B209" s="20"/>
      <c r="C209" s="20"/>
      <c r="D209" s="20"/>
    </row>
    <row r="210">
      <c r="B210" s="20"/>
      <c r="C210" s="20"/>
      <c r="D210" s="20"/>
    </row>
    <row r="211">
      <c r="B211" s="20"/>
      <c r="C211" s="20"/>
      <c r="D211" s="20"/>
    </row>
    <row r="212">
      <c r="B212" s="20"/>
      <c r="C212" s="20"/>
      <c r="D212" s="20"/>
    </row>
    <row r="213">
      <c r="B213" s="20"/>
      <c r="C213" s="20"/>
      <c r="D213" s="20"/>
    </row>
    <row r="214">
      <c r="B214" s="20"/>
      <c r="C214" s="20"/>
      <c r="D214" s="20"/>
    </row>
    <row r="215">
      <c r="B215" s="20"/>
      <c r="C215" s="20"/>
      <c r="D215" s="20"/>
    </row>
    <row r="216">
      <c r="B216" s="20"/>
      <c r="C216" s="20"/>
      <c r="D216" s="20"/>
    </row>
    <row r="217">
      <c r="B217" s="20"/>
      <c r="C217" s="20"/>
      <c r="D217" s="20"/>
    </row>
    <row r="218">
      <c r="B218" s="20"/>
      <c r="C218" s="20"/>
      <c r="D218" s="20"/>
    </row>
    <row r="219">
      <c r="B219" s="20"/>
      <c r="C219" s="20"/>
      <c r="D219" s="20"/>
    </row>
    <row r="220">
      <c r="B220" s="20"/>
      <c r="C220" s="20"/>
      <c r="D220" s="20"/>
    </row>
    <row r="221">
      <c r="B221" s="20"/>
      <c r="C221" s="20"/>
      <c r="D221" s="20"/>
    </row>
    <row r="222">
      <c r="B222" s="20"/>
      <c r="C222" s="20"/>
      <c r="D222" s="20"/>
    </row>
    <row r="223">
      <c r="B223" s="20"/>
      <c r="C223" s="20"/>
      <c r="D223" s="20"/>
    </row>
    <row r="224">
      <c r="B224" s="20"/>
      <c r="C224" s="20"/>
      <c r="D224" s="20"/>
    </row>
    <row r="225">
      <c r="B225" s="20"/>
      <c r="C225" s="20"/>
      <c r="D225" s="20"/>
    </row>
    <row r="226">
      <c r="B226" s="20"/>
      <c r="C226" s="20"/>
      <c r="D226" s="20"/>
    </row>
    <row r="227">
      <c r="B227" s="20"/>
      <c r="C227" s="20"/>
      <c r="D227" s="20"/>
    </row>
    <row r="228">
      <c r="B228" s="20"/>
      <c r="C228" s="20"/>
      <c r="D228" s="20"/>
    </row>
    <row r="229">
      <c r="B229" s="20"/>
      <c r="C229" s="20"/>
      <c r="D229" s="20"/>
    </row>
    <row r="230">
      <c r="B230" s="20"/>
      <c r="C230" s="20"/>
      <c r="D230" s="20"/>
    </row>
    <row r="231">
      <c r="B231" s="20"/>
      <c r="C231" s="20"/>
      <c r="D231" s="20"/>
    </row>
    <row r="232">
      <c r="B232" s="20"/>
      <c r="C232" s="20"/>
      <c r="D232" s="20"/>
    </row>
    <row r="233">
      <c r="B233" s="20"/>
      <c r="C233" s="20"/>
      <c r="D233" s="20"/>
    </row>
    <row r="234">
      <c r="B234" s="20"/>
      <c r="C234" s="20"/>
      <c r="D234" s="20"/>
    </row>
    <row r="235">
      <c r="B235" s="20"/>
      <c r="C235" s="20"/>
      <c r="D235" s="20"/>
    </row>
    <row r="236">
      <c r="B236" s="20"/>
      <c r="C236" s="20"/>
      <c r="D236" s="20"/>
    </row>
    <row r="237">
      <c r="B237" s="20"/>
      <c r="C237" s="20"/>
      <c r="D237" s="20"/>
    </row>
    <row r="238">
      <c r="B238" s="20"/>
      <c r="C238" s="20"/>
      <c r="D238" s="20"/>
    </row>
    <row r="239">
      <c r="B239" s="20"/>
      <c r="C239" s="20"/>
      <c r="D239" s="20"/>
    </row>
    <row r="240">
      <c r="B240" s="20"/>
      <c r="C240" s="20"/>
      <c r="D240" s="20"/>
    </row>
    <row r="241">
      <c r="B241" s="20"/>
      <c r="C241" s="20"/>
      <c r="D241" s="20"/>
    </row>
    <row r="242">
      <c r="B242" s="20"/>
      <c r="C242" s="20"/>
      <c r="D242" s="20"/>
    </row>
    <row r="243">
      <c r="B243" s="20"/>
      <c r="C243" s="20"/>
      <c r="D243" s="20"/>
    </row>
    <row r="244">
      <c r="B244" s="20"/>
      <c r="C244" s="20"/>
      <c r="D244" s="20"/>
    </row>
    <row r="245">
      <c r="B245" s="20"/>
      <c r="C245" s="20"/>
      <c r="D245" s="20"/>
    </row>
    <row r="246">
      <c r="B246" s="20"/>
      <c r="C246" s="20"/>
      <c r="D246" s="20"/>
    </row>
    <row r="247">
      <c r="B247" s="20"/>
      <c r="C247" s="20"/>
      <c r="D247" s="20"/>
    </row>
    <row r="248">
      <c r="B248" s="20"/>
      <c r="C248" s="20"/>
      <c r="D248" s="20"/>
    </row>
    <row r="249">
      <c r="B249" s="20"/>
      <c r="C249" s="20"/>
      <c r="D249" s="20"/>
    </row>
    <row r="250">
      <c r="B250" s="20"/>
      <c r="C250" s="20"/>
      <c r="D250" s="20"/>
    </row>
    <row r="251">
      <c r="B251" s="20"/>
      <c r="C251" s="20"/>
      <c r="D251" s="20"/>
    </row>
    <row r="252">
      <c r="B252" s="20"/>
      <c r="C252" s="20"/>
      <c r="D252" s="20"/>
    </row>
    <row r="253">
      <c r="B253" s="20"/>
      <c r="C253" s="20"/>
      <c r="D253" s="20"/>
    </row>
    <row r="254">
      <c r="B254" s="20"/>
      <c r="C254" s="20"/>
      <c r="D254" s="20"/>
    </row>
    <row r="255">
      <c r="B255" s="20"/>
      <c r="C255" s="20"/>
      <c r="D255" s="20"/>
    </row>
    <row r="256">
      <c r="B256" s="20"/>
      <c r="C256" s="20"/>
      <c r="D256" s="20"/>
    </row>
    <row r="257">
      <c r="B257" s="20"/>
      <c r="C257" s="20"/>
      <c r="D257" s="20"/>
    </row>
    <row r="258">
      <c r="B258" s="20"/>
      <c r="C258" s="20"/>
      <c r="D258" s="20"/>
    </row>
    <row r="259">
      <c r="B259" s="20"/>
      <c r="C259" s="20"/>
      <c r="D259" s="20"/>
    </row>
    <row r="260">
      <c r="B260" s="20"/>
      <c r="C260" s="20"/>
      <c r="D260" s="20"/>
    </row>
    <row r="261">
      <c r="B261" s="20"/>
      <c r="C261" s="20"/>
      <c r="D261" s="20"/>
    </row>
    <row r="262">
      <c r="B262" s="20"/>
      <c r="C262" s="20"/>
      <c r="D262" s="20"/>
    </row>
    <row r="263">
      <c r="B263" s="20"/>
      <c r="C263" s="20"/>
      <c r="D263" s="20"/>
    </row>
    <row r="264">
      <c r="B264" s="20"/>
      <c r="C264" s="20"/>
      <c r="D264" s="20"/>
    </row>
    <row r="265">
      <c r="B265" s="20"/>
      <c r="C265" s="20"/>
      <c r="D265" s="20"/>
    </row>
    <row r="266">
      <c r="B266" s="20"/>
      <c r="C266" s="20"/>
      <c r="D266" s="20"/>
    </row>
    <row r="267">
      <c r="B267" s="20"/>
      <c r="C267" s="20"/>
      <c r="D267" s="20"/>
    </row>
    <row r="268">
      <c r="B268" s="20"/>
      <c r="C268" s="20"/>
      <c r="D268" s="20"/>
    </row>
    <row r="269">
      <c r="B269" s="20"/>
      <c r="C269" s="20"/>
      <c r="D269" s="20"/>
    </row>
    <row r="270">
      <c r="B270" s="20"/>
      <c r="C270" s="20"/>
      <c r="D270" s="20"/>
    </row>
    <row r="271">
      <c r="B271" s="20"/>
      <c r="C271" s="20"/>
      <c r="D271" s="20"/>
    </row>
    <row r="272">
      <c r="B272" s="20"/>
      <c r="C272" s="20"/>
      <c r="D272" s="20"/>
    </row>
    <row r="273">
      <c r="B273" s="20"/>
      <c r="C273" s="20"/>
      <c r="D273" s="20"/>
    </row>
    <row r="274">
      <c r="B274" s="20"/>
      <c r="C274" s="20"/>
      <c r="D274" s="20"/>
    </row>
    <row r="275">
      <c r="B275" s="20"/>
      <c r="C275" s="20"/>
      <c r="D275" s="20"/>
    </row>
    <row r="276">
      <c r="B276" s="20"/>
      <c r="C276" s="20"/>
      <c r="D276" s="20"/>
    </row>
    <row r="277">
      <c r="B277" s="20"/>
      <c r="C277" s="20"/>
      <c r="D277" s="20"/>
    </row>
    <row r="278">
      <c r="B278" s="20"/>
      <c r="C278" s="20"/>
      <c r="D278" s="20"/>
    </row>
    <row r="279">
      <c r="B279" s="20"/>
      <c r="C279" s="20"/>
      <c r="D279" s="20"/>
    </row>
    <row r="280">
      <c r="B280" s="20"/>
      <c r="C280" s="20"/>
      <c r="D280" s="20"/>
    </row>
    <row r="281">
      <c r="B281" s="20"/>
      <c r="C281" s="20"/>
      <c r="D281" s="20"/>
    </row>
    <row r="282">
      <c r="B282" s="20"/>
      <c r="C282" s="20"/>
      <c r="D282" s="20"/>
    </row>
    <row r="283">
      <c r="B283" s="20"/>
      <c r="C283" s="20"/>
      <c r="D283" s="20"/>
    </row>
    <row r="284">
      <c r="B284" s="20"/>
      <c r="C284" s="20"/>
      <c r="D284" s="20"/>
    </row>
    <row r="285">
      <c r="B285" s="20"/>
      <c r="C285" s="20"/>
      <c r="D285" s="20"/>
    </row>
    <row r="286">
      <c r="B286" s="20"/>
      <c r="C286" s="20"/>
      <c r="D286" s="20"/>
    </row>
    <row r="287">
      <c r="B287" s="20"/>
      <c r="C287" s="20"/>
      <c r="D287" s="20"/>
    </row>
    <row r="288">
      <c r="B288" s="20"/>
      <c r="C288" s="20"/>
      <c r="D288" s="20"/>
    </row>
    <row r="289">
      <c r="B289" s="20"/>
      <c r="C289" s="20"/>
      <c r="D289" s="20"/>
    </row>
    <row r="290">
      <c r="B290" s="20"/>
      <c r="C290" s="20"/>
      <c r="D290" s="20"/>
    </row>
    <row r="291">
      <c r="B291" s="20"/>
      <c r="C291" s="20"/>
      <c r="D291" s="20"/>
    </row>
    <row r="292">
      <c r="B292" s="20"/>
      <c r="C292" s="20"/>
      <c r="D292" s="20"/>
    </row>
    <row r="293">
      <c r="B293" s="20"/>
      <c r="C293" s="20"/>
      <c r="D293" s="20"/>
    </row>
    <row r="294">
      <c r="B294" s="20"/>
      <c r="C294" s="20"/>
      <c r="D294" s="20"/>
    </row>
    <row r="295">
      <c r="B295" s="20"/>
      <c r="C295" s="20"/>
      <c r="D295" s="20"/>
    </row>
    <row r="296">
      <c r="B296" s="20"/>
      <c r="C296" s="20"/>
      <c r="D296" s="20"/>
    </row>
    <row r="297">
      <c r="B297" s="20"/>
      <c r="C297" s="20"/>
      <c r="D297" s="20"/>
    </row>
    <row r="298">
      <c r="B298" s="20"/>
      <c r="C298" s="20"/>
      <c r="D298" s="20"/>
    </row>
    <row r="299">
      <c r="B299" s="20"/>
      <c r="C299" s="20"/>
      <c r="D299" s="20"/>
    </row>
    <row r="300">
      <c r="B300" s="20"/>
      <c r="C300" s="20"/>
      <c r="D300" s="20"/>
    </row>
    <row r="301">
      <c r="B301" s="20"/>
      <c r="C301" s="20"/>
      <c r="D301" s="20"/>
    </row>
    <row r="302">
      <c r="B302" s="20"/>
      <c r="C302" s="20"/>
      <c r="D302" s="20"/>
    </row>
    <row r="303">
      <c r="B303" s="20"/>
      <c r="C303" s="20"/>
      <c r="D303" s="20"/>
    </row>
    <row r="304">
      <c r="B304" s="20"/>
      <c r="C304" s="20"/>
      <c r="D304" s="20"/>
    </row>
    <row r="305">
      <c r="B305" s="20"/>
      <c r="C305" s="20"/>
      <c r="D305" s="20"/>
    </row>
    <row r="306">
      <c r="B306" s="20"/>
      <c r="C306" s="20"/>
      <c r="D306" s="20"/>
    </row>
    <row r="307">
      <c r="B307" s="20"/>
      <c r="C307" s="20"/>
      <c r="D307" s="20"/>
    </row>
    <row r="308">
      <c r="B308" s="20"/>
      <c r="C308" s="20"/>
      <c r="D308" s="20"/>
    </row>
    <row r="309">
      <c r="B309" s="20"/>
      <c r="C309" s="20"/>
      <c r="D309" s="20"/>
    </row>
    <row r="310">
      <c r="B310" s="20"/>
      <c r="C310" s="20"/>
      <c r="D310" s="20"/>
    </row>
    <row r="311">
      <c r="B311" s="20"/>
      <c r="C311" s="20"/>
      <c r="D311" s="20"/>
    </row>
    <row r="312">
      <c r="B312" s="20"/>
      <c r="C312" s="20"/>
      <c r="D312" s="20"/>
    </row>
    <row r="313">
      <c r="B313" s="20"/>
      <c r="C313" s="20"/>
      <c r="D313" s="20"/>
    </row>
    <row r="314">
      <c r="B314" s="20"/>
      <c r="C314" s="20"/>
      <c r="D314" s="20"/>
    </row>
    <row r="315">
      <c r="B315" s="20"/>
      <c r="C315" s="20"/>
      <c r="D315" s="20"/>
    </row>
    <row r="316">
      <c r="B316" s="20"/>
      <c r="C316" s="20"/>
      <c r="D316" s="20"/>
    </row>
    <row r="317">
      <c r="B317" s="20"/>
      <c r="C317" s="20"/>
      <c r="D317" s="20"/>
    </row>
    <row r="318">
      <c r="B318" s="20"/>
      <c r="C318" s="20"/>
      <c r="D318" s="20"/>
    </row>
    <row r="319">
      <c r="B319" s="20"/>
      <c r="C319" s="20"/>
      <c r="D319" s="20"/>
    </row>
    <row r="320">
      <c r="B320" s="20"/>
      <c r="C320" s="20"/>
      <c r="D320" s="20"/>
    </row>
    <row r="321">
      <c r="B321" s="20"/>
      <c r="C321" s="20"/>
      <c r="D321" s="20"/>
    </row>
    <row r="322">
      <c r="B322" s="20"/>
      <c r="C322" s="20"/>
      <c r="D322" s="20"/>
    </row>
    <row r="323">
      <c r="B323" s="20"/>
      <c r="C323" s="20"/>
      <c r="D323" s="20"/>
    </row>
    <row r="324">
      <c r="B324" s="20"/>
      <c r="C324" s="20"/>
      <c r="D324" s="20"/>
    </row>
    <row r="325">
      <c r="B325" s="20"/>
      <c r="C325" s="20"/>
      <c r="D325" s="20"/>
    </row>
    <row r="326">
      <c r="B326" s="20"/>
      <c r="C326" s="20"/>
      <c r="D326" s="20"/>
    </row>
    <row r="327">
      <c r="B327" s="20"/>
      <c r="C327" s="20"/>
      <c r="D327" s="20"/>
    </row>
    <row r="328">
      <c r="B328" s="20"/>
      <c r="C328" s="20"/>
      <c r="D328" s="20"/>
    </row>
    <row r="329">
      <c r="B329" s="20"/>
      <c r="C329" s="20"/>
      <c r="D329" s="20"/>
    </row>
    <row r="330">
      <c r="B330" s="20"/>
      <c r="C330" s="20"/>
      <c r="D330" s="20"/>
    </row>
    <row r="331">
      <c r="B331" s="20"/>
      <c r="C331" s="20"/>
      <c r="D331" s="20"/>
    </row>
    <row r="332">
      <c r="B332" s="20"/>
      <c r="C332" s="20"/>
      <c r="D332" s="20"/>
    </row>
    <row r="333">
      <c r="B333" s="20"/>
      <c r="C333" s="20"/>
      <c r="D333" s="20"/>
    </row>
    <row r="334">
      <c r="B334" s="20"/>
      <c r="C334" s="20"/>
      <c r="D334" s="20"/>
    </row>
    <row r="335">
      <c r="B335" s="20"/>
      <c r="C335" s="20"/>
      <c r="D335" s="20"/>
    </row>
    <row r="336">
      <c r="B336" s="20"/>
      <c r="C336" s="20"/>
      <c r="D336" s="20"/>
    </row>
    <row r="337">
      <c r="B337" s="20"/>
      <c r="C337" s="20"/>
      <c r="D337" s="20"/>
    </row>
    <row r="338">
      <c r="B338" s="20"/>
      <c r="C338" s="20"/>
      <c r="D338" s="20"/>
    </row>
    <row r="339">
      <c r="B339" s="20"/>
      <c r="C339" s="20"/>
      <c r="D339" s="20"/>
    </row>
    <row r="340">
      <c r="B340" s="20"/>
      <c r="C340" s="20"/>
      <c r="D340" s="20"/>
    </row>
    <row r="341">
      <c r="B341" s="20"/>
      <c r="C341" s="20"/>
      <c r="D341" s="20"/>
    </row>
    <row r="342">
      <c r="B342" s="20"/>
      <c r="C342" s="20"/>
      <c r="D342" s="20"/>
    </row>
    <row r="343">
      <c r="B343" s="20"/>
      <c r="C343" s="20"/>
      <c r="D343" s="20"/>
    </row>
    <row r="344">
      <c r="B344" s="20"/>
      <c r="C344" s="20"/>
      <c r="D344" s="20"/>
    </row>
    <row r="345">
      <c r="B345" s="20"/>
      <c r="C345" s="20"/>
      <c r="D345" s="20"/>
    </row>
    <row r="346">
      <c r="B346" s="20"/>
      <c r="C346" s="20"/>
      <c r="D346" s="20"/>
    </row>
    <row r="347">
      <c r="B347" s="20"/>
      <c r="C347" s="20"/>
      <c r="D347" s="20"/>
    </row>
    <row r="348">
      <c r="B348" s="20"/>
      <c r="C348" s="20"/>
      <c r="D348" s="20"/>
    </row>
    <row r="349">
      <c r="B349" s="20"/>
      <c r="C349" s="20"/>
      <c r="D349" s="20"/>
    </row>
    <row r="350">
      <c r="B350" s="20"/>
      <c r="C350" s="20"/>
      <c r="D350" s="20"/>
    </row>
    <row r="351">
      <c r="B351" s="20"/>
      <c r="C351" s="20"/>
      <c r="D351" s="20"/>
    </row>
    <row r="352">
      <c r="B352" s="20"/>
      <c r="C352" s="20"/>
      <c r="D352" s="20"/>
    </row>
    <row r="353">
      <c r="B353" s="20"/>
      <c r="C353" s="20"/>
      <c r="D353" s="20"/>
    </row>
    <row r="354">
      <c r="B354" s="20"/>
      <c r="C354" s="20"/>
      <c r="D354" s="20"/>
    </row>
    <row r="355">
      <c r="B355" s="20"/>
      <c r="C355" s="20"/>
      <c r="D355" s="20"/>
    </row>
    <row r="356">
      <c r="B356" s="20"/>
      <c r="C356" s="20"/>
      <c r="D356" s="20"/>
    </row>
    <row r="357">
      <c r="B357" s="20"/>
      <c r="C357" s="20"/>
      <c r="D357" s="20"/>
    </row>
    <row r="358">
      <c r="B358" s="20"/>
      <c r="C358" s="20"/>
      <c r="D358" s="20"/>
    </row>
    <row r="359">
      <c r="B359" s="20"/>
      <c r="C359" s="20"/>
      <c r="D359" s="20"/>
    </row>
    <row r="360">
      <c r="B360" s="20"/>
      <c r="C360" s="20"/>
      <c r="D360" s="20"/>
    </row>
    <row r="361">
      <c r="B361" s="20"/>
      <c r="C361" s="20"/>
      <c r="D361" s="20"/>
    </row>
    <row r="362">
      <c r="B362" s="20"/>
      <c r="C362" s="20"/>
      <c r="D362" s="20"/>
    </row>
    <row r="363">
      <c r="B363" s="20"/>
      <c r="C363" s="20"/>
      <c r="D363" s="20"/>
    </row>
    <row r="364">
      <c r="B364" s="20"/>
      <c r="C364" s="20"/>
      <c r="D364" s="20"/>
    </row>
    <row r="365">
      <c r="B365" s="20"/>
      <c r="C365" s="20"/>
      <c r="D365" s="20"/>
    </row>
    <row r="366">
      <c r="B366" s="20"/>
      <c r="C366" s="20"/>
      <c r="D366" s="20"/>
    </row>
    <row r="367">
      <c r="B367" s="20"/>
      <c r="C367" s="20"/>
      <c r="D367" s="20"/>
    </row>
    <row r="368">
      <c r="B368" s="20"/>
      <c r="C368" s="20"/>
      <c r="D368" s="20"/>
    </row>
    <row r="369">
      <c r="B369" s="20"/>
      <c r="C369" s="20"/>
      <c r="D369" s="20"/>
    </row>
    <row r="370">
      <c r="B370" s="20"/>
      <c r="C370" s="20"/>
      <c r="D370" s="20"/>
    </row>
    <row r="371">
      <c r="B371" s="20"/>
      <c r="C371" s="20"/>
      <c r="D371" s="20"/>
    </row>
    <row r="372">
      <c r="B372" s="20"/>
      <c r="C372" s="20"/>
      <c r="D372" s="20"/>
    </row>
    <row r="373">
      <c r="B373" s="20"/>
      <c r="C373" s="20"/>
      <c r="D373" s="20"/>
    </row>
    <row r="374">
      <c r="B374" s="20"/>
      <c r="C374" s="20"/>
      <c r="D374" s="20"/>
    </row>
    <row r="375">
      <c r="B375" s="20"/>
      <c r="C375" s="20"/>
      <c r="D375" s="20"/>
    </row>
    <row r="376">
      <c r="B376" s="20"/>
      <c r="C376" s="20"/>
      <c r="D376" s="20"/>
    </row>
    <row r="377">
      <c r="B377" s="20"/>
      <c r="C377" s="20"/>
      <c r="D377" s="20"/>
    </row>
    <row r="378">
      <c r="B378" s="20"/>
      <c r="C378" s="20"/>
      <c r="D378" s="20"/>
    </row>
    <row r="379">
      <c r="B379" s="20"/>
      <c r="C379" s="20"/>
      <c r="D379" s="20"/>
    </row>
    <row r="380">
      <c r="B380" s="20"/>
      <c r="C380" s="20"/>
      <c r="D380" s="20"/>
    </row>
    <row r="381">
      <c r="B381" s="20"/>
      <c r="C381" s="20"/>
      <c r="D381" s="20"/>
    </row>
    <row r="382">
      <c r="B382" s="20"/>
      <c r="C382" s="20"/>
      <c r="D382" s="20"/>
    </row>
    <row r="383">
      <c r="B383" s="20"/>
      <c r="C383" s="20"/>
      <c r="D383" s="20"/>
    </row>
    <row r="384">
      <c r="B384" s="20"/>
      <c r="C384" s="20"/>
      <c r="D384" s="20"/>
    </row>
    <row r="385">
      <c r="B385" s="20"/>
      <c r="C385" s="20"/>
      <c r="D385" s="20"/>
    </row>
    <row r="386">
      <c r="B386" s="20"/>
      <c r="C386" s="20"/>
      <c r="D386" s="20"/>
    </row>
    <row r="387">
      <c r="B387" s="20"/>
      <c r="C387" s="20"/>
      <c r="D387" s="20"/>
    </row>
    <row r="388">
      <c r="B388" s="20"/>
      <c r="C388" s="20"/>
      <c r="D388" s="20"/>
    </row>
    <row r="389">
      <c r="B389" s="20"/>
      <c r="C389" s="20"/>
      <c r="D389" s="20"/>
    </row>
    <row r="390">
      <c r="B390" s="20"/>
      <c r="C390" s="20"/>
      <c r="D390" s="20"/>
    </row>
    <row r="391">
      <c r="B391" s="20"/>
      <c r="C391" s="20"/>
      <c r="D391" s="20"/>
    </row>
    <row r="392">
      <c r="B392" s="20"/>
      <c r="C392" s="20"/>
      <c r="D392" s="20"/>
    </row>
    <row r="393">
      <c r="B393" s="20"/>
      <c r="C393" s="20"/>
      <c r="D393" s="20"/>
    </row>
    <row r="394">
      <c r="B394" s="20"/>
      <c r="C394" s="20"/>
      <c r="D394" s="20"/>
    </row>
    <row r="395">
      <c r="B395" s="20"/>
      <c r="C395" s="20"/>
      <c r="D395" s="20"/>
    </row>
    <row r="396">
      <c r="B396" s="20"/>
      <c r="C396" s="20"/>
      <c r="D396" s="20"/>
    </row>
    <row r="397">
      <c r="B397" s="20"/>
      <c r="C397" s="20"/>
      <c r="D397" s="20"/>
    </row>
    <row r="398">
      <c r="B398" s="20"/>
      <c r="C398" s="20"/>
      <c r="D398" s="20"/>
    </row>
    <row r="399">
      <c r="B399" s="20"/>
      <c r="C399" s="20"/>
      <c r="D399" s="20"/>
    </row>
    <row r="400">
      <c r="B400" s="20"/>
      <c r="C400" s="20"/>
      <c r="D400" s="20"/>
    </row>
    <row r="401">
      <c r="B401" s="20"/>
      <c r="C401" s="20"/>
      <c r="D401" s="20"/>
    </row>
    <row r="402">
      <c r="B402" s="20"/>
      <c r="C402" s="20"/>
      <c r="D402" s="20"/>
    </row>
    <row r="403">
      <c r="B403" s="20"/>
      <c r="C403" s="20"/>
      <c r="D403" s="20"/>
    </row>
    <row r="404">
      <c r="B404" s="20"/>
      <c r="C404" s="20"/>
      <c r="D404" s="20"/>
    </row>
    <row r="405">
      <c r="B405" s="20"/>
      <c r="C405" s="20"/>
      <c r="D405" s="20"/>
    </row>
    <row r="406">
      <c r="B406" s="20"/>
      <c r="C406" s="20"/>
      <c r="D406" s="20"/>
    </row>
    <row r="407">
      <c r="B407" s="20"/>
      <c r="C407" s="20"/>
      <c r="D407" s="20"/>
    </row>
    <row r="408">
      <c r="B408" s="20"/>
      <c r="C408" s="20"/>
      <c r="D408" s="20"/>
    </row>
    <row r="409">
      <c r="B409" s="20"/>
      <c r="C409" s="20"/>
      <c r="D409" s="20"/>
    </row>
    <row r="410">
      <c r="B410" s="20"/>
      <c r="C410" s="20"/>
      <c r="D410" s="20"/>
    </row>
    <row r="411">
      <c r="B411" s="20"/>
      <c r="C411" s="20"/>
      <c r="D411" s="20"/>
    </row>
    <row r="412">
      <c r="B412" s="20"/>
      <c r="C412" s="20"/>
      <c r="D412" s="20"/>
    </row>
    <row r="413">
      <c r="B413" s="20"/>
      <c r="C413" s="20"/>
      <c r="D413" s="20"/>
    </row>
    <row r="414">
      <c r="B414" s="20"/>
      <c r="C414" s="20"/>
      <c r="D414" s="20"/>
    </row>
    <row r="415">
      <c r="B415" s="20"/>
      <c r="C415" s="20"/>
      <c r="D415" s="20"/>
    </row>
    <row r="416">
      <c r="B416" s="20"/>
      <c r="C416" s="20"/>
      <c r="D416" s="20"/>
    </row>
    <row r="417">
      <c r="B417" s="20"/>
      <c r="C417" s="20"/>
      <c r="D417" s="20"/>
    </row>
    <row r="418">
      <c r="B418" s="20"/>
      <c r="C418" s="20"/>
      <c r="D418" s="20"/>
    </row>
    <row r="419">
      <c r="B419" s="20"/>
      <c r="C419" s="20"/>
      <c r="D419" s="20"/>
    </row>
    <row r="420">
      <c r="B420" s="20"/>
      <c r="C420" s="20"/>
      <c r="D420" s="20"/>
    </row>
    <row r="421">
      <c r="B421" s="20"/>
      <c r="C421" s="20"/>
      <c r="D421" s="20"/>
    </row>
    <row r="422">
      <c r="B422" s="20"/>
      <c r="C422" s="20"/>
      <c r="D422" s="20"/>
    </row>
    <row r="423">
      <c r="B423" s="20"/>
      <c r="C423" s="20"/>
      <c r="D423" s="20"/>
    </row>
    <row r="424">
      <c r="B424" s="20"/>
      <c r="C424" s="20"/>
      <c r="D424" s="20"/>
    </row>
    <row r="425">
      <c r="B425" s="20"/>
      <c r="C425" s="20"/>
      <c r="D425" s="20"/>
    </row>
    <row r="426">
      <c r="B426" s="20"/>
      <c r="C426" s="20"/>
      <c r="D426" s="20"/>
    </row>
    <row r="427">
      <c r="B427" s="20"/>
      <c r="C427" s="20"/>
      <c r="D427" s="20"/>
    </row>
    <row r="428">
      <c r="B428" s="20"/>
      <c r="C428" s="20"/>
      <c r="D428" s="20"/>
    </row>
    <row r="429">
      <c r="B429" s="20"/>
      <c r="C429" s="20"/>
      <c r="D429" s="20"/>
    </row>
    <row r="430">
      <c r="B430" s="20"/>
      <c r="C430" s="20"/>
      <c r="D430" s="20"/>
    </row>
    <row r="431">
      <c r="B431" s="20"/>
      <c r="C431" s="20"/>
      <c r="D431" s="20"/>
    </row>
    <row r="432">
      <c r="B432" s="20"/>
      <c r="C432" s="20"/>
      <c r="D432" s="20"/>
    </row>
    <row r="433">
      <c r="B433" s="20"/>
      <c r="C433" s="20"/>
      <c r="D433" s="20"/>
    </row>
    <row r="434">
      <c r="B434" s="20"/>
      <c r="C434" s="20"/>
      <c r="D434" s="20"/>
    </row>
    <row r="435">
      <c r="B435" s="20"/>
      <c r="C435" s="20"/>
      <c r="D435" s="20"/>
    </row>
    <row r="436">
      <c r="B436" s="20"/>
      <c r="C436" s="20"/>
      <c r="D436" s="20"/>
    </row>
    <row r="437">
      <c r="B437" s="20"/>
      <c r="C437" s="20"/>
      <c r="D437" s="20"/>
    </row>
    <row r="438">
      <c r="B438" s="20"/>
      <c r="C438" s="20"/>
      <c r="D438" s="20"/>
    </row>
    <row r="439">
      <c r="B439" s="20"/>
      <c r="C439" s="20"/>
      <c r="D439" s="20"/>
    </row>
    <row r="440">
      <c r="B440" s="20"/>
      <c r="C440" s="20"/>
      <c r="D440" s="20"/>
    </row>
    <row r="441">
      <c r="B441" s="20"/>
      <c r="C441" s="20"/>
      <c r="D441" s="20"/>
    </row>
    <row r="442">
      <c r="B442" s="20"/>
      <c r="C442" s="20"/>
      <c r="D442" s="20"/>
    </row>
    <row r="443">
      <c r="B443" s="20"/>
      <c r="C443" s="20"/>
      <c r="D443" s="20"/>
    </row>
    <row r="444">
      <c r="B444" s="20"/>
      <c r="C444" s="20"/>
      <c r="D444" s="20"/>
    </row>
    <row r="445">
      <c r="B445" s="20"/>
      <c r="C445" s="20"/>
      <c r="D445" s="20"/>
    </row>
    <row r="446">
      <c r="B446" s="20"/>
      <c r="C446" s="20"/>
      <c r="D446" s="20"/>
    </row>
    <row r="447">
      <c r="B447" s="20"/>
      <c r="C447" s="20"/>
      <c r="D447" s="20"/>
    </row>
    <row r="448">
      <c r="B448" s="20"/>
      <c r="C448" s="20"/>
      <c r="D448" s="20"/>
    </row>
    <row r="449">
      <c r="B449" s="20"/>
      <c r="C449" s="20"/>
      <c r="D449" s="20"/>
    </row>
    <row r="450">
      <c r="B450" s="20"/>
      <c r="C450" s="20"/>
      <c r="D450" s="20"/>
    </row>
    <row r="451">
      <c r="B451" s="20"/>
      <c r="C451" s="20"/>
      <c r="D451" s="20"/>
    </row>
    <row r="452">
      <c r="B452" s="20"/>
      <c r="C452" s="20"/>
      <c r="D452" s="20"/>
    </row>
    <row r="453">
      <c r="B453" s="20"/>
      <c r="C453" s="20"/>
      <c r="D453" s="20"/>
    </row>
    <row r="454">
      <c r="B454" s="20"/>
      <c r="C454" s="20"/>
      <c r="D454" s="20"/>
    </row>
    <row r="455">
      <c r="B455" s="20"/>
      <c r="C455" s="20"/>
      <c r="D455" s="20"/>
    </row>
    <row r="456">
      <c r="B456" s="20"/>
      <c r="C456" s="20"/>
      <c r="D456" s="20"/>
    </row>
    <row r="457">
      <c r="B457" s="20"/>
      <c r="C457" s="20"/>
      <c r="D457" s="20"/>
    </row>
    <row r="458">
      <c r="B458" s="20"/>
      <c r="C458" s="20"/>
      <c r="D458" s="20"/>
    </row>
    <row r="459">
      <c r="B459" s="20"/>
      <c r="C459" s="20"/>
      <c r="D459" s="20"/>
    </row>
    <row r="460">
      <c r="B460" s="20"/>
      <c r="C460" s="20"/>
      <c r="D460" s="20"/>
    </row>
    <row r="461">
      <c r="B461" s="20"/>
      <c r="C461" s="20"/>
      <c r="D461" s="20"/>
    </row>
    <row r="462">
      <c r="B462" s="20"/>
      <c r="C462" s="20"/>
      <c r="D462" s="20"/>
    </row>
    <row r="463">
      <c r="B463" s="20"/>
      <c r="C463" s="20"/>
      <c r="D463" s="20"/>
    </row>
    <row r="464">
      <c r="B464" s="20"/>
      <c r="C464" s="20"/>
      <c r="D464" s="20"/>
    </row>
    <row r="465">
      <c r="B465" s="20"/>
      <c r="C465" s="20"/>
      <c r="D465" s="20"/>
    </row>
    <row r="466">
      <c r="B466" s="20"/>
      <c r="C466" s="20"/>
      <c r="D466" s="20"/>
    </row>
    <row r="467">
      <c r="B467" s="20"/>
      <c r="C467" s="20"/>
      <c r="D467" s="20"/>
    </row>
    <row r="468">
      <c r="B468" s="20"/>
      <c r="C468" s="20"/>
      <c r="D468" s="20"/>
    </row>
    <row r="469">
      <c r="B469" s="20"/>
      <c r="C469" s="20"/>
      <c r="D469" s="20"/>
    </row>
    <row r="470">
      <c r="B470" s="20"/>
      <c r="C470" s="20"/>
      <c r="D470" s="20"/>
    </row>
    <row r="471">
      <c r="B471" s="20"/>
      <c r="C471" s="20"/>
      <c r="D471" s="20"/>
    </row>
    <row r="472">
      <c r="B472" s="20"/>
      <c r="C472" s="20"/>
      <c r="D472" s="20"/>
    </row>
    <row r="473">
      <c r="B473" s="20"/>
      <c r="C473" s="20"/>
      <c r="D473" s="20"/>
    </row>
    <row r="474">
      <c r="B474" s="20"/>
      <c r="C474" s="20"/>
      <c r="D474" s="20"/>
    </row>
    <row r="475">
      <c r="B475" s="20"/>
      <c r="C475" s="20"/>
      <c r="D475" s="20"/>
    </row>
    <row r="476">
      <c r="B476" s="20"/>
      <c r="C476" s="20"/>
      <c r="D476" s="20"/>
    </row>
    <row r="477">
      <c r="B477" s="20"/>
      <c r="C477" s="20"/>
      <c r="D477" s="20"/>
    </row>
    <row r="478">
      <c r="B478" s="20"/>
      <c r="C478" s="20"/>
      <c r="D478" s="20"/>
    </row>
    <row r="479">
      <c r="B479" s="20"/>
      <c r="C479" s="20"/>
      <c r="D479" s="20"/>
    </row>
    <row r="480">
      <c r="B480" s="20"/>
      <c r="C480" s="20"/>
      <c r="D480" s="20"/>
    </row>
    <row r="481">
      <c r="B481" s="20"/>
      <c r="C481" s="20"/>
      <c r="D481" s="20"/>
    </row>
    <row r="482">
      <c r="B482" s="20"/>
      <c r="C482" s="20"/>
      <c r="D482" s="20"/>
    </row>
    <row r="483">
      <c r="B483" s="20"/>
      <c r="C483" s="20"/>
      <c r="D483" s="20"/>
    </row>
    <row r="484">
      <c r="B484" s="20"/>
      <c r="C484" s="20"/>
      <c r="D484" s="20"/>
    </row>
    <row r="485">
      <c r="B485" s="20"/>
      <c r="C485" s="20"/>
      <c r="D485" s="20"/>
    </row>
    <row r="486">
      <c r="B486" s="20"/>
      <c r="C486" s="20"/>
      <c r="D486" s="20"/>
    </row>
    <row r="487">
      <c r="B487" s="20"/>
      <c r="C487" s="20"/>
      <c r="D487" s="20"/>
    </row>
    <row r="488">
      <c r="B488" s="20"/>
      <c r="C488" s="20"/>
      <c r="D488" s="20"/>
    </row>
    <row r="489">
      <c r="B489" s="20"/>
      <c r="C489" s="20"/>
      <c r="D489" s="20"/>
    </row>
    <row r="490">
      <c r="B490" s="20"/>
      <c r="C490" s="20"/>
      <c r="D490" s="20"/>
    </row>
    <row r="491">
      <c r="B491" s="20"/>
      <c r="C491" s="20"/>
      <c r="D491" s="20"/>
    </row>
    <row r="492">
      <c r="B492" s="20"/>
      <c r="C492" s="20"/>
      <c r="D492" s="20"/>
    </row>
    <row r="493">
      <c r="B493" s="20"/>
      <c r="C493" s="20"/>
      <c r="D493" s="20"/>
    </row>
    <row r="494">
      <c r="B494" s="20"/>
      <c r="C494" s="20"/>
      <c r="D494" s="20"/>
    </row>
    <row r="495">
      <c r="B495" s="20"/>
      <c r="C495" s="20"/>
      <c r="D495" s="20"/>
    </row>
    <row r="496">
      <c r="B496" s="20"/>
      <c r="C496" s="20"/>
      <c r="D496" s="20"/>
    </row>
    <row r="497">
      <c r="B497" s="20"/>
      <c r="C497" s="20"/>
      <c r="D497" s="20"/>
    </row>
    <row r="498">
      <c r="B498" s="20"/>
      <c r="C498" s="20"/>
      <c r="D498" s="20"/>
    </row>
    <row r="499">
      <c r="B499" s="20"/>
      <c r="C499" s="20"/>
      <c r="D499" s="20"/>
    </row>
    <row r="500">
      <c r="B500" s="20"/>
      <c r="C500" s="20"/>
      <c r="D500" s="20"/>
    </row>
    <row r="501">
      <c r="B501" s="20"/>
      <c r="C501" s="20"/>
      <c r="D501" s="20"/>
    </row>
    <row r="502">
      <c r="B502" s="20"/>
      <c r="C502" s="20"/>
      <c r="D502" s="20"/>
    </row>
    <row r="503">
      <c r="B503" s="20"/>
      <c r="C503" s="20"/>
      <c r="D503" s="20"/>
    </row>
    <row r="504">
      <c r="B504" s="20"/>
      <c r="C504" s="20"/>
      <c r="D504" s="20"/>
    </row>
    <row r="505">
      <c r="B505" s="20"/>
      <c r="C505" s="20"/>
      <c r="D505" s="20"/>
    </row>
    <row r="506">
      <c r="B506" s="20"/>
      <c r="C506" s="20"/>
      <c r="D506" s="20"/>
    </row>
    <row r="507">
      <c r="B507" s="20"/>
      <c r="C507" s="20"/>
      <c r="D507" s="20"/>
    </row>
    <row r="508">
      <c r="B508" s="20"/>
      <c r="C508" s="20"/>
      <c r="D508" s="20"/>
    </row>
    <row r="509">
      <c r="B509" s="20"/>
      <c r="C509" s="20"/>
      <c r="D509" s="20"/>
    </row>
    <row r="510">
      <c r="B510" s="20"/>
      <c r="C510" s="20"/>
      <c r="D510" s="20"/>
    </row>
    <row r="511">
      <c r="B511" s="20"/>
      <c r="C511" s="20"/>
      <c r="D511" s="20"/>
    </row>
    <row r="512">
      <c r="B512" s="20"/>
      <c r="C512" s="20"/>
      <c r="D512" s="20"/>
    </row>
    <row r="513">
      <c r="B513" s="20"/>
      <c r="C513" s="20"/>
      <c r="D513" s="20"/>
    </row>
    <row r="514">
      <c r="B514" s="20"/>
      <c r="C514" s="20"/>
      <c r="D514" s="20"/>
    </row>
    <row r="515">
      <c r="B515" s="20"/>
      <c r="C515" s="20"/>
      <c r="D515" s="20"/>
    </row>
    <row r="516">
      <c r="B516" s="20"/>
      <c r="C516" s="20"/>
      <c r="D516" s="20"/>
    </row>
    <row r="517">
      <c r="B517" s="20"/>
      <c r="C517" s="20"/>
      <c r="D517" s="20"/>
    </row>
    <row r="518">
      <c r="B518" s="20"/>
      <c r="C518" s="20"/>
      <c r="D518" s="20"/>
    </row>
    <row r="519">
      <c r="B519" s="20"/>
      <c r="C519" s="20"/>
      <c r="D519" s="20"/>
    </row>
    <row r="520">
      <c r="B520" s="20"/>
      <c r="C520" s="20"/>
      <c r="D520" s="20"/>
    </row>
    <row r="521">
      <c r="B521" s="20"/>
      <c r="C521" s="20"/>
      <c r="D521" s="20"/>
    </row>
    <row r="522">
      <c r="B522" s="20"/>
      <c r="C522" s="20"/>
      <c r="D522" s="20"/>
    </row>
    <row r="523">
      <c r="B523" s="20"/>
      <c r="C523" s="20"/>
      <c r="D523" s="20"/>
    </row>
    <row r="524">
      <c r="B524" s="20"/>
      <c r="C524" s="20"/>
      <c r="D524" s="20"/>
    </row>
    <row r="525">
      <c r="B525" s="20"/>
      <c r="C525" s="20"/>
      <c r="D525" s="20"/>
    </row>
    <row r="526">
      <c r="B526" s="20"/>
      <c r="C526" s="20"/>
      <c r="D526" s="20"/>
    </row>
    <row r="527">
      <c r="B527" s="20"/>
      <c r="C527" s="20"/>
      <c r="D527" s="20"/>
    </row>
    <row r="528">
      <c r="B528" s="20"/>
      <c r="C528" s="20"/>
      <c r="D528" s="20"/>
    </row>
    <row r="529">
      <c r="B529" s="20"/>
      <c r="C529" s="20"/>
      <c r="D529" s="20"/>
    </row>
    <row r="530">
      <c r="B530" s="20"/>
      <c r="C530" s="20"/>
      <c r="D530" s="20"/>
    </row>
    <row r="531">
      <c r="B531" s="20"/>
      <c r="C531" s="20"/>
      <c r="D531" s="20"/>
    </row>
    <row r="532">
      <c r="B532" s="20"/>
      <c r="C532" s="20"/>
      <c r="D532" s="20"/>
    </row>
    <row r="533">
      <c r="B533" s="20"/>
      <c r="C533" s="20"/>
      <c r="D533" s="20"/>
    </row>
    <row r="534">
      <c r="B534" s="20"/>
      <c r="C534" s="20"/>
      <c r="D534" s="20"/>
    </row>
    <row r="535">
      <c r="B535" s="20"/>
      <c r="C535" s="20"/>
      <c r="D535" s="20"/>
    </row>
    <row r="536">
      <c r="B536" s="20"/>
      <c r="C536" s="20"/>
      <c r="D536" s="20"/>
    </row>
    <row r="537">
      <c r="B537" s="20"/>
      <c r="C537" s="20"/>
      <c r="D537" s="20"/>
    </row>
    <row r="538">
      <c r="B538" s="20"/>
      <c r="C538" s="20"/>
      <c r="D538" s="20"/>
    </row>
    <row r="539">
      <c r="B539" s="20"/>
      <c r="C539" s="20"/>
      <c r="D539" s="20"/>
    </row>
    <row r="540">
      <c r="B540" s="20"/>
      <c r="C540" s="20"/>
      <c r="D540" s="20"/>
    </row>
    <row r="541">
      <c r="B541" s="20"/>
      <c r="C541" s="20"/>
      <c r="D541" s="20"/>
    </row>
    <row r="542">
      <c r="B542" s="20"/>
      <c r="C542" s="20"/>
      <c r="D542" s="20"/>
    </row>
    <row r="543">
      <c r="B543" s="20"/>
      <c r="C543" s="20"/>
      <c r="D543" s="20"/>
    </row>
    <row r="544">
      <c r="B544" s="20"/>
      <c r="C544" s="20"/>
      <c r="D544" s="20"/>
    </row>
    <row r="545">
      <c r="B545" s="20"/>
      <c r="C545" s="20"/>
      <c r="D545" s="20"/>
    </row>
    <row r="546">
      <c r="B546" s="20"/>
      <c r="C546" s="20"/>
      <c r="D546" s="20"/>
    </row>
    <row r="547">
      <c r="B547" s="20"/>
      <c r="C547" s="20"/>
      <c r="D547" s="20"/>
    </row>
    <row r="548">
      <c r="B548" s="20"/>
      <c r="C548" s="20"/>
      <c r="D548" s="20"/>
    </row>
    <row r="549">
      <c r="B549" s="20"/>
      <c r="C549" s="20"/>
      <c r="D549" s="20"/>
    </row>
    <row r="550">
      <c r="B550" s="20"/>
      <c r="C550" s="20"/>
      <c r="D550" s="20"/>
    </row>
    <row r="551">
      <c r="B551" s="20"/>
      <c r="C551" s="20"/>
      <c r="D551" s="20"/>
    </row>
    <row r="552">
      <c r="B552" s="20"/>
      <c r="C552" s="20"/>
      <c r="D552" s="20"/>
    </row>
    <row r="553">
      <c r="B553" s="20"/>
      <c r="C553" s="20"/>
      <c r="D553" s="20"/>
    </row>
    <row r="554">
      <c r="B554" s="20"/>
      <c r="C554" s="20"/>
      <c r="D554" s="20"/>
    </row>
    <row r="555">
      <c r="B555" s="20"/>
      <c r="C555" s="20"/>
      <c r="D555" s="20"/>
    </row>
    <row r="556">
      <c r="B556" s="20"/>
      <c r="C556" s="20"/>
      <c r="D556" s="20"/>
    </row>
    <row r="557">
      <c r="B557" s="20"/>
      <c r="C557" s="20"/>
      <c r="D557" s="20"/>
    </row>
    <row r="558">
      <c r="B558" s="20"/>
      <c r="C558" s="20"/>
      <c r="D558" s="20"/>
    </row>
    <row r="559">
      <c r="B559" s="20"/>
      <c r="C559" s="20"/>
      <c r="D559" s="20"/>
    </row>
    <row r="560">
      <c r="B560" s="20"/>
      <c r="C560" s="20"/>
      <c r="D560" s="20"/>
    </row>
    <row r="561">
      <c r="B561" s="20"/>
      <c r="C561" s="20"/>
      <c r="D561" s="20"/>
    </row>
    <row r="562">
      <c r="B562" s="20"/>
      <c r="C562" s="20"/>
      <c r="D562" s="20"/>
    </row>
    <row r="563">
      <c r="B563" s="20"/>
      <c r="C563" s="20"/>
      <c r="D563" s="20"/>
    </row>
    <row r="564">
      <c r="B564" s="20"/>
      <c r="C564" s="20"/>
      <c r="D564" s="20"/>
    </row>
    <row r="565">
      <c r="B565" s="20"/>
      <c r="C565" s="20"/>
      <c r="D565" s="20"/>
    </row>
    <row r="566">
      <c r="B566" s="20"/>
      <c r="C566" s="20"/>
      <c r="D566" s="20"/>
    </row>
    <row r="567">
      <c r="B567" s="20"/>
      <c r="C567" s="20"/>
      <c r="D567" s="20"/>
    </row>
    <row r="568">
      <c r="B568" s="20"/>
      <c r="C568" s="20"/>
      <c r="D568" s="20"/>
    </row>
    <row r="569">
      <c r="B569" s="20"/>
      <c r="C569" s="20"/>
      <c r="D569" s="20"/>
    </row>
    <row r="570">
      <c r="B570" s="20"/>
      <c r="C570" s="20"/>
      <c r="D570" s="20"/>
    </row>
    <row r="571">
      <c r="B571" s="20"/>
      <c r="C571" s="20"/>
      <c r="D571" s="20"/>
    </row>
    <row r="572">
      <c r="B572" s="20"/>
      <c r="C572" s="20"/>
      <c r="D572" s="20"/>
    </row>
    <row r="573">
      <c r="B573" s="20"/>
      <c r="C573" s="20"/>
      <c r="D573" s="20"/>
    </row>
    <row r="574">
      <c r="B574" s="20"/>
      <c r="C574" s="20"/>
      <c r="D574" s="20"/>
    </row>
    <row r="575">
      <c r="B575" s="20"/>
      <c r="C575" s="20"/>
      <c r="D575" s="20"/>
    </row>
    <row r="576">
      <c r="B576" s="20"/>
      <c r="C576" s="20"/>
      <c r="D576" s="20"/>
    </row>
    <row r="577">
      <c r="B577" s="20"/>
      <c r="C577" s="20"/>
      <c r="D577" s="20"/>
    </row>
    <row r="578">
      <c r="B578" s="20"/>
      <c r="C578" s="20"/>
      <c r="D578" s="20"/>
    </row>
    <row r="579">
      <c r="B579" s="20"/>
      <c r="C579" s="20"/>
      <c r="D579" s="20"/>
    </row>
    <row r="580">
      <c r="B580" s="20"/>
      <c r="C580" s="20"/>
      <c r="D580" s="20"/>
    </row>
    <row r="581">
      <c r="B581" s="20"/>
      <c r="C581" s="20"/>
      <c r="D581" s="20"/>
    </row>
    <row r="582">
      <c r="B582" s="20"/>
      <c r="C582" s="20"/>
      <c r="D582" s="20"/>
    </row>
    <row r="583">
      <c r="B583" s="20"/>
      <c r="C583" s="20"/>
      <c r="D583" s="20"/>
    </row>
    <row r="584">
      <c r="B584" s="20"/>
      <c r="C584" s="20"/>
      <c r="D584" s="20"/>
    </row>
    <row r="585">
      <c r="B585" s="20"/>
      <c r="C585" s="20"/>
      <c r="D585" s="20"/>
    </row>
    <row r="586">
      <c r="B586" s="20"/>
      <c r="C586" s="20"/>
      <c r="D586" s="20"/>
    </row>
    <row r="587">
      <c r="B587" s="20"/>
      <c r="C587" s="20"/>
      <c r="D587" s="20"/>
    </row>
    <row r="588">
      <c r="B588" s="20"/>
      <c r="C588" s="20"/>
      <c r="D588" s="20"/>
    </row>
    <row r="589">
      <c r="B589" s="20"/>
      <c r="C589" s="20"/>
      <c r="D589" s="20"/>
    </row>
    <row r="590">
      <c r="B590" s="20"/>
      <c r="C590" s="20"/>
      <c r="D590" s="20"/>
    </row>
    <row r="591">
      <c r="B591" s="20"/>
      <c r="C591" s="20"/>
      <c r="D591" s="20"/>
    </row>
    <row r="592">
      <c r="B592" s="20"/>
      <c r="C592" s="20"/>
      <c r="D592" s="20"/>
    </row>
    <row r="593">
      <c r="B593" s="20"/>
      <c r="C593" s="20"/>
      <c r="D593" s="20"/>
    </row>
    <row r="594">
      <c r="B594" s="20"/>
      <c r="C594" s="20"/>
      <c r="D594" s="20"/>
    </row>
    <row r="595">
      <c r="B595" s="20"/>
      <c r="C595" s="20"/>
      <c r="D595" s="20"/>
    </row>
    <row r="596">
      <c r="B596" s="20"/>
      <c r="C596" s="20"/>
      <c r="D596" s="20"/>
    </row>
    <row r="597">
      <c r="B597" s="20"/>
      <c r="C597" s="20"/>
      <c r="D597" s="20"/>
    </row>
    <row r="598">
      <c r="B598" s="20"/>
      <c r="C598" s="20"/>
      <c r="D598" s="20"/>
    </row>
    <row r="599">
      <c r="B599" s="20"/>
      <c r="C599" s="20"/>
      <c r="D599" s="20"/>
    </row>
    <row r="600">
      <c r="B600" s="20"/>
      <c r="C600" s="20"/>
      <c r="D600" s="20"/>
    </row>
    <row r="601">
      <c r="B601" s="20"/>
      <c r="C601" s="20"/>
      <c r="D601" s="20"/>
    </row>
    <row r="602">
      <c r="B602" s="20"/>
      <c r="C602" s="20"/>
      <c r="D602" s="20"/>
    </row>
    <row r="603">
      <c r="B603" s="20"/>
      <c r="C603" s="20"/>
      <c r="D603" s="20"/>
    </row>
    <row r="604">
      <c r="B604" s="20"/>
      <c r="C604" s="20"/>
      <c r="D604" s="20"/>
    </row>
    <row r="605">
      <c r="B605" s="20"/>
      <c r="C605" s="20"/>
      <c r="D605" s="20"/>
    </row>
    <row r="606">
      <c r="B606" s="20"/>
      <c r="C606" s="20"/>
      <c r="D606" s="20"/>
    </row>
    <row r="607">
      <c r="B607" s="20"/>
      <c r="C607" s="20"/>
      <c r="D607" s="20"/>
    </row>
    <row r="608">
      <c r="B608" s="20"/>
      <c r="C608" s="20"/>
      <c r="D608" s="20"/>
    </row>
    <row r="609">
      <c r="B609" s="20"/>
      <c r="C609" s="20"/>
      <c r="D609" s="20"/>
    </row>
    <row r="610">
      <c r="B610" s="20"/>
      <c r="C610" s="20"/>
      <c r="D610" s="20"/>
    </row>
    <row r="611">
      <c r="B611" s="20"/>
      <c r="C611" s="20"/>
      <c r="D611" s="20"/>
    </row>
    <row r="612">
      <c r="B612" s="20"/>
      <c r="C612" s="20"/>
      <c r="D612" s="20"/>
    </row>
    <row r="613">
      <c r="B613" s="20"/>
      <c r="C613" s="20"/>
      <c r="D613" s="20"/>
    </row>
    <row r="614">
      <c r="B614" s="20"/>
      <c r="C614" s="20"/>
      <c r="D614" s="20"/>
    </row>
    <row r="615">
      <c r="B615" s="20"/>
      <c r="C615" s="20"/>
      <c r="D615" s="20"/>
    </row>
    <row r="616">
      <c r="B616" s="20"/>
      <c r="C616" s="20"/>
      <c r="D616" s="20"/>
    </row>
    <row r="617">
      <c r="B617" s="20"/>
      <c r="C617" s="20"/>
      <c r="D617" s="20"/>
    </row>
    <row r="618">
      <c r="B618" s="20"/>
      <c r="C618" s="20"/>
      <c r="D618" s="20"/>
    </row>
    <row r="619">
      <c r="B619" s="20"/>
      <c r="C619" s="20"/>
      <c r="D619" s="20"/>
    </row>
    <row r="620">
      <c r="B620" s="20"/>
      <c r="C620" s="20"/>
      <c r="D620" s="20"/>
    </row>
    <row r="621">
      <c r="B621" s="20"/>
      <c r="C621" s="20"/>
      <c r="D621" s="20"/>
    </row>
    <row r="622">
      <c r="B622" s="20"/>
      <c r="C622" s="20"/>
      <c r="D622" s="20"/>
    </row>
    <row r="623">
      <c r="B623" s="20"/>
      <c r="C623" s="20"/>
      <c r="D623" s="20"/>
    </row>
    <row r="624">
      <c r="B624" s="20"/>
      <c r="C624" s="20"/>
      <c r="D624" s="20"/>
    </row>
    <row r="625">
      <c r="B625" s="20"/>
      <c r="C625" s="20"/>
      <c r="D625" s="20"/>
    </row>
    <row r="626">
      <c r="B626" s="20"/>
      <c r="C626" s="20"/>
      <c r="D626" s="20"/>
    </row>
    <row r="627">
      <c r="B627" s="20"/>
      <c r="C627" s="20"/>
      <c r="D627" s="20"/>
    </row>
    <row r="628">
      <c r="B628" s="20"/>
      <c r="C628" s="20"/>
      <c r="D628" s="20"/>
    </row>
    <row r="629">
      <c r="B629" s="20"/>
      <c r="C629" s="20"/>
      <c r="D629" s="20"/>
    </row>
    <row r="630">
      <c r="B630" s="20"/>
      <c r="C630" s="20"/>
      <c r="D630" s="20"/>
    </row>
    <row r="631">
      <c r="B631" s="20"/>
      <c r="C631" s="20"/>
      <c r="D631" s="20"/>
    </row>
    <row r="632">
      <c r="B632" s="20"/>
      <c r="C632" s="20"/>
      <c r="D632" s="20"/>
    </row>
    <row r="633">
      <c r="B633" s="20"/>
      <c r="C633" s="20"/>
      <c r="D633" s="20"/>
    </row>
    <row r="634">
      <c r="B634" s="20"/>
      <c r="C634" s="20"/>
      <c r="D634" s="20"/>
    </row>
    <row r="635">
      <c r="B635" s="20"/>
      <c r="C635" s="20"/>
      <c r="D635" s="20"/>
    </row>
    <row r="636">
      <c r="B636" s="20"/>
      <c r="C636" s="20"/>
      <c r="D636" s="20"/>
    </row>
    <row r="637">
      <c r="B637" s="20"/>
      <c r="C637" s="20"/>
      <c r="D637" s="20"/>
    </row>
    <row r="638">
      <c r="B638" s="20"/>
      <c r="C638" s="20"/>
      <c r="D638" s="20"/>
    </row>
    <row r="639">
      <c r="B639" s="20"/>
      <c r="C639" s="20"/>
      <c r="D639" s="20"/>
    </row>
    <row r="640">
      <c r="B640" s="20"/>
      <c r="C640" s="20"/>
      <c r="D640" s="20"/>
    </row>
    <row r="641">
      <c r="B641" s="20"/>
      <c r="C641" s="20"/>
      <c r="D641" s="20"/>
    </row>
    <row r="642">
      <c r="B642" s="20"/>
      <c r="C642" s="20"/>
      <c r="D642" s="20"/>
    </row>
    <row r="643">
      <c r="B643" s="20"/>
      <c r="C643" s="20"/>
      <c r="D643" s="20"/>
    </row>
    <row r="644">
      <c r="B644" s="20"/>
      <c r="C644" s="20"/>
      <c r="D644" s="20"/>
    </row>
    <row r="645">
      <c r="B645" s="20"/>
      <c r="C645" s="20"/>
      <c r="D645" s="20"/>
    </row>
    <row r="646">
      <c r="B646" s="20"/>
      <c r="C646" s="20"/>
      <c r="D646" s="20"/>
    </row>
    <row r="647">
      <c r="B647" s="20"/>
      <c r="C647" s="20"/>
      <c r="D647" s="20"/>
    </row>
    <row r="648">
      <c r="B648" s="20"/>
      <c r="C648" s="20"/>
      <c r="D648" s="20"/>
    </row>
    <row r="649">
      <c r="B649" s="20"/>
      <c r="C649" s="20"/>
      <c r="D649" s="20"/>
    </row>
    <row r="650">
      <c r="B650" s="20"/>
      <c r="C650" s="20"/>
      <c r="D650" s="20"/>
    </row>
    <row r="651">
      <c r="B651" s="20"/>
      <c r="C651" s="20"/>
      <c r="D651" s="20"/>
    </row>
    <row r="652">
      <c r="B652" s="20"/>
      <c r="C652" s="20"/>
      <c r="D652" s="20"/>
    </row>
    <row r="653">
      <c r="B653" s="20"/>
      <c r="C653" s="20"/>
      <c r="D653" s="20"/>
    </row>
    <row r="654">
      <c r="B654" s="20"/>
      <c r="C654" s="20"/>
      <c r="D654" s="20"/>
    </row>
    <row r="655">
      <c r="B655" s="20"/>
      <c r="C655" s="20"/>
      <c r="D655" s="20"/>
    </row>
    <row r="656">
      <c r="B656" s="20"/>
      <c r="C656" s="20"/>
      <c r="D656" s="20"/>
    </row>
    <row r="657">
      <c r="B657" s="20"/>
      <c r="C657" s="20"/>
      <c r="D657" s="20"/>
    </row>
    <row r="658">
      <c r="B658" s="20"/>
      <c r="C658" s="20"/>
      <c r="D658" s="20"/>
    </row>
    <row r="659">
      <c r="B659" s="20"/>
      <c r="C659" s="20"/>
      <c r="D659" s="20"/>
    </row>
    <row r="660">
      <c r="B660" s="20"/>
      <c r="C660" s="20"/>
      <c r="D660" s="20"/>
    </row>
    <row r="661">
      <c r="B661" s="20"/>
      <c r="C661" s="20"/>
      <c r="D661" s="20"/>
    </row>
    <row r="662">
      <c r="B662" s="20"/>
      <c r="C662" s="20"/>
      <c r="D662" s="20"/>
    </row>
    <row r="663">
      <c r="B663" s="20"/>
      <c r="C663" s="20"/>
      <c r="D663" s="20"/>
    </row>
    <row r="664">
      <c r="B664" s="20"/>
      <c r="C664" s="20"/>
      <c r="D664" s="20"/>
    </row>
    <row r="665">
      <c r="B665" s="20"/>
      <c r="C665" s="20"/>
      <c r="D665" s="20"/>
    </row>
    <row r="666">
      <c r="B666" s="20"/>
      <c r="C666" s="20"/>
      <c r="D666" s="20"/>
    </row>
    <row r="667">
      <c r="B667" s="20"/>
      <c r="C667" s="20"/>
      <c r="D667" s="20"/>
    </row>
    <row r="668">
      <c r="B668" s="20"/>
      <c r="C668" s="20"/>
      <c r="D668" s="20"/>
    </row>
    <row r="669">
      <c r="B669" s="20"/>
      <c r="C669" s="20"/>
      <c r="D669" s="20"/>
    </row>
    <row r="670">
      <c r="B670" s="20"/>
      <c r="C670" s="20"/>
      <c r="D670" s="20"/>
    </row>
    <row r="671">
      <c r="B671" s="20"/>
      <c r="C671" s="20"/>
      <c r="D671" s="20"/>
    </row>
    <row r="672">
      <c r="B672" s="20"/>
      <c r="C672" s="20"/>
      <c r="D672" s="20"/>
    </row>
    <row r="673">
      <c r="B673" s="20"/>
      <c r="C673" s="20"/>
      <c r="D673" s="20"/>
    </row>
    <row r="674">
      <c r="B674" s="20"/>
      <c r="C674" s="20"/>
      <c r="D674" s="20"/>
    </row>
    <row r="675">
      <c r="B675" s="20"/>
      <c r="C675" s="20"/>
      <c r="D675" s="20"/>
    </row>
    <row r="676">
      <c r="B676" s="20"/>
      <c r="C676" s="20"/>
      <c r="D676" s="20"/>
    </row>
    <row r="677">
      <c r="B677" s="20"/>
      <c r="C677" s="20"/>
      <c r="D677" s="20"/>
    </row>
    <row r="678">
      <c r="B678" s="20"/>
      <c r="C678" s="20"/>
      <c r="D678" s="20"/>
    </row>
    <row r="679">
      <c r="B679" s="20"/>
      <c r="C679" s="20"/>
      <c r="D679" s="20"/>
    </row>
    <row r="680">
      <c r="B680" s="20"/>
      <c r="C680" s="20"/>
      <c r="D680" s="20"/>
    </row>
    <row r="681">
      <c r="B681" s="20"/>
      <c r="C681" s="20"/>
      <c r="D681" s="20"/>
    </row>
    <row r="682">
      <c r="B682" s="20"/>
      <c r="C682" s="20"/>
      <c r="D682" s="20"/>
    </row>
    <row r="683">
      <c r="B683" s="20"/>
      <c r="C683" s="20"/>
      <c r="D683" s="20"/>
    </row>
    <row r="684">
      <c r="B684" s="20"/>
      <c r="C684" s="20"/>
      <c r="D684" s="20"/>
    </row>
    <row r="685">
      <c r="B685" s="20"/>
      <c r="C685" s="20"/>
      <c r="D685" s="20"/>
    </row>
    <row r="686">
      <c r="B686" s="20"/>
      <c r="C686" s="20"/>
      <c r="D686" s="20"/>
    </row>
    <row r="687">
      <c r="B687" s="20"/>
      <c r="C687" s="20"/>
      <c r="D687" s="20"/>
    </row>
    <row r="688">
      <c r="B688" s="20"/>
      <c r="C688" s="20"/>
      <c r="D688" s="20"/>
    </row>
    <row r="689">
      <c r="B689" s="20"/>
      <c r="C689" s="20"/>
      <c r="D689" s="20"/>
    </row>
    <row r="690">
      <c r="B690" s="20"/>
      <c r="C690" s="20"/>
      <c r="D690" s="20"/>
    </row>
    <row r="691">
      <c r="B691" s="20"/>
      <c r="C691" s="20"/>
      <c r="D691" s="20"/>
    </row>
    <row r="692">
      <c r="B692" s="20"/>
      <c r="C692" s="20"/>
      <c r="D692" s="20"/>
    </row>
    <row r="693">
      <c r="B693" s="20"/>
      <c r="C693" s="20"/>
      <c r="D693" s="20"/>
    </row>
    <row r="694">
      <c r="B694" s="20"/>
      <c r="C694" s="20"/>
      <c r="D694" s="20"/>
    </row>
    <row r="695">
      <c r="B695" s="20"/>
      <c r="C695" s="20"/>
      <c r="D695" s="20"/>
    </row>
    <row r="696">
      <c r="B696" s="20"/>
      <c r="C696" s="20"/>
      <c r="D696" s="20"/>
    </row>
    <row r="697">
      <c r="B697" s="20"/>
      <c r="C697" s="20"/>
      <c r="D697" s="20"/>
    </row>
    <row r="698">
      <c r="B698" s="20"/>
      <c r="C698" s="20"/>
      <c r="D698" s="20"/>
    </row>
    <row r="699">
      <c r="B699" s="20"/>
      <c r="C699" s="20"/>
      <c r="D699" s="20"/>
    </row>
    <row r="700">
      <c r="B700" s="20"/>
      <c r="C700" s="20"/>
      <c r="D700" s="20"/>
    </row>
    <row r="701">
      <c r="B701" s="20"/>
      <c r="C701" s="20"/>
      <c r="D701" s="20"/>
    </row>
    <row r="702">
      <c r="B702" s="20"/>
      <c r="C702" s="20"/>
      <c r="D702" s="20"/>
    </row>
    <row r="703">
      <c r="B703" s="20"/>
      <c r="C703" s="20"/>
      <c r="D703" s="20"/>
    </row>
    <row r="704">
      <c r="B704" s="20"/>
      <c r="C704" s="20"/>
      <c r="D704" s="20"/>
    </row>
    <row r="705">
      <c r="B705" s="20"/>
      <c r="C705" s="20"/>
      <c r="D705" s="20"/>
    </row>
    <row r="706">
      <c r="B706" s="20"/>
      <c r="C706" s="20"/>
      <c r="D706" s="20"/>
    </row>
    <row r="707">
      <c r="B707" s="20"/>
      <c r="C707" s="20"/>
      <c r="D707" s="20"/>
    </row>
    <row r="708">
      <c r="B708" s="20"/>
      <c r="C708" s="20"/>
      <c r="D708" s="20"/>
    </row>
    <row r="709">
      <c r="B709" s="20"/>
      <c r="C709" s="20"/>
      <c r="D709" s="20"/>
    </row>
    <row r="710">
      <c r="B710" s="20"/>
      <c r="C710" s="20"/>
      <c r="D710" s="20"/>
    </row>
    <row r="711">
      <c r="B711" s="20"/>
      <c r="C711" s="20"/>
      <c r="D711" s="20"/>
    </row>
    <row r="712">
      <c r="B712" s="20"/>
      <c r="C712" s="20"/>
      <c r="D712" s="20"/>
    </row>
    <row r="713">
      <c r="B713" s="20"/>
      <c r="C713" s="20"/>
      <c r="D713" s="20"/>
    </row>
    <row r="714">
      <c r="B714" s="20"/>
      <c r="C714" s="20"/>
      <c r="D714" s="20"/>
    </row>
    <row r="715">
      <c r="B715" s="20"/>
      <c r="C715" s="20"/>
      <c r="D715" s="20"/>
    </row>
    <row r="716">
      <c r="B716" s="20"/>
      <c r="C716" s="20"/>
      <c r="D716" s="20"/>
    </row>
    <row r="717">
      <c r="B717" s="20"/>
      <c r="C717" s="20"/>
      <c r="D717" s="20"/>
    </row>
    <row r="718">
      <c r="B718" s="20"/>
      <c r="C718" s="20"/>
      <c r="D718" s="20"/>
    </row>
    <row r="719">
      <c r="B719" s="20"/>
      <c r="C719" s="20"/>
      <c r="D719" s="20"/>
    </row>
    <row r="720">
      <c r="B720" s="20"/>
      <c r="C720" s="20"/>
      <c r="D720" s="20"/>
    </row>
    <row r="721">
      <c r="B721" s="20"/>
      <c r="C721" s="20"/>
      <c r="D721" s="20"/>
    </row>
    <row r="722">
      <c r="B722" s="20"/>
      <c r="C722" s="20"/>
      <c r="D722" s="20"/>
    </row>
    <row r="723">
      <c r="B723" s="20"/>
      <c r="C723" s="20"/>
      <c r="D723" s="20"/>
    </row>
    <row r="724">
      <c r="B724" s="20"/>
      <c r="C724" s="20"/>
      <c r="D724" s="20"/>
    </row>
    <row r="725">
      <c r="B725" s="20"/>
      <c r="C725" s="20"/>
      <c r="D725" s="20"/>
    </row>
    <row r="726">
      <c r="B726" s="20"/>
      <c r="C726" s="20"/>
      <c r="D726" s="20"/>
    </row>
    <row r="727">
      <c r="B727" s="20"/>
      <c r="C727" s="20"/>
      <c r="D727" s="20"/>
    </row>
    <row r="728">
      <c r="B728" s="20"/>
      <c r="C728" s="20"/>
      <c r="D728" s="20"/>
    </row>
    <row r="729">
      <c r="B729" s="20"/>
      <c r="C729" s="20"/>
      <c r="D729" s="20"/>
    </row>
    <row r="730">
      <c r="B730" s="20"/>
      <c r="C730" s="20"/>
      <c r="D730" s="20"/>
    </row>
    <row r="731">
      <c r="B731" s="20"/>
      <c r="C731" s="20"/>
      <c r="D731" s="20"/>
    </row>
    <row r="732">
      <c r="B732" s="20"/>
      <c r="C732" s="20"/>
      <c r="D732" s="20"/>
    </row>
    <row r="733">
      <c r="B733" s="20"/>
      <c r="C733" s="20"/>
      <c r="D733" s="20"/>
    </row>
    <row r="734">
      <c r="B734" s="20"/>
      <c r="C734" s="20"/>
      <c r="D734" s="20"/>
    </row>
    <row r="735">
      <c r="B735" s="20"/>
      <c r="C735" s="20"/>
      <c r="D735" s="20"/>
    </row>
    <row r="736">
      <c r="B736" s="20"/>
      <c r="C736" s="20"/>
      <c r="D736" s="20"/>
    </row>
    <row r="737">
      <c r="B737" s="20"/>
      <c r="C737" s="20"/>
      <c r="D737" s="20"/>
    </row>
    <row r="738">
      <c r="B738" s="20"/>
      <c r="C738" s="20"/>
      <c r="D738" s="20"/>
    </row>
    <row r="739">
      <c r="B739" s="20"/>
      <c r="C739" s="20"/>
      <c r="D739" s="20"/>
    </row>
    <row r="740">
      <c r="B740" s="20"/>
      <c r="C740" s="20"/>
      <c r="D740" s="20"/>
    </row>
    <row r="741">
      <c r="B741" s="20"/>
      <c r="C741" s="20"/>
      <c r="D741" s="20"/>
    </row>
    <row r="742">
      <c r="B742" s="20"/>
      <c r="C742" s="20"/>
      <c r="D742" s="20"/>
    </row>
    <row r="743">
      <c r="B743" s="20"/>
      <c r="C743" s="20"/>
      <c r="D743" s="20"/>
    </row>
    <row r="744">
      <c r="B744" s="20"/>
      <c r="C744" s="20"/>
      <c r="D744" s="20"/>
    </row>
    <row r="745">
      <c r="B745" s="20"/>
      <c r="C745" s="20"/>
      <c r="D745" s="20"/>
    </row>
    <row r="746">
      <c r="B746" s="20"/>
      <c r="C746" s="20"/>
      <c r="D746" s="20"/>
    </row>
    <row r="747">
      <c r="B747" s="20"/>
      <c r="C747" s="20"/>
      <c r="D747" s="20"/>
    </row>
    <row r="748">
      <c r="B748" s="20"/>
      <c r="C748" s="20"/>
      <c r="D748" s="20"/>
    </row>
    <row r="749">
      <c r="B749" s="20"/>
      <c r="C749" s="20"/>
      <c r="D749" s="20"/>
    </row>
    <row r="750">
      <c r="B750" s="20"/>
      <c r="C750" s="20"/>
      <c r="D750" s="20"/>
    </row>
    <row r="751">
      <c r="B751" s="20"/>
      <c r="C751" s="20"/>
      <c r="D751" s="20"/>
    </row>
    <row r="752">
      <c r="B752" s="20"/>
      <c r="C752" s="20"/>
      <c r="D752" s="20"/>
    </row>
    <row r="753">
      <c r="B753" s="20"/>
      <c r="C753" s="20"/>
      <c r="D753" s="20"/>
    </row>
    <row r="754">
      <c r="B754" s="20"/>
      <c r="C754" s="20"/>
      <c r="D754" s="20"/>
    </row>
    <row r="755">
      <c r="B755" s="20"/>
      <c r="C755" s="20"/>
      <c r="D755" s="20"/>
    </row>
    <row r="756">
      <c r="B756" s="20"/>
      <c r="C756" s="20"/>
      <c r="D756" s="20"/>
    </row>
    <row r="757">
      <c r="B757" s="20"/>
      <c r="C757" s="20"/>
      <c r="D757" s="20"/>
    </row>
    <row r="758">
      <c r="B758" s="20"/>
      <c r="C758" s="20"/>
      <c r="D758" s="20"/>
    </row>
    <row r="759">
      <c r="B759" s="20"/>
      <c r="C759" s="20"/>
      <c r="D759" s="20"/>
    </row>
    <row r="760">
      <c r="B760" s="20"/>
      <c r="C760" s="20"/>
      <c r="D760" s="20"/>
    </row>
    <row r="761">
      <c r="B761" s="20"/>
      <c r="C761" s="20"/>
      <c r="D761" s="20"/>
    </row>
    <row r="762">
      <c r="B762" s="20"/>
      <c r="C762" s="20"/>
      <c r="D762" s="20"/>
    </row>
    <row r="763">
      <c r="B763" s="20"/>
      <c r="C763" s="20"/>
      <c r="D763" s="20"/>
    </row>
    <row r="764">
      <c r="B764" s="20"/>
      <c r="C764" s="20"/>
      <c r="D764" s="20"/>
    </row>
    <row r="765">
      <c r="B765" s="20"/>
      <c r="C765" s="20"/>
      <c r="D765" s="20"/>
    </row>
    <row r="766">
      <c r="B766" s="20"/>
      <c r="C766" s="20"/>
      <c r="D766" s="20"/>
    </row>
    <row r="767">
      <c r="B767" s="20"/>
      <c r="C767" s="20"/>
      <c r="D767" s="20"/>
    </row>
    <row r="768">
      <c r="B768" s="20"/>
      <c r="C768" s="20"/>
      <c r="D768" s="20"/>
    </row>
    <row r="769">
      <c r="B769" s="20"/>
      <c r="C769" s="20"/>
      <c r="D769" s="20"/>
    </row>
    <row r="770">
      <c r="B770" s="20"/>
      <c r="C770" s="20"/>
      <c r="D770" s="20"/>
    </row>
    <row r="771">
      <c r="B771" s="20"/>
      <c r="C771" s="20"/>
      <c r="D771" s="20"/>
    </row>
    <row r="772">
      <c r="B772" s="20"/>
      <c r="C772" s="20"/>
      <c r="D772" s="20"/>
    </row>
    <row r="773">
      <c r="B773" s="20"/>
      <c r="C773" s="20"/>
      <c r="D773" s="20"/>
    </row>
    <row r="774">
      <c r="B774" s="20"/>
      <c r="C774" s="20"/>
      <c r="D774" s="20"/>
    </row>
    <row r="775">
      <c r="B775" s="20"/>
      <c r="C775" s="20"/>
      <c r="D775" s="20"/>
    </row>
    <row r="776">
      <c r="B776" s="20"/>
      <c r="C776" s="20"/>
      <c r="D776" s="20"/>
    </row>
    <row r="777">
      <c r="B777" s="20"/>
      <c r="C777" s="20"/>
      <c r="D777" s="20"/>
    </row>
    <row r="778">
      <c r="B778" s="20"/>
      <c r="C778" s="20"/>
      <c r="D778" s="20"/>
    </row>
    <row r="779">
      <c r="B779" s="20"/>
      <c r="C779" s="20"/>
      <c r="D779" s="20"/>
    </row>
    <row r="780">
      <c r="B780" s="20"/>
      <c r="C780" s="20"/>
      <c r="D780" s="20"/>
    </row>
    <row r="781">
      <c r="B781" s="20"/>
      <c r="C781" s="20"/>
      <c r="D781" s="20"/>
    </row>
    <row r="782">
      <c r="B782" s="20"/>
      <c r="C782" s="20"/>
      <c r="D782" s="20"/>
    </row>
    <row r="783">
      <c r="B783" s="20"/>
      <c r="C783" s="20"/>
      <c r="D783" s="20"/>
    </row>
    <row r="784">
      <c r="B784" s="20"/>
      <c r="C784" s="20"/>
      <c r="D784" s="20"/>
    </row>
    <row r="785">
      <c r="B785" s="20"/>
      <c r="C785" s="20"/>
      <c r="D785" s="20"/>
    </row>
    <row r="786">
      <c r="B786" s="20"/>
      <c r="C786" s="20"/>
      <c r="D786" s="20"/>
    </row>
    <row r="787">
      <c r="B787" s="20"/>
      <c r="C787" s="20"/>
      <c r="D787" s="20"/>
    </row>
    <row r="788">
      <c r="B788" s="20"/>
      <c r="C788" s="20"/>
      <c r="D788" s="20"/>
    </row>
    <row r="789">
      <c r="B789" s="20"/>
      <c r="C789" s="20"/>
      <c r="D789" s="20"/>
    </row>
    <row r="790">
      <c r="B790" s="20"/>
      <c r="C790" s="20"/>
      <c r="D790" s="20"/>
    </row>
    <row r="791">
      <c r="B791" s="20"/>
      <c r="C791" s="20"/>
      <c r="D791" s="20"/>
    </row>
    <row r="792">
      <c r="B792" s="20"/>
      <c r="C792" s="20"/>
      <c r="D792" s="20"/>
    </row>
    <row r="793">
      <c r="B793" s="20"/>
      <c r="C793" s="20"/>
      <c r="D793" s="20"/>
    </row>
    <row r="794">
      <c r="B794" s="20"/>
      <c r="C794" s="20"/>
      <c r="D794" s="20"/>
    </row>
    <row r="795">
      <c r="B795" s="20"/>
      <c r="C795" s="20"/>
      <c r="D795" s="20"/>
    </row>
    <row r="796">
      <c r="B796" s="20"/>
      <c r="C796" s="20"/>
      <c r="D796" s="20"/>
    </row>
    <row r="797">
      <c r="B797" s="20"/>
      <c r="C797" s="20"/>
      <c r="D797" s="20"/>
    </row>
    <row r="798">
      <c r="B798" s="20"/>
      <c r="C798" s="20"/>
      <c r="D798" s="20"/>
    </row>
    <row r="799">
      <c r="B799" s="20"/>
      <c r="C799" s="20"/>
      <c r="D799" s="20"/>
    </row>
    <row r="800">
      <c r="B800" s="20"/>
      <c r="C800" s="20"/>
      <c r="D800" s="20"/>
    </row>
    <row r="801">
      <c r="B801" s="20"/>
      <c r="C801" s="20"/>
      <c r="D801" s="20"/>
    </row>
    <row r="802">
      <c r="B802" s="20"/>
      <c r="C802" s="20"/>
      <c r="D802" s="20"/>
    </row>
    <row r="803">
      <c r="B803" s="20"/>
      <c r="C803" s="20"/>
      <c r="D803" s="20"/>
    </row>
    <row r="804">
      <c r="B804" s="20"/>
      <c r="C804" s="20"/>
      <c r="D804" s="20"/>
    </row>
    <row r="805">
      <c r="B805" s="20"/>
      <c r="C805" s="20"/>
      <c r="D805" s="20"/>
    </row>
    <row r="806">
      <c r="B806" s="20"/>
      <c r="C806" s="20"/>
      <c r="D806" s="20"/>
    </row>
    <row r="807">
      <c r="B807" s="20"/>
      <c r="C807" s="20"/>
      <c r="D807" s="20"/>
    </row>
    <row r="808">
      <c r="B808" s="20"/>
      <c r="C808" s="20"/>
      <c r="D808" s="20"/>
    </row>
    <row r="809">
      <c r="B809" s="20"/>
      <c r="C809" s="20"/>
      <c r="D809" s="20"/>
    </row>
    <row r="810">
      <c r="B810" s="20"/>
      <c r="C810" s="20"/>
      <c r="D810" s="20"/>
    </row>
    <row r="811">
      <c r="B811" s="20"/>
      <c r="C811" s="20"/>
      <c r="D811" s="20"/>
    </row>
    <row r="812">
      <c r="B812" s="20"/>
      <c r="C812" s="20"/>
      <c r="D812" s="20"/>
    </row>
    <row r="813">
      <c r="B813" s="20"/>
      <c r="C813" s="20"/>
      <c r="D813" s="20"/>
    </row>
    <row r="814">
      <c r="B814" s="20"/>
      <c r="C814" s="20"/>
      <c r="D814" s="20"/>
    </row>
    <row r="815">
      <c r="B815" s="20"/>
      <c r="C815" s="20"/>
      <c r="D815" s="20"/>
    </row>
    <row r="816">
      <c r="B816" s="20"/>
      <c r="C816" s="20"/>
      <c r="D816" s="20"/>
    </row>
    <row r="817">
      <c r="B817" s="20"/>
      <c r="C817" s="20"/>
      <c r="D817" s="20"/>
    </row>
    <row r="818">
      <c r="B818" s="20"/>
      <c r="C818" s="20"/>
      <c r="D818" s="20"/>
    </row>
    <row r="819">
      <c r="B819" s="20"/>
      <c r="C819" s="20"/>
      <c r="D819" s="20"/>
    </row>
    <row r="820">
      <c r="B820" s="20"/>
      <c r="C820" s="20"/>
      <c r="D820" s="20"/>
    </row>
    <row r="821">
      <c r="B821" s="20"/>
      <c r="C821" s="20"/>
      <c r="D821" s="20"/>
    </row>
    <row r="822">
      <c r="B822" s="20"/>
      <c r="C822" s="20"/>
      <c r="D822" s="20"/>
    </row>
    <row r="823">
      <c r="B823" s="20"/>
      <c r="C823" s="20"/>
      <c r="D823" s="20"/>
    </row>
    <row r="824">
      <c r="B824" s="20"/>
      <c r="C824" s="20"/>
      <c r="D824" s="20"/>
    </row>
    <row r="825">
      <c r="B825" s="20"/>
      <c r="C825" s="20"/>
      <c r="D825" s="20"/>
    </row>
    <row r="826">
      <c r="B826" s="20"/>
      <c r="C826" s="20"/>
      <c r="D826" s="20"/>
    </row>
    <row r="827">
      <c r="B827" s="20"/>
      <c r="C827" s="20"/>
      <c r="D827" s="20"/>
    </row>
    <row r="828">
      <c r="B828" s="20"/>
      <c r="C828" s="20"/>
      <c r="D828" s="20"/>
    </row>
    <row r="829">
      <c r="B829" s="20"/>
      <c r="C829" s="20"/>
      <c r="D829" s="20"/>
    </row>
    <row r="830">
      <c r="B830" s="20"/>
      <c r="C830" s="20"/>
      <c r="D830" s="20"/>
    </row>
    <row r="831">
      <c r="B831" s="20"/>
      <c r="C831" s="20"/>
      <c r="D831" s="20"/>
    </row>
    <row r="832">
      <c r="B832" s="20"/>
      <c r="C832" s="20"/>
      <c r="D832" s="20"/>
    </row>
    <row r="833">
      <c r="B833" s="20"/>
      <c r="C833" s="20"/>
      <c r="D833" s="20"/>
    </row>
    <row r="834">
      <c r="B834" s="20"/>
      <c r="C834" s="20"/>
      <c r="D834" s="20"/>
    </row>
    <row r="835">
      <c r="B835" s="20"/>
      <c r="C835" s="20"/>
      <c r="D835" s="20"/>
    </row>
    <row r="836">
      <c r="B836" s="20"/>
      <c r="C836" s="20"/>
      <c r="D836" s="20"/>
    </row>
    <row r="837">
      <c r="B837" s="20"/>
      <c r="C837" s="20"/>
      <c r="D837" s="20"/>
    </row>
    <row r="838">
      <c r="B838" s="20"/>
      <c r="C838" s="20"/>
      <c r="D838" s="20"/>
    </row>
    <row r="839">
      <c r="B839" s="20"/>
      <c r="C839" s="20"/>
      <c r="D839" s="20"/>
    </row>
    <row r="840">
      <c r="B840" s="20"/>
      <c r="C840" s="20"/>
      <c r="D840" s="20"/>
    </row>
    <row r="841">
      <c r="B841" s="20"/>
      <c r="C841" s="20"/>
      <c r="D841" s="20"/>
    </row>
    <row r="842">
      <c r="B842" s="20"/>
      <c r="C842" s="20"/>
      <c r="D842" s="20"/>
    </row>
    <row r="843">
      <c r="B843" s="20"/>
      <c r="C843" s="20"/>
      <c r="D843" s="20"/>
    </row>
    <row r="844">
      <c r="B844" s="20"/>
      <c r="C844" s="20"/>
      <c r="D844" s="20"/>
    </row>
    <row r="845">
      <c r="B845" s="20"/>
      <c r="C845" s="20"/>
      <c r="D845" s="20"/>
    </row>
    <row r="846">
      <c r="B846" s="20"/>
      <c r="C846" s="20"/>
      <c r="D846" s="20"/>
    </row>
    <row r="847">
      <c r="B847" s="20"/>
      <c r="C847" s="20"/>
      <c r="D847" s="20"/>
    </row>
    <row r="848">
      <c r="B848" s="20"/>
      <c r="C848" s="20"/>
      <c r="D848" s="20"/>
    </row>
    <row r="849">
      <c r="B849" s="20"/>
      <c r="C849" s="20"/>
      <c r="D849" s="20"/>
    </row>
    <row r="850">
      <c r="B850" s="20"/>
      <c r="C850" s="20"/>
      <c r="D850" s="20"/>
    </row>
    <row r="851">
      <c r="B851" s="20"/>
      <c r="C851" s="20"/>
      <c r="D851" s="20"/>
    </row>
    <row r="852">
      <c r="B852" s="20"/>
      <c r="C852" s="20"/>
      <c r="D852" s="20"/>
    </row>
    <row r="853">
      <c r="B853" s="20"/>
      <c r="C853" s="20"/>
      <c r="D853" s="20"/>
    </row>
    <row r="854">
      <c r="B854" s="20"/>
      <c r="C854" s="20"/>
      <c r="D854" s="20"/>
    </row>
    <row r="855">
      <c r="B855" s="20"/>
      <c r="C855" s="20"/>
      <c r="D855" s="20"/>
    </row>
    <row r="856">
      <c r="B856" s="20"/>
      <c r="C856" s="20"/>
      <c r="D856" s="20"/>
    </row>
    <row r="857">
      <c r="B857" s="20"/>
      <c r="C857" s="20"/>
      <c r="D857" s="20"/>
    </row>
    <row r="858">
      <c r="B858" s="20"/>
      <c r="C858" s="20"/>
      <c r="D858" s="20"/>
    </row>
    <row r="859">
      <c r="B859" s="20"/>
      <c r="C859" s="20"/>
      <c r="D859" s="20"/>
    </row>
    <row r="860">
      <c r="B860" s="20"/>
      <c r="C860" s="20"/>
      <c r="D860" s="20"/>
    </row>
    <row r="861">
      <c r="B861" s="20"/>
      <c r="C861" s="20"/>
      <c r="D861" s="20"/>
    </row>
    <row r="862">
      <c r="B862" s="20"/>
      <c r="C862" s="20"/>
      <c r="D862" s="20"/>
    </row>
    <row r="863">
      <c r="B863" s="20"/>
      <c r="C863" s="20"/>
      <c r="D863" s="20"/>
    </row>
    <row r="864">
      <c r="B864" s="20"/>
      <c r="C864" s="20"/>
      <c r="D864" s="20"/>
    </row>
    <row r="865">
      <c r="B865" s="20"/>
      <c r="C865" s="20"/>
      <c r="D865" s="20"/>
    </row>
    <row r="866">
      <c r="B866" s="20"/>
      <c r="C866" s="20"/>
      <c r="D866" s="20"/>
    </row>
    <row r="867">
      <c r="B867" s="20"/>
      <c r="C867" s="20"/>
      <c r="D867" s="20"/>
    </row>
    <row r="868">
      <c r="B868" s="20"/>
      <c r="C868" s="20"/>
      <c r="D868" s="20"/>
    </row>
    <row r="869">
      <c r="B869" s="20"/>
      <c r="C869" s="20"/>
      <c r="D869" s="20"/>
    </row>
    <row r="870">
      <c r="B870" s="20"/>
      <c r="C870" s="20"/>
      <c r="D870" s="20"/>
    </row>
    <row r="871">
      <c r="B871" s="20"/>
      <c r="C871" s="20"/>
      <c r="D871" s="20"/>
    </row>
    <row r="872">
      <c r="B872" s="20"/>
      <c r="C872" s="20"/>
      <c r="D872" s="20"/>
    </row>
    <row r="873">
      <c r="B873" s="20"/>
      <c r="C873" s="20"/>
      <c r="D873" s="20"/>
    </row>
    <row r="874">
      <c r="B874" s="20"/>
      <c r="C874" s="20"/>
      <c r="D874" s="20"/>
    </row>
    <row r="875">
      <c r="B875" s="20"/>
      <c r="C875" s="20"/>
      <c r="D875" s="20"/>
    </row>
    <row r="876">
      <c r="B876" s="20"/>
      <c r="C876" s="20"/>
      <c r="D876" s="20"/>
    </row>
    <row r="877">
      <c r="B877" s="20"/>
      <c r="C877" s="20"/>
      <c r="D877" s="20"/>
    </row>
    <row r="878">
      <c r="B878" s="20"/>
      <c r="C878" s="20"/>
      <c r="D878" s="20"/>
    </row>
    <row r="879">
      <c r="B879" s="20"/>
      <c r="C879" s="20"/>
      <c r="D879" s="20"/>
    </row>
    <row r="880">
      <c r="B880" s="20"/>
      <c r="C880" s="20"/>
      <c r="D880" s="20"/>
    </row>
    <row r="881">
      <c r="B881" s="20"/>
      <c r="C881" s="20"/>
      <c r="D881" s="20"/>
    </row>
    <row r="882">
      <c r="B882" s="20"/>
      <c r="C882" s="20"/>
      <c r="D882" s="20"/>
    </row>
    <row r="883">
      <c r="B883" s="20"/>
      <c r="C883" s="20"/>
      <c r="D883" s="20"/>
    </row>
    <row r="884">
      <c r="B884" s="20"/>
      <c r="C884" s="20"/>
      <c r="D884" s="20"/>
    </row>
    <row r="885">
      <c r="B885" s="20"/>
      <c r="C885" s="20"/>
      <c r="D885" s="20"/>
    </row>
    <row r="886">
      <c r="B886" s="20"/>
      <c r="C886" s="20"/>
      <c r="D886" s="20"/>
    </row>
    <row r="887">
      <c r="B887" s="20"/>
      <c r="C887" s="20"/>
      <c r="D887" s="20"/>
    </row>
    <row r="888">
      <c r="B888" s="20"/>
      <c r="C888" s="20"/>
      <c r="D888" s="20"/>
    </row>
    <row r="889">
      <c r="B889" s="20"/>
      <c r="C889" s="20"/>
      <c r="D889" s="20"/>
    </row>
    <row r="890">
      <c r="B890" s="20"/>
      <c r="C890" s="20"/>
      <c r="D890" s="20"/>
    </row>
    <row r="891">
      <c r="B891" s="20"/>
      <c r="C891" s="20"/>
      <c r="D891" s="20"/>
    </row>
    <row r="892">
      <c r="B892" s="20"/>
      <c r="C892" s="20"/>
      <c r="D892" s="20"/>
    </row>
    <row r="893">
      <c r="B893" s="20"/>
      <c r="C893" s="20"/>
      <c r="D893" s="20"/>
    </row>
    <row r="894">
      <c r="B894" s="20"/>
      <c r="C894" s="20"/>
      <c r="D894" s="20"/>
    </row>
    <row r="895">
      <c r="B895" s="20"/>
      <c r="C895" s="20"/>
      <c r="D895" s="20"/>
    </row>
    <row r="896">
      <c r="B896" s="20"/>
      <c r="C896" s="20"/>
      <c r="D896" s="20"/>
    </row>
    <row r="897">
      <c r="B897" s="20"/>
      <c r="C897" s="20"/>
      <c r="D897" s="20"/>
    </row>
    <row r="898">
      <c r="B898" s="20"/>
      <c r="C898" s="20"/>
      <c r="D898" s="20"/>
    </row>
    <row r="899">
      <c r="B899" s="20"/>
      <c r="C899" s="20"/>
      <c r="D899" s="20"/>
    </row>
    <row r="900">
      <c r="B900" s="20"/>
      <c r="C900" s="20"/>
      <c r="D900" s="20"/>
    </row>
    <row r="901">
      <c r="B901" s="20"/>
      <c r="C901" s="20"/>
      <c r="D901" s="20"/>
    </row>
    <row r="902">
      <c r="B902" s="20"/>
      <c r="C902" s="20"/>
      <c r="D902" s="20"/>
    </row>
    <row r="903">
      <c r="B903" s="20"/>
      <c r="C903" s="20"/>
      <c r="D903" s="20"/>
    </row>
    <row r="904">
      <c r="B904" s="20"/>
      <c r="C904" s="20"/>
      <c r="D904" s="20"/>
    </row>
    <row r="905">
      <c r="B905" s="20"/>
      <c r="C905" s="20"/>
      <c r="D905" s="20"/>
    </row>
    <row r="906">
      <c r="B906" s="20"/>
      <c r="C906" s="20"/>
      <c r="D906" s="20"/>
    </row>
    <row r="907">
      <c r="B907" s="20"/>
      <c r="C907" s="20"/>
      <c r="D907" s="20"/>
    </row>
    <row r="908">
      <c r="B908" s="20"/>
      <c r="C908" s="20"/>
      <c r="D908" s="20"/>
    </row>
    <row r="909">
      <c r="B909" s="20"/>
      <c r="C909" s="20"/>
      <c r="D909" s="20"/>
    </row>
    <row r="910">
      <c r="B910" s="20"/>
      <c r="C910" s="20"/>
      <c r="D910" s="20"/>
    </row>
    <row r="911">
      <c r="B911" s="20"/>
      <c r="C911" s="20"/>
      <c r="D911" s="20"/>
    </row>
    <row r="912">
      <c r="B912" s="20"/>
      <c r="C912" s="20"/>
      <c r="D912" s="20"/>
    </row>
    <row r="913">
      <c r="B913" s="20"/>
      <c r="C913" s="20"/>
      <c r="D913" s="20"/>
    </row>
    <row r="914">
      <c r="B914" s="20"/>
      <c r="C914" s="20"/>
      <c r="D914" s="20"/>
    </row>
    <row r="915">
      <c r="B915" s="20"/>
      <c r="C915" s="20"/>
      <c r="D915" s="20"/>
    </row>
    <row r="916">
      <c r="B916" s="20"/>
      <c r="C916" s="20"/>
      <c r="D916" s="20"/>
    </row>
    <row r="917">
      <c r="B917" s="20"/>
      <c r="C917" s="20"/>
      <c r="D917" s="20"/>
    </row>
    <row r="918">
      <c r="B918" s="20"/>
      <c r="C918" s="20"/>
      <c r="D918" s="20"/>
    </row>
    <row r="919">
      <c r="B919" s="20"/>
      <c r="C919" s="20"/>
      <c r="D919" s="20"/>
    </row>
    <row r="920">
      <c r="B920" s="20"/>
      <c r="C920" s="20"/>
      <c r="D920" s="20"/>
    </row>
    <row r="921">
      <c r="B921" s="20"/>
      <c r="C921" s="20"/>
      <c r="D921" s="20"/>
    </row>
    <row r="922">
      <c r="B922" s="20"/>
      <c r="C922" s="20"/>
      <c r="D922" s="20"/>
    </row>
    <row r="923">
      <c r="B923" s="20"/>
      <c r="C923" s="20"/>
      <c r="D923" s="20"/>
    </row>
    <row r="924">
      <c r="B924" s="20"/>
      <c r="C924" s="20"/>
      <c r="D924" s="20"/>
    </row>
    <row r="925">
      <c r="B925" s="20"/>
      <c r="C925" s="20"/>
      <c r="D925" s="20"/>
    </row>
    <row r="926">
      <c r="B926" s="20"/>
      <c r="C926" s="20"/>
      <c r="D926" s="20"/>
    </row>
    <row r="927">
      <c r="B927" s="20"/>
      <c r="C927" s="20"/>
      <c r="D927" s="20"/>
    </row>
    <row r="928">
      <c r="B928" s="20"/>
      <c r="C928" s="20"/>
      <c r="D928" s="20"/>
    </row>
    <row r="929">
      <c r="B929" s="20"/>
      <c r="C929" s="20"/>
      <c r="D929" s="20"/>
    </row>
    <row r="930">
      <c r="B930" s="20"/>
      <c r="C930" s="20"/>
      <c r="D930" s="20"/>
    </row>
    <row r="931">
      <c r="B931" s="20"/>
      <c r="C931" s="20"/>
      <c r="D931" s="20"/>
    </row>
    <row r="932">
      <c r="B932" s="20"/>
      <c r="C932" s="20"/>
      <c r="D932" s="20"/>
    </row>
    <row r="933">
      <c r="B933" s="20"/>
      <c r="C933" s="20"/>
      <c r="D933" s="20"/>
    </row>
    <row r="934">
      <c r="B934" s="20"/>
      <c r="C934" s="20"/>
      <c r="D934" s="20"/>
    </row>
    <row r="935">
      <c r="B935" s="20"/>
      <c r="C935" s="20"/>
      <c r="D935" s="20"/>
    </row>
    <row r="936">
      <c r="B936" s="20"/>
      <c r="C936" s="20"/>
      <c r="D936" s="20"/>
    </row>
    <row r="937">
      <c r="B937" s="20"/>
      <c r="C937" s="20"/>
      <c r="D937" s="20"/>
    </row>
    <row r="938">
      <c r="B938" s="20"/>
      <c r="C938" s="20"/>
      <c r="D938" s="20"/>
    </row>
    <row r="939">
      <c r="B939" s="20"/>
      <c r="C939" s="20"/>
      <c r="D939" s="20"/>
    </row>
    <row r="940">
      <c r="B940" s="20"/>
      <c r="C940" s="20"/>
      <c r="D940" s="20"/>
    </row>
    <row r="941">
      <c r="B941" s="20"/>
      <c r="C941" s="20"/>
      <c r="D941" s="20"/>
    </row>
    <row r="942">
      <c r="B942" s="20"/>
      <c r="C942" s="20"/>
      <c r="D942" s="20"/>
    </row>
    <row r="943">
      <c r="B943" s="20"/>
      <c r="C943" s="20"/>
      <c r="D943" s="20"/>
    </row>
    <row r="944">
      <c r="B944" s="20"/>
      <c r="C944" s="20"/>
      <c r="D944" s="20"/>
    </row>
    <row r="945">
      <c r="B945" s="20"/>
      <c r="C945" s="20"/>
      <c r="D945" s="20"/>
    </row>
    <row r="946">
      <c r="B946" s="20"/>
      <c r="C946" s="20"/>
      <c r="D946" s="20"/>
    </row>
    <row r="947">
      <c r="B947" s="20"/>
      <c r="C947" s="20"/>
      <c r="D947" s="20"/>
    </row>
    <row r="948">
      <c r="B948" s="20"/>
      <c r="C948" s="20"/>
      <c r="D948" s="20"/>
    </row>
    <row r="949">
      <c r="B949" s="20"/>
      <c r="C949" s="20"/>
      <c r="D949" s="20"/>
    </row>
    <row r="950">
      <c r="B950" s="20"/>
      <c r="C950" s="20"/>
      <c r="D950" s="20"/>
    </row>
    <row r="951">
      <c r="B951" s="20"/>
      <c r="C951" s="20"/>
      <c r="D951" s="20"/>
    </row>
    <row r="952">
      <c r="B952" s="20"/>
      <c r="C952" s="20"/>
      <c r="D952" s="20"/>
    </row>
    <row r="953">
      <c r="B953" s="20"/>
      <c r="C953" s="20"/>
      <c r="D953" s="20"/>
    </row>
    <row r="954">
      <c r="B954" s="20"/>
      <c r="C954" s="20"/>
      <c r="D954" s="20"/>
    </row>
    <row r="955">
      <c r="B955" s="20"/>
      <c r="C955" s="20"/>
      <c r="D955" s="20"/>
    </row>
    <row r="956">
      <c r="B956" s="20"/>
      <c r="C956" s="20"/>
      <c r="D956" s="20"/>
    </row>
    <row r="957">
      <c r="B957" s="20"/>
      <c r="C957" s="20"/>
      <c r="D957" s="20"/>
    </row>
    <row r="958">
      <c r="B958" s="20"/>
      <c r="C958" s="20"/>
      <c r="D958" s="20"/>
    </row>
    <row r="959">
      <c r="B959" s="20"/>
      <c r="C959" s="20"/>
      <c r="D959" s="20"/>
    </row>
    <row r="960">
      <c r="B960" s="20"/>
      <c r="C960" s="20"/>
      <c r="D960" s="20"/>
    </row>
    <row r="961">
      <c r="B961" s="20"/>
      <c r="C961" s="20"/>
      <c r="D961" s="20"/>
    </row>
    <row r="962">
      <c r="B962" s="20"/>
      <c r="C962" s="20"/>
      <c r="D962" s="20"/>
    </row>
    <row r="963">
      <c r="B963" s="20"/>
      <c r="C963" s="20"/>
      <c r="D963" s="20"/>
    </row>
    <row r="964">
      <c r="B964" s="20"/>
      <c r="C964" s="20"/>
      <c r="D964" s="20"/>
    </row>
    <row r="965">
      <c r="B965" s="20"/>
      <c r="C965" s="20"/>
      <c r="D965" s="20"/>
    </row>
    <row r="966">
      <c r="B966" s="20"/>
      <c r="C966" s="20"/>
      <c r="D966" s="20"/>
    </row>
    <row r="967">
      <c r="B967" s="20"/>
      <c r="C967" s="20"/>
      <c r="D967" s="20"/>
    </row>
    <row r="968">
      <c r="B968" s="20"/>
      <c r="C968" s="20"/>
      <c r="D968" s="20"/>
    </row>
    <row r="969">
      <c r="B969" s="20"/>
      <c r="C969" s="20"/>
      <c r="D969" s="20"/>
    </row>
    <row r="970">
      <c r="B970" s="20"/>
      <c r="C970" s="20"/>
      <c r="D970" s="20"/>
    </row>
    <row r="971">
      <c r="B971" s="20"/>
      <c r="C971" s="20"/>
      <c r="D971" s="20"/>
    </row>
    <row r="972">
      <c r="B972" s="20"/>
      <c r="C972" s="20"/>
      <c r="D972" s="20"/>
    </row>
    <row r="973">
      <c r="B973" s="20"/>
      <c r="C973" s="20"/>
      <c r="D973" s="20"/>
    </row>
    <row r="974">
      <c r="B974" s="20"/>
      <c r="C974" s="20"/>
      <c r="D974" s="20"/>
    </row>
    <row r="975">
      <c r="B975" s="20"/>
      <c r="C975" s="20"/>
      <c r="D975" s="20"/>
    </row>
    <row r="976">
      <c r="B976" s="20"/>
      <c r="C976" s="20"/>
      <c r="D976" s="20"/>
    </row>
    <row r="977">
      <c r="B977" s="20"/>
      <c r="C977" s="20"/>
      <c r="D977" s="20"/>
    </row>
    <row r="978">
      <c r="B978" s="20"/>
      <c r="C978" s="20"/>
      <c r="D978" s="20"/>
    </row>
    <row r="979">
      <c r="B979" s="20"/>
      <c r="C979" s="20"/>
      <c r="D979" s="20"/>
    </row>
    <row r="980">
      <c r="B980" s="20"/>
      <c r="C980" s="20"/>
      <c r="D980" s="20"/>
    </row>
    <row r="981">
      <c r="B981" s="20"/>
      <c r="C981" s="20"/>
      <c r="D981" s="20"/>
    </row>
    <row r="982">
      <c r="B982" s="20"/>
      <c r="C982" s="20"/>
      <c r="D982" s="20"/>
    </row>
    <row r="983">
      <c r="B983" s="20"/>
      <c r="C983" s="20"/>
      <c r="D983" s="20"/>
    </row>
    <row r="984">
      <c r="B984" s="20"/>
      <c r="C984" s="20"/>
      <c r="D984" s="20"/>
    </row>
    <row r="985">
      <c r="B985" s="20"/>
      <c r="C985" s="20"/>
      <c r="D985" s="20"/>
    </row>
    <row r="986">
      <c r="B986" s="20"/>
      <c r="C986" s="20"/>
      <c r="D986" s="20"/>
    </row>
    <row r="987">
      <c r="B987" s="20"/>
      <c r="C987" s="20"/>
      <c r="D987" s="20"/>
    </row>
    <row r="988">
      <c r="B988" s="20"/>
      <c r="C988" s="20"/>
      <c r="D988" s="20"/>
    </row>
    <row r="989">
      <c r="B989" s="20"/>
      <c r="C989" s="20"/>
      <c r="D989" s="20"/>
    </row>
    <row r="990">
      <c r="B990" s="20"/>
      <c r="C990" s="20"/>
      <c r="D990" s="20"/>
    </row>
    <row r="991">
      <c r="B991" s="20"/>
      <c r="C991" s="20"/>
      <c r="D991" s="20"/>
    </row>
    <row r="992">
      <c r="B992" s="20"/>
      <c r="C992" s="20"/>
      <c r="D992" s="20"/>
    </row>
    <row r="993">
      <c r="B993" s="20"/>
      <c r="C993" s="20"/>
      <c r="D993" s="20"/>
    </row>
    <row r="994">
      <c r="B994" s="20"/>
      <c r="C994" s="20"/>
      <c r="D994" s="20"/>
    </row>
    <row r="995">
      <c r="B995" s="20"/>
      <c r="C995" s="20"/>
      <c r="D995" s="20"/>
    </row>
    <row r="996">
      <c r="B996" s="20"/>
      <c r="C996" s="20"/>
      <c r="D996" s="20"/>
    </row>
    <row r="997">
      <c r="B997" s="20"/>
      <c r="C997" s="20"/>
      <c r="D997" s="20"/>
    </row>
    <row r="998">
      <c r="B998" s="20"/>
      <c r="C998" s="20"/>
      <c r="D998" s="20"/>
    </row>
    <row r="999">
      <c r="B999" s="20"/>
      <c r="C999" s="20"/>
      <c r="D999" s="20"/>
    </row>
    <row r="1000">
      <c r="B1000" s="20"/>
      <c r="C1000" s="20"/>
      <c r="D1000" s="20"/>
    </row>
    <row r="1001">
      <c r="B1001" s="20"/>
      <c r="C1001" s="20"/>
      <c r="D1001" s="20"/>
    </row>
    <row r="1002">
      <c r="B1002" s="20"/>
      <c r="C1002" s="20"/>
      <c r="D1002" s="20"/>
    </row>
    <row r="1003">
      <c r="B1003" s="20"/>
      <c r="C1003" s="20"/>
      <c r="D1003" s="20"/>
    </row>
    <row r="1004">
      <c r="B1004" s="20"/>
      <c r="C1004" s="20"/>
      <c r="D1004" s="20"/>
    </row>
    <row r="1005">
      <c r="B1005" s="20"/>
      <c r="C1005" s="20"/>
      <c r="D1005" s="20"/>
    </row>
    <row r="1006">
      <c r="B1006" s="20"/>
      <c r="C1006" s="20"/>
      <c r="D1006" s="20"/>
    </row>
    <row r="1007">
      <c r="B1007" s="20"/>
      <c r="C1007" s="20"/>
      <c r="D1007" s="20"/>
    </row>
    <row r="1008">
      <c r="B1008" s="20"/>
      <c r="C1008" s="20"/>
      <c r="D1008" s="20"/>
    </row>
    <row r="1009">
      <c r="B1009" s="20"/>
      <c r="C1009" s="20"/>
      <c r="D1009" s="20"/>
    </row>
    <row r="1010">
      <c r="B1010" s="20"/>
      <c r="C1010" s="20"/>
      <c r="D1010" s="20"/>
    </row>
    <row r="1011">
      <c r="B1011" s="20"/>
      <c r="C1011" s="20"/>
      <c r="D1011" s="20"/>
    </row>
    <row r="1012">
      <c r="B1012" s="20"/>
      <c r="C1012" s="20"/>
      <c r="D1012" s="20"/>
    </row>
    <row r="1013">
      <c r="B1013" s="20"/>
      <c r="C1013" s="20"/>
      <c r="D1013" s="20"/>
    </row>
    <row r="1014">
      <c r="B1014" s="20"/>
      <c r="C1014" s="20"/>
      <c r="D1014" s="20"/>
    </row>
    <row r="1015">
      <c r="B1015" s="20"/>
      <c r="C1015" s="20"/>
      <c r="D1015" s="20"/>
    </row>
    <row r="1016">
      <c r="B1016" s="20"/>
      <c r="C1016" s="20"/>
      <c r="D1016" s="20"/>
    </row>
    <row r="1017">
      <c r="B1017" s="20"/>
      <c r="C1017" s="20"/>
      <c r="D1017" s="20"/>
    </row>
    <row r="1018">
      <c r="B1018" s="20"/>
      <c r="C1018" s="20"/>
      <c r="D1018" s="20"/>
    </row>
    <row r="1019">
      <c r="B1019" s="20"/>
      <c r="C1019" s="20"/>
      <c r="D1019" s="20"/>
    </row>
    <row r="1020">
      <c r="B1020" s="20"/>
      <c r="C1020" s="20"/>
      <c r="D1020" s="20"/>
    </row>
    <row r="1021">
      <c r="B1021" s="20"/>
      <c r="C1021" s="20"/>
      <c r="D1021" s="20"/>
    </row>
    <row r="1022">
      <c r="B1022" s="20"/>
      <c r="C1022" s="20"/>
      <c r="D1022" s="20"/>
    </row>
    <row r="1023">
      <c r="B1023" s="20"/>
      <c r="C1023" s="20"/>
      <c r="D1023" s="20"/>
    </row>
    <row r="1024">
      <c r="B1024" s="20"/>
      <c r="C1024" s="20"/>
      <c r="D1024" s="20"/>
    </row>
    <row r="1025">
      <c r="B1025" s="20"/>
      <c r="C1025" s="20"/>
      <c r="D1025" s="20"/>
    </row>
    <row r="1026">
      <c r="B1026" s="20"/>
      <c r="C1026" s="20"/>
      <c r="D1026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/>
      <c r="B1" s="12" t="s">
        <v>423</v>
      </c>
      <c r="C1" s="11"/>
      <c r="D1" s="11"/>
      <c r="E1" s="11"/>
      <c r="F1" s="11"/>
      <c r="G1" s="11"/>
      <c r="H1" s="11"/>
      <c r="I1" s="11"/>
    </row>
    <row r="2">
      <c r="A2" s="12" t="s">
        <v>0</v>
      </c>
      <c r="B2" s="12" t="s">
        <v>419</v>
      </c>
      <c r="C2" s="12" t="s">
        <v>420</v>
      </c>
      <c r="D2" s="12" t="s">
        <v>421</v>
      </c>
      <c r="E2" s="12" t="s">
        <v>422</v>
      </c>
      <c r="F2" s="11"/>
      <c r="G2" s="11"/>
      <c r="H2" s="11"/>
      <c r="I2" s="11"/>
    </row>
    <row r="3">
      <c r="A3" s="4">
        <v>6.0</v>
      </c>
      <c r="B3" s="17">
        <v>1037.0</v>
      </c>
      <c r="C3" s="17">
        <v>1040.0</v>
      </c>
      <c r="D3" s="17">
        <v>924.0</v>
      </c>
      <c r="E3" s="18">
        <f t="shared" ref="E3:E203" si="1">IFERROR(AVERAGE(B3:D3), "none")</f>
        <v>1000.333333</v>
      </c>
    </row>
    <row r="4">
      <c r="A4" s="4">
        <v>26.0</v>
      </c>
      <c r="B4" s="17">
        <v>18868.0</v>
      </c>
      <c r="C4" s="17">
        <v>18896.0</v>
      </c>
      <c r="D4" s="17">
        <v>18919.0</v>
      </c>
      <c r="E4" s="18">
        <f t="shared" si="1"/>
        <v>18894.33333</v>
      </c>
    </row>
    <row r="5">
      <c r="A5" s="4">
        <v>30.0</v>
      </c>
      <c r="B5" s="17">
        <v>412.0</v>
      </c>
      <c r="C5" s="17">
        <v>413.0</v>
      </c>
      <c r="D5" s="17">
        <v>412.0</v>
      </c>
      <c r="E5" s="18">
        <f t="shared" si="1"/>
        <v>412.3333333</v>
      </c>
    </row>
    <row r="6">
      <c r="A6" s="4">
        <v>31.0</v>
      </c>
      <c r="B6" s="17">
        <v>385.0</v>
      </c>
      <c r="C6" s="17">
        <v>413.0</v>
      </c>
      <c r="D6" s="17">
        <v>385.0</v>
      </c>
      <c r="E6" s="18">
        <f t="shared" si="1"/>
        <v>394.3333333</v>
      </c>
    </row>
    <row r="7">
      <c r="A7" s="4">
        <v>33.0</v>
      </c>
      <c r="B7" s="17">
        <v>4922.0</v>
      </c>
      <c r="C7" s="17">
        <v>4920.0</v>
      </c>
      <c r="D7" s="17">
        <v>4920.0</v>
      </c>
      <c r="E7" s="18">
        <f t="shared" si="1"/>
        <v>4920.666667</v>
      </c>
    </row>
    <row r="8">
      <c r="A8" s="4">
        <v>52.0</v>
      </c>
      <c r="B8" s="17">
        <v>12334.0</v>
      </c>
      <c r="C8" s="17">
        <v>12351.0</v>
      </c>
      <c r="D8" s="17">
        <v>12269.0</v>
      </c>
      <c r="E8" s="18">
        <f t="shared" si="1"/>
        <v>12318</v>
      </c>
    </row>
    <row r="9">
      <c r="A9" s="4">
        <v>75.0</v>
      </c>
      <c r="B9" s="17">
        <v>0.0</v>
      </c>
      <c r="C9" s="17">
        <v>0.0</v>
      </c>
      <c r="D9" s="17">
        <v>0.0</v>
      </c>
      <c r="E9" s="18">
        <f t="shared" si="1"/>
        <v>0</v>
      </c>
    </row>
    <row r="10">
      <c r="A10" s="4">
        <v>286.0</v>
      </c>
      <c r="B10" s="17">
        <v>12067.0</v>
      </c>
      <c r="C10" s="17">
        <v>12169.0</v>
      </c>
      <c r="D10" s="17">
        <v>12115.0</v>
      </c>
      <c r="E10" s="18">
        <f t="shared" si="1"/>
        <v>12117</v>
      </c>
    </row>
    <row r="11">
      <c r="A11" s="4">
        <v>296.0</v>
      </c>
      <c r="B11" s="17">
        <v>0.0</v>
      </c>
      <c r="C11" s="17">
        <v>0.0</v>
      </c>
      <c r="D11" s="17">
        <v>0.0</v>
      </c>
      <c r="E11" s="18">
        <f t="shared" si="1"/>
        <v>0</v>
      </c>
    </row>
    <row r="12">
      <c r="A12" s="4">
        <v>316.0</v>
      </c>
      <c r="B12" s="17">
        <v>0.0</v>
      </c>
      <c r="C12" s="17">
        <v>0.0</v>
      </c>
      <c r="D12" s="17">
        <v>0.0</v>
      </c>
      <c r="E12" s="18">
        <f t="shared" si="1"/>
        <v>0</v>
      </c>
    </row>
    <row r="13">
      <c r="A13" s="4">
        <v>347.0</v>
      </c>
      <c r="B13" s="17">
        <v>0.0</v>
      </c>
      <c r="C13" s="17">
        <v>0.0</v>
      </c>
      <c r="D13" s="17">
        <v>0.0</v>
      </c>
      <c r="E13" s="18">
        <f t="shared" si="1"/>
        <v>0</v>
      </c>
    </row>
    <row r="14">
      <c r="A14" s="4">
        <v>348.0</v>
      </c>
      <c r="B14" s="17">
        <v>0.0</v>
      </c>
      <c r="C14" s="17">
        <v>0.0</v>
      </c>
      <c r="D14" s="17">
        <v>0.0</v>
      </c>
      <c r="E14" s="18">
        <f t="shared" si="1"/>
        <v>0</v>
      </c>
    </row>
    <row r="15">
      <c r="A15" s="4">
        <v>356.0</v>
      </c>
      <c r="B15" s="17">
        <v>2500.0</v>
      </c>
      <c r="C15" s="17">
        <v>2480.0</v>
      </c>
      <c r="D15" s="17">
        <v>2483.0</v>
      </c>
      <c r="E15" s="18">
        <f t="shared" si="1"/>
        <v>2487.666667</v>
      </c>
    </row>
    <row r="16">
      <c r="A16" s="4">
        <v>357.0</v>
      </c>
      <c r="B16" s="17">
        <v>2731.0</v>
      </c>
      <c r="C16" s="17">
        <v>2720.0</v>
      </c>
      <c r="D16" s="17">
        <v>2721.0</v>
      </c>
      <c r="E16" s="18">
        <f t="shared" si="1"/>
        <v>2724</v>
      </c>
    </row>
    <row r="17">
      <c r="A17" s="4">
        <v>358.0</v>
      </c>
      <c r="B17" s="17">
        <v>15.0</v>
      </c>
      <c r="C17" s="17">
        <v>14.0</v>
      </c>
      <c r="D17" s="17">
        <v>15.0</v>
      </c>
      <c r="E17" s="18">
        <f t="shared" si="1"/>
        <v>14.66666667</v>
      </c>
    </row>
    <row r="18">
      <c r="A18" s="4">
        <v>359.0</v>
      </c>
      <c r="B18" s="17">
        <v>279.0</v>
      </c>
      <c r="C18" s="17">
        <v>278.0</v>
      </c>
      <c r="D18" s="17">
        <v>284.0</v>
      </c>
      <c r="E18" s="18">
        <f t="shared" si="1"/>
        <v>280.3333333</v>
      </c>
    </row>
    <row r="19">
      <c r="A19" s="4">
        <v>360.0</v>
      </c>
      <c r="B19" s="17">
        <v>929.0</v>
      </c>
      <c r="C19" s="17">
        <v>837.0</v>
      </c>
      <c r="D19" s="17">
        <v>838.0</v>
      </c>
      <c r="E19" s="18">
        <f t="shared" si="1"/>
        <v>868</v>
      </c>
    </row>
    <row r="20">
      <c r="A20" s="4">
        <v>366.0</v>
      </c>
      <c r="B20" s="17">
        <v>1.0</v>
      </c>
      <c r="C20" s="17">
        <v>1.0</v>
      </c>
      <c r="D20" s="17">
        <v>1.0</v>
      </c>
      <c r="E20" s="18">
        <f t="shared" si="1"/>
        <v>1</v>
      </c>
    </row>
    <row r="21">
      <c r="A21" s="4">
        <v>367.0</v>
      </c>
      <c r="B21" s="17">
        <v>1.0</v>
      </c>
      <c r="C21" s="17">
        <v>1.0</v>
      </c>
      <c r="D21" s="17">
        <v>1.0</v>
      </c>
      <c r="E21" s="18">
        <f t="shared" si="1"/>
        <v>1</v>
      </c>
    </row>
    <row r="22">
      <c r="A22" s="4">
        <v>368.0</v>
      </c>
      <c r="B22" s="17">
        <v>12367.0</v>
      </c>
      <c r="C22" s="17">
        <v>12306.0</v>
      </c>
      <c r="D22" s="17">
        <v>12302.0</v>
      </c>
      <c r="E22" s="18">
        <f t="shared" si="1"/>
        <v>12325</v>
      </c>
    </row>
    <row r="23">
      <c r="A23" s="4">
        <v>369.0</v>
      </c>
      <c r="B23" s="17">
        <v>31835.0</v>
      </c>
      <c r="C23" s="17">
        <v>31951.0</v>
      </c>
      <c r="D23" s="17">
        <v>31853.0</v>
      </c>
      <c r="E23" s="18">
        <f t="shared" si="1"/>
        <v>31879.66667</v>
      </c>
    </row>
    <row r="24">
      <c r="A24" s="4">
        <v>370.0</v>
      </c>
      <c r="B24" s="17">
        <v>42891.0</v>
      </c>
      <c r="C24" s="17">
        <v>42912.0</v>
      </c>
      <c r="D24" s="17">
        <v>42740.0</v>
      </c>
      <c r="E24" s="18">
        <f t="shared" si="1"/>
        <v>42847.66667</v>
      </c>
    </row>
    <row r="25">
      <c r="A25" s="4">
        <v>372.0</v>
      </c>
      <c r="B25" s="17">
        <v>56.0</v>
      </c>
      <c r="C25" s="17">
        <v>57.0</v>
      </c>
      <c r="D25" s="17">
        <v>37.0</v>
      </c>
      <c r="E25" s="18">
        <f t="shared" si="1"/>
        <v>50</v>
      </c>
    </row>
    <row r="26">
      <c r="A26" s="4">
        <v>373.0</v>
      </c>
      <c r="B26" s="17">
        <v>64.0</v>
      </c>
      <c r="C26" s="17">
        <v>75.0</v>
      </c>
      <c r="D26" s="17">
        <v>78.0</v>
      </c>
      <c r="E26" s="18">
        <f t="shared" si="1"/>
        <v>72.33333333</v>
      </c>
    </row>
    <row r="27">
      <c r="A27" s="4">
        <v>376.0</v>
      </c>
      <c r="B27" s="17">
        <v>77.0</v>
      </c>
      <c r="C27" s="17">
        <v>77.0</v>
      </c>
      <c r="D27" s="17">
        <v>73.0</v>
      </c>
      <c r="E27" s="18">
        <f t="shared" si="1"/>
        <v>75.66666667</v>
      </c>
    </row>
    <row r="28">
      <c r="A28" s="4">
        <v>377.0</v>
      </c>
      <c r="B28" s="17">
        <v>60.0</v>
      </c>
      <c r="C28" s="17">
        <v>44.0</v>
      </c>
      <c r="D28" s="17">
        <v>61.0</v>
      </c>
      <c r="E28" s="18">
        <f t="shared" si="1"/>
        <v>55</v>
      </c>
    </row>
    <row r="29">
      <c r="A29" s="4">
        <v>380.0</v>
      </c>
      <c r="B29" s="17">
        <v>1395.0</v>
      </c>
      <c r="C29" s="17">
        <v>1396.0</v>
      </c>
      <c r="D29" s="17">
        <v>1397.0</v>
      </c>
      <c r="E29" s="18">
        <f t="shared" si="1"/>
        <v>1396</v>
      </c>
    </row>
    <row r="30">
      <c r="A30" s="4">
        <v>381.0</v>
      </c>
      <c r="B30" s="17">
        <v>1654.0</v>
      </c>
      <c r="C30" s="17">
        <v>1651.0</v>
      </c>
      <c r="D30" s="17">
        <v>1657.0</v>
      </c>
      <c r="E30" s="18">
        <f t="shared" si="1"/>
        <v>1654</v>
      </c>
    </row>
    <row r="31">
      <c r="A31" s="4">
        <v>382.0</v>
      </c>
      <c r="B31" s="17">
        <v>32258.0</v>
      </c>
      <c r="C31" s="17">
        <v>32197.0</v>
      </c>
      <c r="D31" s="17">
        <v>32209.0</v>
      </c>
      <c r="E31" s="18">
        <f t="shared" si="1"/>
        <v>32221.33333</v>
      </c>
    </row>
    <row r="32">
      <c r="A32" s="4">
        <v>383.0</v>
      </c>
      <c r="B32" s="19" t="s">
        <v>416</v>
      </c>
      <c r="C32" s="19" t="s">
        <v>416</v>
      </c>
      <c r="D32" s="19" t="s">
        <v>416</v>
      </c>
      <c r="E32" s="18" t="str">
        <f t="shared" si="1"/>
        <v>none</v>
      </c>
    </row>
    <row r="33">
      <c r="A33" s="4">
        <v>384.0</v>
      </c>
      <c r="B33" s="17">
        <v>93.0</v>
      </c>
      <c r="C33" s="17">
        <v>102.0</v>
      </c>
      <c r="D33" s="17">
        <v>102.0</v>
      </c>
      <c r="E33" s="18">
        <f t="shared" si="1"/>
        <v>99</v>
      </c>
    </row>
    <row r="34">
      <c r="A34" s="4">
        <v>385.0</v>
      </c>
      <c r="B34" s="17">
        <v>138.0</v>
      </c>
      <c r="C34" s="17">
        <v>130.0</v>
      </c>
      <c r="D34" s="17">
        <v>130.0</v>
      </c>
      <c r="E34" s="18">
        <f t="shared" si="1"/>
        <v>132.6666667</v>
      </c>
    </row>
    <row r="35">
      <c r="A35" s="4">
        <v>388.0</v>
      </c>
      <c r="B35" s="17">
        <v>8.0</v>
      </c>
      <c r="C35" s="17">
        <v>8.0</v>
      </c>
      <c r="D35" s="17">
        <v>7.0</v>
      </c>
      <c r="E35" s="18">
        <f t="shared" si="1"/>
        <v>7.666666667</v>
      </c>
    </row>
    <row r="36">
      <c r="A36" s="4">
        <v>389.0</v>
      </c>
      <c r="B36" s="17">
        <v>8.0</v>
      </c>
      <c r="C36" s="17">
        <v>8.0</v>
      </c>
      <c r="D36" s="17">
        <v>9.0</v>
      </c>
      <c r="E36" s="18">
        <f t="shared" si="1"/>
        <v>8.333333333</v>
      </c>
    </row>
    <row r="37">
      <c r="A37" s="4">
        <v>392.0</v>
      </c>
      <c r="B37" s="17">
        <v>321.0</v>
      </c>
      <c r="C37" s="17">
        <v>320.0</v>
      </c>
      <c r="D37" s="17">
        <v>341.0</v>
      </c>
      <c r="E37" s="18">
        <f t="shared" si="1"/>
        <v>327.3333333</v>
      </c>
    </row>
    <row r="38">
      <c r="A38" s="4">
        <v>393.0</v>
      </c>
      <c r="B38" s="17">
        <v>593.0</v>
      </c>
      <c r="C38" s="17">
        <v>593.0</v>
      </c>
      <c r="D38" s="17">
        <v>578.0</v>
      </c>
      <c r="E38" s="18">
        <f t="shared" si="1"/>
        <v>588</v>
      </c>
    </row>
    <row r="39">
      <c r="A39" s="4">
        <v>396.0</v>
      </c>
      <c r="B39" s="17">
        <v>76.0</v>
      </c>
      <c r="C39" s="17">
        <v>89.0</v>
      </c>
      <c r="D39" s="17">
        <v>76.0</v>
      </c>
      <c r="E39" s="18">
        <f t="shared" si="1"/>
        <v>80.33333333</v>
      </c>
    </row>
    <row r="40">
      <c r="A40" s="4">
        <v>397.0</v>
      </c>
      <c r="B40" s="17">
        <v>512.0</v>
      </c>
      <c r="C40" s="17">
        <v>488.0</v>
      </c>
      <c r="D40" s="17">
        <v>510.0</v>
      </c>
      <c r="E40" s="18">
        <f t="shared" si="1"/>
        <v>503.3333333</v>
      </c>
    </row>
    <row r="41">
      <c r="A41" s="4">
        <v>399.0</v>
      </c>
      <c r="B41" s="17">
        <v>52.0</v>
      </c>
      <c r="C41" s="17">
        <v>53.0</v>
      </c>
      <c r="D41" s="17">
        <v>58.0</v>
      </c>
      <c r="E41" s="18">
        <f t="shared" si="1"/>
        <v>54.33333333</v>
      </c>
    </row>
    <row r="42">
      <c r="A42" s="4">
        <v>401.0</v>
      </c>
      <c r="B42" s="17">
        <v>46.0</v>
      </c>
      <c r="C42" s="17">
        <v>46.0</v>
      </c>
      <c r="D42" s="17">
        <v>47.0</v>
      </c>
      <c r="E42" s="18">
        <f t="shared" si="1"/>
        <v>46.33333333</v>
      </c>
    </row>
    <row r="43">
      <c r="A43" s="4">
        <v>402.0</v>
      </c>
      <c r="B43" s="17">
        <v>1315.0</v>
      </c>
      <c r="C43" s="17">
        <v>1253.0</v>
      </c>
      <c r="D43" s="17">
        <v>1311.0</v>
      </c>
      <c r="E43" s="18">
        <f t="shared" si="1"/>
        <v>1293</v>
      </c>
    </row>
    <row r="44">
      <c r="A44" s="4">
        <v>403.0</v>
      </c>
      <c r="B44" s="17">
        <v>2695.0</v>
      </c>
      <c r="C44" s="17">
        <v>2691.0</v>
      </c>
      <c r="D44" s="17">
        <v>2759.0</v>
      </c>
      <c r="E44" s="18">
        <f t="shared" si="1"/>
        <v>2715</v>
      </c>
    </row>
    <row r="45">
      <c r="A45" s="4">
        <v>404.0</v>
      </c>
      <c r="B45" s="17">
        <v>0.0</v>
      </c>
      <c r="C45" s="17">
        <v>0.0</v>
      </c>
      <c r="D45" s="17">
        <v>0.0</v>
      </c>
      <c r="E45" s="18">
        <f t="shared" si="1"/>
        <v>0</v>
      </c>
    </row>
    <row r="46">
      <c r="A46" s="4">
        <v>405.0</v>
      </c>
      <c r="B46" s="17">
        <v>0.0</v>
      </c>
      <c r="C46" s="17">
        <v>0.0</v>
      </c>
      <c r="D46" s="17">
        <v>0.0</v>
      </c>
      <c r="E46" s="18">
        <f t="shared" si="1"/>
        <v>0</v>
      </c>
    </row>
    <row r="47">
      <c r="A47" s="4">
        <v>411.0</v>
      </c>
      <c r="B47" s="17">
        <v>50.0</v>
      </c>
      <c r="C47" s="17">
        <v>51.0</v>
      </c>
      <c r="D47" s="17">
        <v>51.0</v>
      </c>
      <c r="E47" s="18">
        <f t="shared" si="1"/>
        <v>50.66666667</v>
      </c>
    </row>
    <row r="48">
      <c r="A48" s="4">
        <v>412.0</v>
      </c>
      <c r="B48" s="17">
        <v>706.0</v>
      </c>
      <c r="C48" s="17">
        <v>706.0</v>
      </c>
      <c r="D48" s="17">
        <v>706.0</v>
      </c>
      <c r="E48" s="18">
        <f t="shared" si="1"/>
        <v>706</v>
      </c>
    </row>
    <row r="49">
      <c r="A49" s="4">
        <v>413.0</v>
      </c>
      <c r="B49" s="17">
        <v>997.0</v>
      </c>
      <c r="C49" s="17">
        <v>1050.0</v>
      </c>
      <c r="D49" s="17">
        <v>1075.0</v>
      </c>
      <c r="E49" s="18">
        <f t="shared" si="1"/>
        <v>1040.666667</v>
      </c>
    </row>
    <row r="50">
      <c r="A50" s="4">
        <v>414.0</v>
      </c>
      <c r="B50" s="17">
        <v>0.0</v>
      </c>
      <c r="C50" s="17">
        <v>0.0</v>
      </c>
      <c r="D50" s="17">
        <v>2.0</v>
      </c>
      <c r="E50" s="18">
        <f t="shared" si="1"/>
        <v>0.6666666667</v>
      </c>
    </row>
    <row r="51">
      <c r="A51" s="4">
        <v>415.0</v>
      </c>
      <c r="B51" s="17">
        <v>18271.0</v>
      </c>
      <c r="C51" s="17">
        <v>18312.0</v>
      </c>
      <c r="D51" s="17">
        <v>18303.0</v>
      </c>
      <c r="E51" s="18">
        <f t="shared" si="1"/>
        <v>18295.33333</v>
      </c>
    </row>
    <row r="52">
      <c r="A52" s="4">
        <v>416.0</v>
      </c>
      <c r="B52" s="17">
        <v>42206.0</v>
      </c>
      <c r="C52" s="17">
        <v>42198.0</v>
      </c>
      <c r="D52" s="17">
        <v>42142.0</v>
      </c>
      <c r="E52" s="18">
        <f t="shared" si="1"/>
        <v>42182</v>
      </c>
    </row>
    <row r="53">
      <c r="A53" s="4">
        <v>417.0</v>
      </c>
      <c r="B53" s="17">
        <v>21.0</v>
      </c>
      <c r="C53" s="17">
        <v>21.0</v>
      </c>
      <c r="D53" s="17">
        <v>39.0</v>
      </c>
      <c r="E53" s="18">
        <f t="shared" si="1"/>
        <v>27</v>
      </c>
    </row>
    <row r="54">
      <c r="A54" s="4">
        <v>418.0</v>
      </c>
      <c r="B54" s="17">
        <v>61.0</v>
      </c>
      <c r="C54" s="17">
        <v>37.0</v>
      </c>
      <c r="D54" s="17">
        <v>60.0</v>
      </c>
      <c r="E54" s="18">
        <f t="shared" si="1"/>
        <v>52.66666667</v>
      </c>
    </row>
    <row r="55">
      <c r="A55" s="4">
        <v>419.0</v>
      </c>
      <c r="B55" s="17">
        <v>1444.0</v>
      </c>
      <c r="C55" s="17">
        <v>1421.0</v>
      </c>
      <c r="D55" s="17">
        <v>1423.0</v>
      </c>
      <c r="E55" s="18">
        <f t="shared" si="1"/>
        <v>1429.333333</v>
      </c>
    </row>
    <row r="56">
      <c r="A56" s="4">
        <v>420.0</v>
      </c>
      <c r="B56" s="17">
        <v>1198.0</v>
      </c>
      <c r="C56" s="17">
        <v>1199.0</v>
      </c>
      <c r="D56" s="17">
        <v>1205.0</v>
      </c>
      <c r="E56" s="18">
        <f t="shared" si="1"/>
        <v>1200.666667</v>
      </c>
    </row>
    <row r="57">
      <c r="A57" s="4">
        <v>421.0</v>
      </c>
      <c r="B57" s="17">
        <v>148.0</v>
      </c>
      <c r="C57" s="17">
        <v>140.0</v>
      </c>
      <c r="D57" s="17">
        <v>139.0</v>
      </c>
      <c r="E57" s="18">
        <f t="shared" si="1"/>
        <v>142.3333333</v>
      </c>
    </row>
    <row r="58">
      <c r="A58" s="4">
        <v>422.0</v>
      </c>
      <c r="B58" s="17">
        <v>58.0</v>
      </c>
      <c r="C58" s="17">
        <v>37.0</v>
      </c>
      <c r="D58" s="17">
        <v>58.0</v>
      </c>
      <c r="E58" s="18">
        <f t="shared" si="1"/>
        <v>51</v>
      </c>
    </row>
    <row r="59">
      <c r="A59" s="4">
        <v>423.0</v>
      </c>
      <c r="B59" s="17">
        <v>347.0</v>
      </c>
      <c r="C59" s="17">
        <v>345.0</v>
      </c>
      <c r="D59" s="17">
        <v>334.0</v>
      </c>
      <c r="E59" s="18">
        <f t="shared" si="1"/>
        <v>342</v>
      </c>
    </row>
    <row r="60">
      <c r="A60" s="4">
        <v>424.0</v>
      </c>
      <c r="B60" s="17">
        <v>539.0</v>
      </c>
      <c r="C60" s="17">
        <v>566.0</v>
      </c>
      <c r="D60" s="17">
        <v>568.0</v>
      </c>
      <c r="E60" s="18">
        <f t="shared" si="1"/>
        <v>557.6666667</v>
      </c>
    </row>
    <row r="61">
      <c r="A61" s="4">
        <v>425.0</v>
      </c>
      <c r="B61" s="17">
        <v>20741.0</v>
      </c>
      <c r="C61" s="17">
        <v>20737.0</v>
      </c>
      <c r="D61" s="17">
        <v>20703.0</v>
      </c>
      <c r="E61" s="18">
        <f t="shared" si="1"/>
        <v>20727</v>
      </c>
    </row>
    <row r="62">
      <c r="A62" s="4">
        <v>426.0</v>
      </c>
      <c r="B62" s="19" t="s">
        <v>416</v>
      </c>
      <c r="C62" s="19" t="s">
        <v>416</v>
      </c>
      <c r="D62" s="19" t="s">
        <v>416</v>
      </c>
      <c r="E62" s="18" t="str">
        <f t="shared" si="1"/>
        <v>none</v>
      </c>
    </row>
    <row r="63">
      <c r="A63" s="4">
        <v>432.0</v>
      </c>
      <c r="B63" s="17">
        <v>24.0</v>
      </c>
      <c r="C63" s="17">
        <v>57.0</v>
      </c>
      <c r="D63" s="17">
        <v>58.0</v>
      </c>
      <c r="E63" s="18">
        <f t="shared" si="1"/>
        <v>46.33333333</v>
      </c>
    </row>
    <row r="64">
      <c r="A64" s="4">
        <v>433.0</v>
      </c>
      <c r="B64" s="17">
        <v>58.0</v>
      </c>
      <c r="C64" s="17">
        <v>45.0</v>
      </c>
      <c r="D64" s="17">
        <v>43.0</v>
      </c>
      <c r="E64" s="18">
        <f t="shared" si="1"/>
        <v>48.66666667</v>
      </c>
    </row>
    <row r="65">
      <c r="A65" s="4">
        <v>435.0</v>
      </c>
      <c r="B65" s="17">
        <v>0.0</v>
      </c>
      <c r="C65" s="17">
        <v>0.0</v>
      </c>
      <c r="D65" s="17">
        <v>0.0</v>
      </c>
      <c r="E65" s="18">
        <f t="shared" si="1"/>
        <v>0</v>
      </c>
    </row>
    <row r="66">
      <c r="A66" s="4">
        <v>436.0</v>
      </c>
      <c r="B66" s="17">
        <v>2569.0</v>
      </c>
      <c r="C66" s="17">
        <v>2572.0</v>
      </c>
      <c r="D66" s="17">
        <v>2575.0</v>
      </c>
      <c r="E66" s="18">
        <f t="shared" si="1"/>
        <v>2572</v>
      </c>
    </row>
    <row r="67">
      <c r="A67" s="4">
        <v>438.0</v>
      </c>
      <c r="B67" s="17">
        <v>2187.0</v>
      </c>
      <c r="C67" s="17">
        <v>2190.0</v>
      </c>
      <c r="D67" s="17">
        <v>2188.0</v>
      </c>
      <c r="E67" s="18">
        <f t="shared" si="1"/>
        <v>2188.333333</v>
      </c>
    </row>
    <row r="68">
      <c r="A68" s="4">
        <v>443.0</v>
      </c>
      <c r="B68" s="19" t="s">
        <v>416</v>
      </c>
      <c r="C68" s="19" t="s">
        <v>416</v>
      </c>
      <c r="D68" s="19" t="s">
        <v>416</v>
      </c>
      <c r="E68" s="18" t="str">
        <f t="shared" si="1"/>
        <v>none</v>
      </c>
    </row>
    <row r="69">
      <c r="A69" s="4">
        <v>444.0</v>
      </c>
      <c r="B69" s="19" t="s">
        <v>416</v>
      </c>
      <c r="C69" s="19" t="s">
        <v>416</v>
      </c>
      <c r="D69" s="19" t="s">
        <v>416</v>
      </c>
      <c r="E69" s="18" t="str">
        <f t="shared" si="1"/>
        <v>none</v>
      </c>
    </row>
    <row r="70">
      <c r="A70" s="4">
        <v>445.0</v>
      </c>
      <c r="B70" s="17">
        <v>28.0</v>
      </c>
      <c r="C70" s="17">
        <v>28.0</v>
      </c>
      <c r="D70" s="17">
        <v>28.0</v>
      </c>
      <c r="E70" s="18">
        <f t="shared" si="1"/>
        <v>28</v>
      </c>
    </row>
    <row r="71">
      <c r="A71" s="4">
        <v>446.0</v>
      </c>
      <c r="B71" s="17">
        <v>43.0</v>
      </c>
      <c r="C71" s="17">
        <v>43.0</v>
      </c>
      <c r="D71" s="17">
        <v>45.0</v>
      </c>
      <c r="E71" s="18">
        <f t="shared" si="1"/>
        <v>43.66666667</v>
      </c>
    </row>
    <row r="72">
      <c r="A72" s="4">
        <v>447.0</v>
      </c>
      <c r="B72" s="17">
        <v>44.0</v>
      </c>
      <c r="C72" s="17">
        <v>44.0</v>
      </c>
      <c r="D72" s="17">
        <v>45.0</v>
      </c>
      <c r="E72" s="18">
        <f t="shared" si="1"/>
        <v>44.33333333</v>
      </c>
    </row>
    <row r="73">
      <c r="A73" s="4">
        <v>449.0</v>
      </c>
      <c r="B73" s="17">
        <v>40.0</v>
      </c>
      <c r="C73" s="17">
        <v>41.0</v>
      </c>
      <c r="D73" s="17">
        <v>41.0</v>
      </c>
      <c r="E73" s="18">
        <f t="shared" si="1"/>
        <v>40.66666667</v>
      </c>
    </row>
    <row r="74">
      <c r="A74" s="4">
        <v>451.0</v>
      </c>
      <c r="B74" s="17">
        <v>4230.0</v>
      </c>
      <c r="C74" s="17">
        <v>4234.0</v>
      </c>
      <c r="D74" s="17">
        <v>4234.0</v>
      </c>
      <c r="E74" s="18">
        <f t="shared" si="1"/>
        <v>4232.666667</v>
      </c>
    </row>
    <row r="75">
      <c r="A75" s="4">
        <v>452.0</v>
      </c>
      <c r="B75" s="17">
        <v>6923.0</v>
      </c>
      <c r="C75" s="17">
        <v>6933.0</v>
      </c>
      <c r="D75" s="17">
        <v>6935.0</v>
      </c>
      <c r="E75" s="18">
        <f t="shared" si="1"/>
        <v>6930.333333</v>
      </c>
    </row>
    <row r="76">
      <c r="A76" s="4">
        <v>454.0</v>
      </c>
      <c r="B76" s="17">
        <v>11.0</v>
      </c>
      <c r="C76" s="17">
        <v>11.0</v>
      </c>
      <c r="D76" s="17">
        <v>11.0</v>
      </c>
      <c r="E76" s="18">
        <f t="shared" si="1"/>
        <v>11</v>
      </c>
    </row>
    <row r="77">
      <c r="A77" s="4">
        <v>457.0</v>
      </c>
      <c r="B77" s="17">
        <v>6.0</v>
      </c>
      <c r="C77" s="17">
        <v>6.0</v>
      </c>
      <c r="D77" s="17">
        <v>6.0</v>
      </c>
      <c r="E77" s="18">
        <f t="shared" si="1"/>
        <v>6</v>
      </c>
    </row>
    <row r="78">
      <c r="A78" s="4">
        <v>458.0</v>
      </c>
      <c r="B78" s="17">
        <v>7.0</v>
      </c>
      <c r="C78" s="17">
        <v>6.0</v>
      </c>
      <c r="D78" s="17">
        <v>5.0</v>
      </c>
      <c r="E78" s="18">
        <f t="shared" si="1"/>
        <v>6</v>
      </c>
    </row>
    <row r="79">
      <c r="A79" s="4">
        <v>459.0</v>
      </c>
      <c r="B79" s="17">
        <v>9227.0</v>
      </c>
      <c r="C79" s="17">
        <v>9265.0</v>
      </c>
      <c r="D79" s="17">
        <v>9253.0</v>
      </c>
      <c r="E79" s="18">
        <f t="shared" si="1"/>
        <v>9248.333333</v>
      </c>
    </row>
    <row r="80">
      <c r="A80" s="4">
        <v>460.0</v>
      </c>
      <c r="B80" s="17">
        <v>25587.0</v>
      </c>
      <c r="C80" s="17">
        <v>29378.0</v>
      </c>
      <c r="D80" s="17">
        <v>25535.0</v>
      </c>
      <c r="E80" s="18">
        <f t="shared" si="1"/>
        <v>26833.33333</v>
      </c>
    </row>
    <row r="81">
      <c r="A81" s="4">
        <v>461.0</v>
      </c>
      <c r="B81" s="17">
        <v>26176.0</v>
      </c>
      <c r="C81" s="17">
        <v>26045.0</v>
      </c>
      <c r="D81" s="17">
        <v>26051.0</v>
      </c>
      <c r="E81" s="18">
        <f t="shared" si="1"/>
        <v>26090.66667</v>
      </c>
    </row>
    <row r="82">
      <c r="A82" s="4">
        <v>462.0</v>
      </c>
      <c r="B82" s="17">
        <v>47726.0</v>
      </c>
      <c r="C82" s="17">
        <v>52328.0</v>
      </c>
      <c r="D82" s="17">
        <v>47735.0</v>
      </c>
      <c r="E82" s="18">
        <f t="shared" si="1"/>
        <v>49263</v>
      </c>
    </row>
    <row r="83">
      <c r="A83" s="4">
        <v>463.0</v>
      </c>
      <c r="B83" s="17">
        <v>28456.0</v>
      </c>
      <c r="C83" s="17">
        <v>28538.0</v>
      </c>
      <c r="D83" s="17">
        <v>28586.0</v>
      </c>
      <c r="E83" s="18">
        <f t="shared" si="1"/>
        <v>28526.66667</v>
      </c>
    </row>
    <row r="84">
      <c r="A84" s="4">
        <v>464.0</v>
      </c>
      <c r="B84" s="17">
        <v>53.0</v>
      </c>
      <c r="C84" s="17">
        <v>52.0</v>
      </c>
      <c r="D84" s="17">
        <v>52.0</v>
      </c>
      <c r="E84" s="18">
        <f t="shared" si="1"/>
        <v>52.33333333</v>
      </c>
    </row>
    <row r="85">
      <c r="A85" s="4">
        <v>465.0</v>
      </c>
      <c r="B85" s="17">
        <v>75.0</v>
      </c>
      <c r="C85" s="17">
        <v>74.0</v>
      </c>
      <c r="D85" s="17">
        <v>59.0</v>
      </c>
      <c r="E85" s="18">
        <f t="shared" si="1"/>
        <v>69.33333333</v>
      </c>
    </row>
    <row r="86">
      <c r="A86" s="4">
        <v>468.0</v>
      </c>
      <c r="B86" s="17">
        <v>0.0</v>
      </c>
      <c r="C86" s="17">
        <v>0.0</v>
      </c>
      <c r="D86" s="17">
        <v>0.0</v>
      </c>
      <c r="E86" s="18">
        <f t="shared" si="1"/>
        <v>0</v>
      </c>
    </row>
    <row r="87">
      <c r="A87" s="4">
        <v>469.0</v>
      </c>
      <c r="B87" s="17">
        <v>5.0</v>
      </c>
      <c r="C87" s="17">
        <v>5.0</v>
      </c>
      <c r="D87" s="17">
        <v>5.0</v>
      </c>
      <c r="E87" s="18">
        <f t="shared" si="1"/>
        <v>5</v>
      </c>
    </row>
    <row r="88">
      <c r="A88" s="4">
        <v>470.0</v>
      </c>
      <c r="B88" s="19" t="s">
        <v>416</v>
      </c>
      <c r="C88" s="19" t="s">
        <v>416</v>
      </c>
      <c r="D88" s="19" t="s">
        <v>416</v>
      </c>
      <c r="E88" s="18" t="str">
        <f t="shared" si="1"/>
        <v>none</v>
      </c>
    </row>
    <row r="89">
      <c r="A89" s="4">
        <v>471.0</v>
      </c>
      <c r="B89" s="19" t="s">
        <v>416</v>
      </c>
      <c r="C89" s="19" t="s">
        <v>416</v>
      </c>
      <c r="D89" s="19" t="s">
        <v>416</v>
      </c>
      <c r="E89" s="18" t="str">
        <f t="shared" si="1"/>
        <v>none</v>
      </c>
    </row>
    <row r="90">
      <c r="A90" s="4">
        <v>472.0</v>
      </c>
      <c r="B90" s="19" t="s">
        <v>416</v>
      </c>
      <c r="C90" s="19" t="s">
        <v>416</v>
      </c>
      <c r="D90" s="19" t="s">
        <v>416</v>
      </c>
      <c r="E90" s="18" t="str">
        <f t="shared" si="1"/>
        <v>none</v>
      </c>
    </row>
    <row r="91">
      <c r="A91" s="4">
        <v>473.0</v>
      </c>
      <c r="B91" s="19" t="s">
        <v>416</v>
      </c>
      <c r="C91" s="19" t="s">
        <v>416</v>
      </c>
      <c r="D91" s="19" t="s">
        <v>416</v>
      </c>
      <c r="E91" s="18" t="str">
        <f t="shared" si="1"/>
        <v>none</v>
      </c>
    </row>
    <row r="92">
      <c r="A92" s="4">
        <v>474.0</v>
      </c>
      <c r="B92" s="17">
        <v>0.0</v>
      </c>
      <c r="C92" s="17">
        <v>0.0</v>
      </c>
      <c r="D92" s="17">
        <v>0.0</v>
      </c>
      <c r="E92" s="18">
        <f t="shared" si="1"/>
        <v>0</v>
      </c>
    </row>
    <row r="93">
      <c r="A93" s="4">
        <v>475.0</v>
      </c>
      <c r="B93" s="17">
        <v>0.0</v>
      </c>
      <c r="C93" s="17">
        <v>1.0</v>
      </c>
      <c r="D93" s="17">
        <v>1.0</v>
      </c>
      <c r="E93" s="18">
        <f t="shared" si="1"/>
        <v>0.6666666667</v>
      </c>
    </row>
    <row r="94">
      <c r="A94" s="4">
        <v>476.0</v>
      </c>
      <c r="B94" s="17">
        <v>1186.0</v>
      </c>
      <c r="C94" s="17">
        <v>1165.0</v>
      </c>
      <c r="D94" s="17">
        <v>1169.0</v>
      </c>
      <c r="E94" s="18">
        <f t="shared" si="1"/>
        <v>1173.333333</v>
      </c>
    </row>
    <row r="95">
      <c r="A95" s="4">
        <v>477.0</v>
      </c>
      <c r="B95" s="19" t="s">
        <v>416</v>
      </c>
      <c r="C95" s="19" t="s">
        <v>416</v>
      </c>
      <c r="D95" s="19" t="s">
        <v>416</v>
      </c>
      <c r="E95" s="18" t="str">
        <f t="shared" si="1"/>
        <v>none</v>
      </c>
    </row>
    <row r="96">
      <c r="A96" s="4">
        <v>483.0</v>
      </c>
      <c r="B96" s="19" t="s">
        <v>416</v>
      </c>
      <c r="C96" s="19" t="s">
        <v>416</v>
      </c>
      <c r="D96" s="19" t="s">
        <v>416</v>
      </c>
      <c r="E96" s="18" t="str">
        <f t="shared" si="1"/>
        <v>none</v>
      </c>
    </row>
    <row r="97">
      <c r="A97" s="4">
        <v>486.0</v>
      </c>
      <c r="B97" s="17">
        <v>30545.0</v>
      </c>
      <c r="C97" s="17">
        <v>30693.0</v>
      </c>
      <c r="D97" s="17">
        <v>30419.0</v>
      </c>
      <c r="E97" s="18">
        <f t="shared" si="1"/>
        <v>30552.33333</v>
      </c>
    </row>
    <row r="98">
      <c r="A98" s="4">
        <v>487.0</v>
      </c>
      <c r="B98" s="19" t="s">
        <v>416</v>
      </c>
      <c r="C98" s="19" t="s">
        <v>416</v>
      </c>
      <c r="D98" s="19" t="s">
        <v>416</v>
      </c>
      <c r="E98" s="18" t="str">
        <f t="shared" si="1"/>
        <v>none</v>
      </c>
    </row>
    <row r="99">
      <c r="A99" s="4">
        <v>488.0</v>
      </c>
      <c r="B99" s="17">
        <v>30530.0</v>
      </c>
      <c r="C99" s="17">
        <v>30594.0</v>
      </c>
      <c r="D99" s="17">
        <v>30593.0</v>
      </c>
      <c r="E99" s="18">
        <f t="shared" si="1"/>
        <v>30572.33333</v>
      </c>
    </row>
    <row r="100">
      <c r="A100" s="4">
        <v>489.0</v>
      </c>
      <c r="B100" s="17">
        <v>45889.0</v>
      </c>
      <c r="C100" s="17">
        <v>45906.0</v>
      </c>
      <c r="D100" s="17">
        <v>45919.0</v>
      </c>
      <c r="E100" s="18">
        <f t="shared" si="1"/>
        <v>45904.66667</v>
      </c>
    </row>
    <row r="101">
      <c r="A101" s="4">
        <v>494.0</v>
      </c>
      <c r="B101" s="17">
        <v>4337.0</v>
      </c>
      <c r="C101" s="17">
        <v>4408.0</v>
      </c>
      <c r="D101" s="17">
        <v>4374.0</v>
      </c>
      <c r="E101" s="18">
        <f t="shared" si="1"/>
        <v>4373</v>
      </c>
    </row>
    <row r="102">
      <c r="A102" s="4">
        <v>495.0</v>
      </c>
      <c r="B102" s="17">
        <v>4280.0</v>
      </c>
      <c r="C102" s="17">
        <v>4394.0</v>
      </c>
      <c r="D102" s="17">
        <v>4384.0</v>
      </c>
      <c r="E102" s="18">
        <f t="shared" si="1"/>
        <v>4352.666667</v>
      </c>
    </row>
    <row r="103">
      <c r="A103" s="4">
        <v>496.0</v>
      </c>
      <c r="B103" s="17">
        <v>21663.0</v>
      </c>
      <c r="C103" s="17">
        <v>21687.0</v>
      </c>
      <c r="D103" s="17">
        <v>21586.0</v>
      </c>
      <c r="E103" s="18">
        <f t="shared" si="1"/>
        <v>21645.33333</v>
      </c>
    </row>
    <row r="104">
      <c r="A104" s="4">
        <v>497.0</v>
      </c>
      <c r="B104" s="17">
        <v>55683.0</v>
      </c>
      <c r="C104" s="17">
        <v>55658.0</v>
      </c>
      <c r="D104" s="17">
        <v>55647.0</v>
      </c>
      <c r="E104" s="18">
        <f t="shared" si="1"/>
        <v>55662.66667</v>
      </c>
    </row>
    <row r="105">
      <c r="A105" s="4">
        <v>498.0</v>
      </c>
      <c r="B105" s="17">
        <v>55596.0</v>
      </c>
      <c r="C105" s="17">
        <v>55637.0</v>
      </c>
      <c r="D105" s="17">
        <v>55564.0</v>
      </c>
      <c r="E105" s="18">
        <f t="shared" si="1"/>
        <v>55599</v>
      </c>
    </row>
    <row r="106">
      <c r="A106" s="4">
        <v>500.0</v>
      </c>
      <c r="B106" s="17">
        <v>938.0</v>
      </c>
      <c r="C106" s="17">
        <v>937.0</v>
      </c>
      <c r="D106" s="17">
        <v>936.0</v>
      </c>
      <c r="E106" s="18">
        <f t="shared" si="1"/>
        <v>937</v>
      </c>
    </row>
    <row r="107">
      <c r="A107" s="4">
        <v>502.0</v>
      </c>
      <c r="B107" s="17">
        <v>13287.0</v>
      </c>
      <c r="C107" s="17">
        <v>13294.0</v>
      </c>
      <c r="D107" s="17">
        <v>13324.0</v>
      </c>
      <c r="E107" s="18">
        <f t="shared" si="1"/>
        <v>13301.66667</v>
      </c>
    </row>
    <row r="108">
      <c r="A108" s="4">
        <v>504.0</v>
      </c>
      <c r="B108" s="17">
        <v>4.0</v>
      </c>
      <c r="C108" s="17">
        <v>4.0</v>
      </c>
      <c r="D108" s="17">
        <v>4.0</v>
      </c>
      <c r="E108" s="18">
        <f t="shared" si="1"/>
        <v>4</v>
      </c>
    </row>
    <row r="109">
      <c r="A109" s="4">
        <v>505.0</v>
      </c>
      <c r="B109" s="17">
        <v>0.0</v>
      </c>
      <c r="C109" s="17">
        <v>0.0</v>
      </c>
      <c r="D109" s="17">
        <v>0.0</v>
      </c>
      <c r="E109" s="18">
        <f t="shared" si="1"/>
        <v>0</v>
      </c>
    </row>
    <row r="110">
      <c r="A110" s="4">
        <v>513.0</v>
      </c>
      <c r="B110" s="17">
        <v>1.0</v>
      </c>
      <c r="C110" s="17">
        <v>1.0</v>
      </c>
      <c r="D110" s="17">
        <v>1.0</v>
      </c>
      <c r="E110" s="18">
        <f t="shared" si="1"/>
        <v>1</v>
      </c>
    </row>
    <row r="111">
      <c r="A111" s="4">
        <v>514.0</v>
      </c>
      <c r="B111" s="17">
        <v>2.0</v>
      </c>
      <c r="C111" s="17">
        <v>1.0</v>
      </c>
      <c r="D111" s="17">
        <v>2.0</v>
      </c>
      <c r="E111" s="18">
        <f t="shared" si="1"/>
        <v>1.666666667</v>
      </c>
    </row>
    <row r="112">
      <c r="A112" s="4">
        <v>515.0</v>
      </c>
      <c r="B112" s="17">
        <v>233.0</v>
      </c>
      <c r="C112" s="17">
        <v>237.0</v>
      </c>
      <c r="D112" s="17">
        <v>235.0</v>
      </c>
      <c r="E112" s="18">
        <f t="shared" si="1"/>
        <v>235</v>
      </c>
    </row>
    <row r="113">
      <c r="A113" s="4">
        <v>519.0</v>
      </c>
      <c r="B113" s="17">
        <v>4.0</v>
      </c>
      <c r="C113" s="17">
        <v>4.0</v>
      </c>
      <c r="D113" s="17">
        <v>4.0</v>
      </c>
      <c r="E113" s="18">
        <f t="shared" si="1"/>
        <v>4</v>
      </c>
    </row>
    <row r="114">
      <c r="A114" s="4">
        <v>520.0</v>
      </c>
      <c r="B114" s="17">
        <v>4.0</v>
      </c>
      <c r="C114" s="17">
        <v>4.0</v>
      </c>
      <c r="D114" s="17">
        <v>3.0</v>
      </c>
      <c r="E114" s="18">
        <f t="shared" si="1"/>
        <v>3.666666667</v>
      </c>
    </row>
    <row r="115">
      <c r="A115" s="4">
        <v>521.0</v>
      </c>
      <c r="B115" s="17">
        <v>42316.0</v>
      </c>
      <c r="C115" s="17">
        <v>42089.0</v>
      </c>
      <c r="D115" s="17">
        <v>42153.0</v>
      </c>
      <c r="E115" s="18">
        <f t="shared" si="1"/>
        <v>42186</v>
      </c>
    </row>
    <row r="116">
      <c r="A116" s="4">
        <v>522.0</v>
      </c>
      <c r="B116" s="17">
        <v>14475.0</v>
      </c>
      <c r="C116" s="17">
        <v>14152.0</v>
      </c>
      <c r="D116" s="17">
        <v>14145.0</v>
      </c>
      <c r="E116" s="18">
        <f t="shared" si="1"/>
        <v>14257.33333</v>
      </c>
    </row>
    <row r="117">
      <c r="A117" s="4">
        <v>523.0</v>
      </c>
      <c r="B117" s="17">
        <v>14147.0</v>
      </c>
      <c r="C117" s="17">
        <v>14173.0</v>
      </c>
      <c r="D117" s="17">
        <v>14138.0</v>
      </c>
      <c r="E117" s="18">
        <f t="shared" si="1"/>
        <v>14152.66667</v>
      </c>
    </row>
    <row r="118">
      <c r="A118" s="4">
        <v>527.0</v>
      </c>
      <c r="B118" s="17">
        <v>289.0</v>
      </c>
      <c r="C118" s="17">
        <v>199.0</v>
      </c>
      <c r="D118" s="17">
        <v>199.0</v>
      </c>
      <c r="E118" s="18">
        <f t="shared" si="1"/>
        <v>229</v>
      </c>
    </row>
    <row r="119">
      <c r="A119" s="4">
        <v>530.0</v>
      </c>
      <c r="B119" s="17">
        <v>0.0</v>
      </c>
      <c r="C119" s="17">
        <v>0.0</v>
      </c>
      <c r="D119" s="17">
        <v>0.0</v>
      </c>
      <c r="E119" s="18">
        <f t="shared" si="1"/>
        <v>0</v>
      </c>
    </row>
    <row r="120">
      <c r="A120" s="4">
        <v>531.0</v>
      </c>
      <c r="B120" s="17">
        <v>0.0</v>
      </c>
      <c r="C120" s="17">
        <v>0.0</v>
      </c>
      <c r="D120" s="17">
        <v>0.0</v>
      </c>
      <c r="E120" s="18">
        <f t="shared" si="1"/>
        <v>0</v>
      </c>
    </row>
    <row r="121">
      <c r="A121" s="4">
        <v>534.0</v>
      </c>
      <c r="B121" s="17">
        <v>36.0</v>
      </c>
      <c r="C121" s="17">
        <v>48.0</v>
      </c>
      <c r="D121" s="17">
        <v>49.0</v>
      </c>
      <c r="E121" s="18">
        <f t="shared" si="1"/>
        <v>44.33333333</v>
      </c>
    </row>
    <row r="122">
      <c r="A122" s="4">
        <v>535.0</v>
      </c>
      <c r="B122" s="17">
        <v>12150.0</v>
      </c>
      <c r="C122" s="17">
        <v>12146.0</v>
      </c>
      <c r="D122" s="17">
        <v>12168.0</v>
      </c>
      <c r="E122" s="18">
        <f t="shared" si="1"/>
        <v>12154.66667</v>
      </c>
    </row>
    <row r="123">
      <c r="A123" s="4">
        <v>536.0</v>
      </c>
      <c r="B123" s="17">
        <v>12600.0</v>
      </c>
      <c r="C123" s="17">
        <v>12570.0</v>
      </c>
      <c r="D123" s="17">
        <v>12598.0</v>
      </c>
      <c r="E123" s="18">
        <f t="shared" si="1"/>
        <v>12589.33333</v>
      </c>
    </row>
    <row r="124">
      <c r="A124" s="4">
        <v>537.0</v>
      </c>
      <c r="B124" s="17">
        <v>32347.0</v>
      </c>
      <c r="C124" s="17">
        <v>32212.0</v>
      </c>
      <c r="D124" s="17">
        <v>32133.0</v>
      </c>
      <c r="E124" s="18">
        <f t="shared" si="1"/>
        <v>32230.66667</v>
      </c>
    </row>
    <row r="125">
      <c r="A125" s="4">
        <v>538.0</v>
      </c>
      <c r="B125" s="17">
        <v>8.0</v>
      </c>
      <c r="C125" s="17">
        <v>8.0</v>
      </c>
      <c r="D125" s="17">
        <v>8.0</v>
      </c>
      <c r="E125" s="18">
        <f t="shared" si="1"/>
        <v>8</v>
      </c>
    </row>
    <row r="126">
      <c r="A126" s="4">
        <v>539.0</v>
      </c>
      <c r="B126" s="17">
        <v>6.0</v>
      </c>
      <c r="C126" s="17">
        <v>8.0</v>
      </c>
      <c r="D126" s="17">
        <v>7.0</v>
      </c>
      <c r="E126" s="18">
        <f t="shared" si="1"/>
        <v>7</v>
      </c>
    </row>
    <row r="127">
      <c r="A127" s="4">
        <v>542.0</v>
      </c>
      <c r="B127" s="17">
        <v>0.0</v>
      </c>
      <c r="C127" s="17">
        <v>0.0</v>
      </c>
      <c r="D127" s="17">
        <v>0.0</v>
      </c>
      <c r="E127" s="18">
        <f t="shared" si="1"/>
        <v>0</v>
      </c>
    </row>
    <row r="128">
      <c r="A128" s="4">
        <v>543.0</v>
      </c>
      <c r="B128" s="17">
        <v>0.0</v>
      </c>
      <c r="C128" s="17">
        <v>0.0</v>
      </c>
      <c r="D128" s="17">
        <v>0.0</v>
      </c>
      <c r="E128" s="18">
        <f t="shared" si="1"/>
        <v>0</v>
      </c>
    </row>
    <row r="129">
      <c r="A129" s="4">
        <v>544.0</v>
      </c>
      <c r="B129" s="17">
        <v>26363.0</v>
      </c>
      <c r="C129" s="17">
        <v>26444.0</v>
      </c>
      <c r="D129" s="17">
        <v>29388.0</v>
      </c>
      <c r="E129" s="18">
        <f t="shared" si="1"/>
        <v>27398.33333</v>
      </c>
    </row>
    <row r="130">
      <c r="A130" s="4">
        <v>545.0</v>
      </c>
      <c r="B130" s="17">
        <v>29522.0</v>
      </c>
      <c r="C130" s="17">
        <v>29433.0</v>
      </c>
      <c r="D130" s="17">
        <v>29486.0</v>
      </c>
      <c r="E130" s="18">
        <f t="shared" si="1"/>
        <v>29480.33333</v>
      </c>
    </row>
    <row r="131">
      <c r="A131" s="4">
        <v>546.0</v>
      </c>
      <c r="B131" s="17">
        <v>3161.0</v>
      </c>
      <c r="C131" s="17">
        <v>3062.0</v>
      </c>
      <c r="D131" s="17">
        <v>3094.0</v>
      </c>
      <c r="E131" s="18">
        <f t="shared" si="1"/>
        <v>3105.666667</v>
      </c>
    </row>
    <row r="132">
      <c r="A132" s="4">
        <v>547.0</v>
      </c>
      <c r="B132" s="17">
        <v>3162.0</v>
      </c>
      <c r="C132" s="17">
        <v>3163.0</v>
      </c>
      <c r="D132" s="17">
        <v>3168.0</v>
      </c>
      <c r="E132" s="18">
        <f t="shared" si="1"/>
        <v>3164.333333</v>
      </c>
    </row>
    <row r="133">
      <c r="A133" s="4">
        <v>548.0</v>
      </c>
      <c r="B133" s="17">
        <v>6.0</v>
      </c>
      <c r="C133" s="17">
        <v>7.0</v>
      </c>
      <c r="D133" s="17">
        <v>3.0</v>
      </c>
      <c r="E133" s="18">
        <f t="shared" si="1"/>
        <v>5.333333333</v>
      </c>
    </row>
    <row r="134">
      <c r="A134" s="4">
        <v>550.0</v>
      </c>
      <c r="B134" s="17">
        <v>0.0</v>
      </c>
      <c r="C134" s="17">
        <v>0.0</v>
      </c>
      <c r="D134" s="17">
        <v>0.0</v>
      </c>
      <c r="E134" s="18">
        <f t="shared" si="1"/>
        <v>0</v>
      </c>
    </row>
    <row r="135">
      <c r="A135" s="4">
        <v>555.0</v>
      </c>
      <c r="B135" s="17">
        <v>14.0</v>
      </c>
      <c r="C135" s="17">
        <v>14.0</v>
      </c>
      <c r="D135" s="17">
        <v>14.0</v>
      </c>
      <c r="E135" s="18">
        <f t="shared" si="1"/>
        <v>14</v>
      </c>
    </row>
    <row r="136">
      <c r="A136" s="4">
        <v>562.0</v>
      </c>
      <c r="B136" s="17">
        <v>7.0</v>
      </c>
      <c r="C136" s="17">
        <v>5.0</v>
      </c>
      <c r="D136" s="17">
        <v>4.0</v>
      </c>
      <c r="E136" s="18">
        <f t="shared" si="1"/>
        <v>5.333333333</v>
      </c>
    </row>
    <row r="137">
      <c r="A137" s="4">
        <v>563.0</v>
      </c>
      <c r="B137" s="17">
        <v>11.0</v>
      </c>
      <c r="C137" s="17">
        <v>6.0</v>
      </c>
      <c r="D137" s="17">
        <v>11.0</v>
      </c>
      <c r="E137" s="18">
        <f t="shared" si="1"/>
        <v>9.333333333</v>
      </c>
    </row>
    <row r="138">
      <c r="A138" s="4">
        <v>569.0</v>
      </c>
      <c r="B138" s="17">
        <v>576.0</v>
      </c>
      <c r="C138" s="17">
        <v>532.0</v>
      </c>
      <c r="D138" s="17">
        <v>583.0</v>
      </c>
      <c r="E138" s="18">
        <f t="shared" si="1"/>
        <v>563.6666667</v>
      </c>
    </row>
    <row r="139">
      <c r="A139" s="4">
        <v>570.0</v>
      </c>
      <c r="B139" s="17">
        <v>3.0</v>
      </c>
      <c r="C139" s="17">
        <v>3.0</v>
      </c>
      <c r="D139" s="17">
        <v>3.0</v>
      </c>
      <c r="E139" s="18">
        <f t="shared" si="1"/>
        <v>3</v>
      </c>
    </row>
    <row r="140">
      <c r="A140" s="4">
        <v>571.0</v>
      </c>
      <c r="B140" s="17">
        <v>2.0</v>
      </c>
      <c r="C140" s="17">
        <v>3.0</v>
      </c>
      <c r="D140" s="17">
        <v>3.0</v>
      </c>
      <c r="E140" s="18">
        <f t="shared" si="1"/>
        <v>2.666666667</v>
      </c>
    </row>
    <row r="141">
      <c r="A141" s="4">
        <v>574.0</v>
      </c>
      <c r="B141" s="17">
        <v>169.0</v>
      </c>
      <c r="C141" s="17">
        <v>168.0</v>
      </c>
      <c r="D141" s="17">
        <v>168.0</v>
      </c>
      <c r="E141" s="18">
        <f t="shared" si="1"/>
        <v>168.3333333</v>
      </c>
    </row>
    <row r="142">
      <c r="A142" s="4">
        <v>575.0</v>
      </c>
      <c r="B142" s="17">
        <v>137.0</v>
      </c>
      <c r="C142" s="17">
        <v>131.0</v>
      </c>
      <c r="D142" s="17">
        <v>138.0</v>
      </c>
      <c r="E142" s="18">
        <f t="shared" si="1"/>
        <v>135.3333333</v>
      </c>
    </row>
    <row r="143">
      <c r="A143" s="4">
        <v>576.0</v>
      </c>
      <c r="B143" s="17">
        <v>1.0</v>
      </c>
      <c r="C143" s="17">
        <v>1.0</v>
      </c>
      <c r="D143" s="17">
        <v>1.0</v>
      </c>
      <c r="E143" s="18">
        <f t="shared" si="1"/>
        <v>1</v>
      </c>
    </row>
    <row r="144">
      <c r="A144" s="4">
        <v>577.0</v>
      </c>
      <c r="B144" s="17">
        <v>0.0</v>
      </c>
      <c r="C144" s="17">
        <v>0.0</v>
      </c>
      <c r="D144" s="17">
        <v>0.0</v>
      </c>
      <c r="E144" s="18">
        <f t="shared" si="1"/>
        <v>0</v>
      </c>
    </row>
    <row r="145">
      <c r="A145" s="4">
        <v>578.0</v>
      </c>
      <c r="B145" s="17">
        <v>346.0</v>
      </c>
      <c r="C145" s="17">
        <v>332.0</v>
      </c>
      <c r="D145" s="17">
        <v>323.0</v>
      </c>
      <c r="E145" s="18">
        <f t="shared" si="1"/>
        <v>333.6666667</v>
      </c>
    </row>
    <row r="146">
      <c r="A146" s="4">
        <v>579.0</v>
      </c>
      <c r="B146" s="17">
        <v>562.0</v>
      </c>
      <c r="C146" s="17">
        <v>545.0</v>
      </c>
      <c r="D146" s="17">
        <v>525.0</v>
      </c>
      <c r="E146" s="18">
        <f t="shared" si="1"/>
        <v>544</v>
      </c>
    </row>
    <row r="147">
      <c r="A147" s="4">
        <v>580.0</v>
      </c>
      <c r="B147" s="17">
        <v>0.0</v>
      </c>
      <c r="C147" s="17">
        <v>0.0</v>
      </c>
      <c r="D147" s="17">
        <v>0.0</v>
      </c>
      <c r="E147" s="18">
        <f t="shared" si="1"/>
        <v>0</v>
      </c>
    </row>
    <row r="148">
      <c r="A148" s="4">
        <v>581.0</v>
      </c>
      <c r="B148" s="17">
        <v>0.0</v>
      </c>
      <c r="C148" s="17">
        <v>0.0</v>
      </c>
      <c r="D148" s="17">
        <v>0.0</v>
      </c>
      <c r="E148" s="18">
        <f t="shared" si="1"/>
        <v>0</v>
      </c>
    </row>
    <row r="149">
      <c r="A149" s="4">
        <v>589.0</v>
      </c>
      <c r="B149" s="17">
        <v>10.0</v>
      </c>
      <c r="C149" s="17">
        <v>22.0</v>
      </c>
      <c r="D149" s="17">
        <v>24.0</v>
      </c>
      <c r="E149" s="18">
        <f t="shared" si="1"/>
        <v>18.66666667</v>
      </c>
    </row>
    <row r="150">
      <c r="A150" s="4">
        <v>591.0</v>
      </c>
      <c r="B150" s="17">
        <v>1.0</v>
      </c>
      <c r="C150" s="17">
        <v>2.0</v>
      </c>
      <c r="D150" s="17">
        <v>3.0</v>
      </c>
      <c r="E150" s="18">
        <f t="shared" si="1"/>
        <v>2</v>
      </c>
    </row>
    <row r="151">
      <c r="A151" s="4">
        <v>592.0</v>
      </c>
      <c r="B151" s="17">
        <v>11.0</v>
      </c>
      <c r="C151" s="17">
        <v>11.0</v>
      </c>
      <c r="D151" s="17">
        <v>12.0</v>
      </c>
      <c r="E151" s="18">
        <f t="shared" si="1"/>
        <v>11.33333333</v>
      </c>
    </row>
    <row r="152">
      <c r="A152" s="4">
        <v>593.0</v>
      </c>
      <c r="B152" s="17">
        <v>23.0</v>
      </c>
      <c r="C152" s="17">
        <v>24.0</v>
      </c>
      <c r="D152" s="17">
        <v>23.0</v>
      </c>
      <c r="E152" s="18">
        <f t="shared" si="1"/>
        <v>23.33333333</v>
      </c>
    </row>
    <row r="153">
      <c r="A153" s="4">
        <v>594.0</v>
      </c>
      <c r="B153" s="17">
        <v>37.0</v>
      </c>
      <c r="C153" s="17">
        <v>38.0</v>
      </c>
      <c r="D153" s="17">
        <v>38.0</v>
      </c>
      <c r="E153" s="18">
        <f t="shared" si="1"/>
        <v>37.66666667</v>
      </c>
    </row>
    <row r="154">
      <c r="A154" s="4">
        <v>595.0</v>
      </c>
      <c r="B154" s="17">
        <v>41.0</v>
      </c>
      <c r="C154" s="17">
        <v>43.0</v>
      </c>
      <c r="D154" s="17">
        <v>48.0</v>
      </c>
      <c r="E154" s="18">
        <f t="shared" si="1"/>
        <v>44</v>
      </c>
    </row>
    <row r="155">
      <c r="A155" s="4">
        <v>600.0</v>
      </c>
      <c r="B155" s="17">
        <v>37.0</v>
      </c>
      <c r="C155" s="17">
        <v>38.0</v>
      </c>
      <c r="D155" s="17">
        <v>38.0</v>
      </c>
      <c r="E155" s="18">
        <f t="shared" si="1"/>
        <v>37.66666667</v>
      </c>
    </row>
    <row r="156">
      <c r="A156" s="4">
        <v>605.0</v>
      </c>
      <c r="B156" s="17">
        <v>6.0</v>
      </c>
      <c r="C156" s="17">
        <v>9.0</v>
      </c>
      <c r="D156" s="17">
        <v>9.0</v>
      </c>
      <c r="E156" s="18">
        <f t="shared" si="1"/>
        <v>8</v>
      </c>
    </row>
    <row r="157">
      <c r="A157" s="4">
        <v>606.0</v>
      </c>
      <c r="B157" s="17">
        <v>9.0</v>
      </c>
      <c r="C157" s="17">
        <v>9.0</v>
      </c>
      <c r="D157" s="17">
        <v>9.0</v>
      </c>
      <c r="E157" s="18">
        <f t="shared" si="1"/>
        <v>9</v>
      </c>
    </row>
    <row r="158">
      <c r="A158" s="4">
        <v>626.0</v>
      </c>
      <c r="B158" s="17">
        <v>140.0</v>
      </c>
      <c r="C158" s="17">
        <v>127.0</v>
      </c>
      <c r="D158" s="17">
        <v>120.0</v>
      </c>
      <c r="E158" s="18">
        <f t="shared" si="1"/>
        <v>129</v>
      </c>
    </row>
    <row r="159">
      <c r="A159" s="4">
        <v>627.0</v>
      </c>
      <c r="B159" s="17">
        <v>68.0</v>
      </c>
      <c r="C159" s="17">
        <v>105.0</v>
      </c>
      <c r="D159" s="17">
        <v>97.0</v>
      </c>
      <c r="E159" s="18">
        <f t="shared" si="1"/>
        <v>90</v>
      </c>
    </row>
    <row r="160">
      <c r="A160" s="4">
        <v>628.0</v>
      </c>
      <c r="B160" s="17">
        <v>110.0</v>
      </c>
      <c r="C160" s="17">
        <v>109.0</v>
      </c>
      <c r="D160" s="17">
        <v>127.0</v>
      </c>
      <c r="E160" s="18">
        <f t="shared" si="1"/>
        <v>115.3333333</v>
      </c>
    </row>
    <row r="161">
      <c r="A161" s="4">
        <v>629.0</v>
      </c>
      <c r="B161" s="17">
        <v>67.0</v>
      </c>
      <c r="C161" s="17">
        <v>96.0</v>
      </c>
      <c r="D161" s="17">
        <v>107.0</v>
      </c>
      <c r="E161" s="18">
        <f t="shared" si="1"/>
        <v>90</v>
      </c>
    </row>
    <row r="162">
      <c r="A162" s="4">
        <v>630.0</v>
      </c>
      <c r="B162" s="17">
        <v>127.0</v>
      </c>
      <c r="C162" s="17">
        <v>127.0</v>
      </c>
      <c r="D162" s="17">
        <v>126.0</v>
      </c>
      <c r="E162" s="18">
        <f t="shared" si="1"/>
        <v>126.6666667</v>
      </c>
    </row>
    <row r="163">
      <c r="A163" s="4">
        <v>631.0</v>
      </c>
      <c r="B163" s="17">
        <v>171.0</v>
      </c>
      <c r="C163" s="17">
        <v>170.0</v>
      </c>
      <c r="D163" s="17">
        <v>170.0</v>
      </c>
      <c r="E163" s="18">
        <f t="shared" si="1"/>
        <v>170.3333333</v>
      </c>
    </row>
    <row r="164">
      <c r="A164" s="4">
        <v>632.0</v>
      </c>
      <c r="B164" s="17">
        <v>75.0</v>
      </c>
      <c r="C164" s="17">
        <v>76.0</v>
      </c>
      <c r="D164" s="17">
        <v>76.0</v>
      </c>
      <c r="E164" s="18">
        <f t="shared" si="1"/>
        <v>75.66666667</v>
      </c>
    </row>
    <row r="165">
      <c r="A165" s="4">
        <v>633.0</v>
      </c>
      <c r="B165" s="17">
        <v>170.0</v>
      </c>
      <c r="C165" s="17">
        <v>157.0</v>
      </c>
      <c r="D165" s="17">
        <v>155.0</v>
      </c>
      <c r="E165" s="18">
        <f t="shared" si="1"/>
        <v>160.6666667</v>
      </c>
    </row>
    <row r="166">
      <c r="A166" s="4">
        <v>637.0</v>
      </c>
      <c r="B166" s="17">
        <v>5.0</v>
      </c>
      <c r="C166" s="17">
        <v>5.0</v>
      </c>
      <c r="D166" s="17">
        <v>5.0</v>
      </c>
      <c r="E166" s="18">
        <f t="shared" si="1"/>
        <v>5</v>
      </c>
    </row>
    <row r="167">
      <c r="A167" s="4">
        <v>638.0</v>
      </c>
      <c r="B167" s="17">
        <v>9.0</v>
      </c>
      <c r="C167" s="17">
        <v>9.0</v>
      </c>
      <c r="D167" s="17">
        <v>9.0</v>
      </c>
      <c r="E167" s="18">
        <f t="shared" si="1"/>
        <v>9</v>
      </c>
    </row>
    <row r="168">
      <c r="A168" s="4">
        <v>639.0</v>
      </c>
      <c r="B168" s="17">
        <v>151.0</v>
      </c>
      <c r="C168" s="17">
        <v>152.0</v>
      </c>
      <c r="D168" s="17">
        <v>173.0</v>
      </c>
      <c r="E168" s="18">
        <f t="shared" si="1"/>
        <v>158.6666667</v>
      </c>
    </row>
    <row r="169">
      <c r="A169" s="4">
        <v>640.0</v>
      </c>
      <c r="B169" s="17">
        <v>203.0</v>
      </c>
      <c r="C169" s="17">
        <v>142.0</v>
      </c>
      <c r="D169" s="17">
        <v>217.0</v>
      </c>
      <c r="E169" s="18">
        <f t="shared" si="1"/>
        <v>187.3333333</v>
      </c>
    </row>
    <row r="170">
      <c r="A170" s="4">
        <v>645.0</v>
      </c>
      <c r="B170" s="17">
        <v>2383.0</v>
      </c>
      <c r="C170" s="17">
        <v>2384.0</v>
      </c>
      <c r="D170" s="17">
        <v>2348.0</v>
      </c>
      <c r="E170" s="18">
        <f t="shared" si="1"/>
        <v>2371.666667</v>
      </c>
    </row>
    <row r="171">
      <c r="A171" s="4">
        <v>646.0</v>
      </c>
      <c r="B171" s="17">
        <v>3442.0</v>
      </c>
      <c r="C171" s="17">
        <v>3439.0</v>
      </c>
      <c r="D171" s="17">
        <v>3441.0</v>
      </c>
      <c r="E171" s="18">
        <f t="shared" si="1"/>
        <v>3440.666667</v>
      </c>
    </row>
    <row r="172">
      <c r="A172" s="4">
        <v>648.0</v>
      </c>
      <c r="B172" s="17">
        <v>0.0</v>
      </c>
      <c r="C172" s="17">
        <v>0.0</v>
      </c>
      <c r="D172" s="17">
        <v>0.0</v>
      </c>
      <c r="E172" s="18">
        <f t="shared" si="1"/>
        <v>0</v>
      </c>
    </row>
    <row r="173">
      <c r="A173" s="4">
        <v>649.0</v>
      </c>
      <c r="B173" s="17">
        <v>352.0</v>
      </c>
      <c r="C173" s="17">
        <v>428.0</v>
      </c>
      <c r="D173" s="17">
        <v>439.0</v>
      </c>
      <c r="E173" s="18">
        <f t="shared" si="1"/>
        <v>406.3333333</v>
      </c>
    </row>
    <row r="174">
      <c r="A174" s="4">
        <v>650.0</v>
      </c>
      <c r="B174" s="17">
        <v>444.0</v>
      </c>
      <c r="C174" s="17">
        <v>434.0</v>
      </c>
      <c r="D174" s="17">
        <v>445.0</v>
      </c>
      <c r="E174" s="18">
        <f t="shared" si="1"/>
        <v>441</v>
      </c>
    </row>
    <row r="175">
      <c r="A175" s="4">
        <v>657.0</v>
      </c>
      <c r="B175" s="17">
        <v>1922.0</v>
      </c>
      <c r="C175" s="17">
        <v>1926.0</v>
      </c>
      <c r="D175" s="17">
        <v>1930.0</v>
      </c>
      <c r="E175" s="18">
        <f t="shared" si="1"/>
        <v>1926</v>
      </c>
    </row>
    <row r="176">
      <c r="A176" s="4">
        <v>665.0</v>
      </c>
      <c r="B176" s="17">
        <v>42.0</v>
      </c>
      <c r="C176" s="17">
        <v>57.0</v>
      </c>
      <c r="D176" s="17">
        <v>58.0</v>
      </c>
      <c r="E176" s="18">
        <f t="shared" si="1"/>
        <v>52.33333333</v>
      </c>
    </row>
    <row r="177">
      <c r="A177" s="4">
        <v>666.0</v>
      </c>
      <c r="B177" s="17">
        <v>40.0</v>
      </c>
      <c r="C177" s="17">
        <v>57.0</v>
      </c>
      <c r="D177" s="17">
        <v>57.0</v>
      </c>
      <c r="E177" s="18">
        <f t="shared" si="1"/>
        <v>51.33333333</v>
      </c>
    </row>
    <row r="178">
      <c r="A178" s="4">
        <v>667.0</v>
      </c>
      <c r="B178" s="17">
        <v>1228.0</v>
      </c>
      <c r="C178" s="17">
        <v>1232.0</v>
      </c>
      <c r="D178" s="17">
        <v>1234.0</v>
      </c>
      <c r="E178" s="18">
        <f t="shared" si="1"/>
        <v>1231.333333</v>
      </c>
    </row>
    <row r="179">
      <c r="A179" s="4">
        <v>669.0</v>
      </c>
      <c r="B179" s="17">
        <v>5571.0</v>
      </c>
      <c r="C179" s="17">
        <v>5623.0</v>
      </c>
      <c r="D179" s="17">
        <v>6321.0</v>
      </c>
      <c r="E179" s="18">
        <f t="shared" si="1"/>
        <v>5838.333333</v>
      </c>
    </row>
    <row r="180">
      <c r="A180" s="4">
        <v>670.0</v>
      </c>
      <c r="B180" s="17">
        <v>18432.0</v>
      </c>
      <c r="C180" s="17">
        <v>18519.0</v>
      </c>
      <c r="D180" s="17">
        <v>18503.0</v>
      </c>
      <c r="E180" s="18">
        <f t="shared" si="1"/>
        <v>18484.66667</v>
      </c>
    </row>
    <row r="181">
      <c r="A181" s="4">
        <v>673.0</v>
      </c>
      <c r="B181" s="17">
        <v>24.0</v>
      </c>
      <c r="C181" s="17">
        <v>24.0</v>
      </c>
      <c r="D181" s="17">
        <v>24.0</v>
      </c>
      <c r="E181" s="18">
        <f t="shared" si="1"/>
        <v>24</v>
      </c>
    </row>
    <row r="182">
      <c r="A182" s="4">
        <v>676.0</v>
      </c>
      <c r="B182" s="17">
        <v>1336.0</v>
      </c>
      <c r="C182" s="17">
        <v>1333.0</v>
      </c>
      <c r="D182" s="17">
        <v>1333.0</v>
      </c>
      <c r="E182" s="18">
        <f t="shared" si="1"/>
        <v>1334</v>
      </c>
    </row>
    <row r="183">
      <c r="A183" s="4">
        <v>677.0</v>
      </c>
      <c r="B183" s="17">
        <v>1037.0</v>
      </c>
      <c r="C183" s="17">
        <v>1041.0</v>
      </c>
      <c r="D183" s="17">
        <v>1039.0</v>
      </c>
      <c r="E183" s="18">
        <f t="shared" si="1"/>
        <v>1039</v>
      </c>
    </row>
    <row r="184">
      <c r="A184" s="4">
        <v>678.0</v>
      </c>
      <c r="B184" s="17">
        <v>18921.0</v>
      </c>
      <c r="C184" s="17">
        <v>18983.0</v>
      </c>
      <c r="D184" s="17">
        <v>18916.0</v>
      </c>
      <c r="E184" s="18">
        <f t="shared" si="1"/>
        <v>18940</v>
      </c>
    </row>
    <row r="185">
      <c r="A185" s="4">
        <v>679.0</v>
      </c>
      <c r="B185" s="17">
        <v>52.0</v>
      </c>
      <c r="C185" s="17">
        <v>75.0</v>
      </c>
      <c r="D185" s="17">
        <v>74.0</v>
      </c>
      <c r="E185" s="18">
        <f t="shared" si="1"/>
        <v>67</v>
      </c>
    </row>
    <row r="186">
      <c r="A186" s="4">
        <v>680.0</v>
      </c>
      <c r="B186" s="17">
        <v>18857.0</v>
      </c>
      <c r="C186" s="17">
        <v>18933.0</v>
      </c>
      <c r="D186" s="17">
        <v>18887.0</v>
      </c>
      <c r="E186" s="18">
        <f t="shared" si="1"/>
        <v>18892.33333</v>
      </c>
    </row>
    <row r="187">
      <c r="A187" s="4">
        <v>681.0</v>
      </c>
      <c r="B187" s="17">
        <v>11.0</v>
      </c>
      <c r="C187" s="17">
        <v>11.0</v>
      </c>
      <c r="D187" s="17">
        <v>4.0</v>
      </c>
      <c r="E187" s="18">
        <f t="shared" si="1"/>
        <v>8.666666667</v>
      </c>
    </row>
    <row r="188">
      <c r="A188" s="4">
        <v>682.0</v>
      </c>
      <c r="B188" s="19" t="s">
        <v>416</v>
      </c>
      <c r="C188" s="19" t="s">
        <v>416</v>
      </c>
      <c r="D188" s="19" t="s">
        <v>416</v>
      </c>
      <c r="E188" s="18" t="str">
        <f t="shared" si="1"/>
        <v>none</v>
      </c>
    </row>
    <row r="189">
      <c r="A189" s="4">
        <v>683.0</v>
      </c>
      <c r="B189" s="17">
        <v>1.0</v>
      </c>
      <c r="C189" s="17">
        <v>4.0</v>
      </c>
      <c r="D189" s="17">
        <v>4.0</v>
      </c>
      <c r="E189" s="18">
        <f t="shared" si="1"/>
        <v>3</v>
      </c>
    </row>
    <row r="190">
      <c r="A190" s="4">
        <v>684.0</v>
      </c>
      <c r="B190" s="17">
        <v>42390.0</v>
      </c>
      <c r="C190" s="17">
        <v>42295.0</v>
      </c>
      <c r="D190" s="17">
        <v>42271.0</v>
      </c>
      <c r="E190" s="18">
        <f t="shared" si="1"/>
        <v>42318.66667</v>
      </c>
    </row>
    <row r="191">
      <c r="A191" s="4">
        <v>685.0</v>
      </c>
      <c r="B191" s="17">
        <v>129.0</v>
      </c>
      <c r="C191" s="17">
        <v>128.0</v>
      </c>
      <c r="D191" s="17">
        <v>129.0</v>
      </c>
      <c r="E191" s="18">
        <f t="shared" si="1"/>
        <v>128.6666667</v>
      </c>
    </row>
    <row r="192">
      <c r="A192" s="4">
        <v>686.0</v>
      </c>
      <c r="B192" s="19" t="s">
        <v>416</v>
      </c>
      <c r="C192" s="19" t="s">
        <v>416</v>
      </c>
      <c r="D192" s="19" t="s">
        <v>416</v>
      </c>
      <c r="E192" s="18" t="str">
        <f t="shared" si="1"/>
        <v>none</v>
      </c>
    </row>
    <row r="193">
      <c r="A193" s="4">
        <v>687.0</v>
      </c>
      <c r="B193" s="17">
        <v>24.0</v>
      </c>
      <c r="C193" s="17">
        <v>24.0</v>
      </c>
      <c r="D193" s="17">
        <v>25.0</v>
      </c>
      <c r="E193" s="18">
        <f t="shared" si="1"/>
        <v>24.33333333</v>
      </c>
    </row>
    <row r="194">
      <c r="A194" s="4">
        <v>689.0</v>
      </c>
      <c r="B194" s="17">
        <v>335.0</v>
      </c>
      <c r="C194" s="17">
        <v>305.0</v>
      </c>
      <c r="D194" s="17">
        <v>340.0</v>
      </c>
      <c r="E194" s="18">
        <f t="shared" si="1"/>
        <v>326.6666667</v>
      </c>
    </row>
    <row r="195">
      <c r="A195" s="4">
        <v>690.0</v>
      </c>
      <c r="B195" s="17">
        <v>484.0</v>
      </c>
      <c r="C195" s="17">
        <v>422.0</v>
      </c>
      <c r="D195" s="17">
        <v>483.0</v>
      </c>
      <c r="E195" s="18">
        <f t="shared" si="1"/>
        <v>463</v>
      </c>
    </row>
    <row r="196">
      <c r="A196" s="4">
        <v>694.0</v>
      </c>
      <c r="B196" s="17">
        <v>9767.0</v>
      </c>
      <c r="C196" s="17">
        <v>9681.0</v>
      </c>
      <c r="D196" s="17">
        <v>9746.0</v>
      </c>
      <c r="E196" s="18">
        <f t="shared" si="1"/>
        <v>9731.333333</v>
      </c>
    </row>
    <row r="197">
      <c r="A197" s="4">
        <v>695.0</v>
      </c>
      <c r="B197" s="17">
        <v>15032.0</v>
      </c>
      <c r="C197" s="17">
        <v>14946.0</v>
      </c>
      <c r="D197" s="17">
        <v>14933.0</v>
      </c>
      <c r="E197" s="18">
        <f t="shared" si="1"/>
        <v>14970.33333</v>
      </c>
    </row>
    <row r="198">
      <c r="A198" s="4">
        <v>696.0</v>
      </c>
      <c r="B198" s="17">
        <v>9750.0</v>
      </c>
      <c r="C198" s="17">
        <v>9691.0</v>
      </c>
      <c r="D198" s="17">
        <v>9840.0</v>
      </c>
      <c r="E198" s="18">
        <f t="shared" si="1"/>
        <v>9760.333333</v>
      </c>
    </row>
    <row r="199">
      <c r="A199" s="4">
        <v>697.0</v>
      </c>
      <c r="B199" s="17">
        <v>15014.0</v>
      </c>
      <c r="C199" s="17">
        <v>15092.0</v>
      </c>
      <c r="D199" s="17">
        <v>15023.0</v>
      </c>
      <c r="E199" s="18">
        <f t="shared" si="1"/>
        <v>15043</v>
      </c>
    </row>
    <row r="200">
      <c r="A200" s="4">
        <v>769.0</v>
      </c>
      <c r="B200" s="17">
        <v>3441.0</v>
      </c>
      <c r="C200" s="17">
        <v>3365.0</v>
      </c>
      <c r="D200" s="17">
        <v>3443.0</v>
      </c>
      <c r="E200" s="18">
        <f t="shared" si="1"/>
        <v>3416.333333</v>
      </c>
    </row>
    <row r="201">
      <c r="A201" s="4">
        <v>787.0</v>
      </c>
      <c r="B201" s="19" t="s">
        <v>416</v>
      </c>
      <c r="C201" s="19" t="s">
        <v>416</v>
      </c>
      <c r="D201" s="19" t="s">
        <v>416</v>
      </c>
      <c r="E201" s="18" t="str">
        <f t="shared" si="1"/>
        <v>none</v>
      </c>
    </row>
    <row r="202">
      <c r="A202" s="8">
        <v>794.0</v>
      </c>
      <c r="B202" s="17">
        <v>26150.0</v>
      </c>
      <c r="C202" s="17">
        <v>26164.0</v>
      </c>
      <c r="D202" s="17">
        <v>26130.0</v>
      </c>
      <c r="E202" s="18">
        <f t="shared" si="1"/>
        <v>26148</v>
      </c>
    </row>
    <row r="203">
      <c r="A203" s="8">
        <v>795.0</v>
      </c>
      <c r="B203" s="19" t="s">
        <v>416</v>
      </c>
      <c r="C203" s="19" t="s">
        <v>416</v>
      </c>
      <c r="D203" s="19" t="s">
        <v>416</v>
      </c>
      <c r="E203" s="18" t="str">
        <f t="shared" si="1"/>
        <v>none</v>
      </c>
    </row>
    <row r="204">
      <c r="B204" s="20"/>
      <c r="C204" s="20"/>
      <c r="D204" s="20"/>
    </row>
    <row r="205">
      <c r="B205" s="20"/>
      <c r="C205" s="20"/>
      <c r="D205" s="20"/>
    </row>
    <row r="206">
      <c r="B206" s="20"/>
      <c r="C206" s="20"/>
      <c r="D206" s="20"/>
    </row>
    <row r="207">
      <c r="B207" s="20"/>
      <c r="C207" s="20"/>
      <c r="D207" s="20"/>
    </row>
    <row r="208">
      <c r="B208" s="20"/>
      <c r="C208" s="20"/>
      <c r="D208" s="20"/>
    </row>
    <row r="209">
      <c r="B209" s="20"/>
      <c r="C209" s="20"/>
      <c r="D209" s="20"/>
    </row>
    <row r="210">
      <c r="B210" s="20"/>
      <c r="C210" s="20"/>
      <c r="D210" s="20"/>
    </row>
    <row r="211">
      <c r="B211" s="20"/>
      <c r="C211" s="20"/>
      <c r="D211" s="20"/>
    </row>
    <row r="212">
      <c r="B212" s="20"/>
      <c r="C212" s="20"/>
      <c r="D212" s="20"/>
    </row>
    <row r="213">
      <c r="B213" s="20"/>
      <c r="C213" s="20"/>
      <c r="D213" s="20"/>
    </row>
    <row r="214">
      <c r="B214" s="20"/>
      <c r="C214" s="20"/>
      <c r="D214" s="20"/>
    </row>
    <row r="215">
      <c r="B215" s="20"/>
      <c r="C215" s="20"/>
      <c r="D215" s="20"/>
    </row>
    <row r="216">
      <c r="B216" s="20"/>
      <c r="C216" s="20"/>
      <c r="D216" s="20"/>
    </row>
    <row r="217">
      <c r="B217" s="20"/>
      <c r="C217" s="20"/>
      <c r="D217" s="20"/>
    </row>
    <row r="218">
      <c r="B218" s="20"/>
      <c r="C218" s="20"/>
      <c r="D218" s="20"/>
    </row>
    <row r="219">
      <c r="B219" s="20"/>
      <c r="C219" s="20"/>
      <c r="D219" s="20"/>
    </row>
    <row r="220">
      <c r="B220" s="20"/>
      <c r="C220" s="20"/>
      <c r="D220" s="20"/>
    </row>
    <row r="221">
      <c r="B221" s="20"/>
      <c r="C221" s="20"/>
      <c r="D221" s="20"/>
    </row>
    <row r="222">
      <c r="B222" s="20"/>
      <c r="C222" s="20"/>
      <c r="D222" s="20"/>
    </row>
    <row r="223">
      <c r="B223" s="20"/>
      <c r="C223" s="20"/>
      <c r="D223" s="20"/>
    </row>
    <row r="224">
      <c r="B224" s="20"/>
      <c r="C224" s="20"/>
      <c r="D224" s="20"/>
    </row>
    <row r="225">
      <c r="B225" s="20"/>
      <c r="C225" s="20"/>
      <c r="D225" s="20"/>
    </row>
    <row r="226">
      <c r="B226" s="20"/>
      <c r="C226" s="20"/>
      <c r="D226" s="20"/>
    </row>
    <row r="227">
      <c r="B227" s="20"/>
      <c r="C227" s="20"/>
      <c r="D227" s="20"/>
    </row>
    <row r="228">
      <c r="B228" s="20"/>
      <c r="C228" s="20"/>
      <c r="D228" s="20"/>
    </row>
    <row r="229">
      <c r="B229" s="20"/>
      <c r="C229" s="20"/>
      <c r="D229" s="20"/>
    </row>
    <row r="230">
      <c r="B230" s="20"/>
      <c r="C230" s="20"/>
      <c r="D230" s="20"/>
    </row>
    <row r="231">
      <c r="B231" s="20"/>
      <c r="C231" s="20"/>
      <c r="D231" s="20"/>
    </row>
    <row r="232">
      <c r="B232" s="20"/>
      <c r="C232" s="20"/>
      <c r="D232" s="20"/>
    </row>
    <row r="233">
      <c r="B233" s="20"/>
      <c r="C233" s="20"/>
      <c r="D233" s="20"/>
    </row>
    <row r="234">
      <c r="B234" s="20"/>
      <c r="C234" s="20"/>
      <c r="D234" s="20"/>
    </row>
    <row r="235">
      <c r="B235" s="20"/>
      <c r="C235" s="20"/>
      <c r="D235" s="20"/>
    </row>
    <row r="236">
      <c r="B236" s="20"/>
      <c r="C236" s="20"/>
      <c r="D236" s="20"/>
    </row>
    <row r="237">
      <c r="B237" s="20"/>
      <c r="C237" s="20"/>
      <c r="D237" s="20"/>
    </row>
    <row r="238">
      <c r="B238" s="20"/>
      <c r="C238" s="20"/>
      <c r="D238" s="20"/>
    </row>
    <row r="239">
      <c r="B239" s="20"/>
      <c r="C239" s="20"/>
      <c r="D239" s="20"/>
    </row>
    <row r="240">
      <c r="B240" s="20"/>
      <c r="C240" s="20"/>
      <c r="D240" s="20"/>
    </row>
    <row r="241">
      <c r="B241" s="20"/>
      <c r="C241" s="20"/>
      <c r="D241" s="20"/>
    </row>
    <row r="242">
      <c r="B242" s="20"/>
      <c r="C242" s="20"/>
      <c r="D242" s="20"/>
    </row>
    <row r="243">
      <c r="B243" s="20"/>
      <c r="C243" s="20"/>
      <c r="D243" s="20"/>
    </row>
    <row r="244">
      <c r="B244" s="20"/>
      <c r="C244" s="20"/>
      <c r="D244" s="20"/>
    </row>
    <row r="245">
      <c r="B245" s="20"/>
      <c r="C245" s="20"/>
      <c r="D245" s="20"/>
    </row>
    <row r="246">
      <c r="B246" s="20"/>
      <c r="C246" s="20"/>
      <c r="D246" s="20"/>
    </row>
    <row r="247">
      <c r="B247" s="20"/>
      <c r="C247" s="20"/>
      <c r="D247" s="20"/>
    </row>
    <row r="248">
      <c r="B248" s="20"/>
      <c r="C248" s="20"/>
      <c r="D248" s="20"/>
    </row>
    <row r="249">
      <c r="B249" s="20"/>
      <c r="C249" s="20"/>
      <c r="D249" s="20"/>
    </row>
    <row r="250">
      <c r="B250" s="20"/>
      <c r="C250" s="20"/>
      <c r="D250" s="20"/>
    </row>
    <row r="251">
      <c r="B251" s="20"/>
      <c r="C251" s="20"/>
      <c r="D251" s="20"/>
    </row>
    <row r="252">
      <c r="B252" s="20"/>
      <c r="C252" s="20"/>
      <c r="D252" s="20"/>
    </row>
    <row r="253">
      <c r="B253" s="20"/>
      <c r="C253" s="20"/>
      <c r="D253" s="20"/>
    </row>
    <row r="254">
      <c r="B254" s="20"/>
      <c r="C254" s="20"/>
      <c r="D254" s="20"/>
    </row>
    <row r="255">
      <c r="B255" s="20"/>
      <c r="C255" s="20"/>
      <c r="D255" s="20"/>
    </row>
    <row r="256">
      <c r="B256" s="20"/>
      <c r="C256" s="20"/>
      <c r="D256" s="20"/>
    </row>
    <row r="257">
      <c r="B257" s="20"/>
      <c r="C257" s="20"/>
      <c r="D257" s="20"/>
    </row>
    <row r="258">
      <c r="B258" s="20"/>
      <c r="C258" s="20"/>
      <c r="D258" s="20"/>
    </row>
    <row r="259">
      <c r="B259" s="20"/>
      <c r="C259" s="20"/>
      <c r="D259" s="20"/>
    </row>
    <row r="260">
      <c r="B260" s="20"/>
      <c r="C260" s="20"/>
      <c r="D260" s="20"/>
    </row>
    <row r="261">
      <c r="B261" s="20"/>
      <c r="C261" s="20"/>
      <c r="D261" s="20"/>
    </row>
    <row r="262">
      <c r="B262" s="20"/>
      <c r="C262" s="20"/>
      <c r="D262" s="20"/>
    </row>
    <row r="263">
      <c r="B263" s="20"/>
      <c r="C263" s="20"/>
      <c r="D263" s="20"/>
    </row>
    <row r="264">
      <c r="B264" s="20"/>
      <c r="C264" s="20"/>
      <c r="D264" s="20"/>
    </row>
    <row r="265">
      <c r="B265" s="20"/>
      <c r="C265" s="20"/>
      <c r="D265" s="20"/>
    </row>
    <row r="266">
      <c r="B266" s="20"/>
      <c r="C266" s="20"/>
      <c r="D266" s="20"/>
    </row>
    <row r="267">
      <c r="B267" s="20"/>
      <c r="C267" s="20"/>
      <c r="D267" s="20"/>
    </row>
    <row r="268">
      <c r="B268" s="20"/>
      <c r="C268" s="20"/>
      <c r="D268" s="20"/>
    </row>
    <row r="269">
      <c r="B269" s="20"/>
      <c r="C269" s="20"/>
      <c r="D269" s="20"/>
    </row>
    <row r="270">
      <c r="B270" s="20"/>
      <c r="C270" s="20"/>
      <c r="D270" s="20"/>
    </row>
    <row r="271">
      <c r="B271" s="20"/>
      <c r="C271" s="20"/>
      <c r="D271" s="20"/>
    </row>
    <row r="272">
      <c r="B272" s="20"/>
      <c r="C272" s="20"/>
      <c r="D272" s="20"/>
    </row>
    <row r="273">
      <c r="B273" s="20"/>
      <c r="C273" s="20"/>
      <c r="D273" s="20"/>
    </row>
    <row r="274">
      <c r="B274" s="20"/>
      <c r="C274" s="20"/>
      <c r="D274" s="20"/>
    </row>
    <row r="275">
      <c r="B275" s="20"/>
      <c r="C275" s="20"/>
      <c r="D275" s="20"/>
    </row>
    <row r="276">
      <c r="B276" s="20"/>
      <c r="C276" s="20"/>
      <c r="D276" s="20"/>
    </row>
    <row r="277">
      <c r="B277" s="20"/>
      <c r="C277" s="20"/>
      <c r="D277" s="20"/>
    </row>
    <row r="278">
      <c r="B278" s="20"/>
      <c r="C278" s="20"/>
      <c r="D278" s="20"/>
    </row>
    <row r="279">
      <c r="B279" s="20"/>
      <c r="C279" s="20"/>
      <c r="D279" s="20"/>
    </row>
    <row r="280">
      <c r="B280" s="20"/>
      <c r="C280" s="20"/>
      <c r="D280" s="20"/>
    </row>
    <row r="281">
      <c r="B281" s="20"/>
      <c r="C281" s="20"/>
      <c r="D281" s="20"/>
    </row>
    <row r="282">
      <c r="B282" s="20"/>
      <c r="C282" s="20"/>
      <c r="D282" s="20"/>
    </row>
    <row r="283">
      <c r="B283" s="20"/>
      <c r="C283" s="20"/>
      <c r="D283" s="20"/>
    </row>
    <row r="284">
      <c r="B284" s="20"/>
      <c r="C284" s="20"/>
      <c r="D284" s="20"/>
    </row>
    <row r="285">
      <c r="B285" s="20"/>
      <c r="C285" s="20"/>
      <c r="D285" s="20"/>
    </row>
    <row r="286">
      <c r="B286" s="20"/>
      <c r="C286" s="20"/>
      <c r="D286" s="20"/>
    </row>
    <row r="287">
      <c r="B287" s="20"/>
      <c r="C287" s="20"/>
      <c r="D287" s="20"/>
    </row>
    <row r="288">
      <c r="B288" s="20"/>
      <c r="C288" s="20"/>
      <c r="D288" s="20"/>
    </row>
    <row r="289">
      <c r="B289" s="20"/>
      <c r="C289" s="20"/>
      <c r="D289" s="20"/>
    </row>
    <row r="290">
      <c r="B290" s="20"/>
      <c r="C290" s="20"/>
      <c r="D290" s="20"/>
    </row>
    <row r="291">
      <c r="B291" s="20"/>
      <c r="C291" s="20"/>
      <c r="D291" s="20"/>
    </row>
    <row r="292">
      <c r="B292" s="20"/>
      <c r="C292" s="20"/>
      <c r="D292" s="20"/>
    </row>
    <row r="293">
      <c r="B293" s="20"/>
      <c r="C293" s="20"/>
      <c r="D293" s="20"/>
    </row>
    <row r="294">
      <c r="B294" s="20"/>
      <c r="C294" s="20"/>
      <c r="D294" s="20"/>
    </row>
    <row r="295">
      <c r="B295" s="20"/>
      <c r="C295" s="20"/>
      <c r="D295" s="20"/>
    </row>
    <row r="296">
      <c r="B296" s="20"/>
      <c r="C296" s="20"/>
      <c r="D296" s="20"/>
    </row>
    <row r="297">
      <c r="B297" s="20"/>
      <c r="C297" s="20"/>
      <c r="D297" s="20"/>
    </row>
    <row r="298">
      <c r="B298" s="20"/>
      <c r="C298" s="20"/>
      <c r="D298" s="20"/>
    </row>
    <row r="299">
      <c r="B299" s="20"/>
      <c r="C299" s="20"/>
      <c r="D299" s="20"/>
    </row>
    <row r="300">
      <c r="B300" s="20"/>
      <c r="C300" s="20"/>
      <c r="D300" s="20"/>
    </row>
    <row r="301">
      <c r="B301" s="20"/>
      <c r="C301" s="20"/>
      <c r="D301" s="20"/>
    </row>
    <row r="302">
      <c r="B302" s="20"/>
      <c r="C302" s="20"/>
      <c r="D302" s="20"/>
    </row>
    <row r="303">
      <c r="B303" s="20"/>
      <c r="C303" s="20"/>
      <c r="D303" s="20"/>
    </row>
    <row r="304">
      <c r="B304" s="20"/>
      <c r="C304" s="20"/>
      <c r="D304" s="20"/>
    </row>
    <row r="305">
      <c r="B305" s="20"/>
      <c r="C305" s="20"/>
      <c r="D305" s="20"/>
    </row>
    <row r="306">
      <c r="B306" s="20"/>
      <c r="C306" s="20"/>
      <c r="D306" s="20"/>
    </row>
    <row r="307">
      <c r="B307" s="20"/>
      <c r="C307" s="20"/>
      <c r="D307" s="20"/>
    </row>
    <row r="308">
      <c r="B308" s="20"/>
      <c r="C308" s="20"/>
      <c r="D308" s="20"/>
    </row>
    <row r="309">
      <c r="B309" s="20"/>
      <c r="C309" s="20"/>
      <c r="D309" s="20"/>
    </row>
    <row r="310">
      <c r="B310" s="20"/>
      <c r="C310" s="20"/>
      <c r="D310" s="20"/>
    </row>
    <row r="311">
      <c r="B311" s="20"/>
      <c r="C311" s="20"/>
      <c r="D311" s="20"/>
    </row>
    <row r="312">
      <c r="B312" s="20"/>
      <c r="C312" s="20"/>
      <c r="D312" s="20"/>
    </row>
    <row r="313">
      <c r="B313" s="20"/>
      <c r="C313" s="20"/>
      <c r="D313" s="20"/>
    </row>
    <row r="314">
      <c r="B314" s="20"/>
      <c r="C314" s="20"/>
      <c r="D314" s="20"/>
    </row>
    <row r="315">
      <c r="B315" s="20"/>
      <c r="C315" s="20"/>
      <c r="D315" s="20"/>
    </row>
    <row r="316">
      <c r="B316" s="20"/>
      <c r="C316" s="20"/>
      <c r="D316" s="20"/>
    </row>
    <row r="317">
      <c r="B317" s="20"/>
      <c r="C317" s="20"/>
      <c r="D317" s="20"/>
    </row>
    <row r="318">
      <c r="B318" s="20"/>
      <c r="C318" s="20"/>
      <c r="D318" s="20"/>
    </row>
    <row r="319">
      <c r="B319" s="20"/>
      <c r="C319" s="20"/>
      <c r="D319" s="20"/>
    </row>
    <row r="320">
      <c r="B320" s="20"/>
      <c r="C320" s="20"/>
      <c r="D320" s="20"/>
    </row>
    <row r="321">
      <c r="B321" s="20"/>
      <c r="C321" s="20"/>
      <c r="D321" s="20"/>
    </row>
    <row r="322">
      <c r="B322" s="20"/>
      <c r="C322" s="20"/>
      <c r="D322" s="20"/>
    </row>
    <row r="323">
      <c r="B323" s="20"/>
      <c r="C323" s="20"/>
      <c r="D323" s="20"/>
    </row>
    <row r="324">
      <c r="B324" s="20"/>
      <c r="C324" s="20"/>
      <c r="D324" s="20"/>
    </row>
    <row r="325">
      <c r="B325" s="20"/>
      <c r="C325" s="20"/>
      <c r="D325" s="20"/>
    </row>
    <row r="326">
      <c r="B326" s="20"/>
      <c r="C326" s="20"/>
      <c r="D326" s="20"/>
    </row>
    <row r="327">
      <c r="B327" s="20"/>
      <c r="C327" s="20"/>
      <c r="D327" s="20"/>
    </row>
    <row r="328">
      <c r="B328" s="20"/>
      <c r="C328" s="20"/>
      <c r="D328" s="20"/>
    </row>
    <row r="329">
      <c r="B329" s="20"/>
      <c r="C329" s="20"/>
      <c r="D329" s="20"/>
    </row>
    <row r="330">
      <c r="B330" s="20"/>
      <c r="C330" s="20"/>
      <c r="D330" s="20"/>
    </row>
    <row r="331">
      <c r="B331" s="20"/>
      <c r="C331" s="20"/>
      <c r="D331" s="20"/>
    </row>
    <row r="332">
      <c r="B332" s="20"/>
      <c r="C332" s="20"/>
      <c r="D332" s="20"/>
    </row>
    <row r="333">
      <c r="B333" s="20"/>
      <c r="C333" s="20"/>
      <c r="D333" s="20"/>
    </row>
    <row r="334">
      <c r="B334" s="20"/>
      <c r="C334" s="20"/>
      <c r="D334" s="20"/>
    </row>
    <row r="335">
      <c r="B335" s="20"/>
      <c r="C335" s="20"/>
      <c r="D335" s="20"/>
    </row>
    <row r="336">
      <c r="B336" s="20"/>
      <c r="C336" s="20"/>
      <c r="D336" s="20"/>
    </row>
    <row r="337">
      <c r="B337" s="20"/>
      <c r="C337" s="20"/>
      <c r="D337" s="20"/>
    </row>
    <row r="338">
      <c r="B338" s="20"/>
      <c r="C338" s="20"/>
      <c r="D338" s="20"/>
    </row>
    <row r="339">
      <c r="B339" s="20"/>
      <c r="C339" s="20"/>
      <c r="D339" s="20"/>
    </row>
    <row r="340">
      <c r="B340" s="20"/>
      <c r="C340" s="20"/>
      <c r="D340" s="20"/>
    </row>
    <row r="341">
      <c r="B341" s="20"/>
      <c r="C341" s="20"/>
      <c r="D341" s="20"/>
    </row>
    <row r="342">
      <c r="B342" s="20"/>
      <c r="C342" s="20"/>
      <c r="D342" s="20"/>
    </row>
    <row r="343">
      <c r="B343" s="20"/>
      <c r="C343" s="20"/>
      <c r="D343" s="20"/>
    </row>
    <row r="344">
      <c r="B344" s="20"/>
      <c r="C344" s="20"/>
      <c r="D344" s="20"/>
    </row>
    <row r="345">
      <c r="B345" s="20"/>
      <c r="C345" s="20"/>
      <c r="D345" s="20"/>
    </row>
    <row r="346">
      <c r="B346" s="20"/>
      <c r="C346" s="20"/>
      <c r="D346" s="20"/>
    </row>
    <row r="347">
      <c r="B347" s="20"/>
      <c r="C347" s="20"/>
      <c r="D347" s="20"/>
    </row>
    <row r="348">
      <c r="B348" s="20"/>
      <c r="C348" s="20"/>
      <c r="D348" s="20"/>
    </row>
    <row r="349">
      <c r="B349" s="20"/>
      <c r="C349" s="20"/>
      <c r="D349" s="20"/>
    </row>
    <row r="350">
      <c r="B350" s="20"/>
      <c r="C350" s="20"/>
      <c r="D350" s="20"/>
    </row>
    <row r="351">
      <c r="B351" s="20"/>
      <c r="C351" s="20"/>
      <c r="D351" s="20"/>
    </row>
    <row r="352">
      <c r="B352" s="20"/>
      <c r="C352" s="20"/>
      <c r="D352" s="20"/>
    </row>
    <row r="353">
      <c r="B353" s="20"/>
      <c r="C353" s="20"/>
      <c r="D353" s="20"/>
    </row>
    <row r="354">
      <c r="B354" s="20"/>
      <c r="C354" s="20"/>
      <c r="D354" s="20"/>
    </row>
    <row r="355">
      <c r="B355" s="20"/>
      <c r="C355" s="20"/>
      <c r="D355" s="20"/>
    </row>
    <row r="356">
      <c r="B356" s="20"/>
      <c r="C356" s="20"/>
      <c r="D356" s="20"/>
    </row>
    <row r="357">
      <c r="B357" s="20"/>
      <c r="C357" s="20"/>
      <c r="D357" s="20"/>
    </row>
    <row r="358">
      <c r="B358" s="20"/>
      <c r="C358" s="20"/>
      <c r="D358" s="20"/>
    </row>
    <row r="359">
      <c r="B359" s="20"/>
      <c r="C359" s="20"/>
      <c r="D359" s="20"/>
    </row>
    <row r="360">
      <c r="B360" s="20"/>
      <c r="C360" s="20"/>
      <c r="D360" s="20"/>
    </row>
    <row r="361">
      <c r="B361" s="20"/>
      <c r="C361" s="20"/>
      <c r="D361" s="20"/>
    </row>
    <row r="362">
      <c r="B362" s="20"/>
      <c r="C362" s="20"/>
      <c r="D362" s="20"/>
    </row>
    <row r="363">
      <c r="B363" s="20"/>
      <c r="C363" s="20"/>
      <c r="D363" s="20"/>
    </row>
    <row r="364">
      <c r="B364" s="20"/>
      <c r="C364" s="20"/>
      <c r="D364" s="20"/>
    </row>
    <row r="365">
      <c r="B365" s="20"/>
      <c r="C365" s="20"/>
      <c r="D365" s="20"/>
    </row>
    <row r="366">
      <c r="B366" s="20"/>
      <c r="C366" s="20"/>
      <c r="D366" s="20"/>
    </row>
    <row r="367">
      <c r="B367" s="20"/>
      <c r="C367" s="20"/>
      <c r="D367" s="20"/>
    </row>
    <row r="368">
      <c r="B368" s="20"/>
      <c r="C368" s="20"/>
      <c r="D368" s="20"/>
    </row>
    <row r="369">
      <c r="B369" s="20"/>
      <c r="C369" s="20"/>
      <c r="D369" s="20"/>
    </row>
    <row r="370">
      <c r="B370" s="20"/>
      <c r="C370" s="20"/>
      <c r="D370" s="20"/>
    </row>
    <row r="371">
      <c r="B371" s="20"/>
      <c r="C371" s="20"/>
      <c r="D371" s="20"/>
    </row>
    <row r="372">
      <c r="B372" s="20"/>
      <c r="C372" s="20"/>
      <c r="D372" s="20"/>
    </row>
    <row r="373">
      <c r="B373" s="20"/>
      <c r="C373" s="20"/>
      <c r="D373" s="20"/>
    </row>
    <row r="374">
      <c r="B374" s="20"/>
      <c r="C374" s="20"/>
      <c r="D374" s="20"/>
    </row>
    <row r="375">
      <c r="B375" s="20"/>
      <c r="C375" s="20"/>
      <c r="D375" s="20"/>
    </row>
    <row r="376">
      <c r="B376" s="20"/>
      <c r="C376" s="20"/>
      <c r="D376" s="20"/>
    </row>
    <row r="377">
      <c r="B377" s="20"/>
      <c r="C377" s="20"/>
      <c r="D377" s="20"/>
    </row>
    <row r="378">
      <c r="B378" s="20"/>
      <c r="C378" s="20"/>
      <c r="D378" s="20"/>
    </row>
    <row r="379">
      <c r="B379" s="20"/>
      <c r="C379" s="20"/>
      <c r="D379" s="20"/>
    </row>
    <row r="380">
      <c r="B380" s="20"/>
      <c r="C380" s="20"/>
      <c r="D380" s="20"/>
    </row>
    <row r="381">
      <c r="B381" s="20"/>
      <c r="C381" s="20"/>
      <c r="D381" s="20"/>
    </row>
    <row r="382">
      <c r="B382" s="20"/>
      <c r="C382" s="20"/>
      <c r="D382" s="20"/>
    </row>
    <row r="383">
      <c r="B383" s="20"/>
      <c r="C383" s="20"/>
      <c r="D383" s="20"/>
    </row>
    <row r="384">
      <c r="B384" s="20"/>
      <c r="C384" s="20"/>
      <c r="D384" s="20"/>
    </row>
    <row r="385">
      <c r="B385" s="20"/>
      <c r="C385" s="20"/>
      <c r="D385" s="20"/>
    </row>
    <row r="386">
      <c r="B386" s="20"/>
      <c r="C386" s="20"/>
      <c r="D386" s="20"/>
    </row>
    <row r="387">
      <c r="B387" s="20"/>
      <c r="C387" s="20"/>
      <c r="D387" s="20"/>
    </row>
    <row r="388">
      <c r="B388" s="20"/>
      <c r="C388" s="20"/>
      <c r="D388" s="20"/>
    </row>
    <row r="389">
      <c r="B389" s="20"/>
      <c r="C389" s="20"/>
      <c r="D389" s="20"/>
    </row>
    <row r="390">
      <c r="B390" s="20"/>
      <c r="C390" s="20"/>
      <c r="D390" s="20"/>
    </row>
    <row r="391">
      <c r="B391" s="20"/>
      <c r="C391" s="20"/>
      <c r="D391" s="20"/>
    </row>
    <row r="392">
      <c r="B392" s="20"/>
      <c r="C392" s="20"/>
      <c r="D392" s="20"/>
    </row>
    <row r="393">
      <c r="B393" s="20"/>
      <c r="C393" s="20"/>
      <c r="D393" s="20"/>
    </row>
    <row r="394">
      <c r="B394" s="20"/>
      <c r="C394" s="20"/>
      <c r="D394" s="20"/>
    </row>
    <row r="395">
      <c r="B395" s="20"/>
      <c r="C395" s="20"/>
      <c r="D395" s="20"/>
    </row>
    <row r="396">
      <c r="B396" s="20"/>
      <c r="C396" s="20"/>
      <c r="D396" s="20"/>
    </row>
    <row r="397">
      <c r="B397" s="20"/>
      <c r="C397" s="20"/>
      <c r="D397" s="20"/>
    </row>
    <row r="398">
      <c r="B398" s="20"/>
      <c r="C398" s="20"/>
      <c r="D398" s="20"/>
    </row>
    <row r="399">
      <c r="B399" s="20"/>
      <c r="C399" s="20"/>
      <c r="D399" s="20"/>
    </row>
    <row r="400">
      <c r="B400" s="20"/>
      <c r="C400" s="20"/>
      <c r="D400" s="20"/>
    </row>
    <row r="401">
      <c r="B401" s="20"/>
      <c r="C401" s="20"/>
      <c r="D401" s="20"/>
    </row>
    <row r="402">
      <c r="B402" s="20"/>
      <c r="C402" s="20"/>
      <c r="D402" s="20"/>
    </row>
    <row r="403">
      <c r="B403" s="20"/>
      <c r="C403" s="20"/>
      <c r="D403" s="20"/>
    </row>
    <row r="404">
      <c r="B404" s="20"/>
      <c r="C404" s="20"/>
      <c r="D404" s="20"/>
    </row>
    <row r="405">
      <c r="B405" s="20"/>
      <c r="C405" s="20"/>
      <c r="D405" s="20"/>
    </row>
    <row r="406">
      <c r="B406" s="20"/>
      <c r="C406" s="20"/>
      <c r="D406" s="20"/>
    </row>
    <row r="407">
      <c r="B407" s="20"/>
      <c r="C407" s="20"/>
      <c r="D407" s="20"/>
    </row>
    <row r="408">
      <c r="B408" s="20"/>
      <c r="C408" s="20"/>
      <c r="D408" s="20"/>
    </row>
    <row r="409">
      <c r="B409" s="20"/>
      <c r="C409" s="20"/>
      <c r="D409" s="20"/>
    </row>
    <row r="410">
      <c r="B410" s="20"/>
      <c r="C410" s="20"/>
      <c r="D410" s="20"/>
    </row>
    <row r="411">
      <c r="B411" s="20"/>
      <c r="C411" s="20"/>
      <c r="D411" s="20"/>
    </row>
    <row r="412">
      <c r="B412" s="20"/>
      <c r="C412" s="20"/>
      <c r="D412" s="20"/>
    </row>
    <row r="413">
      <c r="B413" s="20"/>
      <c r="C413" s="20"/>
      <c r="D413" s="20"/>
    </row>
    <row r="414">
      <c r="B414" s="20"/>
      <c r="C414" s="20"/>
      <c r="D414" s="20"/>
    </row>
    <row r="415">
      <c r="B415" s="20"/>
      <c r="C415" s="20"/>
      <c r="D415" s="20"/>
    </row>
    <row r="416">
      <c r="B416" s="20"/>
      <c r="C416" s="20"/>
      <c r="D416" s="20"/>
    </row>
    <row r="417">
      <c r="B417" s="20"/>
      <c r="C417" s="20"/>
      <c r="D417" s="20"/>
    </row>
    <row r="418">
      <c r="B418" s="20"/>
      <c r="C418" s="20"/>
      <c r="D418" s="20"/>
    </row>
    <row r="419">
      <c r="B419" s="20"/>
      <c r="C419" s="20"/>
      <c r="D419" s="20"/>
    </row>
    <row r="420">
      <c r="B420" s="20"/>
      <c r="C420" s="20"/>
      <c r="D420" s="20"/>
    </row>
    <row r="421">
      <c r="B421" s="20"/>
      <c r="C421" s="20"/>
      <c r="D421" s="20"/>
    </row>
    <row r="422">
      <c r="B422" s="20"/>
      <c r="C422" s="20"/>
      <c r="D422" s="20"/>
    </row>
    <row r="423">
      <c r="B423" s="20"/>
      <c r="C423" s="20"/>
      <c r="D423" s="20"/>
    </row>
    <row r="424">
      <c r="B424" s="20"/>
      <c r="C424" s="20"/>
      <c r="D424" s="20"/>
    </row>
    <row r="425">
      <c r="B425" s="20"/>
      <c r="C425" s="20"/>
      <c r="D425" s="20"/>
    </row>
    <row r="426">
      <c r="B426" s="20"/>
      <c r="C426" s="20"/>
      <c r="D426" s="20"/>
    </row>
    <row r="427">
      <c r="B427" s="20"/>
      <c r="C427" s="20"/>
      <c r="D427" s="20"/>
    </row>
    <row r="428">
      <c r="B428" s="20"/>
      <c r="C428" s="20"/>
      <c r="D428" s="20"/>
    </row>
    <row r="429">
      <c r="B429" s="20"/>
      <c r="C429" s="20"/>
      <c r="D429" s="20"/>
    </row>
    <row r="430">
      <c r="B430" s="20"/>
      <c r="C430" s="20"/>
      <c r="D430" s="20"/>
    </row>
    <row r="431">
      <c r="B431" s="20"/>
      <c r="C431" s="20"/>
      <c r="D431" s="20"/>
    </row>
    <row r="432">
      <c r="B432" s="20"/>
      <c r="C432" s="20"/>
      <c r="D432" s="20"/>
    </row>
    <row r="433">
      <c r="B433" s="20"/>
      <c r="C433" s="20"/>
      <c r="D433" s="20"/>
    </row>
    <row r="434">
      <c r="B434" s="20"/>
      <c r="C434" s="20"/>
      <c r="D434" s="20"/>
    </row>
    <row r="435">
      <c r="B435" s="20"/>
      <c r="C435" s="20"/>
      <c r="D435" s="20"/>
    </row>
    <row r="436">
      <c r="B436" s="20"/>
      <c r="C436" s="20"/>
      <c r="D436" s="20"/>
    </row>
    <row r="437">
      <c r="B437" s="20"/>
      <c r="C437" s="20"/>
      <c r="D437" s="20"/>
    </row>
    <row r="438">
      <c r="B438" s="20"/>
      <c r="C438" s="20"/>
      <c r="D438" s="20"/>
    </row>
    <row r="439">
      <c r="B439" s="20"/>
      <c r="C439" s="20"/>
      <c r="D439" s="20"/>
    </row>
    <row r="440">
      <c r="B440" s="20"/>
      <c r="C440" s="20"/>
      <c r="D440" s="20"/>
    </row>
    <row r="441">
      <c r="B441" s="20"/>
      <c r="C441" s="20"/>
      <c r="D441" s="20"/>
    </row>
    <row r="442">
      <c r="B442" s="20"/>
      <c r="C442" s="20"/>
      <c r="D442" s="20"/>
    </row>
    <row r="443">
      <c r="B443" s="20"/>
      <c r="C443" s="20"/>
      <c r="D443" s="20"/>
    </row>
    <row r="444">
      <c r="B444" s="20"/>
      <c r="C444" s="20"/>
      <c r="D444" s="20"/>
    </row>
    <row r="445">
      <c r="B445" s="20"/>
      <c r="C445" s="20"/>
      <c r="D445" s="20"/>
    </row>
    <row r="446">
      <c r="B446" s="20"/>
      <c r="C446" s="20"/>
      <c r="D446" s="20"/>
    </row>
    <row r="447">
      <c r="B447" s="20"/>
      <c r="C447" s="20"/>
      <c r="D447" s="20"/>
    </row>
    <row r="448">
      <c r="B448" s="20"/>
      <c r="C448" s="20"/>
      <c r="D448" s="20"/>
    </row>
    <row r="449">
      <c r="B449" s="20"/>
      <c r="C449" s="20"/>
      <c r="D449" s="20"/>
    </row>
    <row r="450">
      <c r="B450" s="20"/>
      <c r="C450" s="20"/>
      <c r="D450" s="20"/>
    </row>
    <row r="451">
      <c r="B451" s="20"/>
      <c r="C451" s="20"/>
      <c r="D451" s="20"/>
    </row>
    <row r="452">
      <c r="B452" s="20"/>
      <c r="C452" s="20"/>
      <c r="D452" s="20"/>
    </row>
    <row r="453">
      <c r="B453" s="20"/>
      <c r="C453" s="20"/>
      <c r="D453" s="20"/>
    </row>
    <row r="454">
      <c r="B454" s="20"/>
      <c r="C454" s="20"/>
      <c r="D454" s="20"/>
    </row>
    <row r="455">
      <c r="B455" s="20"/>
      <c r="C455" s="20"/>
      <c r="D455" s="20"/>
    </row>
    <row r="456">
      <c r="B456" s="20"/>
      <c r="C456" s="20"/>
      <c r="D456" s="20"/>
    </row>
    <row r="457">
      <c r="B457" s="20"/>
      <c r="C457" s="20"/>
      <c r="D457" s="20"/>
    </row>
    <row r="458">
      <c r="B458" s="20"/>
      <c r="C458" s="20"/>
      <c r="D458" s="20"/>
    </row>
    <row r="459">
      <c r="B459" s="20"/>
      <c r="C459" s="20"/>
      <c r="D459" s="20"/>
    </row>
    <row r="460">
      <c r="B460" s="20"/>
      <c r="C460" s="20"/>
      <c r="D460" s="20"/>
    </row>
    <row r="461">
      <c r="B461" s="20"/>
      <c r="C461" s="20"/>
      <c r="D461" s="20"/>
    </row>
    <row r="462">
      <c r="B462" s="20"/>
      <c r="C462" s="20"/>
      <c r="D462" s="20"/>
    </row>
    <row r="463">
      <c r="B463" s="20"/>
      <c r="C463" s="20"/>
      <c r="D463" s="20"/>
    </row>
    <row r="464">
      <c r="B464" s="20"/>
      <c r="C464" s="20"/>
      <c r="D464" s="20"/>
    </row>
    <row r="465">
      <c r="B465" s="20"/>
      <c r="C465" s="20"/>
      <c r="D465" s="20"/>
    </row>
    <row r="466">
      <c r="B466" s="20"/>
      <c r="C466" s="20"/>
      <c r="D466" s="20"/>
    </row>
    <row r="467">
      <c r="B467" s="20"/>
      <c r="C467" s="20"/>
      <c r="D467" s="20"/>
    </row>
    <row r="468">
      <c r="B468" s="20"/>
      <c r="C468" s="20"/>
      <c r="D468" s="20"/>
    </row>
    <row r="469">
      <c r="B469" s="20"/>
      <c r="C469" s="20"/>
      <c r="D469" s="20"/>
    </row>
    <row r="470">
      <c r="B470" s="20"/>
      <c r="C470" s="20"/>
      <c r="D470" s="20"/>
    </row>
    <row r="471">
      <c r="B471" s="20"/>
      <c r="C471" s="20"/>
      <c r="D471" s="20"/>
    </row>
    <row r="472">
      <c r="B472" s="20"/>
      <c r="C472" s="20"/>
      <c r="D472" s="20"/>
    </row>
    <row r="473">
      <c r="B473" s="20"/>
      <c r="C473" s="20"/>
      <c r="D473" s="20"/>
    </row>
    <row r="474">
      <c r="B474" s="20"/>
      <c r="C474" s="20"/>
      <c r="D474" s="20"/>
    </row>
    <row r="475">
      <c r="B475" s="20"/>
      <c r="C475" s="20"/>
      <c r="D475" s="20"/>
    </row>
    <row r="476">
      <c r="B476" s="20"/>
      <c r="C476" s="20"/>
      <c r="D476" s="20"/>
    </row>
    <row r="477">
      <c r="B477" s="20"/>
      <c r="C477" s="20"/>
      <c r="D477" s="20"/>
    </row>
    <row r="478">
      <c r="B478" s="20"/>
      <c r="C478" s="20"/>
      <c r="D478" s="20"/>
    </row>
    <row r="479">
      <c r="B479" s="20"/>
      <c r="C479" s="20"/>
      <c r="D479" s="20"/>
    </row>
    <row r="480">
      <c r="B480" s="20"/>
      <c r="C480" s="20"/>
      <c r="D480" s="20"/>
    </row>
    <row r="481">
      <c r="B481" s="20"/>
      <c r="C481" s="20"/>
      <c r="D481" s="20"/>
    </row>
    <row r="482">
      <c r="B482" s="20"/>
      <c r="C482" s="20"/>
      <c r="D482" s="20"/>
    </row>
    <row r="483">
      <c r="B483" s="20"/>
      <c r="C483" s="20"/>
      <c r="D483" s="20"/>
    </row>
    <row r="484">
      <c r="B484" s="20"/>
      <c r="C484" s="20"/>
      <c r="D484" s="20"/>
    </row>
    <row r="485">
      <c r="B485" s="20"/>
      <c r="C485" s="20"/>
      <c r="D485" s="20"/>
    </row>
    <row r="486">
      <c r="B486" s="20"/>
      <c r="C486" s="20"/>
      <c r="D486" s="20"/>
    </row>
    <row r="487">
      <c r="B487" s="20"/>
      <c r="C487" s="20"/>
      <c r="D487" s="20"/>
    </row>
    <row r="488">
      <c r="B488" s="20"/>
      <c r="C488" s="20"/>
      <c r="D488" s="20"/>
    </row>
    <row r="489">
      <c r="B489" s="20"/>
      <c r="C489" s="20"/>
      <c r="D489" s="20"/>
    </row>
    <row r="490">
      <c r="B490" s="20"/>
      <c r="C490" s="20"/>
      <c r="D490" s="20"/>
    </row>
    <row r="491">
      <c r="B491" s="20"/>
      <c r="C491" s="20"/>
      <c r="D491" s="20"/>
    </row>
    <row r="492">
      <c r="B492" s="20"/>
      <c r="C492" s="20"/>
      <c r="D492" s="20"/>
    </row>
    <row r="493">
      <c r="B493" s="20"/>
      <c r="C493" s="20"/>
      <c r="D493" s="20"/>
    </row>
    <row r="494">
      <c r="B494" s="20"/>
      <c r="C494" s="20"/>
      <c r="D494" s="20"/>
    </row>
    <row r="495">
      <c r="B495" s="20"/>
      <c r="C495" s="20"/>
      <c r="D495" s="20"/>
    </row>
    <row r="496">
      <c r="B496" s="20"/>
      <c r="C496" s="20"/>
      <c r="D496" s="20"/>
    </row>
    <row r="497">
      <c r="B497" s="20"/>
      <c r="C497" s="20"/>
      <c r="D497" s="20"/>
    </row>
    <row r="498">
      <c r="B498" s="20"/>
      <c r="C498" s="20"/>
      <c r="D498" s="20"/>
    </row>
    <row r="499">
      <c r="B499" s="20"/>
      <c r="C499" s="20"/>
      <c r="D499" s="20"/>
    </row>
    <row r="500">
      <c r="B500" s="20"/>
      <c r="C500" s="20"/>
      <c r="D500" s="20"/>
    </row>
    <row r="501">
      <c r="B501" s="20"/>
      <c r="C501" s="20"/>
      <c r="D501" s="20"/>
    </row>
    <row r="502">
      <c r="B502" s="20"/>
      <c r="C502" s="20"/>
      <c r="D502" s="20"/>
    </row>
    <row r="503">
      <c r="B503" s="20"/>
      <c r="C503" s="20"/>
      <c r="D503" s="20"/>
    </row>
    <row r="504">
      <c r="B504" s="20"/>
      <c r="C504" s="20"/>
      <c r="D504" s="20"/>
    </row>
    <row r="505">
      <c r="B505" s="20"/>
      <c r="C505" s="20"/>
      <c r="D505" s="20"/>
    </row>
    <row r="506">
      <c r="B506" s="20"/>
      <c r="C506" s="20"/>
      <c r="D506" s="20"/>
    </row>
    <row r="507">
      <c r="B507" s="20"/>
      <c r="C507" s="20"/>
      <c r="D507" s="20"/>
    </row>
    <row r="508">
      <c r="B508" s="20"/>
      <c r="C508" s="20"/>
      <c r="D508" s="20"/>
    </row>
    <row r="509">
      <c r="B509" s="20"/>
      <c r="C509" s="20"/>
      <c r="D509" s="20"/>
    </row>
    <row r="510">
      <c r="B510" s="20"/>
      <c r="C510" s="20"/>
      <c r="D510" s="20"/>
    </row>
    <row r="511">
      <c r="B511" s="20"/>
      <c r="C511" s="20"/>
      <c r="D511" s="20"/>
    </row>
    <row r="512">
      <c r="B512" s="20"/>
      <c r="C512" s="20"/>
      <c r="D512" s="20"/>
    </row>
    <row r="513">
      <c r="B513" s="20"/>
      <c r="C513" s="20"/>
      <c r="D513" s="20"/>
    </row>
    <row r="514">
      <c r="B514" s="20"/>
      <c r="C514" s="20"/>
      <c r="D514" s="20"/>
    </row>
    <row r="515">
      <c r="B515" s="20"/>
      <c r="C515" s="20"/>
      <c r="D515" s="20"/>
    </row>
    <row r="516">
      <c r="B516" s="20"/>
      <c r="C516" s="20"/>
      <c r="D516" s="20"/>
    </row>
    <row r="517">
      <c r="B517" s="20"/>
      <c r="C517" s="20"/>
      <c r="D517" s="20"/>
    </row>
    <row r="518">
      <c r="B518" s="20"/>
      <c r="C518" s="20"/>
      <c r="D518" s="20"/>
    </row>
    <row r="519">
      <c r="B519" s="20"/>
      <c r="C519" s="20"/>
      <c r="D519" s="20"/>
    </row>
    <row r="520">
      <c r="B520" s="20"/>
      <c r="C520" s="20"/>
      <c r="D520" s="20"/>
    </row>
    <row r="521">
      <c r="B521" s="20"/>
      <c r="C521" s="20"/>
      <c r="D521" s="20"/>
    </row>
    <row r="522">
      <c r="B522" s="20"/>
      <c r="C522" s="20"/>
      <c r="D522" s="20"/>
    </row>
    <row r="523">
      <c r="B523" s="20"/>
      <c r="C523" s="20"/>
      <c r="D523" s="20"/>
    </row>
    <row r="524">
      <c r="B524" s="20"/>
      <c r="C524" s="20"/>
      <c r="D524" s="20"/>
    </row>
    <row r="525">
      <c r="B525" s="20"/>
      <c r="C525" s="20"/>
      <c r="D525" s="20"/>
    </row>
    <row r="526">
      <c r="B526" s="20"/>
      <c r="C526" s="20"/>
      <c r="D526" s="20"/>
    </row>
    <row r="527">
      <c r="B527" s="20"/>
      <c r="C527" s="20"/>
      <c r="D527" s="20"/>
    </row>
    <row r="528">
      <c r="B528" s="20"/>
      <c r="C528" s="20"/>
      <c r="D528" s="20"/>
    </row>
    <row r="529">
      <c r="B529" s="20"/>
      <c r="C529" s="20"/>
      <c r="D529" s="20"/>
    </row>
    <row r="530">
      <c r="B530" s="20"/>
      <c r="C530" s="20"/>
      <c r="D530" s="20"/>
    </row>
    <row r="531">
      <c r="B531" s="20"/>
      <c r="C531" s="20"/>
      <c r="D531" s="20"/>
    </row>
    <row r="532">
      <c r="B532" s="20"/>
      <c r="C532" s="20"/>
      <c r="D532" s="20"/>
    </row>
    <row r="533">
      <c r="B533" s="20"/>
      <c r="C533" s="20"/>
      <c r="D533" s="20"/>
    </row>
    <row r="534">
      <c r="B534" s="20"/>
      <c r="C534" s="20"/>
      <c r="D534" s="20"/>
    </row>
    <row r="535">
      <c r="B535" s="20"/>
      <c r="C535" s="20"/>
      <c r="D535" s="20"/>
    </row>
    <row r="536">
      <c r="B536" s="20"/>
      <c r="C536" s="20"/>
      <c r="D536" s="20"/>
    </row>
    <row r="537">
      <c r="B537" s="20"/>
      <c r="C537" s="20"/>
      <c r="D537" s="20"/>
    </row>
    <row r="538">
      <c r="B538" s="20"/>
      <c r="C538" s="20"/>
      <c r="D538" s="20"/>
    </row>
    <row r="539">
      <c r="B539" s="20"/>
      <c r="C539" s="20"/>
      <c r="D539" s="20"/>
    </row>
    <row r="540">
      <c r="B540" s="20"/>
      <c r="C540" s="20"/>
      <c r="D540" s="20"/>
    </row>
    <row r="541">
      <c r="B541" s="20"/>
      <c r="C541" s="20"/>
      <c r="D541" s="20"/>
    </row>
    <row r="542">
      <c r="B542" s="20"/>
      <c r="C542" s="20"/>
      <c r="D542" s="20"/>
    </row>
    <row r="543">
      <c r="B543" s="20"/>
      <c r="C543" s="20"/>
      <c r="D543" s="20"/>
    </row>
    <row r="544">
      <c r="B544" s="20"/>
      <c r="C544" s="20"/>
      <c r="D544" s="20"/>
    </row>
    <row r="545">
      <c r="B545" s="20"/>
      <c r="C545" s="20"/>
      <c r="D545" s="20"/>
    </row>
    <row r="546">
      <c r="B546" s="20"/>
      <c r="C546" s="20"/>
      <c r="D546" s="20"/>
    </row>
    <row r="547">
      <c r="B547" s="20"/>
      <c r="C547" s="20"/>
      <c r="D547" s="20"/>
    </row>
    <row r="548">
      <c r="B548" s="20"/>
      <c r="C548" s="20"/>
      <c r="D548" s="20"/>
    </row>
    <row r="549">
      <c r="B549" s="20"/>
      <c r="C549" s="20"/>
      <c r="D549" s="20"/>
    </row>
    <row r="550">
      <c r="B550" s="20"/>
      <c r="C550" s="20"/>
      <c r="D550" s="20"/>
    </row>
    <row r="551">
      <c r="B551" s="20"/>
      <c r="C551" s="20"/>
      <c r="D551" s="20"/>
    </row>
    <row r="552">
      <c r="B552" s="20"/>
      <c r="C552" s="20"/>
      <c r="D552" s="20"/>
    </row>
    <row r="553">
      <c r="B553" s="20"/>
      <c r="C553" s="20"/>
      <c r="D553" s="20"/>
    </row>
    <row r="554">
      <c r="B554" s="20"/>
      <c r="C554" s="20"/>
      <c r="D554" s="20"/>
    </row>
    <row r="555">
      <c r="B555" s="20"/>
      <c r="C555" s="20"/>
      <c r="D555" s="20"/>
    </row>
    <row r="556">
      <c r="B556" s="20"/>
      <c r="C556" s="20"/>
      <c r="D556" s="20"/>
    </row>
    <row r="557">
      <c r="B557" s="20"/>
      <c r="C557" s="20"/>
      <c r="D557" s="20"/>
    </row>
    <row r="558">
      <c r="B558" s="20"/>
      <c r="C558" s="20"/>
      <c r="D558" s="20"/>
    </row>
    <row r="559">
      <c r="B559" s="20"/>
      <c r="C559" s="20"/>
      <c r="D559" s="20"/>
    </row>
    <row r="560">
      <c r="B560" s="20"/>
      <c r="C560" s="20"/>
      <c r="D560" s="20"/>
    </row>
    <row r="561">
      <c r="B561" s="20"/>
      <c r="C561" s="20"/>
      <c r="D561" s="20"/>
    </row>
    <row r="562">
      <c r="B562" s="20"/>
      <c r="C562" s="20"/>
      <c r="D562" s="20"/>
    </row>
    <row r="563">
      <c r="B563" s="20"/>
      <c r="C563" s="20"/>
      <c r="D563" s="20"/>
    </row>
    <row r="564">
      <c r="B564" s="20"/>
      <c r="C564" s="20"/>
      <c r="D564" s="20"/>
    </row>
    <row r="565">
      <c r="B565" s="20"/>
      <c r="C565" s="20"/>
      <c r="D565" s="20"/>
    </row>
    <row r="566">
      <c r="B566" s="20"/>
      <c r="C566" s="20"/>
      <c r="D566" s="20"/>
    </row>
    <row r="567">
      <c r="B567" s="20"/>
      <c r="C567" s="20"/>
      <c r="D567" s="20"/>
    </row>
    <row r="568">
      <c r="B568" s="20"/>
      <c r="C568" s="20"/>
      <c r="D568" s="20"/>
    </row>
    <row r="569">
      <c r="B569" s="20"/>
      <c r="C569" s="20"/>
      <c r="D569" s="20"/>
    </row>
    <row r="570">
      <c r="B570" s="20"/>
      <c r="C570" s="20"/>
      <c r="D570" s="20"/>
    </row>
    <row r="571">
      <c r="B571" s="20"/>
      <c r="C571" s="20"/>
      <c r="D571" s="20"/>
    </row>
    <row r="572">
      <c r="B572" s="20"/>
      <c r="C572" s="20"/>
      <c r="D572" s="20"/>
    </row>
    <row r="573">
      <c r="B573" s="20"/>
      <c r="C573" s="20"/>
      <c r="D573" s="20"/>
    </row>
    <row r="574">
      <c r="B574" s="20"/>
      <c r="C574" s="20"/>
      <c r="D574" s="20"/>
    </row>
    <row r="575">
      <c r="B575" s="20"/>
      <c r="C575" s="20"/>
      <c r="D575" s="20"/>
    </row>
    <row r="576">
      <c r="B576" s="20"/>
      <c r="C576" s="20"/>
      <c r="D576" s="20"/>
    </row>
    <row r="577">
      <c r="B577" s="20"/>
      <c r="C577" s="20"/>
      <c r="D577" s="20"/>
    </row>
    <row r="578">
      <c r="B578" s="20"/>
      <c r="C578" s="20"/>
      <c r="D578" s="20"/>
    </row>
    <row r="579">
      <c r="B579" s="20"/>
      <c r="C579" s="20"/>
      <c r="D579" s="20"/>
    </row>
    <row r="580">
      <c r="B580" s="20"/>
      <c r="C580" s="20"/>
      <c r="D580" s="20"/>
    </row>
    <row r="581">
      <c r="B581" s="20"/>
      <c r="C581" s="20"/>
      <c r="D581" s="20"/>
    </row>
    <row r="582">
      <c r="B582" s="20"/>
      <c r="C582" s="20"/>
      <c r="D582" s="20"/>
    </row>
    <row r="583">
      <c r="B583" s="20"/>
      <c r="C583" s="20"/>
      <c r="D583" s="20"/>
    </row>
    <row r="584">
      <c r="B584" s="20"/>
      <c r="C584" s="20"/>
      <c r="D584" s="20"/>
    </row>
    <row r="585">
      <c r="B585" s="20"/>
      <c r="C585" s="20"/>
      <c r="D585" s="20"/>
    </row>
    <row r="586">
      <c r="B586" s="20"/>
      <c r="C586" s="20"/>
      <c r="D586" s="20"/>
    </row>
    <row r="587">
      <c r="B587" s="20"/>
      <c r="C587" s="20"/>
      <c r="D587" s="20"/>
    </row>
    <row r="588">
      <c r="B588" s="20"/>
      <c r="C588" s="20"/>
      <c r="D588" s="20"/>
    </row>
    <row r="589">
      <c r="B589" s="20"/>
      <c r="C589" s="20"/>
      <c r="D589" s="20"/>
    </row>
    <row r="590">
      <c r="B590" s="20"/>
      <c r="C590" s="20"/>
      <c r="D590" s="20"/>
    </row>
    <row r="591">
      <c r="B591" s="20"/>
      <c r="C591" s="20"/>
      <c r="D591" s="20"/>
    </row>
    <row r="592">
      <c r="B592" s="20"/>
      <c r="C592" s="20"/>
      <c r="D592" s="20"/>
    </row>
    <row r="593">
      <c r="B593" s="20"/>
      <c r="C593" s="20"/>
      <c r="D593" s="20"/>
    </row>
    <row r="594">
      <c r="B594" s="20"/>
      <c r="C594" s="20"/>
      <c r="D594" s="20"/>
    </row>
    <row r="595">
      <c r="B595" s="20"/>
      <c r="C595" s="20"/>
      <c r="D595" s="20"/>
    </row>
    <row r="596">
      <c r="B596" s="20"/>
      <c r="C596" s="20"/>
      <c r="D596" s="20"/>
    </row>
    <row r="597">
      <c r="B597" s="20"/>
      <c r="C597" s="20"/>
      <c r="D597" s="20"/>
    </row>
    <row r="598">
      <c r="B598" s="20"/>
      <c r="C598" s="20"/>
      <c r="D598" s="20"/>
    </row>
    <row r="599">
      <c r="B599" s="20"/>
      <c r="C599" s="20"/>
      <c r="D599" s="20"/>
    </row>
    <row r="600">
      <c r="B600" s="20"/>
      <c r="C600" s="20"/>
      <c r="D600" s="20"/>
    </row>
    <row r="601">
      <c r="B601" s="20"/>
      <c r="C601" s="20"/>
      <c r="D601" s="20"/>
    </row>
    <row r="602">
      <c r="B602" s="20"/>
      <c r="C602" s="20"/>
      <c r="D602" s="20"/>
    </row>
    <row r="603">
      <c r="B603" s="20"/>
      <c r="C603" s="20"/>
      <c r="D603" s="20"/>
    </row>
    <row r="604">
      <c r="B604" s="20"/>
      <c r="C604" s="20"/>
      <c r="D604" s="20"/>
    </row>
    <row r="605">
      <c r="B605" s="20"/>
      <c r="C605" s="20"/>
      <c r="D605" s="20"/>
    </row>
    <row r="606">
      <c r="B606" s="20"/>
      <c r="C606" s="20"/>
      <c r="D606" s="20"/>
    </row>
    <row r="607">
      <c r="B607" s="20"/>
      <c r="C607" s="20"/>
      <c r="D607" s="20"/>
    </row>
    <row r="608">
      <c r="B608" s="20"/>
      <c r="C608" s="20"/>
      <c r="D608" s="20"/>
    </row>
    <row r="609">
      <c r="B609" s="20"/>
      <c r="C609" s="20"/>
      <c r="D609" s="20"/>
    </row>
    <row r="610">
      <c r="B610" s="20"/>
      <c r="C610" s="20"/>
      <c r="D610" s="20"/>
    </row>
    <row r="611">
      <c r="B611" s="20"/>
      <c r="C611" s="20"/>
      <c r="D611" s="20"/>
    </row>
    <row r="612">
      <c r="B612" s="20"/>
      <c r="C612" s="20"/>
      <c r="D612" s="20"/>
    </row>
    <row r="613">
      <c r="B613" s="20"/>
      <c r="C613" s="20"/>
      <c r="D613" s="20"/>
    </row>
    <row r="614">
      <c r="B614" s="20"/>
      <c r="C614" s="20"/>
      <c r="D614" s="20"/>
    </row>
    <row r="615">
      <c r="B615" s="20"/>
      <c r="C615" s="20"/>
      <c r="D615" s="20"/>
    </row>
    <row r="616">
      <c r="B616" s="20"/>
      <c r="C616" s="20"/>
      <c r="D616" s="20"/>
    </row>
    <row r="617">
      <c r="B617" s="20"/>
      <c r="C617" s="20"/>
      <c r="D617" s="20"/>
    </row>
    <row r="618">
      <c r="B618" s="20"/>
      <c r="C618" s="20"/>
      <c r="D618" s="20"/>
    </row>
    <row r="619">
      <c r="B619" s="20"/>
      <c r="C619" s="20"/>
      <c r="D619" s="20"/>
    </row>
    <row r="620">
      <c r="B620" s="20"/>
      <c r="C620" s="20"/>
      <c r="D620" s="20"/>
    </row>
    <row r="621">
      <c r="B621" s="20"/>
      <c r="C621" s="20"/>
      <c r="D621" s="20"/>
    </row>
    <row r="622">
      <c r="B622" s="20"/>
      <c r="C622" s="20"/>
      <c r="D622" s="20"/>
    </row>
    <row r="623">
      <c r="B623" s="20"/>
      <c r="C623" s="20"/>
      <c r="D623" s="20"/>
    </row>
    <row r="624">
      <c r="B624" s="20"/>
      <c r="C624" s="20"/>
      <c r="D624" s="20"/>
    </row>
    <row r="625">
      <c r="B625" s="20"/>
      <c r="C625" s="20"/>
      <c r="D625" s="20"/>
    </row>
    <row r="626">
      <c r="B626" s="20"/>
      <c r="C626" s="20"/>
      <c r="D626" s="20"/>
    </row>
    <row r="627">
      <c r="B627" s="20"/>
      <c r="C627" s="20"/>
      <c r="D627" s="20"/>
    </row>
    <row r="628">
      <c r="B628" s="20"/>
      <c r="C628" s="20"/>
      <c r="D628" s="20"/>
    </row>
    <row r="629">
      <c r="B629" s="20"/>
      <c r="C629" s="20"/>
      <c r="D629" s="20"/>
    </row>
    <row r="630">
      <c r="B630" s="20"/>
      <c r="C630" s="20"/>
      <c r="D630" s="20"/>
    </row>
    <row r="631">
      <c r="B631" s="20"/>
      <c r="C631" s="20"/>
      <c r="D631" s="20"/>
    </row>
    <row r="632">
      <c r="B632" s="20"/>
      <c r="C632" s="20"/>
      <c r="D632" s="20"/>
    </row>
    <row r="633">
      <c r="B633" s="20"/>
      <c r="C633" s="20"/>
      <c r="D633" s="20"/>
    </row>
    <row r="634">
      <c r="B634" s="20"/>
      <c r="C634" s="20"/>
      <c r="D634" s="20"/>
    </row>
    <row r="635">
      <c r="B635" s="20"/>
      <c r="C635" s="20"/>
      <c r="D635" s="20"/>
    </row>
    <row r="636">
      <c r="B636" s="20"/>
      <c r="C636" s="20"/>
      <c r="D636" s="20"/>
    </row>
    <row r="637">
      <c r="B637" s="20"/>
      <c r="C637" s="20"/>
      <c r="D637" s="20"/>
    </row>
    <row r="638">
      <c r="B638" s="20"/>
      <c r="C638" s="20"/>
      <c r="D638" s="20"/>
    </row>
    <row r="639">
      <c r="B639" s="20"/>
      <c r="C639" s="20"/>
      <c r="D639" s="20"/>
    </row>
    <row r="640">
      <c r="B640" s="20"/>
      <c r="C640" s="20"/>
      <c r="D640" s="20"/>
    </row>
    <row r="641">
      <c r="B641" s="20"/>
      <c r="C641" s="20"/>
      <c r="D641" s="20"/>
    </row>
    <row r="642">
      <c r="B642" s="20"/>
      <c r="C642" s="20"/>
      <c r="D642" s="20"/>
    </row>
    <row r="643">
      <c r="B643" s="20"/>
      <c r="C643" s="20"/>
      <c r="D643" s="20"/>
    </row>
    <row r="644">
      <c r="B644" s="20"/>
      <c r="C644" s="20"/>
      <c r="D644" s="20"/>
    </row>
    <row r="645">
      <c r="B645" s="20"/>
      <c r="C645" s="20"/>
      <c r="D645" s="20"/>
    </row>
    <row r="646">
      <c r="B646" s="20"/>
      <c r="C646" s="20"/>
      <c r="D646" s="20"/>
    </row>
    <row r="647">
      <c r="B647" s="20"/>
      <c r="C647" s="20"/>
      <c r="D647" s="20"/>
    </row>
    <row r="648">
      <c r="B648" s="20"/>
      <c r="C648" s="20"/>
      <c r="D648" s="20"/>
    </row>
    <row r="649">
      <c r="B649" s="20"/>
      <c r="C649" s="20"/>
      <c r="D649" s="20"/>
    </row>
    <row r="650">
      <c r="B650" s="20"/>
      <c r="C650" s="20"/>
      <c r="D650" s="20"/>
    </row>
    <row r="651">
      <c r="B651" s="20"/>
      <c r="C651" s="20"/>
      <c r="D651" s="20"/>
    </row>
    <row r="652">
      <c r="B652" s="20"/>
      <c r="C652" s="20"/>
      <c r="D652" s="20"/>
    </row>
    <row r="653">
      <c r="B653" s="20"/>
      <c r="C653" s="20"/>
      <c r="D653" s="20"/>
    </row>
    <row r="654">
      <c r="B654" s="20"/>
      <c r="C654" s="20"/>
      <c r="D654" s="20"/>
    </row>
    <row r="655">
      <c r="B655" s="20"/>
      <c r="C655" s="20"/>
      <c r="D655" s="20"/>
    </row>
    <row r="656">
      <c r="B656" s="20"/>
      <c r="C656" s="20"/>
      <c r="D656" s="20"/>
    </row>
    <row r="657">
      <c r="B657" s="20"/>
      <c r="C657" s="20"/>
      <c r="D657" s="20"/>
    </row>
    <row r="658">
      <c r="B658" s="20"/>
      <c r="C658" s="20"/>
      <c r="D658" s="20"/>
    </row>
    <row r="659">
      <c r="B659" s="20"/>
      <c r="C659" s="20"/>
      <c r="D659" s="20"/>
    </row>
    <row r="660">
      <c r="B660" s="20"/>
      <c r="C660" s="20"/>
      <c r="D660" s="20"/>
    </row>
    <row r="661">
      <c r="B661" s="20"/>
      <c r="C661" s="20"/>
      <c r="D661" s="20"/>
    </row>
    <row r="662">
      <c r="B662" s="20"/>
      <c r="C662" s="20"/>
      <c r="D662" s="20"/>
    </row>
    <row r="663">
      <c r="B663" s="20"/>
      <c r="C663" s="20"/>
      <c r="D663" s="20"/>
    </row>
    <row r="664">
      <c r="B664" s="20"/>
      <c r="C664" s="20"/>
      <c r="D664" s="20"/>
    </row>
    <row r="665">
      <c r="B665" s="20"/>
      <c r="C665" s="20"/>
      <c r="D665" s="20"/>
    </row>
    <row r="666">
      <c r="B666" s="20"/>
      <c r="C666" s="20"/>
      <c r="D666" s="20"/>
    </row>
    <row r="667">
      <c r="B667" s="20"/>
      <c r="C667" s="20"/>
      <c r="D667" s="20"/>
    </row>
    <row r="668">
      <c r="B668" s="20"/>
      <c r="C668" s="20"/>
      <c r="D668" s="20"/>
    </row>
    <row r="669">
      <c r="B669" s="20"/>
      <c r="C669" s="20"/>
      <c r="D669" s="20"/>
    </row>
    <row r="670">
      <c r="B670" s="20"/>
      <c r="C670" s="20"/>
      <c r="D670" s="20"/>
    </row>
    <row r="671">
      <c r="B671" s="20"/>
      <c r="C671" s="20"/>
      <c r="D671" s="20"/>
    </row>
    <row r="672">
      <c r="B672" s="20"/>
      <c r="C672" s="20"/>
      <c r="D672" s="20"/>
    </row>
    <row r="673">
      <c r="B673" s="20"/>
      <c r="C673" s="20"/>
      <c r="D673" s="20"/>
    </row>
    <row r="674">
      <c r="B674" s="20"/>
      <c r="C674" s="20"/>
      <c r="D674" s="20"/>
    </row>
    <row r="675">
      <c r="B675" s="20"/>
      <c r="C675" s="20"/>
      <c r="D675" s="20"/>
    </row>
    <row r="676">
      <c r="B676" s="20"/>
      <c r="C676" s="20"/>
      <c r="D676" s="20"/>
    </row>
    <row r="677">
      <c r="B677" s="20"/>
      <c r="C677" s="20"/>
      <c r="D677" s="20"/>
    </row>
    <row r="678">
      <c r="B678" s="20"/>
      <c r="C678" s="20"/>
      <c r="D678" s="20"/>
    </row>
    <row r="679">
      <c r="B679" s="20"/>
      <c r="C679" s="20"/>
      <c r="D679" s="20"/>
    </row>
    <row r="680">
      <c r="B680" s="20"/>
      <c r="C680" s="20"/>
      <c r="D680" s="20"/>
    </row>
    <row r="681">
      <c r="B681" s="20"/>
      <c r="C681" s="20"/>
      <c r="D681" s="20"/>
    </row>
    <row r="682">
      <c r="B682" s="20"/>
      <c r="C682" s="20"/>
      <c r="D682" s="20"/>
    </row>
    <row r="683">
      <c r="B683" s="20"/>
      <c r="C683" s="20"/>
      <c r="D683" s="20"/>
    </row>
    <row r="684">
      <c r="B684" s="20"/>
      <c r="C684" s="20"/>
      <c r="D684" s="20"/>
    </row>
    <row r="685">
      <c r="B685" s="20"/>
      <c r="C685" s="20"/>
      <c r="D685" s="20"/>
    </row>
    <row r="686">
      <c r="B686" s="20"/>
      <c r="C686" s="20"/>
      <c r="D686" s="20"/>
    </row>
    <row r="687">
      <c r="B687" s="20"/>
      <c r="C687" s="20"/>
      <c r="D687" s="20"/>
    </row>
    <row r="688">
      <c r="B688" s="20"/>
      <c r="C688" s="20"/>
      <c r="D688" s="20"/>
    </row>
    <row r="689">
      <c r="B689" s="20"/>
      <c r="C689" s="20"/>
      <c r="D689" s="20"/>
    </row>
    <row r="690">
      <c r="B690" s="20"/>
      <c r="C690" s="20"/>
      <c r="D690" s="20"/>
    </row>
    <row r="691">
      <c r="B691" s="20"/>
      <c r="C691" s="20"/>
      <c r="D691" s="20"/>
    </row>
    <row r="692">
      <c r="B692" s="20"/>
      <c r="C692" s="20"/>
      <c r="D692" s="20"/>
    </row>
    <row r="693">
      <c r="B693" s="20"/>
      <c r="C693" s="20"/>
      <c r="D693" s="20"/>
    </row>
    <row r="694">
      <c r="B694" s="20"/>
      <c r="C694" s="20"/>
      <c r="D694" s="20"/>
    </row>
    <row r="695">
      <c r="B695" s="20"/>
      <c r="C695" s="20"/>
      <c r="D695" s="20"/>
    </row>
    <row r="696">
      <c r="B696" s="20"/>
      <c r="C696" s="20"/>
      <c r="D696" s="20"/>
    </row>
    <row r="697">
      <c r="B697" s="20"/>
      <c r="C697" s="20"/>
      <c r="D697" s="20"/>
    </row>
    <row r="698">
      <c r="B698" s="20"/>
      <c r="C698" s="20"/>
      <c r="D698" s="20"/>
    </row>
    <row r="699">
      <c r="B699" s="20"/>
      <c r="C699" s="20"/>
      <c r="D699" s="20"/>
    </row>
    <row r="700">
      <c r="B700" s="20"/>
      <c r="C700" s="20"/>
      <c r="D700" s="20"/>
    </row>
    <row r="701">
      <c r="B701" s="20"/>
      <c r="C701" s="20"/>
      <c r="D701" s="20"/>
    </row>
    <row r="702">
      <c r="B702" s="20"/>
      <c r="C702" s="20"/>
      <c r="D702" s="20"/>
    </row>
    <row r="703">
      <c r="B703" s="20"/>
      <c r="C703" s="20"/>
      <c r="D703" s="20"/>
    </row>
    <row r="704">
      <c r="B704" s="20"/>
      <c r="C704" s="20"/>
      <c r="D704" s="20"/>
    </row>
    <row r="705">
      <c r="B705" s="20"/>
      <c r="C705" s="20"/>
      <c r="D705" s="20"/>
    </row>
    <row r="706">
      <c r="B706" s="20"/>
      <c r="C706" s="20"/>
      <c r="D706" s="20"/>
    </row>
    <row r="707">
      <c r="B707" s="20"/>
      <c r="C707" s="20"/>
      <c r="D707" s="20"/>
    </row>
    <row r="708">
      <c r="B708" s="20"/>
      <c r="C708" s="20"/>
      <c r="D708" s="20"/>
    </row>
    <row r="709">
      <c r="B709" s="20"/>
      <c r="C709" s="20"/>
      <c r="D709" s="20"/>
    </row>
    <row r="710">
      <c r="B710" s="20"/>
      <c r="C710" s="20"/>
      <c r="D710" s="20"/>
    </row>
    <row r="711">
      <c r="B711" s="20"/>
      <c r="C711" s="20"/>
      <c r="D711" s="20"/>
    </row>
    <row r="712">
      <c r="B712" s="20"/>
      <c r="C712" s="20"/>
      <c r="D712" s="20"/>
    </row>
    <row r="713">
      <c r="B713" s="20"/>
      <c r="C713" s="20"/>
      <c r="D713" s="20"/>
    </row>
    <row r="714">
      <c r="B714" s="20"/>
      <c r="C714" s="20"/>
      <c r="D714" s="20"/>
    </row>
    <row r="715">
      <c r="B715" s="20"/>
      <c r="C715" s="20"/>
      <c r="D715" s="20"/>
    </row>
    <row r="716">
      <c r="B716" s="20"/>
      <c r="C716" s="20"/>
      <c r="D716" s="20"/>
    </row>
    <row r="717">
      <c r="B717" s="20"/>
      <c r="C717" s="20"/>
      <c r="D717" s="20"/>
    </row>
    <row r="718">
      <c r="B718" s="20"/>
      <c r="C718" s="20"/>
      <c r="D718" s="20"/>
    </row>
    <row r="719">
      <c r="B719" s="20"/>
      <c r="C719" s="20"/>
      <c r="D719" s="20"/>
    </row>
    <row r="720">
      <c r="B720" s="20"/>
      <c r="C720" s="20"/>
      <c r="D720" s="20"/>
    </row>
    <row r="721">
      <c r="B721" s="20"/>
      <c r="C721" s="20"/>
      <c r="D721" s="20"/>
    </row>
    <row r="722">
      <c r="B722" s="20"/>
      <c r="C722" s="20"/>
      <c r="D722" s="20"/>
    </row>
    <row r="723">
      <c r="B723" s="20"/>
      <c r="C723" s="20"/>
      <c r="D723" s="20"/>
    </row>
    <row r="724">
      <c r="B724" s="20"/>
      <c r="C724" s="20"/>
      <c r="D724" s="20"/>
    </row>
    <row r="725">
      <c r="B725" s="20"/>
      <c r="C725" s="20"/>
      <c r="D725" s="20"/>
    </row>
    <row r="726">
      <c r="B726" s="20"/>
      <c r="C726" s="20"/>
      <c r="D726" s="20"/>
    </row>
    <row r="727">
      <c r="B727" s="20"/>
      <c r="C727" s="20"/>
      <c r="D727" s="20"/>
    </row>
    <row r="728">
      <c r="B728" s="20"/>
      <c r="C728" s="20"/>
      <c r="D728" s="20"/>
    </row>
    <row r="729">
      <c r="B729" s="20"/>
      <c r="C729" s="20"/>
      <c r="D729" s="20"/>
    </row>
    <row r="730">
      <c r="B730" s="20"/>
      <c r="C730" s="20"/>
      <c r="D730" s="20"/>
    </row>
    <row r="731">
      <c r="B731" s="20"/>
      <c r="C731" s="20"/>
      <c r="D731" s="20"/>
    </row>
    <row r="732">
      <c r="B732" s="20"/>
      <c r="C732" s="20"/>
      <c r="D732" s="20"/>
    </row>
    <row r="733">
      <c r="B733" s="20"/>
      <c r="C733" s="20"/>
      <c r="D733" s="20"/>
    </row>
    <row r="734">
      <c r="B734" s="20"/>
      <c r="C734" s="20"/>
      <c r="D734" s="20"/>
    </row>
    <row r="735">
      <c r="B735" s="20"/>
      <c r="C735" s="20"/>
      <c r="D735" s="20"/>
    </row>
    <row r="736">
      <c r="B736" s="20"/>
      <c r="C736" s="20"/>
      <c r="D736" s="20"/>
    </row>
    <row r="737">
      <c r="B737" s="20"/>
      <c r="C737" s="20"/>
      <c r="D737" s="20"/>
    </row>
    <row r="738">
      <c r="B738" s="20"/>
      <c r="C738" s="20"/>
      <c r="D738" s="20"/>
    </row>
    <row r="739">
      <c r="B739" s="20"/>
      <c r="C739" s="20"/>
      <c r="D739" s="20"/>
    </row>
    <row r="740">
      <c r="B740" s="20"/>
      <c r="C740" s="20"/>
      <c r="D740" s="20"/>
    </row>
    <row r="741">
      <c r="B741" s="20"/>
      <c r="C741" s="20"/>
      <c r="D741" s="20"/>
    </row>
    <row r="742">
      <c r="B742" s="20"/>
      <c r="C742" s="20"/>
      <c r="D742" s="20"/>
    </row>
    <row r="743">
      <c r="B743" s="20"/>
      <c r="C743" s="20"/>
      <c r="D743" s="20"/>
    </row>
    <row r="744">
      <c r="B744" s="20"/>
      <c r="C744" s="20"/>
      <c r="D744" s="20"/>
    </row>
    <row r="745">
      <c r="B745" s="20"/>
      <c r="C745" s="20"/>
      <c r="D745" s="20"/>
    </row>
    <row r="746">
      <c r="B746" s="20"/>
      <c r="C746" s="20"/>
      <c r="D746" s="20"/>
    </row>
    <row r="747">
      <c r="B747" s="20"/>
      <c r="C747" s="20"/>
      <c r="D747" s="20"/>
    </row>
    <row r="748">
      <c r="B748" s="20"/>
      <c r="C748" s="20"/>
      <c r="D748" s="20"/>
    </row>
    <row r="749">
      <c r="B749" s="20"/>
      <c r="C749" s="20"/>
      <c r="D749" s="20"/>
    </row>
    <row r="750">
      <c r="B750" s="20"/>
      <c r="C750" s="20"/>
      <c r="D750" s="20"/>
    </row>
    <row r="751">
      <c r="B751" s="20"/>
      <c r="C751" s="20"/>
      <c r="D751" s="20"/>
    </row>
    <row r="752">
      <c r="B752" s="20"/>
      <c r="C752" s="20"/>
      <c r="D752" s="20"/>
    </row>
    <row r="753">
      <c r="B753" s="20"/>
      <c r="C753" s="20"/>
      <c r="D753" s="20"/>
    </row>
    <row r="754">
      <c r="B754" s="20"/>
      <c r="C754" s="20"/>
      <c r="D754" s="20"/>
    </row>
    <row r="755">
      <c r="B755" s="20"/>
      <c r="C755" s="20"/>
      <c r="D755" s="20"/>
    </row>
    <row r="756">
      <c r="B756" s="20"/>
      <c r="C756" s="20"/>
      <c r="D756" s="20"/>
    </row>
    <row r="757">
      <c r="B757" s="20"/>
      <c r="C757" s="20"/>
      <c r="D757" s="20"/>
    </row>
    <row r="758">
      <c r="B758" s="20"/>
      <c r="C758" s="20"/>
      <c r="D758" s="20"/>
    </row>
    <row r="759">
      <c r="B759" s="20"/>
      <c r="C759" s="20"/>
      <c r="D759" s="20"/>
    </row>
    <row r="760">
      <c r="B760" s="20"/>
      <c r="C760" s="20"/>
      <c r="D760" s="20"/>
    </row>
    <row r="761">
      <c r="B761" s="20"/>
      <c r="C761" s="20"/>
      <c r="D761" s="20"/>
    </row>
    <row r="762">
      <c r="B762" s="20"/>
      <c r="C762" s="20"/>
      <c r="D762" s="20"/>
    </row>
    <row r="763">
      <c r="B763" s="20"/>
      <c r="C763" s="20"/>
      <c r="D763" s="20"/>
    </row>
    <row r="764">
      <c r="B764" s="20"/>
      <c r="C764" s="20"/>
      <c r="D764" s="20"/>
    </row>
    <row r="765">
      <c r="B765" s="20"/>
      <c r="C765" s="20"/>
      <c r="D765" s="20"/>
    </row>
    <row r="766">
      <c r="B766" s="20"/>
      <c r="C766" s="20"/>
      <c r="D766" s="20"/>
    </row>
    <row r="767">
      <c r="B767" s="20"/>
      <c r="C767" s="20"/>
      <c r="D767" s="20"/>
    </row>
    <row r="768">
      <c r="B768" s="20"/>
      <c r="C768" s="20"/>
      <c r="D768" s="20"/>
    </row>
    <row r="769">
      <c r="B769" s="20"/>
      <c r="C769" s="20"/>
      <c r="D769" s="20"/>
    </row>
    <row r="770">
      <c r="B770" s="20"/>
      <c r="C770" s="20"/>
      <c r="D770" s="20"/>
    </row>
    <row r="771">
      <c r="B771" s="20"/>
      <c r="C771" s="20"/>
      <c r="D771" s="20"/>
    </row>
    <row r="772">
      <c r="B772" s="20"/>
      <c r="C772" s="20"/>
      <c r="D772" s="20"/>
    </row>
    <row r="773">
      <c r="B773" s="20"/>
      <c r="C773" s="20"/>
      <c r="D773" s="20"/>
    </row>
    <row r="774">
      <c r="B774" s="20"/>
      <c r="C774" s="20"/>
      <c r="D774" s="20"/>
    </row>
    <row r="775">
      <c r="B775" s="20"/>
      <c r="C775" s="20"/>
      <c r="D775" s="20"/>
    </row>
    <row r="776">
      <c r="B776" s="20"/>
      <c r="C776" s="20"/>
      <c r="D776" s="20"/>
    </row>
    <row r="777">
      <c r="B777" s="20"/>
      <c r="C777" s="20"/>
      <c r="D777" s="20"/>
    </row>
    <row r="778">
      <c r="B778" s="20"/>
      <c r="C778" s="20"/>
      <c r="D778" s="20"/>
    </row>
    <row r="779">
      <c r="B779" s="20"/>
      <c r="C779" s="20"/>
      <c r="D779" s="20"/>
    </row>
    <row r="780">
      <c r="B780" s="20"/>
      <c r="C780" s="20"/>
      <c r="D780" s="20"/>
    </row>
    <row r="781">
      <c r="B781" s="20"/>
      <c r="C781" s="20"/>
      <c r="D781" s="20"/>
    </row>
    <row r="782">
      <c r="B782" s="20"/>
      <c r="C782" s="20"/>
      <c r="D782" s="20"/>
    </row>
    <row r="783">
      <c r="B783" s="20"/>
      <c r="C783" s="20"/>
      <c r="D783" s="20"/>
    </row>
    <row r="784">
      <c r="B784" s="20"/>
      <c r="C784" s="20"/>
      <c r="D784" s="20"/>
    </row>
    <row r="785">
      <c r="B785" s="20"/>
      <c r="C785" s="20"/>
      <c r="D785" s="20"/>
    </row>
    <row r="786">
      <c r="B786" s="20"/>
      <c r="C786" s="20"/>
      <c r="D786" s="20"/>
    </row>
    <row r="787">
      <c r="B787" s="20"/>
      <c r="C787" s="20"/>
      <c r="D787" s="20"/>
    </row>
    <row r="788">
      <c r="B788" s="20"/>
      <c r="C788" s="20"/>
      <c r="D788" s="20"/>
    </row>
    <row r="789">
      <c r="B789" s="20"/>
      <c r="C789" s="20"/>
      <c r="D789" s="20"/>
    </row>
    <row r="790">
      <c r="B790" s="20"/>
      <c r="C790" s="20"/>
      <c r="D790" s="20"/>
    </row>
    <row r="791">
      <c r="B791" s="20"/>
      <c r="C791" s="20"/>
      <c r="D791" s="20"/>
    </row>
    <row r="792">
      <c r="B792" s="20"/>
      <c r="C792" s="20"/>
      <c r="D792" s="20"/>
    </row>
    <row r="793">
      <c r="B793" s="20"/>
      <c r="C793" s="20"/>
      <c r="D793" s="20"/>
    </row>
    <row r="794">
      <c r="B794" s="20"/>
      <c r="C794" s="20"/>
      <c r="D794" s="20"/>
    </row>
    <row r="795">
      <c r="B795" s="20"/>
      <c r="C795" s="20"/>
      <c r="D795" s="20"/>
    </row>
    <row r="796">
      <c r="B796" s="20"/>
      <c r="C796" s="20"/>
      <c r="D796" s="20"/>
    </row>
    <row r="797">
      <c r="B797" s="20"/>
      <c r="C797" s="20"/>
      <c r="D797" s="20"/>
    </row>
    <row r="798">
      <c r="B798" s="20"/>
      <c r="C798" s="20"/>
      <c r="D798" s="20"/>
    </row>
    <row r="799">
      <c r="B799" s="20"/>
      <c r="C799" s="20"/>
      <c r="D799" s="20"/>
    </row>
    <row r="800">
      <c r="B800" s="20"/>
      <c r="C800" s="20"/>
      <c r="D800" s="20"/>
    </row>
    <row r="801">
      <c r="B801" s="20"/>
      <c r="C801" s="20"/>
      <c r="D801" s="20"/>
    </row>
    <row r="802">
      <c r="B802" s="20"/>
      <c r="C802" s="20"/>
      <c r="D802" s="20"/>
    </row>
    <row r="803">
      <c r="B803" s="20"/>
      <c r="C803" s="20"/>
      <c r="D803" s="20"/>
    </row>
    <row r="804">
      <c r="B804" s="20"/>
      <c r="C804" s="20"/>
      <c r="D804" s="20"/>
    </row>
    <row r="805">
      <c r="B805" s="20"/>
      <c r="C805" s="20"/>
      <c r="D805" s="20"/>
    </row>
    <row r="806">
      <c r="B806" s="20"/>
      <c r="C806" s="20"/>
      <c r="D806" s="20"/>
    </row>
    <row r="807">
      <c r="B807" s="20"/>
      <c r="C807" s="20"/>
      <c r="D807" s="20"/>
    </row>
    <row r="808">
      <c r="B808" s="20"/>
      <c r="C808" s="20"/>
      <c r="D808" s="20"/>
    </row>
    <row r="809">
      <c r="B809" s="20"/>
      <c r="C809" s="20"/>
      <c r="D809" s="20"/>
    </row>
    <row r="810">
      <c r="B810" s="20"/>
      <c r="C810" s="20"/>
      <c r="D810" s="20"/>
    </row>
    <row r="811">
      <c r="B811" s="20"/>
      <c r="C811" s="20"/>
      <c r="D811" s="20"/>
    </row>
    <row r="812">
      <c r="B812" s="20"/>
      <c r="C812" s="20"/>
      <c r="D812" s="20"/>
    </row>
    <row r="813">
      <c r="B813" s="20"/>
      <c r="C813" s="20"/>
      <c r="D813" s="20"/>
    </row>
    <row r="814">
      <c r="B814" s="20"/>
      <c r="C814" s="20"/>
      <c r="D814" s="20"/>
    </row>
    <row r="815">
      <c r="B815" s="20"/>
      <c r="C815" s="20"/>
      <c r="D815" s="20"/>
    </row>
    <row r="816">
      <c r="B816" s="20"/>
      <c r="C816" s="20"/>
      <c r="D816" s="20"/>
    </row>
    <row r="817">
      <c r="B817" s="20"/>
      <c r="C817" s="20"/>
      <c r="D817" s="20"/>
    </row>
    <row r="818">
      <c r="B818" s="20"/>
      <c r="C818" s="20"/>
      <c r="D818" s="20"/>
    </row>
    <row r="819">
      <c r="B819" s="20"/>
      <c r="C819" s="20"/>
      <c r="D819" s="20"/>
    </row>
    <row r="820">
      <c r="B820" s="20"/>
      <c r="C820" s="20"/>
      <c r="D820" s="20"/>
    </row>
    <row r="821">
      <c r="B821" s="20"/>
      <c r="C821" s="20"/>
      <c r="D821" s="20"/>
    </row>
    <row r="822">
      <c r="B822" s="20"/>
      <c r="C822" s="20"/>
      <c r="D822" s="20"/>
    </row>
    <row r="823">
      <c r="B823" s="20"/>
      <c r="C823" s="20"/>
      <c r="D823" s="20"/>
    </row>
    <row r="824">
      <c r="B824" s="20"/>
      <c r="C824" s="20"/>
      <c r="D824" s="20"/>
    </row>
    <row r="825">
      <c r="B825" s="20"/>
      <c r="C825" s="20"/>
      <c r="D825" s="20"/>
    </row>
    <row r="826">
      <c r="B826" s="20"/>
      <c r="C826" s="20"/>
      <c r="D826" s="20"/>
    </row>
    <row r="827">
      <c r="B827" s="20"/>
      <c r="C827" s="20"/>
      <c r="D827" s="20"/>
    </row>
    <row r="828">
      <c r="B828" s="20"/>
      <c r="C828" s="20"/>
      <c r="D828" s="20"/>
    </row>
    <row r="829">
      <c r="B829" s="20"/>
      <c r="C829" s="20"/>
      <c r="D829" s="20"/>
    </row>
    <row r="830">
      <c r="B830" s="20"/>
      <c r="C830" s="20"/>
      <c r="D830" s="20"/>
    </row>
    <row r="831">
      <c r="B831" s="20"/>
      <c r="C831" s="20"/>
      <c r="D831" s="20"/>
    </row>
    <row r="832">
      <c r="B832" s="20"/>
      <c r="C832" s="20"/>
      <c r="D832" s="20"/>
    </row>
    <row r="833">
      <c r="B833" s="20"/>
      <c r="C833" s="20"/>
      <c r="D833" s="20"/>
    </row>
    <row r="834">
      <c r="B834" s="20"/>
      <c r="C834" s="20"/>
      <c r="D834" s="20"/>
    </row>
    <row r="835">
      <c r="B835" s="20"/>
      <c r="C835" s="20"/>
      <c r="D835" s="20"/>
    </row>
    <row r="836">
      <c r="B836" s="20"/>
      <c r="C836" s="20"/>
      <c r="D836" s="20"/>
    </row>
    <row r="837">
      <c r="B837" s="20"/>
      <c r="C837" s="20"/>
      <c r="D837" s="20"/>
    </row>
    <row r="838">
      <c r="B838" s="20"/>
      <c r="C838" s="20"/>
      <c r="D838" s="20"/>
    </row>
    <row r="839">
      <c r="B839" s="20"/>
      <c r="C839" s="20"/>
      <c r="D839" s="20"/>
    </row>
    <row r="840">
      <c r="B840" s="20"/>
      <c r="C840" s="20"/>
      <c r="D840" s="20"/>
    </row>
    <row r="841">
      <c r="B841" s="20"/>
      <c r="C841" s="20"/>
      <c r="D841" s="20"/>
    </row>
    <row r="842">
      <c r="B842" s="20"/>
      <c r="C842" s="20"/>
      <c r="D842" s="20"/>
    </row>
    <row r="843">
      <c r="B843" s="20"/>
      <c r="C843" s="20"/>
      <c r="D843" s="20"/>
    </row>
    <row r="844">
      <c r="B844" s="20"/>
      <c r="C844" s="20"/>
      <c r="D844" s="20"/>
    </row>
    <row r="845">
      <c r="B845" s="20"/>
      <c r="C845" s="20"/>
      <c r="D845" s="20"/>
    </row>
    <row r="846">
      <c r="B846" s="20"/>
      <c r="C846" s="20"/>
      <c r="D846" s="20"/>
    </row>
    <row r="847">
      <c r="B847" s="20"/>
      <c r="C847" s="20"/>
      <c r="D847" s="20"/>
    </row>
    <row r="848">
      <c r="B848" s="20"/>
      <c r="C848" s="20"/>
      <c r="D848" s="20"/>
    </row>
    <row r="849">
      <c r="B849" s="20"/>
      <c r="C849" s="20"/>
      <c r="D849" s="20"/>
    </row>
    <row r="850">
      <c r="B850" s="20"/>
      <c r="C850" s="20"/>
      <c r="D850" s="20"/>
    </row>
    <row r="851">
      <c r="B851" s="20"/>
      <c r="C851" s="20"/>
      <c r="D851" s="20"/>
    </row>
    <row r="852">
      <c r="B852" s="20"/>
      <c r="C852" s="20"/>
      <c r="D852" s="20"/>
    </row>
    <row r="853">
      <c r="B853" s="20"/>
      <c r="C853" s="20"/>
      <c r="D853" s="20"/>
    </row>
    <row r="854">
      <c r="B854" s="20"/>
      <c r="C854" s="20"/>
      <c r="D854" s="20"/>
    </row>
    <row r="855">
      <c r="B855" s="20"/>
      <c r="C855" s="20"/>
      <c r="D855" s="20"/>
    </row>
    <row r="856">
      <c r="B856" s="20"/>
      <c r="C856" s="20"/>
      <c r="D856" s="20"/>
    </row>
    <row r="857">
      <c r="B857" s="20"/>
      <c r="C857" s="20"/>
      <c r="D857" s="20"/>
    </row>
    <row r="858">
      <c r="B858" s="20"/>
      <c r="C858" s="20"/>
      <c r="D858" s="20"/>
    </row>
    <row r="859">
      <c r="B859" s="20"/>
      <c r="C859" s="20"/>
      <c r="D859" s="20"/>
    </row>
    <row r="860">
      <c r="B860" s="20"/>
      <c r="C860" s="20"/>
      <c r="D860" s="20"/>
    </row>
    <row r="861">
      <c r="B861" s="20"/>
      <c r="C861" s="20"/>
      <c r="D861" s="20"/>
    </row>
    <row r="862">
      <c r="B862" s="20"/>
      <c r="C862" s="20"/>
      <c r="D862" s="20"/>
    </row>
    <row r="863">
      <c r="B863" s="20"/>
      <c r="C863" s="20"/>
      <c r="D863" s="20"/>
    </row>
    <row r="864">
      <c r="B864" s="20"/>
      <c r="C864" s="20"/>
      <c r="D864" s="20"/>
    </row>
    <row r="865">
      <c r="B865" s="20"/>
      <c r="C865" s="20"/>
      <c r="D865" s="20"/>
    </row>
    <row r="866">
      <c r="B866" s="20"/>
      <c r="C866" s="20"/>
      <c r="D866" s="20"/>
    </row>
    <row r="867">
      <c r="B867" s="20"/>
      <c r="C867" s="20"/>
      <c r="D867" s="20"/>
    </row>
    <row r="868">
      <c r="B868" s="20"/>
      <c r="C868" s="20"/>
      <c r="D868" s="20"/>
    </row>
    <row r="869">
      <c r="B869" s="20"/>
      <c r="C869" s="20"/>
      <c r="D869" s="20"/>
    </row>
    <row r="870">
      <c r="B870" s="20"/>
      <c r="C870" s="20"/>
      <c r="D870" s="20"/>
    </row>
    <row r="871">
      <c r="B871" s="20"/>
      <c r="C871" s="20"/>
      <c r="D871" s="20"/>
    </row>
    <row r="872">
      <c r="B872" s="20"/>
      <c r="C872" s="20"/>
      <c r="D872" s="20"/>
    </row>
    <row r="873">
      <c r="B873" s="20"/>
      <c r="C873" s="20"/>
      <c r="D873" s="20"/>
    </row>
    <row r="874">
      <c r="B874" s="20"/>
      <c r="C874" s="20"/>
      <c r="D874" s="20"/>
    </row>
    <row r="875">
      <c r="B875" s="20"/>
      <c r="C875" s="20"/>
      <c r="D875" s="20"/>
    </row>
    <row r="876">
      <c r="B876" s="20"/>
      <c r="C876" s="20"/>
      <c r="D876" s="20"/>
    </row>
    <row r="877">
      <c r="B877" s="20"/>
      <c r="C877" s="20"/>
      <c r="D877" s="20"/>
    </row>
    <row r="878">
      <c r="B878" s="20"/>
      <c r="C878" s="20"/>
      <c r="D878" s="20"/>
    </row>
    <row r="879">
      <c r="B879" s="20"/>
      <c r="C879" s="20"/>
      <c r="D879" s="20"/>
    </row>
    <row r="880">
      <c r="B880" s="20"/>
      <c r="C880" s="20"/>
      <c r="D880" s="20"/>
    </row>
    <row r="881">
      <c r="B881" s="20"/>
      <c r="C881" s="20"/>
      <c r="D881" s="20"/>
    </row>
    <row r="882">
      <c r="B882" s="20"/>
      <c r="C882" s="20"/>
      <c r="D882" s="20"/>
    </row>
    <row r="883">
      <c r="B883" s="20"/>
      <c r="C883" s="20"/>
      <c r="D883" s="20"/>
    </row>
    <row r="884">
      <c r="B884" s="20"/>
      <c r="C884" s="20"/>
      <c r="D884" s="20"/>
    </row>
    <row r="885">
      <c r="B885" s="20"/>
      <c r="C885" s="20"/>
      <c r="D885" s="20"/>
    </row>
    <row r="886">
      <c r="B886" s="20"/>
      <c r="C886" s="20"/>
      <c r="D886" s="20"/>
    </row>
    <row r="887">
      <c r="B887" s="20"/>
      <c r="C887" s="20"/>
      <c r="D887" s="20"/>
    </row>
    <row r="888">
      <c r="B888" s="20"/>
      <c r="C888" s="20"/>
      <c r="D888" s="20"/>
    </row>
    <row r="889">
      <c r="B889" s="20"/>
      <c r="C889" s="20"/>
      <c r="D889" s="20"/>
    </row>
    <row r="890">
      <c r="B890" s="20"/>
      <c r="C890" s="20"/>
      <c r="D890" s="20"/>
    </row>
    <row r="891">
      <c r="B891" s="20"/>
      <c r="C891" s="20"/>
      <c r="D891" s="20"/>
    </row>
    <row r="892">
      <c r="B892" s="20"/>
      <c r="C892" s="20"/>
      <c r="D892" s="20"/>
    </row>
    <row r="893">
      <c r="B893" s="20"/>
      <c r="C893" s="20"/>
      <c r="D893" s="20"/>
    </row>
    <row r="894">
      <c r="B894" s="20"/>
      <c r="C894" s="20"/>
      <c r="D894" s="20"/>
    </row>
    <row r="895">
      <c r="B895" s="20"/>
      <c r="C895" s="20"/>
      <c r="D895" s="20"/>
    </row>
    <row r="896">
      <c r="B896" s="20"/>
      <c r="C896" s="20"/>
      <c r="D896" s="20"/>
    </row>
    <row r="897">
      <c r="B897" s="20"/>
      <c r="C897" s="20"/>
      <c r="D897" s="20"/>
    </row>
    <row r="898">
      <c r="B898" s="20"/>
      <c r="C898" s="20"/>
      <c r="D898" s="20"/>
    </row>
    <row r="899">
      <c r="B899" s="20"/>
      <c r="C899" s="20"/>
      <c r="D899" s="20"/>
    </row>
    <row r="900">
      <c r="B900" s="20"/>
      <c r="C900" s="20"/>
      <c r="D900" s="20"/>
    </row>
    <row r="901">
      <c r="B901" s="20"/>
      <c r="C901" s="20"/>
      <c r="D901" s="20"/>
    </row>
    <row r="902">
      <c r="B902" s="20"/>
      <c r="C902" s="20"/>
      <c r="D902" s="20"/>
    </row>
    <row r="903">
      <c r="B903" s="20"/>
      <c r="C903" s="20"/>
      <c r="D903" s="20"/>
    </row>
    <row r="904">
      <c r="B904" s="20"/>
      <c r="C904" s="20"/>
      <c r="D904" s="20"/>
    </row>
    <row r="905">
      <c r="B905" s="20"/>
      <c r="C905" s="20"/>
      <c r="D905" s="20"/>
    </row>
    <row r="906">
      <c r="B906" s="20"/>
      <c r="C906" s="20"/>
      <c r="D906" s="20"/>
    </row>
    <row r="907">
      <c r="B907" s="20"/>
      <c r="C907" s="20"/>
      <c r="D907" s="20"/>
    </row>
    <row r="908">
      <c r="B908" s="20"/>
      <c r="C908" s="20"/>
      <c r="D908" s="20"/>
    </row>
    <row r="909">
      <c r="B909" s="20"/>
      <c r="C909" s="20"/>
      <c r="D909" s="20"/>
    </row>
    <row r="910">
      <c r="B910" s="20"/>
      <c r="C910" s="20"/>
      <c r="D910" s="20"/>
    </row>
    <row r="911">
      <c r="B911" s="20"/>
      <c r="C911" s="20"/>
      <c r="D911" s="20"/>
    </row>
    <row r="912">
      <c r="B912" s="20"/>
      <c r="C912" s="20"/>
      <c r="D912" s="20"/>
    </row>
    <row r="913">
      <c r="B913" s="20"/>
      <c r="C913" s="20"/>
      <c r="D913" s="20"/>
    </row>
    <row r="914">
      <c r="B914" s="20"/>
      <c r="C914" s="20"/>
      <c r="D914" s="20"/>
    </row>
    <row r="915">
      <c r="B915" s="20"/>
      <c r="C915" s="20"/>
      <c r="D915" s="20"/>
    </row>
    <row r="916">
      <c r="B916" s="20"/>
      <c r="C916" s="20"/>
      <c r="D916" s="20"/>
    </row>
    <row r="917">
      <c r="B917" s="20"/>
      <c r="C917" s="20"/>
      <c r="D917" s="20"/>
    </row>
    <row r="918">
      <c r="B918" s="20"/>
      <c r="C918" s="20"/>
      <c r="D918" s="20"/>
    </row>
    <row r="919">
      <c r="B919" s="20"/>
      <c r="C919" s="20"/>
      <c r="D919" s="20"/>
    </row>
    <row r="920">
      <c r="B920" s="20"/>
      <c r="C920" s="20"/>
      <c r="D920" s="20"/>
    </row>
    <row r="921">
      <c r="B921" s="20"/>
      <c r="C921" s="20"/>
      <c r="D921" s="20"/>
    </row>
    <row r="922">
      <c r="B922" s="20"/>
      <c r="C922" s="20"/>
      <c r="D922" s="20"/>
    </row>
    <row r="923">
      <c r="B923" s="20"/>
      <c r="C923" s="20"/>
      <c r="D923" s="20"/>
    </row>
    <row r="924">
      <c r="B924" s="20"/>
      <c r="C924" s="20"/>
      <c r="D924" s="20"/>
    </row>
    <row r="925">
      <c r="B925" s="20"/>
      <c r="C925" s="20"/>
      <c r="D925" s="20"/>
    </row>
    <row r="926">
      <c r="B926" s="20"/>
      <c r="C926" s="20"/>
      <c r="D926" s="20"/>
    </row>
    <row r="927">
      <c r="B927" s="20"/>
      <c r="C927" s="20"/>
      <c r="D927" s="20"/>
    </row>
    <row r="928">
      <c r="B928" s="20"/>
      <c r="C928" s="20"/>
      <c r="D928" s="20"/>
    </row>
    <row r="929">
      <c r="B929" s="20"/>
      <c r="C929" s="20"/>
      <c r="D929" s="20"/>
    </row>
    <row r="930">
      <c r="B930" s="20"/>
      <c r="C930" s="20"/>
      <c r="D930" s="20"/>
    </row>
    <row r="931">
      <c r="B931" s="20"/>
      <c r="C931" s="20"/>
      <c r="D931" s="20"/>
    </row>
    <row r="932">
      <c r="B932" s="20"/>
      <c r="C932" s="20"/>
      <c r="D932" s="20"/>
    </row>
    <row r="933">
      <c r="B933" s="20"/>
      <c r="C933" s="20"/>
      <c r="D933" s="20"/>
    </row>
    <row r="934">
      <c r="B934" s="20"/>
      <c r="C934" s="20"/>
      <c r="D934" s="20"/>
    </row>
    <row r="935">
      <c r="B935" s="20"/>
      <c r="C935" s="20"/>
      <c r="D935" s="20"/>
    </row>
    <row r="936">
      <c r="B936" s="20"/>
      <c r="C936" s="20"/>
      <c r="D936" s="20"/>
    </row>
    <row r="937">
      <c r="B937" s="20"/>
      <c r="C937" s="20"/>
      <c r="D937" s="20"/>
    </row>
    <row r="938">
      <c r="B938" s="20"/>
      <c r="C938" s="20"/>
      <c r="D938" s="20"/>
    </row>
    <row r="939">
      <c r="B939" s="20"/>
      <c r="C939" s="20"/>
      <c r="D939" s="20"/>
    </row>
    <row r="940">
      <c r="B940" s="20"/>
      <c r="C940" s="20"/>
      <c r="D940" s="20"/>
    </row>
    <row r="941">
      <c r="B941" s="20"/>
      <c r="C941" s="20"/>
      <c r="D941" s="20"/>
    </row>
    <row r="942">
      <c r="B942" s="20"/>
      <c r="C942" s="20"/>
      <c r="D942" s="20"/>
    </row>
    <row r="943">
      <c r="B943" s="20"/>
      <c r="C943" s="20"/>
      <c r="D943" s="20"/>
    </row>
    <row r="944">
      <c r="B944" s="20"/>
      <c r="C944" s="20"/>
      <c r="D944" s="20"/>
    </row>
    <row r="945">
      <c r="B945" s="20"/>
      <c r="C945" s="20"/>
      <c r="D945" s="20"/>
    </row>
    <row r="946">
      <c r="B946" s="20"/>
      <c r="C946" s="20"/>
      <c r="D946" s="20"/>
    </row>
    <row r="947">
      <c r="B947" s="20"/>
      <c r="C947" s="20"/>
      <c r="D947" s="20"/>
    </row>
    <row r="948">
      <c r="B948" s="20"/>
      <c r="C948" s="20"/>
      <c r="D948" s="20"/>
    </row>
    <row r="949">
      <c r="B949" s="20"/>
      <c r="C949" s="20"/>
      <c r="D949" s="20"/>
    </row>
    <row r="950">
      <c r="B950" s="20"/>
      <c r="C950" s="20"/>
      <c r="D950" s="20"/>
    </row>
    <row r="951">
      <c r="B951" s="20"/>
      <c r="C951" s="20"/>
      <c r="D951" s="20"/>
    </row>
    <row r="952">
      <c r="B952" s="20"/>
      <c r="C952" s="20"/>
      <c r="D952" s="20"/>
    </row>
    <row r="953">
      <c r="B953" s="20"/>
      <c r="C953" s="20"/>
      <c r="D953" s="20"/>
    </row>
    <row r="954">
      <c r="B954" s="20"/>
      <c r="C954" s="20"/>
      <c r="D954" s="20"/>
    </row>
    <row r="955">
      <c r="B955" s="20"/>
      <c r="C955" s="20"/>
      <c r="D955" s="20"/>
    </row>
    <row r="956">
      <c r="B956" s="20"/>
      <c r="C956" s="20"/>
      <c r="D956" s="20"/>
    </row>
    <row r="957">
      <c r="B957" s="20"/>
      <c r="C957" s="20"/>
      <c r="D957" s="20"/>
    </row>
    <row r="958">
      <c r="B958" s="20"/>
      <c r="C958" s="20"/>
      <c r="D958" s="20"/>
    </row>
    <row r="959">
      <c r="B959" s="20"/>
      <c r="C959" s="20"/>
      <c r="D959" s="20"/>
    </row>
    <row r="960">
      <c r="B960" s="20"/>
      <c r="C960" s="20"/>
      <c r="D960" s="20"/>
    </row>
    <row r="961">
      <c r="B961" s="20"/>
      <c r="C961" s="20"/>
      <c r="D961" s="20"/>
    </row>
    <row r="962">
      <c r="B962" s="20"/>
      <c r="C962" s="20"/>
      <c r="D962" s="20"/>
    </row>
    <row r="963">
      <c r="B963" s="20"/>
      <c r="C963" s="20"/>
      <c r="D963" s="20"/>
    </row>
    <row r="964">
      <c r="B964" s="20"/>
      <c r="C964" s="20"/>
      <c r="D964" s="20"/>
    </row>
    <row r="965">
      <c r="B965" s="20"/>
      <c r="C965" s="20"/>
      <c r="D965" s="20"/>
    </row>
    <row r="966">
      <c r="B966" s="20"/>
      <c r="C966" s="20"/>
      <c r="D966" s="20"/>
    </row>
    <row r="967">
      <c r="B967" s="20"/>
      <c r="C967" s="20"/>
      <c r="D967" s="20"/>
    </row>
    <row r="968">
      <c r="B968" s="20"/>
      <c r="C968" s="20"/>
      <c r="D968" s="20"/>
    </row>
    <row r="969">
      <c r="B969" s="20"/>
      <c r="C969" s="20"/>
      <c r="D969" s="20"/>
    </row>
    <row r="970">
      <c r="B970" s="20"/>
      <c r="C970" s="20"/>
      <c r="D970" s="20"/>
    </row>
    <row r="971">
      <c r="B971" s="20"/>
      <c r="C971" s="20"/>
      <c r="D971" s="20"/>
    </row>
    <row r="972">
      <c r="B972" s="20"/>
      <c r="C972" s="20"/>
      <c r="D972" s="20"/>
    </row>
    <row r="973">
      <c r="B973" s="20"/>
      <c r="C973" s="20"/>
      <c r="D973" s="20"/>
    </row>
    <row r="974">
      <c r="B974" s="20"/>
      <c r="C974" s="20"/>
      <c r="D974" s="20"/>
    </row>
    <row r="975">
      <c r="B975" s="20"/>
      <c r="C975" s="20"/>
      <c r="D975" s="20"/>
    </row>
    <row r="976">
      <c r="B976" s="20"/>
      <c r="C976" s="20"/>
      <c r="D976" s="20"/>
    </row>
    <row r="977">
      <c r="B977" s="20"/>
      <c r="C977" s="20"/>
      <c r="D977" s="20"/>
    </row>
    <row r="978">
      <c r="B978" s="20"/>
      <c r="C978" s="20"/>
      <c r="D978" s="20"/>
    </row>
    <row r="979">
      <c r="B979" s="20"/>
      <c r="C979" s="20"/>
      <c r="D979" s="20"/>
    </row>
    <row r="980">
      <c r="B980" s="20"/>
      <c r="C980" s="20"/>
      <c r="D980" s="20"/>
    </row>
    <row r="981">
      <c r="B981" s="20"/>
      <c r="C981" s="20"/>
      <c r="D981" s="20"/>
    </row>
    <row r="982">
      <c r="B982" s="20"/>
      <c r="C982" s="20"/>
      <c r="D982" s="20"/>
    </row>
    <row r="983">
      <c r="B983" s="20"/>
      <c r="C983" s="20"/>
      <c r="D983" s="20"/>
    </row>
    <row r="984">
      <c r="B984" s="20"/>
      <c r="C984" s="20"/>
      <c r="D984" s="20"/>
    </row>
    <row r="985">
      <c r="B985" s="20"/>
      <c r="C985" s="20"/>
      <c r="D985" s="20"/>
    </row>
    <row r="986">
      <c r="B986" s="20"/>
      <c r="C986" s="20"/>
      <c r="D986" s="20"/>
    </row>
    <row r="987">
      <c r="B987" s="20"/>
      <c r="C987" s="20"/>
      <c r="D987" s="20"/>
    </row>
    <row r="988">
      <c r="B988" s="20"/>
      <c r="C988" s="20"/>
      <c r="D988" s="20"/>
    </row>
    <row r="989">
      <c r="B989" s="20"/>
      <c r="C989" s="20"/>
      <c r="D989" s="20"/>
    </row>
    <row r="990">
      <c r="B990" s="20"/>
      <c r="C990" s="20"/>
      <c r="D990" s="20"/>
    </row>
    <row r="991">
      <c r="B991" s="20"/>
      <c r="C991" s="20"/>
      <c r="D991" s="20"/>
    </row>
    <row r="992">
      <c r="B992" s="20"/>
      <c r="C992" s="20"/>
      <c r="D992" s="20"/>
    </row>
    <row r="993">
      <c r="B993" s="20"/>
      <c r="C993" s="20"/>
      <c r="D993" s="20"/>
    </row>
    <row r="994">
      <c r="B994" s="20"/>
      <c r="C994" s="20"/>
      <c r="D994" s="20"/>
    </row>
    <row r="995">
      <c r="B995" s="20"/>
      <c r="C995" s="20"/>
      <c r="D995" s="20"/>
    </row>
    <row r="996">
      <c r="B996" s="20"/>
      <c r="C996" s="20"/>
      <c r="D996" s="20"/>
    </row>
    <row r="997">
      <c r="B997" s="20"/>
      <c r="C997" s="20"/>
      <c r="D997" s="20"/>
    </row>
    <row r="998">
      <c r="B998" s="20"/>
      <c r="C998" s="20"/>
      <c r="D998" s="20"/>
    </row>
    <row r="999">
      <c r="B999" s="20"/>
      <c r="C999" s="20"/>
      <c r="D999" s="20"/>
    </row>
    <row r="1000">
      <c r="B1000" s="20"/>
      <c r="C1000" s="20"/>
      <c r="D1000" s="20"/>
    </row>
    <row r="1001">
      <c r="B1001" s="20"/>
      <c r="C1001" s="20"/>
      <c r="D1001" s="20"/>
    </row>
    <row r="1002">
      <c r="B1002" s="20"/>
      <c r="C1002" s="20"/>
      <c r="D1002" s="20"/>
    </row>
    <row r="1003">
      <c r="B1003" s="20"/>
      <c r="C1003" s="20"/>
      <c r="D1003" s="20"/>
    </row>
    <row r="1004">
      <c r="B1004" s="20"/>
      <c r="C1004" s="20"/>
      <c r="D1004" s="20"/>
    </row>
    <row r="1005">
      <c r="B1005" s="20"/>
      <c r="C1005" s="20"/>
      <c r="D1005" s="20"/>
    </row>
    <row r="1006">
      <c r="B1006" s="20"/>
      <c r="C1006" s="20"/>
      <c r="D1006" s="20"/>
    </row>
    <row r="1007">
      <c r="B1007" s="20"/>
      <c r="C1007" s="20"/>
      <c r="D1007" s="20"/>
    </row>
    <row r="1008">
      <c r="B1008" s="20"/>
      <c r="C1008" s="20"/>
      <c r="D1008" s="20"/>
    </row>
    <row r="1009">
      <c r="B1009" s="20"/>
      <c r="C1009" s="20"/>
      <c r="D1009" s="20"/>
    </row>
    <row r="1010">
      <c r="B1010" s="20"/>
      <c r="C1010" s="20"/>
      <c r="D1010" s="20"/>
    </row>
    <row r="1011">
      <c r="B1011" s="20"/>
      <c r="C1011" s="20"/>
      <c r="D1011" s="20"/>
    </row>
    <row r="1012">
      <c r="B1012" s="20"/>
      <c r="C1012" s="20"/>
      <c r="D1012" s="20"/>
    </row>
    <row r="1013">
      <c r="B1013" s="20"/>
      <c r="C1013" s="20"/>
      <c r="D1013" s="20"/>
    </row>
    <row r="1014">
      <c r="B1014" s="20"/>
      <c r="C1014" s="20"/>
      <c r="D1014" s="20"/>
    </row>
    <row r="1015">
      <c r="B1015" s="20"/>
      <c r="C1015" s="20"/>
      <c r="D1015" s="20"/>
    </row>
    <row r="1016">
      <c r="B1016" s="20"/>
      <c r="C1016" s="20"/>
      <c r="D1016" s="20"/>
    </row>
    <row r="1017">
      <c r="B1017" s="20"/>
      <c r="C1017" s="20"/>
      <c r="D1017" s="20"/>
    </row>
    <row r="1018">
      <c r="B1018" s="20"/>
      <c r="C1018" s="20"/>
      <c r="D1018" s="20"/>
    </row>
    <row r="1019">
      <c r="B1019" s="20"/>
      <c r="C1019" s="20"/>
      <c r="D1019" s="20"/>
    </row>
    <row r="1020">
      <c r="B1020" s="20"/>
      <c r="C1020" s="20"/>
      <c r="D1020" s="20"/>
    </row>
    <row r="1021">
      <c r="B1021" s="20"/>
      <c r="C1021" s="20"/>
      <c r="D1021" s="20"/>
    </row>
    <row r="1022">
      <c r="B1022" s="20"/>
      <c r="C1022" s="20"/>
      <c r="D1022" s="20"/>
    </row>
    <row r="1023">
      <c r="B1023" s="20"/>
      <c r="C1023" s="20"/>
      <c r="D1023" s="20"/>
    </row>
    <row r="1024">
      <c r="B1024" s="20"/>
      <c r="C1024" s="20"/>
      <c r="D1024" s="20"/>
    </row>
    <row r="1025">
      <c r="B1025" s="20"/>
      <c r="C1025" s="20"/>
      <c r="D1025" s="20"/>
    </row>
    <row r="1026">
      <c r="B1026" s="20"/>
      <c r="C1026" s="20"/>
      <c r="D1026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/>
      <c r="B1" s="12" t="s">
        <v>418</v>
      </c>
      <c r="C1" s="11"/>
      <c r="D1" s="11"/>
      <c r="E1" s="11"/>
      <c r="F1" s="11"/>
      <c r="G1" s="11"/>
      <c r="H1" s="11"/>
      <c r="I1" s="11"/>
    </row>
    <row r="2">
      <c r="A2" s="12" t="s">
        <v>0</v>
      </c>
      <c r="B2" s="12" t="s">
        <v>419</v>
      </c>
      <c r="C2" s="12" t="s">
        <v>420</v>
      </c>
      <c r="D2" s="12" t="s">
        <v>421</v>
      </c>
      <c r="E2" s="12" t="s">
        <v>422</v>
      </c>
      <c r="F2" s="11"/>
      <c r="G2" s="11"/>
      <c r="H2" s="11"/>
      <c r="I2" s="11"/>
    </row>
    <row r="3">
      <c r="A3" s="4">
        <v>6.0</v>
      </c>
      <c r="B3" s="17">
        <v>2.0</v>
      </c>
      <c r="C3" s="17">
        <v>2.0</v>
      </c>
      <c r="D3" s="17">
        <v>2.0</v>
      </c>
      <c r="E3" s="18">
        <f t="shared" ref="E3:E203" si="1">IFERROR(AVERAGE(B3:D3), "none")</f>
        <v>2</v>
      </c>
    </row>
    <row r="4">
      <c r="A4" s="4">
        <v>26.0</v>
      </c>
      <c r="B4" s="19" t="s">
        <v>416</v>
      </c>
      <c r="C4" s="19" t="s">
        <v>416</v>
      </c>
      <c r="D4" s="19" t="s">
        <v>416</v>
      </c>
      <c r="E4" s="18" t="str">
        <f t="shared" si="1"/>
        <v>none</v>
      </c>
    </row>
    <row r="5">
      <c r="A5" s="4">
        <v>30.0</v>
      </c>
      <c r="B5" s="19" t="s">
        <v>416</v>
      </c>
      <c r="C5" s="19" t="s">
        <v>416</v>
      </c>
      <c r="D5" s="19" t="s">
        <v>416</v>
      </c>
      <c r="E5" s="18" t="str">
        <f t="shared" si="1"/>
        <v>none</v>
      </c>
    </row>
    <row r="6">
      <c r="A6" s="4">
        <v>31.0</v>
      </c>
      <c r="B6" s="19" t="s">
        <v>416</v>
      </c>
      <c r="C6" s="19" t="s">
        <v>416</v>
      </c>
      <c r="D6" s="19" t="s">
        <v>416</v>
      </c>
      <c r="E6" s="18" t="str">
        <f t="shared" si="1"/>
        <v>none</v>
      </c>
    </row>
    <row r="7">
      <c r="A7" s="4">
        <v>33.0</v>
      </c>
      <c r="B7" s="19" t="s">
        <v>416</v>
      </c>
      <c r="C7" s="19" t="s">
        <v>416</v>
      </c>
      <c r="D7" s="19" t="s">
        <v>416</v>
      </c>
      <c r="E7" s="18" t="str">
        <f t="shared" si="1"/>
        <v>none</v>
      </c>
    </row>
    <row r="8">
      <c r="A8" s="4">
        <v>52.0</v>
      </c>
      <c r="B8" s="17">
        <v>45.0</v>
      </c>
      <c r="C8" s="17">
        <v>44.0</v>
      </c>
      <c r="D8" s="17">
        <v>44.0</v>
      </c>
      <c r="E8" s="18">
        <f t="shared" si="1"/>
        <v>44.33333333</v>
      </c>
    </row>
    <row r="9">
      <c r="A9" s="4">
        <v>75.0</v>
      </c>
      <c r="B9" s="17">
        <v>0.0</v>
      </c>
      <c r="C9" s="17">
        <v>0.0</v>
      </c>
      <c r="D9" s="17">
        <v>0.0</v>
      </c>
      <c r="E9" s="18">
        <f t="shared" si="1"/>
        <v>0</v>
      </c>
    </row>
    <row r="10">
      <c r="A10" s="4">
        <v>286.0</v>
      </c>
      <c r="B10" s="17">
        <v>93.0</v>
      </c>
      <c r="C10" s="17">
        <v>93.0</v>
      </c>
      <c r="D10" s="17">
        <v>102.0</v>
      </c>
      <c r="E10" s="18">
        <f t="shared" si="1"/>
        <v>96</v>
      </c>
    </row>
    <row r="11">
      <c r="A11" s="4">
        <v>296.0</v>
      </c>
      <c r="B11" s="17">
        <v>0.0</v>
      </c>
      <c r="C11" s="17">
        <v>0.0</v>
      </c>
      <c r="D11" s="17">
        <v>0.0</v>
      </c>
      <c r="E11" s="18">
        <f t="shared" si="1"/>
        <v>0</v>
      </c>
    </row>
    <row r="12">
      <c r="A12" s="4">
        <v>316.0</v>
      </c>
      <c r="B12" s="17">
        <v>0.0</v>
      </c>
      <c r="C12" s="17">
        <v>0.0</v>
      </c>
      <c r="D12" s="17">
        <v>0.0</v>
      </c>
      <c r="E12" s="18">
        <f t="shared" si="1"/>
        <v>0</v>
      </c>
    </row>
    <row r="13">
      <c r="A13" s="4">
        <v>347.0</v>
      </c>
      <c r="B13" s="17">
        <v>1.0</v>
      </c>
      <c r="C13" s="17">
        <v>1.0</v>
      </c>
      <c r="D13" s="17">
        <v>1.0</v>
      </c>
      <c r="E13" s="18">
        <f t="shared" si="1"/>
        <v>1</v>
      </c>
    </row>
    <row r="14">
      <c r="A14" s="4">
        <v>348.0</v>
      </c>
      <c r="B14" s="17">
        <v>1.0</v>
      </c>
      <c r="C14" s="17">
        <v>0.0</v>
      </c>
      <c r="D14" s="17">
        <v>0.0</v>
      </c>
      <c r="E14" s="18">
        <f t="shared" si="1"/>
        <v>0.3333333333</v>
      </c>
    </row>
    <row r="15">
      <c r="A15" s="4">
        <v>356.0</v>
      </c>
      <c r="B15" s="17">
        <v>9.0</v>
      </c>
      <c r="C15" s="17">
        <v>9.0</v>
      </c>
      <c r="D15" s="17">
        <v>9.0</v>
      </c>
      <c r="E15" s="18">
        <f t="shared" si="1"/>
        <v>9</v>
      </c>
    </row>
    <row r="16">
      <c r="A16" s="4">
        <v>357.0</v>
      </c>
      <c r="B16" s="17">
        <v>11.0</v>
      </c>
      <c r="C16" s="17">
        <v>11.0</v>
      </c>
      <c r="D16" s="17">
        <v>11.0</v>
      </c>
      <c r="E16" s="18">
        <f t="shared" si="1"/>
        <v>11</v>
      </c>
    </row>
    <row r="17">
      <c r="A17" s="4">
        <v>358.0</v>
      </c>
      <c r="B17" s="17">
        <v>0.0</v>
      </c>
      <c r="C17" s="17">
        <v>0.0</v>
      </c>
      <c r="D17" s="17">
        <v>0.0</v>
      </c>
      <c r="E17" s="18">
        <f t="shared" si="1"/>
        <v>0</v>
      </c>
    </row>
    <row r="18">
      <c r="A18" s="4">
        <v>359.0</v>
      </c>
      <c r="B18" s="17">
        <v>2.0</v>
      </c>
      <c r="C18" s="17">
        <v>2.0</v>
      </c>
      <c r="D18" s="17">
        <v>2.0</v>
      </c>
      <c r="E18" s="18">
        <f t="shared" si="1"/>
        <v>2</v>
      </c>
    </row>
    <row r="19">
      <c r="A19" s="4">
        <v>360.0</v>
      </c>
      <c r="B19" s="17">
        <v>6.0</v>
      </c>
      <c r="C19" s="17">
        <v>6.0</v>
      </c>
      <c r="D19" s="17">
        <v>3.0</v>
      </c>
      <c r="E19" s="18">
        <f t="shared" si="1"/>
        <v>5</v>
      </c>
    </row>
    <row r="20">
      <c r="A20" s="4">
        <v>366.0</v>
      </c>
      <c r="B20" s="17">
        <v>0.0</v>
      </c>
      <c r="C20" s="17">
        <v>0.0</v>
      </c>
      <c r="D20" s="17">
        <v>0.0</v>
      </c>
      <c r="E20" s="18">
        <f t="shared" si="1"/>
        <v>0</v>
      </c>
    </row>
    <row r="21">
      <c r="A21" s="4">
        <v>367.0</v>
      </c>
      <c r="B21" s="17">
        <v>0.0</v>
      </c>
      <c r="C21" s="17">
        <v>0.0</v>
      </c>
      <c r="D21" s="17">
        <v>0.0</v>
      </c>
      <c r="E21" s="18">
        <f t="shared" si="1"/>
        <v>0</v>
      </c>
    </row>
    <row r="22">
      <c r="A22" s="4">
        <v>368.0</v>
      </c>
      <c r="B22" s="17">
        <v>58.0</v>
      </c>
      <c r="C22" s="17">
        <v>64.0</v>
      </c>
      <c r="D22" s="17">
        <v>58.0</v>
      </c>
      <c r="E22" s="18">
        <f t="shared" si="1"/>
        <v>60</v>
      </c>
    </row>
    <row r="23">
      <c r="A23" s="4">
        <v>369.0</v>
      </c>
      <c r="B23" s="17">
        <v>130.0</v>
      </c>
      <c r="C23" s="17">
        <v>130.0</v>
      </c>
      <c r="D23" s="17">
        <v>129.0</v>
      </c>
      <c r="E23" s="18">
        <f t="shared" si="1"/>
        <v>129.6666667</v>
      </c>
    </row>
    <row r="24">
      <c r="A24" s="4">
        <v>370.0</v>
      </c>
      <c r="B24" s="17">
        <v>150.0</v>
      </c>
      <c r="C24" s="17">
        <v>150.0</v>
      </c>
      <c r="D24" s="17">
        <v>150.0</v>
      </c>
      <c r="E24" s="18">
        <f t="shared" si="1"/>
        <v>150</v>
      </c>
    </row>
    <row r="25">
      <c r="A25" s="4">
        <v>372.0</v>
      </c>
      <c r="B25" s="17">
        <v>173.0</v>
      </c>
      <c r="C25" s="17">
        <v>172.0</v>
      </c>
      <c r="D25" s="17">
        <v>105.0</v>
      </c>
      <c r="E25" s="18">
        <f t="shared" si="1"/>
        <v>150</v>
      </c>
    </row>
    <row r="26">
      <c r="A26" s="4">
        <v>373.0</v>
      </c>
      <c r="B26" s="17">
        <v>1683.0</v>
      </c>
      <c r="C26" s="17">
        <v>1680.0</v>
      </c>
      <c r="D26" s="17">
        <v>1681.0</v>
      </c>
      <c r="E26" s="18">
        <f t="shared" si="1"/>
        <v>1681.333333</v>
      </c>
    </row>
    <row r="27">
      <c r="A27" s="4">
        <v>376.0</v>
      </c>
      <c r="B27" s="17">
        <v>1827.0</v>
      </c>
      <c r="C27" s="17">
        <v>1830.0</v>
      </c>
      <c r="D27" s="17">
        <v>1833.0</v>
      </c>
      <c r="E27" s="18">
        <f t="shared" si="1"/>
        <v>1830</v>
      </c>
    </row>
    <row r="28">
      <c r="A28" s="4">
        <v>377.0</v>
      </c>
      <c r="B28" s="17">
        <v>15626.0</v>
      </c>
      <c r="C28" s="17">
        <v>15773.0</v>
      </c>
      <c r="D28" s="17">
        <v>15751.0</v>
      </c>
      <c r="E28" s="18">
        <f t="shared" si="1"/>
        <v>15716.66667</v>
      </c>
    </row>
    <row r="29">
      <c r="A29" s="4">
        <v>380.0</v>
      </c>
      <c r="B29" s="17">
        <v>3475.0</v>
      </c>
      <c r="C29" s="17">
        <v>3546.0</v>
      </c>
      <c r="D29" s="17">
        <v>3474.0</v>
      </c>
      <c r="E29" s="18">
        <f t="shared" si="1"/>
        <v>3498.333333</v>
      </c>
    </row>
    <row r="30">
      <c r="A30" s="4">
        <v>381.0</v>
      </c>
      <c r="B30" s="17">
        <v>6198.0</v>
      </c>
      <c r="C30" s="17">
        <v>6133.0</v>
      </c>
      <c r="D30" s="17">
        <v>6204.0</v>
      </c>
      <c r="E30" s="18">
        <f t="shared" si="1"/>
        <v>6178.333333</v>
      </c>
    </row>
    <row r="31">
      <c r="A31" s="4">
        <v>382.0</v>
      </c>
      <c r="B31" s="19" t="s">
        <v>416</v>
      </c>
      <c r="C31" s="19" t="s">
        <v>416</v>
      </c>
      <c r="D31" s="19" t="s">
        <v>416</v>
      </c>
      <c r="E31" s="18" t="str">
        <f t="shared" si="1"/>
        <v>none</v>
      </c>
    </row>
    <row r="32">
      <c r="A32" s="4">
        <v>383.0</v>
      </c>
      <c r="B32" s="19" t="s">
        <v>416</v>
      </c>
      <c r="C32" s="19" t="s">
        <v>416</v>
      </c>
      <c r="D32" s="19" t="s">
        <v>416</v>
      </c>
      <c r="E32" s="18" t="str">
        <f t="shared" si="1"/>
        <v>none</v>
      </c>
    </row>
    <row r="33">
      <c r="A33" s="4">
        <v>384.0</v>
      </c>
      <c r="B33" s="19" t="s">
        <v>416</v>
      </c>
      <c r="C33" s="19" t="s">
        <v>416</v>
      </c>
      <c r="D33" s="19" t="s">
        <v>416</v>
      </c>
      <c r="E33" s="18" t="str">
        <f t="shared" si="1"/>
        <v>none</v>
      </c>
    </row>
    <row r="34">
      <c r="A34" s="4">
        <v>385.0</v>
      </c>
      <c r="B34" s="19" t="s">
        <v>416</v>
      </c>
      <c r="C34" s="19" t="s">
        <v>416</v>
      </c>
      <c r="D34" s="19" t="s">
        <v>416</v>
      </c>
      <c r="E34" s="18" t="str">
        <f t="shared" si="1"/>
        <v>none</v>
      </c>
    </row>
    <row r="35">
      <c r="A35" s="4">
        <v>388.0</v>
      </c>
      <c r="B35" s="17">
        <v>9.0</v>
      </c>
      <c r="C35" s="17">
        <v>9.0</v>
      </c>
      <c r="D35" s="17">
        <v>9.0</v>
      </c>
      <c r="E35" s="18">
        <f t="shared" si="1"/>
        <v>9</v>
      </c>
    </row>
    <row r="36">
      <c r="A36" s="4">
        <v>389.0</v>
      </c>
      <c r="B36" s="17">
        <v>11.0</v>
      </c>
      <c r="C36" s="17">
        <v>9.0</v>
      </c>
      <c r="D36" s="17">
        <v>10.0</v>
      </c>
      <c r="E36" s="18">
        <f t="shared" si="1"/>
        <v>10</v>
      </c>
    </row>
    <row r="37">
      <c r="A37" s="4">
        <v>392.0</v>
      </c>
      <c r="B37" s="17">
        <v>392.0</v>
      </c>
      <c r="C37" s="17">
        <v>393.0</v>
      </c>
      <c r="D37" s="17">
        <v>417.0</v>
      </c>
      <c r="E37" s="18">
        <f t="shared" si="1"/>
        <v>400.6666667</v>
      </c>
    </row>
    <row r="38">
      <c r="A38" s="4">
        <v>393.0</v>
      </c>
      <c r="B38" s="17">
        <v>682.0</v>
      </c>
      <c r="C38" s="17">
        <v>689.0</v>
      </c>
      <c r="D38" s="17">
        <v>688.0</v>
      </c>
      <c r="E38" s="18">
        <f t="shared" si="1"/>
        <v>686.3333333</v>
      </c>
    </row>
    <row r="39">
      <c r="A39" s="4">
        <v>396.0</v>
      </c>
      <c r="B39" s="17">
        <v>1544.0</v>
      </c>
      <c r="C39" s="17">
        <v>1542.0</v>
      </c>
      <c r="D39" s="17">
        <v>1544.0</v>
      </c>
      <c r="E39" s="18">
        <f t="shared" si="1"/>
        <v>1543.333333</v>
      </c>
    </row>
    <row r="40">
      <c r="A40" s="4">
        <v>397.0</v>
      </c>
      <c r="B40" s="17">
        <v>651.0</v>
      </c>
      <c r="C40" s="17">
        <v>644.0</v>
      </c>
      <c r="D40" s="17">
        <v>649.0</v>
      </c>
      <c r="E40" s="18">
        <f t="shared" si="1"/>
        <v>648</v>
      </c>
    </row>
    <row r="41">
      <c r="A41" s="4">
        <v>399.0</v>
      </c>
      <c r="B41" s="17">
        <v>146.0</v>
      </c>
      <c r="C41" s="17">
        <v>152.0</v>
      </c>
      <c r="D41" s="17">
        <v>84.0</v>
      </c>
      <c r="E41" s="18">
        <f t="shared" si="1"/>
        <v>127.3333333</v>
      </c>
    </row>
    <row r="42">
      <c r="A42" s="4">
        <v>401.0</v>
      </c>
      <c r="B42" s="17">
        <v>152.0</v>
      </c>
      <c r="C42" s="17">
        <v>147.0</v>
      </c>
      <c r="D42" s="17">
        <v>153.0</v>
      </c>
      <c r="E42" s="18">
        <f t="shared" si="1"/>
        <v>150.6666667</v>
      </c>
    </row>
    <row r="43">
      <c r="A43" s="4">
        <v>402.0</v>
      </c>
      <c r="B43" s="17">
        <v>8.0</v>
      </c>
      <c r="C43" s="17">
        <v>4.0</v>
      </c>
      <c r="D43" s="17">
        <v>8.0</v>
      </c>
      <c r="E43" s="18">
        <f t="shared" si="1"/>
        <v>6.666666667</v>
      </c>
    </row>
    <row r="44">
      <c r="A44" s="4">
        <v>403.0</v>
      </c>
      <c r="B44" s="17">
        <v>12.0</v>
      </c>
      <c r="C44" s="17">
        <v>12.0</v>
      </c>
      <c r="D44" s="17">
        <v>12.0</v>
      </c>
      <c r="E44" s="18">
        <f t="shared" si="1"/>
        <v>12</v>
      </c>
    </row>
    <row r="45">
      <c r="A45" s="4">
        <v>404.0</v>
      </c>
      <c r="B45" s="17">
        <v>0.0</v>
      </c>
      <c r="C45" s="17">
        <v>0.0</v>
      </c>
      <c r="D45" s="17">
        <v>0.0</v>
      </c>
      <c r="E45" s="18">
        <f t="shared" si="1"/>
        <v>0</v>
      </c>
    </row>
    <row r="46">
      <c r="A46" s="4">
        <v>405.0</v>
      </c>
      <c r="B46" s="17">
        <v>0.0</v>
      </c>
      <c r="C46" s="17">
        <v>0.0</v>
      </c>
      <c r="D46" s="17">
        <v>0.0</v>
      </c>
      <c r="E46" s="18">
        <f t="shared" si="1"/>
        <v>0</v>
      </c>
    </row>
    <row r="47">
      <c r="A47" s="4">
        <v>411.0</v>
      </c>
      <c r="B47" s="17">
        <v>4.0</v>
      </c>
      <c r="C47" s="17">
        <v>3.0</v>
      </c>
      <c r="D47" s="17">
        <v>1.0</v>
      </c>
      <c r="E47" s="18">
        <f t="shared" si="1"/>
        <v>2.666666667</v>
      </c>
    </row>
    <row r="48">
      <c r="A48" s="4">
        <v>412.0</v>
      </c>
      <c r="B48" s="17">
        <v>13.0</v>
      </c>
      <c r="C48" s="17">
        <v>12.0</v>
      </c>
      <c r="D48" s="17">
        <v>12.0</v>
      </c>
      <c r="E48" s="18">
        <f t="shared" si="1"/>
        <v>12.33333333</v>
      </c>
    </row>
    <row r="49">
      <c r="A49" s="4">
        <v>413.0</v>
      </c>
      <c r="B49" s="17">
        <v>18.0</v>
      </c>
      <c r="C49" s="17">
        <v>18.0</v>
      </c>
      <c r="D49" s="17">
        <v>18.0</v>
      </c>
      <c r="E49" s="18">
        <f t="shared" si="1"/>
        <v>18</v>
      </c>
    </row>
    <row r="50">
      <c r="A50" s="4">
        <v>414.0</v>
      </c>
      <c r="B50" s="17">
        <v>0.0</v>
      </c>
      <c r="C50" s="17">
        <v>2.0</v>
      </c>
      <c r="D50" s="17">
        <v>2.0</v>
      </c>
      <c r="E50" s="18">
        <f t="shared" si="1"/>
        <v>1.333333333</v>
      </c>
    </row>
    <row r="51">
      <c r="A51" s="4">
        <v>415.0</v>
      </c>
      <c r="B51" s="17">
        <v>236.0</v>
      </c>
      <c r="C51" s="17">
        <v>237.0</v>
      </c>
      <c r="D51" s="17">
        <v>236.0</v>
      </c>
      <c r="E51" s="18">
        <f t="shared" si="1"/>
        <v>236.3333333</v>
      </c>
    </row>
    <row r="52">
      <c r="A52" s="4">
        <v>416.0</v>
      </c>
      <c r="B52" s="17">
        <v>360.0</v>
      </c>
      <c r="C52" s="17">
        <v>359.0</v>
      </c>
      <c r="D52" s="17">
        <v>333.0</v>
      </c>
      <c r="E52" s="18">
        <f t="shared" si="1"/>
        <v>350.6666667</v>
      </c>
    </row>
    <row r="53">
      <c r="A53" s="4">
        <v>417.0</v>
      </c>
      <c r="B53" s="17">
        <v>99.0</v>
      </c>
      <c r="C53" s="17">
        <v>100.0</v>
      </c>
      <c r="D53" s="17">
        <v>96.0</v>
      </c>
      <c r="E53" s="18">
        <f t="shared" si="1"/>
        <v>98.33333333</v>
      </c>
    </row>
    <row r="54">
      <c r="A54" s="4">
        <v>418.0</v>
      </c>
      <c r="B54" s="17">
        <v>103.0</v>
      </c>
      <c r="C54" s="17">
        <v>103.0</v>
      </c>
      <c r="D54" s="17">
        <v>104.0</v>
      </c>
      <c r="E54" s="18">
        <f t="shared" si="1"/>
        <v>103.3333333</v>
      </c>
    </row>
    <row r="55">
      <c r="A55" s="4">
        <v>419.0</v>
      </c>
      <c r="B55" s="19" t="s">
        <v>416</v>
      </c>
      <c r="C55" s="19" t="s">
        <v>416</v>
      </c>
      <c r="D55" s="19" t="s">
        <v>416</v>
      </c>
      <c r="E55" s="18" t="str">
        <f t="shared" si="1"/>
        <v>none</v>
      </c>
    </row>
    <row r="56">
      <c r="A56" s="4">
        <v>420.0</v>
      </c>
      <c r="B56" s="19" t="s">
        <v>416</v>
      </c>
      <c r="C56" s="19" t="s">
        <v>416</v>
      </c>
      <c r="D56" s="19" t="s">
        <v>416</v>
      </c>
      <c r="E56" s="18" t="str">
        <f t="shared" si="1"/>
        <v>none</v>
      </c>
    </row>
    <row r="57">
      <c r="A57" s="4">
        <v>421.0</v>
      </c>
      <c r="B57" s="19" t="s">
        <v>416</v>
      </c>
      <c r="C57" s="19" t="s">
        <v>416</v>
      </c>
      <c r="D57" s="19" t="s">
        <v>416</v>
      </c>
      <c r="E57" s="18" t="str">
        <f t="shared" si="1"/>
        <v>none</v>
      </c>
    </row>
    <row r="58">
      <c r="A58" s="4">
        <v>422.0</v>
      </c>
      <c r="B58" s="19" t="s">
        <v>416</v>
      </c>
      <c r="C58" s="19" t="s">
        <v>416</v>
      </c>
      <c r="D58" s="19" t="s">
        <v>416</v>
      </c>
      <c r="E58" s="18" t="str">
        <f t="shared" si="1"/>
        <v>none</v>
      </c>
    </row>
    <row r="59">
      <c r="A59" s="4">
        <v>423.0</v>
      </c>
      <c r="B59" s="17">
        <v>1.0</v>
      </c>
      <c r="C59" s="17">
        <v>3.0</v>
      </c>
      <c r="D59" s="17">
        <v>3.0</v>
      </c>
      <c r="E59" s="18">
        <f t="shared" si="1"/>
        <v>2.333333333</v>
      </c>
    </row>
    <row r="60">
      <c r="A60" s="4">
        <v>424.0</v>
      </c>
      <c r="B60" s="17">
        <v>93.0</v>
      </c>
      <c r="C60" s="17">
        <v>52.0</v>
      </c>
      <c r="D60" s="17">
        <v>94.0</v>
      </c>
      <c r="E60" s="18">
        <f t="shared" si="1"/>
        <v>79.66666667</v>
      </c>
    </row>
    <row r="61">
      <c r="A61" s="4">
        <v>425.0</v>
      </c>
      <c r="B61" s="17">
        <v>66.0</v>
      </c>
      <c r="C61" s="17">
        <v>66.0</v>
      </c>
      <c r="D61" s="17">
        <v>66.0</v>
      </c>
      <c r="E61" s="18">
        <f t="shared" si="1"/>
        <v>66</v>
      </c>
    </row>
    <row r="62">
      <c r="A62" s="4">
        <v>426.0</v>
      </c>
      <c r="B62" s="17">
        <v>157.0</v>
      </c>
      <c r="C62" s="17">
        <v>143.0</v>
      </c>
      <c r="D62" s="17">
        <v>158.0</v>
      </c>
      <c r="E62" s="18">
        <f t="shared" si="1"/>
        <v>152.6666667</v>
      </c>
    </row>
    <row r="63">
      <c r="A63" s="4">
        <v>432.0</v>
      </c>
      <c r="B63" s="17">
        <v>2.0</v>
      </c>
      <c r="C63" s="17">
        <v>0.0</v>
      </c>
      <c r="D63" s="17">
        <v>2.0</v>
      </c>
      <c r="E63" s="18">
        <f t="shared" si="1"/>
        <v>1.333333333</v>
      </c>
    </row>
    <row r="64">
      <c r="A64" s="4">
        <v>433.0</v>
      </c>
      <c r="B64" s="17">
        <v>2.0</v>
      </c>
      <c r="C64" s="17">
        <v>2.0</v>
      </c>
      <c r="D64" s="17">
        <v>1.0</v>
      </c>
      <c r="E64" s="18">
        <f t="shared" si="1"/>
        <v>1.666666667</v>
      </c>
    </row>
    <row r="65">
      <c r="A65" s="4">
        <v>435.0</v>
      </c>
      <c r="B65" s="17">
        <v>8.0</v>
      </c>
      <c r="C65" s="17">
        <v>8.0</v>
      </c>
      <c r="D65" s="17">
        <v>5.0</v>
      </c>
      <c r="E65" s="18">
        <f t="shared" si="1"/>
        <v>7</v>
      </c>
    </row>
    <row r="66">
      <c r="A66" s="4">
        <v>436.0</v>
      </c>
      <c r="B66" s="17">
        <v>2319.0</v>
      </c>
      <c r="C66" s="17">
        <v>2331.0</v>
      </c>
      <c r="D66" s="17">
        <v>2325.0</v>
      </c>
      <c r="E66" s="18">
        <f t="shared" si="1"/>
        <v>2325</v>
      </c>
    </row>
    <row r="67">
      <c r="A67" s="4">
        <v>438.0</v>
      </c>
      <c r="B67" s="17">
        <v>2419.0</v>
      </c>
      <c r="C67" s="17">
        <v>2411.0</v>
      </c>
      <c r="D67" s="17">
        <v>2421.0</v>
      </c>
      <c r="E67" s="18">
        <f t="shared" si="1"/>
        <v>2417</v>
      </c>
    </row>
    <row r="68">
      <c r="A68" s="4">
        <v>443.0</v>
      </c>
      <c r="B68" s="17">
        <v>16.0</v>
      </c>
      <c r="C68" s="17">
        <v>12.0</v>
      </c>
      <c r="D68" s="17">
        <v>16.0</v>
      </c>
      <c r="E68" s="18">
        <f t="shared" si="1"/>
        <v>14.66666667</v>
      </c>
    </row>
    <row r="69">
      <c r="A69" s="4">
        <v>444.0</v>
      </c>
      <c r="B69" s="17">
        <v>16.0</v>
      </c>
      <c r="C69" s="17">
        <v>16.0</v>
      </c>
      <c r="D69" s="17">
        <v>16.0</v>
      </c>
      <c r="E69" s="18">
        <f t="shared" si="1"/>
        <v>16</v>
      </c>
    </row>
    <row r="70">
      <c r="A70" s="4">
        <v>445.0</v>
      </c>
      <c r="B70" s="17">
        <v>1.0</v>
      </c>
      <c r="C70" s="17">
        <v>2.0</v>
      </c>
      <c r="D70" s="17">
        <v>2.0</v>
      </c>
      <c r="E70" s="18">
        <f t="shared" si="1"/>
        <v>1.666666667</v>
      </c>
    </row>
    <row r="71">
      <c r="A71" s="4">
        <v>446.0</v>
      </c>
      <c r="B71" s="17">
        <v>15.0</v>
      </c>
      <c r="C71" s="17">
        <v>11.0</v>
      </c>
      <c r="D71" s="17">
        <v>16.0</v>
      </c>
      <c r="E71" s="18">
        <f t="shared" si="1"/>
        <v>14</v>
      </c>
    </row>
    <row r="72">
      <c r="A72" s="4">
        <v>447.0</v>
      </c>
      <c r="B72" s="17">
        <v>16.0</v>
      </c>
      <c r="C72" s="17">
        <v>7.0</v>
      </c>
      <c r="D72" s="17">
        <v>16.0</v>
      </c>
      <c r="E72" s="18">
        <f t="shared" si="1"/>
        <v>13</v>
      </c>
    </row>
    <row r="73">
      <c r="A73" s="4">
        <v>449.0</v>
      </c>
      <c r="B73" s="17">
        <v>13.0</v>
      </c>
      <c r="C73" s="17">
        <v>9.0</v>
      </c>
      <c r="D73" s="17">
        <v>21.0</v>
      </c>
      <c r="E73" s="18">
        <f t="shared" si="1"/>
        <v>14.33333333</v>
      </c>
    </row>
    <row r="74">
      <c r="A74" s="4">
        <v>451.0</v>
      </c>
      <c r="B74" s="17">
        <v>17.0</v>
      </c>
      <c r="C74" s="17">
        <v>16.0</v>
      </c>
      <c r="D74" s="17">
        <v>16.0</v>
      </c>
      <c r="E74" s="18">
        <f t="shared" si="1"/>
        <v>16.33333333</v>
      </c>
    </row>
    <row r="75">
      <c r="A75" s="4">
        <v>452.0</v>
      </c>
      <c r="B75" s="17">
        <v>21.0</v>
      </c>
      <c r="C75" s="17">
        <v>21.0</v>
      </c>
      <c r="D75" s="17">
        <v>21.0</v>
      </c>
      <c r="E75" s="18">
        <f t="shared" si="1"/>
        <v>21</v>
      </c>
    </row>
    <row r="76">
      <c r="A76" s="4">
        <v>454.0</v>
      </c>
      <c r="B76" s="17">
        <v>14.0</v>
      </c>
      <c r="C76" s="17">
        <v>14.0</v>
      </c>
      <c r="D76" s="17">
        <v>14.0</v>
      </c>
      <c r="E76" s="18">
        <f t="shared" si="1"/>
        <v>14</v>
      </c>
    </row>
    <row r="77">
      <c r="A77" s="4">
        <v>457.0</v>
      </c>
      <c r="B77" s="17">
        <v>2.0</v>
      </c>
      <c r="C77" s="17">
        <v>3.0</v>
      </c>
      <c r="D77" s="17">
        <v>3.0</v>
      </c>
      <c r="E77" s="18">
        <f t="shared" si="1"/>
        <v>2.666666667</v>
      </c>
    </row>
    <row r="78">
      <c r="A78" s="4">
        <v>458.0</v>
      </c>
      <c r="B78" s="17">
        <v>4.0</v>
      </c>
      <c r="C78" s="17">
        <v>2.0</v>
      </c>
      <c r="D78" s="17">
        <v>2.0</v>
      </c>
      <c r="E78" s="18">
        <f t="shared" si="1"/>
        <v>2.666666667</v>
      </c>
    </row>
    <row r="79">
      <c r="A79" s="4">
        <v>459.0</v>
      </c>
      <c r="B79" s="17">
        <v>48.0</v>
      </c>
      <c r="C79" s="17">
        <v>41.0</v>
      </c>
      <c r="D79" s="17">
        <v>41.0</v>
      </c>
      <c r="E79" s="18">
        <f t="shared" si="1"/>
        <v>43.33333333</v>
      </c>
    </row>
    <row r="80">
      <c r="A80" s="4">
        <v>460.0</v>
      </c>
      <c r="B80" s="17">
        <v>97.0</v>
      </c>
      <c r="C80" s="17">
        <v>89.0</v>
      </c>
      <c r="D80" s="17">
        <v>97.0</v>
      </c>
      <c r="E80" s="18">
        <f t="shared" si="1"/>
        <v>94.33333333</v>
      </c>
    </row>
    <row r="81">
      <c r="A81" s="4">
        <v>461.0</v>
      </c>
      <c r="B81" s="17">
        <v>90.0</v>
      </c>
      <c r="C81" s="17">
        <v>97.0</v>
      </c>
      <c r="D81" s="17">
        <v>97.0</v>
      </c>
      <c r="E81" s="18">
        <f t="shared" si="1"/>
        <v>94.66666667</v>
      </c>
    </row>
    <row r="82">
      <c r="A82" s="4">
        <v>462.0</v>
      </c>
      <c r="B82" s="19" t="s">
        <v>416</v>
      </c>
      <c r="C82" s="19" t="s">
        <v>416</v>
      </c>
      <c r="D82" s="19" t="s">
        <v>416</v>
      </c>
      <c r="E82" s="18" t="str">
        <f t="shared" si="1"/>
        <v>none</v>
      </c>
    </row>
    <row r="83">
      <c r="A83" s="4">
        <v>463.0</v>
      </c>
      <c r="B83" s="19" t="s">
        <v>416</v>
      </c>
      <c r="C83" s="19" t="s">
        <v>416</v>
      </c>
      <c r="D83" s="19" t="s">
        <v>416</v>
      </c>
      <c r="E83" s="18" t="str">
        <f t="shared" si="1"/>
        <v>none</v>
      </c>
    </row>
    <row r="84">
      <c r="A84" s="4">
        <v>464.0</v>
      </c>
      <c r="B84" s="17">
        <v>0.0</v>
      </c>
      <c r="C84" s="17">
        <v>0.0</v>
      </c>
      <c r="D84" s="17">
        <v>0.0</v>
      </c>
      <c r="E84" s="18">
        <f t="shared" si="1"/>
        <v>0</v>
      </c>
    </row>
    <row r="85">
      <c r="A85" s="4">
        <v>465.0</v>
      </c>
      <c r="B85" s="17">
        <v>3.0</v>
      </c>
      <c r="C85" s="17">
        <v>2.0</v>
      </c>
      <c r="D85" s="17">
        <v>1.0</v>
      </c>
      <c r="E85" s="18">
        <f t="shared" si="1"/>
        <v>2</v>
      </c>
    </row>
    <row r="86">
      <c r="A86" s="4">
        <v>468.0</v>
      </c>
      <c r="B86" s="17">
        <v>0.0</v>
      </c>
      <c r="C86" s="17">
        <v>1.0</v>
      </c>
      <c r="D86" s="17">
        <v>1.0</v>
      </c>
      <c r="E86" s="18">
        <f t="shared" si="1"/>
        <v>0.6666666667</v>
      </c>
    </row>
    <row r="87">
      <c r="A87" s="4">
        <v>469.0</v>
      </c>
      <c r="B87" s="17">
        <v>1.0</v>
      </c>
      <c r="C87" s="17">
        <v>1.0</v>
      </c>
      <c r="D87" s="17">
        <v>1.0</v>
      </c>
      <c r="E87" s="18">
        <f t="shared" si="1"/>
        <v>1</v>
      </c>
    </row>
    <row r="88">
      <c r="A88" s="4">
        <v>470.0</v>
      </c>
      <c r="B88" s="17">
        <v>608.0</v>
      </c>
      <c r="C88" s="17">
        <v>606.0</v>
      </c>
      <c r="D88" s="17">
        <v>608.0</v>
      </c>
      <c r="E88" s="18">
        <f t="shared" si="1"/>
        <v>607.3333333</v>
      </c>
    </row>
    <row r="89">
      <c r="A89" s="4">
        <v>471.0</v>
      </c>
      <c r="B89" s="17">
        <v>292.0</v>
      </c>
      <c r="C89" s="17">
        <v>275.0</v>
      </c>
      <c r="D89" s="17">
        <v>275.0</v>
      </c>
      <c r="E89" s="18">
        <f t="shared" si="1"/>
        <v>280.6666667</v>
      </c>
    </row>
    <row r="90">
      <c r="A90" s="4">
        <v>472.0</v>
      </c>
      <c r="B90" s="17">
        <v>608.0</v>
      </c>
      <c r="C90" s="17">
        <v>606.0</v>
      </c>
      <c r="D90" s="17">
        <v>608.0</v>
      </c>
      <c r="E90" s="18">
        <f t="shared" si="1"/>
        <v>607.3333333</v>
      </c>
    </row>
    <row r="91">
      <c r="A91" s="4">
        <v>473.0</v>
      </c>
      <c r="B91" s="17">
        <v>273.0</v>
      </c>
      <c r="C91" s="17">
        <v>275.0</v>
      </c>
      <c r="D91" s="17">
        <v>274.0</v>
      </c>
      <c r="E91" s="18">
        <f t="shared" si="1"/>
        <v>274</v>
      </c>
    </row>
    <row r="92">
      <c r="A92" s="4">
        <v>474.0</v>
      </c>
      <c r="B92" s="17">
        <v>0.0</v>
      </c>
      <c r="C92" s="17">
        <v>0.0</v>
      </c>
      <c r="D92" s="17">
        <v>0.0</v>
      </c>
      <c r="E92" s="18">
        <f t="shared" si="1"/>
        <v>0</v>
      </c>
    </row>
    <row r="93">
      <c r="A93" s="4">
        <v>475.0</v>
      </c>
      <c r="B93" s="17">
        <v>0.0</v>
      </c>
      <c r="C93" s="17">
        <v>0.0</v>
      </c>
      <c r="D93" s="17">
        <v>0.0</v>
      </c>
      <c r="E93" s="18">
        <f t="shared" si="1"/>
        <v>0</v>
      </c>
    </row>
    <row r="94">
      <c r="A94" s="4">
        <v>476.0</v>
      </c>
      <c r="B94" s="19" t="s">
        <v>416</v>
      </c>
      <c r="C94" s="19" t="s">
        <v>416</v>
      </c>
      <c r="D94" s="19" t="s">
        <v>416</v>
      </c>
      <c r="E94" s="18" t="str">
        <f t="shared" si="1"/>
        <v>none</v>
      </c>
    </row>
    <row r="95">
      <c r="A95" s="4">
        <v>477.0</v>
      </c>
      <c r="B95" s="17">
        <v>372.0</v>
      </c>
      <c r="C95" s="17">
        <v>371.0</v>
      </c>
      <c r="D95" s="17">
        <v>373.0</v>
      </c>
      <c r="E95" s="18">
        <f t="shared" si="1"/>
        <v>372</v>
      </c>
    </row>
    <row r="96">
      <c r="A96" s="4">
        <v>483.0</v>
      </c>
      <c r="B96" s="19" t="s">
        <v>416</v>
      </c>
      <c r="C96" s="19" t="s">
        <v>416</v>
      </c>
      <c r="D96" s="19" t="s">
        <v>416</v>
      </c>
      <c r="E96" s="18" t="str">
        <f t="shared" si="1"/>
        <v>none</v>
      </c>
    </row>
    <row r="97">
      <c r="A97" s="4">
        <v>486.0</v>
      </c>
      <c r="B97" s="17">
        <v>18354.0</v>
      </c>
      <c r="C97" s="17">
        <v>18368.0</v>
      </c>
      <c r="D97" s="17">
        <v>18349.0</v>
      </c>
      <c r="E97" s="18">
        <f t="shared" si="1"/>
        <v>18357</v>
      </c>
    </row>
    <row r="98">
      <c r="A98" s="4">
        <v>487.0</v>
      </c>
      <c r="B98" s="17">
        <v>28553.0</v>
      </c>
      <c r="C98" s="17">
        <v>28460.0</v>
      </c>
      <c r="D98" s="17">
        <v>28464.0</v>
      </c>
      <c r="E98" s="18">
        <f t="shared" si="1"/>
        <v>28492.33333</v>
      </c>
    </row>
    <row r="99">
      <c r="A99" s="4">
        <v>488.0</v>
      </c>
      <c r="B99" s="17">
        <v>18385.0</v>
      </c>
      <c r="C99" s="17">
        <v>18422.0</v>
      </c>
      <c r="D99" s="17">
        <v>18373.0</v>
      </c>
      <c r="E99" s="18">
        <f t="shared" si="1"/>
        <v>18393.33333</v>
      </c>
    </row>
    <row r="100">
      <c r="A100" s="4">
        <v>489.0</v>
      </c>
      <c r="B100" s="17">
        <v>24945.0</v>
      </c>
      <c r="C100" s="17">
        <v>24933.0</v>
      </c>
      <c r="D100" s="17">
        <v>24956.0</v>
      </c>
      <c r="E100" s="18">
        <f t="shared" si="1"/>
        <v>24944.66667</v>
      </c>
    </row>
    <row r="101">
      <c r="A101" s="4">
        <v>494.0</v>
      </c>
      <c r="B101" s="17">
        <v>4.0</v>
      </c>
      <c r="C101" s="17">
        <v>4.0</v>
      </c>
      <c r="D101" s="17">
        <v>4.0</v>
      </c>
      <c r="E101" s="18">
        <f t="shared" si="1"/>
        <v>4</v>
      </c>
    </row>
    <row r="102">
      <c r="A102" s="4">
        <v>495.0</v>
      </c>
      <c r="B102" s="17">
        <v>2.0</v>
      </c>
      <c r="C102" s="17">
        <v>4.0</v>
      </c>
      <c r="D102" s="17">
        <v>4.0</v>
      </c>
      <c r="E102" s="18">
        <f t="shared" si="1"/>
        <v>3.333333333</v>
      </c>
    </row>
    <row r="103">
      <c r="A103" s="4">
        <v>496.0</v>
      </c>
      <c r="B103" s="17">
        <v>36.0</v>
      </c>
      <c r="C103" s="17">
        <v>45.0</v>
      </c>
      <c r="D103" s="17">
        <v>45.0</v>
      </c>
      <c r="E103" s="18">
        <f t="shared" si="1"/>
        <v>42</v>
      </c>
    </row>
    <row r="104">
      <c r="A104" s="4">
        <v>497.0</v>
      </c>
      <c r="B104" s="17">
        <v>7.0</v>
      </c>
      <c r="C104" s="17">
        <v>11.0</v>
      </c>
      <c r="D104" s="17">
        <v>7.0</v>
      </c>
      <c r="E104" s="18">
        <f t="shared" si="1"/>
        <v>8.333333333</v>
      </c>
    </row>
    <row r="105">
      <c r="A105" s="4">
        <v>498.0</v>
      </c>
      <c r="B105" s="17">
        <v>7.0</v>
      </c>
      <c r="C105" s="17">
        <v>11.0</v>
      </c>
      <c r="D105" s="17">
        <v>11.0</v>
      </c>
      <c r="E105" s="18">
        <f t="shared" si="1"/>
        <v>9.666666667</v>
      </c>
    </row>
    <row r="106">
      <c r="A106" s="4">
        <v>500.0</v>
      </c>
      <c r="B106" s="17">
        <v>31170.0</v>
      </c>
      <c r="C106" s="17">
        <v>31118.0</v>
      </c>
      <c r="D106" s="17">
        <v>30803.0</v>
      </c>
      <c r="E106" s="18">
        <f t="shared" si="1"/>
        <v>31030.33333</v>
      </c>
    </row>
    <row r="107">
      <c r="A107" s="4">
        <v>502.0</v>
      </c>
      <c r="B107" s="17">
        <v>46.0</v>
      </c>
      <c r="C107" s="17">
        <v>47.0</v>
      </c>
      <c r="D107" s="17">
        <v>47.0</v>
      </c>
      <c r="E107" s="18">
        <f t="shared" si="1"/>
        <v>46.66666667</v>
      </c>
    </row>
    <row r="108">
      <c r="A108" s="4">
        <v>504.0</v>
      </c>
      <c r="B108" s="19" t="s">
        <v>416</v>
      </c>
      <c r="C108" s="19" t="s">
        <v>416</v>
      </c>
      <c r="D108" s="19" t="s">
        <v>416</v>
      </c>
      <c r="E108" s="18" t="str">
        <f t="shared" si="1"/>
        <v>none</v>
      </c>
    </row>
    <row r="109">
      <c r="A109" s="4">
        <v>505.0</v>
      </c>
      <c r="B109" s="17">
        <v>0.0</v>
      </c>
      <c r="C109" s="17">
        <v>0.0</v>
      </c>
      <c r="D109" s="17">
        <v>0.0</v>
      </c>
      <c r="E109" s="18">
        <f t="shared" si="1"/>
        <v>0</v>
      </c>
    </row>
    <row r="110">
      <c r="A110" s="4">
        <v>513.0</v>
      </c>
      <c r="B110" s="17">
        <v>0.0</v>
      </c>
      <c r="C110" s="17">
        <v>0.0</v>
      </c>
      <c r="D110" s="17">
        <v>0.0</v>
      </c>
      <c r="E110" s="18">
        <f t="shared" si="1"/>
        <v>0</v>
      </c>
    </row>
    <row r="111">
      <c r="A111" s="4">
        <v>514.0</v>
      </c>
      <c r="B111" s="17">
        <v>0.0</v>
      </c>
      <c r="C111" s="17">
        <v>0.0</v>
      </c>
      <c r="D111" s="17">
        <v>0.0</v>
      </c>
      <c r="E111" s="18">
        <f t="shared" si="1"/>
        <v>0</v>
      </c>
    </row>
    <row r="112">
      <c r="A112" s="4">
        <v>515.0</v>
      </c>
      <c r="B112" s="17">
        <v>7.0</v>
      </c>
      <c r="C112" s="17">
        <v>6.0</v>
      </c>
      <c r="D112" s="17">
        <v>6.0</v>
      </c>
      <c r="E112" s="18">
        <f t="shared" si="1"/>
        <v>6.333333333</v>
      </c>
    </row>
    <row r="113">
      <c r="A113" s="4">
        <v>519.0</v>
      </c>
      <c r="B113" s="17">
        <v>0.0</v>
      </c>
      <c r="C113" s="17">
        <v>0.0</v>
      </c>
      <c r="D113" s="17">
        <v>0.0</v>
      </c>
      <c r="E113" s="18">
        <f t="shared" si="1"/>
        <v>0</v>
      </c>
    </row>
    <row r="114">
      <c r="A114" s="4">
        <v>520.0</v>
      </c>
      <c r="B114" s="17">
        <v>0.0</v>
      </c>
      <c r="C114" s="17">
        <v>0.0</v>
      </c>
      <c r="D114" s="17">
        <v>0.0</v>
      </c>
      <c r="E114" s="18">
        <f t="shared" si="1"/>
        <v>0</v>
      </c>
    </row>
    <row r="115">
      <c r="A115" s="4">
        <v>521.0</v>
      </c>
      <c r="B115" s="17">
        <v>8.0</v>
      </c>
      <c r="C115" s="17">
        <v>7.0</v>
      </c>
      <c r="D115" s="17">
        <v>9.0</v>
      </c>
      <c r="E115" s="18">
        <f t="shared" si="1"/>
        <v>8</v>
      </c>
    </row>
    <row r="116">
      <c r="A116" s="4">
        <v>522.0</v>
      </c>
      <c r="B116" s="17">
        <v>3.0</v>
      </c>
      <c r="C116" s="17">
        <v>6.0</v>
      </c>
      <c r="D116" s="17">
        <v>7.0</v>
      </c>
      <c r="E116" s="18">
        <f t="shared" si="1"/>
        <v>5.333333333</v>
      </c>
    </row>
    <row r="117">
      <c r="A117" s="4">
        <v>523.0</v>
      </c>
      <c r="B117" s="17">
        <v>3.0</v>
      </c>
      <c r="C117" s="17">
        <v>6.0</v>
      </c>
      <c r="D117" s="17">
        <v>6.0</v>
      </c>
      <c r="E117" s="18">
        <f t="shared" si="1"/>
        <v>5</v>
      </c>
    </row>
    <row r="118">
      <c r="A118" s="4">
        <v>527.0</v>
      </c>
      <c r="B118" s="17">
        <v>0.0</v>
      </c>
      <c r="C118" s="17">
        <v>1.0</v>
      </c>
      <c r="D118" s="17">
        <v>0.0</v>
      </c>
      <c r="E118" s="18">
        <f t="shared" si="1"/>
        <v>0.3333333333</v>
      </c>
    </row>
    <row r="119">
      <c r="A119" s="4">
        <v>530.0</v>
      </c>
      <c r="B119" s="17">
        <v>12.0</v>
      </c>
      <c r="C119" s="17">
        <v>12.0</v>
      </c>
      <c r="D119" s="17">
        <v>12.0</v>
      </c>
      <c r="E119" s="18">
        <f t="shared" si="1"/>
        <v>12</v>
      </c>
    </row>
    <row r="120">
      <c r="A120" s="4">
        <v>531.0</v>
      </c>
      <c r="B120" s="17">
        <v>9.0</v>
      </c>
      <c r="C120" s="17">
        <v>13.0</v>
      </c>
      <c r="D120" s="17">
        <v>13.0</v>
      </c>
      <c r="E120" s="18">
        <f t="shared" si="1"/>
        <v>11.66666667</v>
      </c>
    </row>
    <row r="121">
      <c r="A121" s="4">
        <v>534.0</v>
      </c>
      <c r="B121" s="17">
        <v>134.0</v>
      </c>
      <c r="C121" s="17">
        <v>139.0</v>
      </c>
      <c r="D121" s="17">
        <v>73.0</v>
      </c>
      <c r="E121" s="18">
        <f t="shared" si="1"/>
        <v>115.3333333</v>
      </c>
    </row>
    <row r="122">
      <c r="A122" s="4">
        <v>535.0</v>
      </c>
      <c r="B122" s="19" t="s">
        <v>416</v>
      </c>
      <c r="C122" s="19" t="s">
        <v>416</v>
      </c>
      <c r="D122" s="19" t="s">
        <v>416</v>
      </c>
      <c r="E122" s="18" t="str">
        <f t="shared" si="1"/>
        <v>none</v>
      </c>
    </row>
    <row r="123">
      <c r="A123" s="4">
        <v>536.0</v>
      </c>
      <c r="B123" s="17">
        <v>229.0</v>
      </c>
      <c r="C123" s="17">
        <v>216.0</v>
      </c>
      <c r="D123" s="17">
        <v>216.0</v>
      </c>
      <c r="E123" s="18">
        <f t="shared" si="1"/>
        <v>220.3333333</v>
      </c>
    </row>
    <row r="124">
      <c r="A124" s="4">
        <v>537.0</v>
      </c>
      <c r="B124" s="17">
        <v>381.0</v>
      </c>
      <c r="C124" s="17">
        <v>354.0</v>
      </c>
      <c r="D124" s="17">
        <v>355.0</v>
      </c>
      <c r="E124" s="18">
        <f t="shared" si="1"/>
        <v>363.3333333</v>
      </c>
    </row>
    <row r="125">
      <c r="A125" s="4">
        <v>538.0</v>
      </c>
      <c r="B125" s="17">
        <v>28.0</v>
      </c>
      <c r="C125" s="17">
        <v>28.0</v>
      </c>
      <c r="D125" s="17">
        <v>10.0</v>
      </c>
      <c r="E125" s="18">
        <f t="shared" si="1"/>
        <v>22</v>
      </c>
    </row>
    <row r="126">
      <c r="A126" s="4">
        <v>539.0</v>
      </c>
      <c r="B126" s="17">
        <v>29.0</v>
      </c>
      <c r="C126" s="17">
        <v>21.0</v>
      </c>
      <c r="D126" s="17">
        <v>11.0</v>
      </c>
      <c r="E126" s="18">
        <f t="shared" si="1"/>
        <v>20.33333333</v>
      </c>
    </row>
    <row r="127">
      <c r="A127" s="4">
        <v>542.0</v>
      </c>
      <c r="B127" s="17">
        <v>0.0</v>
      </c>
      <c r="C127" s="17">
        <v>0.0</v>
      </c>
      <c r="D127" s="17">
        <v>0.0</v>
      </c>
      <c r="E127" s="18">
        <f t="shared" si="1"/>
        <v>0</v>
      </c>
    </row>
    <row r="128">
      <c r="A128" s="4">
        <v>543.0</v>
      </c>
      <c r="B128" s="17">
        <v>0.0</v>
      </c>
      <c r="C128" s="17">
        <v>0.0</v>
      </c>
      <c r="D128" s="17">
        <v>0.0</v>
      </c>
      <c r="E128" s="18">
        <f t="shared" si="1"/>
        <v>0</v>
      </c>
    </row>
    <row r="129">
      <c r="A129" s="4">
        <v>544.0</v>
      </c>
      <c r="B129" s="17">
        <v>12.0</v>
      </c>
      <c r="C129" s="17">
        <v>12.0</v>
      </c>
      <c r="D129" s="17">
        <v>12.0</v>
      </c>
      <c r="E129" s="18">
        <f t="shared" si="1"/>
        <v>12</v>
      </c>
    </row>
    <row r="130">
      <c r="A130" s="4">
        <v>545.0</v>
      </c>
      <c r="B130" s="17">
        <v>18.0</v>
      </c>
      <c r="C130" s="17">
        <v>19.0</v>
      </c>
      <c r="D130" s="17">
        <v>19.0</v>
      </c>
      <c r="E130" s="18">
        <f t="shared" si="1"/>
        <v>18.66666667</v>
      </c>
    </row>
    <row r="131">
      <c r="A131" s="4">
        <v>546.0</v>
      </c>
      <c r="B131" s="17">
        <v>9.0</v>
      </c>
      <c r="C131" s="17">
        <v>9.0</v>
      </c>
      <c r="D131" s="17">
        <v>9.0</v>
      </c>
      <c r="E131" s="18">
        <f t="shared" si="1"/>
        <v>9</v>
      </c>
    </row>
    <row r="132">
      <c r="A132" s="4">
        <v>547.0</v>
      </c>
      <c r="B132" s="17">
        <v>9.0</v>
      </c>
      <c r="C132" s="17">
        <v>9.0</v>
      </c>
      <c r="D132" s="17">
        <v>9.0</v>
      </c>
      <c r="E132" s="18">
        <f t="shared" si="1"/>
        <v>9</v>
      </c>
    </row>
    <row r="133">
      <c r="A133" s="4">
        <v>548.0</v>
      </c>
      <c r="B133" s="17">
        <v>2.0</v>
      </c>
      <c r="C133" s="17">
        <v>6.0</v>
      </c>
      <c r="D133" s="17">
        <v>6.0</v>
      </c>
      <c r="E133" s="18">
        <f t="shared" si="1"/>
        <v>4.666666667</v>
      </c>
    </row>
    <row r="134">
      <c r="A134" s="4">
        <v>550.0</v>
      </c>
      <c r="B134" s="17">
        <v>1.0</v>
      </c>
      <c r="C134" s="17">
        <v>1.0</v>
      </c>
      <c r="D134" s="17">
        <v>1.0</v>
      </c>
      <c r="E134" s="18">
        <f t="shared" si="1"/>
        <v>1</v>
      </c>
    </row>
    <row r="135">
      <c r="A135" s="4">
        <v>555.0</v>
      </c>
      <c r="B135" s="17">
        <v>77.0</v>
      </c>
      <c r="C135" s="17">
        <v>72.0</v>
      </c>
      <c r="D135" s="17">
        <v>74.0</v>
      </c>
      <c r="E135" s="18">
        <f t="shared" si="1"/>
        <v>74.33333333</v>
      </c>
    </row>
    <row r="136">
      <c r="A136" s="4">
        <v>562.0</v>
      </c>
      <c r="B136" s="17">
        <v>1.0</v>
      </c>
      <c r="C136" s="17">
        <v>1.0</v>
      </c>
      <c r="D136" s="17">
        <v>1.0</v>
      </c>
      <c r="E136" s="18">
        <f t="shared" si="1"/>
        <v>1</v>
      </c>
    </row>
    <row r="137">
      <c r="A137" s="4">
        <v>563.0</v>
      </c>
      <c r="B137" s="17">
        <v>2.0</v>
      </c>
      <c r="C137" s="17">
        <v>1.0</v>
      </c>
      <c r="D137" s="17">
        <v>1.0</v>
      </c>
      <c r="E137" s="18">
        <f t="shared" si="1"/>
        <v>1.333333333</v>
      </c>
    </row>
    <row r="138">
      <c r="A138" s="4">
        <v>569.0</v>
      </c>
      <c r="B138" s="17">
        <v>92.0</v>
      </c>
      <c r="C138" s="17">
        <v>76.0</v>
      </c>
      <c r="D138" s="17">
        <v>86.0</v>
      </c>
      <c r="E138" s="18">
        <f t="shared" si="1"/>
        <v>84.66666667</v>
      </c>
    </row>
    <row r="139">
      <c r="A139" s="4">
        <v>570.0</v>
      </c>
      <c r="B139" s="17">
        <v>2.0</v>
      </c>
      <c r="C139" s="17">
        <v>0.0</v>
      </c>
      <c r="D139" s="17">
        <v>2.0</v>
      </c>
      <c r="E139" s="18">
        <f t="shared" si="1"/>
        <v>1.333333333</v>
      </c>
    </row>
    <row r="140">
      <c r="A140" s="4">
        <v>571.0</v>
      </c>
      <c r="B140" s="17">
        <v>2.0</v>
      </c>
      <c r="C140" s="17">
        <v>2.0</v>
      </c>
      <c r="D140" s="17">
        <v>2.0</v>
      </c>
      <c r="E140" s="18">
        <f t="shared" si="1"/>
        <v>2</v>
      </c>
    </row>
    <row r="141">
      <c r="A141" s="4">
        <v>574.0</v>
      </c>
      <c r="B141" s="17">
        <v>2151.0</v>
      </c>
      <c r="C141" s="17">
        <v>2156.0</v>
      </c>
      <c r="D141" s="17">
        <v>2160.0</v>
      </c>
      <c r="E141" s="18">
        <f t="shared" si="1"/>
        <v>2155.666667</v>
      </c>
    </row>
    <row r="142">
      <c r="A142" s="4">
        <v>575.0</v>
      </c>
      <c r="B142" s="17">
        <v>2635.0</v>
      </c>
      <c r="C142" s="17">
        <v>2762.0</v>
      </c>
      <c r="D142" s="17">
        <v>2762.0</v>
      </c>
      <c r="E142" s="18">
        <f t="shared" si="1"/>
        <v>2719.666667</v>
      </c>
    </row>
    <row r="143">
      <c r="A143" s="4">
        <v>576.0</v>
      </c>
      <c r="B143" s="17">
        <v>0.0</v>
      </c>
      <c r="C143" s="17">
        <v>0.0</v>
      </c>
      <c r="D143" s="17">
        <v>0.0</v>
      </c>
      <c r="E143" s="18">
        <f t="shared" si="1"/>
        <v>0</v>
      </c>
    </row>
    <row r="144">
      <c r="A144" s="4">
        <v>577.0</v>
      </c>
      <c r="B144" s="17">
        <v>0.0</v>
      </c>
      <c r="C144" s="17">
        <v>0.0</v>
      </c>
      <c r="D144" s="17">
        <v>0.0</v>
      </c>
      <c r="E144" s="18">
        <f t="shared" si="1"/>
        <v>0</v>
      </c>
    </row>
    <row r="145">
      <c r="A145" s="4">
        <v>578.0</v>
      </c>
      <c r="B145" s="17">
        <v>3.0</v>
      </c>
      <c r="C145" s="17">
        <v>3.0</v>
      </c>
      <c r="D145" s="17">
        <v>2.0</v>
      </c>
      <c r="E145" s="18">
        <f t="shared" si="1"/>
        <v>2.666666667</v>
      </c>
    </row>
    <row r="146">
      <c r="A146" s="4">
        <v>579.0</v>
      </c>
      <c r="B146" s="17">
        <v>93.0</v>
      </c>
      <c r="C146" s="17">
        <v>52.0</v>
      </c>
      <c r="D146" s="17">
        <v>94.0</v>
      </c>
      <c r="E146" s="18">
        <f t="shared" si="1"/>
        <v>79.66666667</v>
      </c>
    </row>
    <row r="147">
      <c r="A147" s="4">
        <v>580.0</v>
      </c>
      <c r="B147" s="17">
        <v>0.0</v>
      </c>
      <c r="C147" s="17">
        <v>0.0</v>
      </c>
      <c r="D147" s="17">
        <v>0.0</v>
      </c>
      <c r="E147" s="18">
        <f t="shared" si="1"/>
        <v>0</v>
      </c>
    </row>
    <row r="148">
      <c r="A148" s="4">
        <v>581.0</v>
      </c>
      <c r="B148" s="17">
        <v>0.0</v>
      </c>
      <c r="C148" s="17">
        <v>0.0</v>
      </c>
      <c r="D148" s="17">
        <v>0.0</v>
      </c>
      <c r="E148" s="18">
        <f t="shared" si="1"/>
        <v>0</v>
      </c>
    </row>
    <row r="149">
      <c r="A149" s="4">
        <v>589.0</v>
      </c>
      <c r="B149" s="17">
        <v>1.0</v>
      </c>
      <c r="C149" s="17">
        <v>1.0</v>
      </c>
      <c r="D149" s="17">
        <v>2.0</v>
      </c>
      <c r="E149" s="18">
        <f t="shared" si="1"/>
        <v>1.333333333</v>
      </c>
    </row>
    <row r="150">
      <c r="A150" s="4">
        <v>591.0</v>
      </c>
      <c r="B150" s="17">
        <v>5.0</v>
      </c>
      <c r="C150" s="17">
        <v>5.0</v>
      </c>
      <c r="D150" s="17">
        <v>5.0</v>
      </c>
      <c r="E150" s="18">
        <f t="shared" si="1"/>
        <v>5</v>
      </c>
    </row>
    <row r="151">
      <c r="A151" s="4">
        <v>592.0</v>
      </c>
      <c r="B151" s="17">
        <v>4.0</v>
      </c>
      <c r="C151" s="17">
        <v>7.0</v>
      </c>
      <c r="D151" s="17">
        <v>5.0</v>
      </c>
      <c r="E151" s="18">
        <f t="shared" si="1"/>
        <v>5.333333333</v>
      </c>
    </row>
    <row r="152">
      <c r="A152" s="4">
        <v>593.0</v>
      </c>
      <c r="B152" s="17">
        <v>4.0</v>
      </c>
      <c r="C152" s="17">
        <v>3.0</v>
      </c>
      <c r="D152" s="17">
        <v>4.0</v>
      </c>
      <c r="E152" s="18">
        <f t="shared" si="1"/>
        <v>3.666666667</v>
      </c>
    </row>
    <row r="153">
      <c r="A153" s="4">
        <v>594.0</v>
      </c>
      <c r="B153" s="17">
        <v>2.0</v>
      </c>
      <c r="C153" s="17">
        <v>2.0</v>
      </c>
      <c r="D153" s="17">
        <v>2.0</v>
      </c>
      <c r="E153" s="18">
        <f t="shared" si="1"/>
        <v>2</v>
      </c>
    </row>
    <row r="154">
      <c r="A154" s="4">
        <v>595.0</v>
      </c>
      <c r="B154" s="17">
        <v>62.0</v>
      </c>
      <c r="C154" s="17">
        <v>63.0</v>
      </c>
      <c r="D154" s="17">
        <v>91.0</v>
      </c>
      <c r="E154" s="18">
        <f t="shared" si="1"/>
        <v>72</v>
      </c>
    </row>
    <row r="155">
      <c r="A155" s="4">
        <v>600.0</v>
      </c>
      <c r="B155" s="17">
        <v>2.0</v>
      </c>
      <c r="C155" s="17">
        <v>2.0</v>
      </c>
      <c r="D155" s="17">
        <v>2.0</v>
      </c>
      <c r="E155" s="18">
        <f t="shared" si="1"/>
        <v>2</v>
      </c>
    </row>
    <row r="156">
      <c r="A156" s="4">
        <v>605.0</v>
      </c>
      <c r="B156" s="17">
        <v>1.0</v>
      </c>
      <c r="C156" s="17">
        <v>1.0</v>
      </c>
      <c r="D156" s="17">
        <v>1.0</v>
      </c>
      <c r="E156" s="18">
        <f t="shared" si="1"/>
        <v>1</v>
      </c>
    </row>
    <row r="157">
      <c r="A157" s="4">
        <v>606.0</v>
      </c>
      <c r="B157" s="17">
        <v>1.0</v>
      </c>
      <c r="C157" s="17">
        <v>1.0</v>
      </c>
      <c r="D157" s="17">
        <v>1.0</v>
      </c>
      <c r="E157" s="18">
        <f t="shared" si="1"/>
        <v>1</v>
      </c>
    </row>
    <row r="158">
      <c r="A158" s="4">
        <v>626.0</v>
      </c>
      <c r="B158" s="17">
        <v>1808.0</v>
      </c>
      <c r="C158" s="17">
        <v>1790.0</v>
      </c>
      <c r="D158" s="17">
        <v>1820.0</v>
      </c>
      <c r="E158" s="18">
        <f t="shared" si="1"/>
        <v>1806</v>
      </c>
    </row>
    <row r="159">
      <c r="A159" s="4">
        <v>627.0</v>
      </c>
      <c r="B159" s="17">
        <v>5.0</v>
      </c>
      <c r="C159" s="17">
        <v>5.0</v>
      </c>
      <c r="D159" s="17">
        <v>5.0</v>
      </c>
      <c r="E159" s="18">
        <f t="shared" si="1"/>
        <v>5</v>
      </c>
    </row>
    <row r="160">
      <c r="A160" s="4">
        <v>628.0</v>
      </c>
      <c r="B160" s="17">
        <v>1836.0</v>
      </c>
      <c r="C160" s="17">
        <v>1859.0</v>
      </c>
      <c r="D160" s="17">
        <v>1858.0</v>
      </c>
      <c r="E160" s="18">
        <f t="shared" si="1"/>
        <v>1851</v>
      </c>
    </row>
    <row r="161">
      <c r="A161" s="4">
        <v>629.0</v>
      </c>
      <c r="B161" s="17">
        <v>2.0</v>
      </c>
      <c r="C161" s="17">
        <v>5.0</v>
      </c>
      <c r="D161" s="17">
        <v>5.0</v>
      </c>
      <c r="E161" s="18">
        <f t="shared" si="1"/>
        <v>4</v>
      </c>
    </row>
    <row r="162">
      <c r="A162" s="4">
        <v>630.0</v>
      </c>
      <c r="B162" s="17">
        <v>1859.0</v>
      </c>
      <c r="C162" s="17">
        <v>1818.0</v>
      </c>
      <c r="D162" s="17">
        <v>1840.0</v>
      </c>
      <c r="E162" s="18">
        <f t="shared" si="1"/>
        <v>1839</v>
      </c>
    </row>
    <row r="163">
      <c r="A163" s="4">
        <v>631.0</v>
      </c>
      <c r="B163" s="17">
        <v>184.0</v>
      </c>
      <c r="C163" s="17">
        <v>126.0</v>
      </c>
      <c r="D163" s="17">
        <v>188.0</v>
      </c>
      <c r="E163" s="18">
        <f t="shared" si="1"/>
        <v>166</v>
      </c>
    </row>
    <row r="164">
      <c r="A164" s="4">
        <v>632.0</v>
      </c>
      <c r="B164" s="17">
        <v>1819.0</v>
      </c>
      <c r="C164" s="17">
        <v>1706.0</v>
      </c>
      <c r="D164" s="17">
        <v>1820.0</v>
      </c>
      <c r="E164" s="18">
        <f t="shared" si="1"/>
        <v>1781.666667</v>
      </c>
    </row>
    <row r="165">
      <c r="A165" s="4">
        <v>633.0</v>
      </c>
      <c r="B165" s="17">
        <v>183.0</v>
      </c>
      <c r="C165" s="17">
        <v>185.0</v>
      </c>
      <c r="D165" s="17">
        <v>185.0</v>
      </c>
      <c r="E165" s="18">
        <f t="shared" si="1"/>
        <v>184.3333333</v>
      </c>
    </row>
    <row r="166">
      <c r="A166" s="4">
        <v>637.0</v>
      </c>
      <c r="B166" s="17">
        <v>55.0</v>
      </c>
      <c r="C166" s="17">
        <v>56.0</v>
      </c>
      <c r="D166" s="17">
        <v>54.0</v>
      </c>
      <c r="E166" s="18">
        <f t="shared" si="1"/>
        <v>55</v>
      </c>
    </row>
    <row r="167">
      <c r="A167" s="4">
        <v>638.0</v>
      </c>
      <c r="B167" s="17">
        <v>49.0</v>
      </c>
      <c r="C167" s="17">
        <v>48.0</v>
      </c>
      <c r="D167" s="17">
        <v>48.0</v>
      </c>
      <c r="E167" s="18">
        <f t="shared" si="1"/>
        <v>48.33333333</v>
      </c>
    </row>
    <row r="168">
      <c r="A168" s="4">
        <v>639.0</v>
      </c>
      <c r="B168" s="17">
        <v>1.0</v>
      </c>
      <c r="C168" s="17">
        <v>1.0</v>
      </c>
      <c r="D168" s="17">
        <v>1.0</v>
      </c>
      <c r="E168" s="18">
        <f t="shared" si="1"/>
        <v>1</v>
      </c>
    </row>
    <row r="169">
      <c r="A169" s="4">
        <v>640.0</v>
      </c>
      <c r="B169" s="17">
        <v>1.0</v>
      </c>
      <c r="C169" s="17">
        <v>1.0</v>
      </c>
      <c r="D169" s="17">
        <v>3.0</v>
      </c>
      <c r="E169" s="18">
        <f t="shared" si="1"/>
        <v>1.666666667</v>
      </c>
    </row>
    <row r="170">
      <c r="A170" s="4">
        <v>645.0</v>
      </c>
      <c r="B170" s="17">
        <v>12.0</v>
      </c>
      <c r="C170" s="17">
        <v>6.0</v>
      </c>
      <c r="D170" s="17">
        <v>13.0</v>
      </c>
      <c r="E170" s="18">
        <f t="shared" si="1"/>
        <v>10.33333333</v>
      </c>
    </row>
    <row r="171">
      <c r="A171" s="4">
        <v>646.0</v>
      </c>
      <c r="B171" s="17">
        <v>8.0</v>
      </c>
      <c r="C171" s="17">
        <v>15.0</v>
      </c>
      <c r="D171" s="17">
        <v>15.0</v>
      </c>
      <c r="E171" s="18">
        <f t="shared" si="1"/>
        <v>12.66666667</v>
      </c>
    </row>
    <row r="172">
      <c r="A172" s="4">
        <v>648.0</v>
      </c>
      <c r="B172" s="17">
        <v>0.0</v>
      </c>
      <c r="C172" s="17">
        <v>0.0</v>
      </c>
      <c r="D172" s="17">
        <v>0.0</v>
      </c>
      <c r="E172" s="18">
        <f t="shared" si="1"/>
        <v>0</v>
      </c>
    </row>
    <row r="173">
      <c r="A173" s="4">
        <v>649.0</v>
      </c>
      <c r="B173" s="17">
        <v>3.0</v>
      </c>
      <c r="C173" s="17">
        <v>3.0</v>
      </c>
      <c r="D173" s="17">
        <v>3.0</v>
      </c>
      <c r="E173" s="18">
        <f t="shared" si="1"/>
        <v>3</v>
      </c>
    </row>
    <row r="174">
      <c r="A174" s="4">
        <v>650.0</v>
      </c>
      <c r="B174" s="17">
        <v>4.0</v>
      </c>
      <c r="C174" s="17">
        <v>4.0</v>
      </c>
      <c r="D174" s="17">
        <v>4.0</v>
      </c>
      <c r="E174" s="18">
        <f t="shared" si="1"/>
        <v>4</v>
      </c>
    </row>
    <row r="175">
      <c r="A175" s="4">
        <v>657.0</v>
      </c>
      <c r="B175" s="17">
        <v>301.0</v>
      </c>
      <c r="C175" s="17">
        <v>248.0</v>
      </c>
      <c r="D175" s="17">
        <v>300.0</v>
      </c>
      <c r="E175" s="18">
        <f t="shared" si="1"/>
        <v>283</v>
      </c>
    </row>
    <row r="176">
      <c r="A176" s="4">
        <v>665.0</v>
      </c>
      <c r="B176" s="17">
        <v>89.0</v>
      </c>
      <c r="C176" s="17">
        <v>89.0</v>
      </c>
      <c r="D176" s="17">
        <v>49.0</v>
      </c>
      <c r="E176" s="18">
        <f t="shared" si="1"/>
        <v>75.66666667</v>
      </c>
    </row>
    <row r="177">
      <c r="A177" s="4">
        <v>666.0</v>
      </c>
      <c r="B177" s="17">
        <v>93.0</v>
      </c>
      <c r="C177" s="17">
        <v>93.0</v>
      </c>
      <c r="D177" s="17">
        <v>93.0</v>
      </c>
      <c r="E177" s="18">
        <f t="shared" si="1"/>
        <v>93</v>
      </c>
    </row>
    <row r="178">
      <c r="A178" s="4">
        <v>667.0</v>
      </c>
      <c r="B178" s="17">
        <v>7.0</v>
      </c>
      <c r="C178" s="17">
        <v>3.0</v>
      </c>
      <c r="D178" s="17">
        <v>7.0</v>
      </c>
      <c r="E178" s="18">
        <f t="shared" si="1"/>
        <v>5.666666667</v>
      </c>
    </row>
    <row r="179">
      <c r="A179" s="4">
        <v>669.0</v>
      </c>
      <c r="B179" s="17">
        <v>11.0</v>
      </c>
      <c r="C179" s="17">
        <v>11.0</v>
      </c>
      <c r="D179" s="17">
        <v>7.0</v>
      </c>
      <c r="E179" s="18">
        <f t="shared" si="1"/>
        <v>9.666666667</v>
      </c>
    </row>
    <row r="180">
      <c r="A180" s="4">
        <v>670.0</v>
      </c>
      <c r="B180" s="17">
        <v>15.0</v>
      </c>
      <c r="C180" s="17">
        <v>20.0</v>
      </c>
      <c r="D180" s="17">
        <v>20.0</v>
      </c>
      <c r="E180" s="18">
        <f t="shared" si="1"/>
        <v>18.33333333</v>
      </c>
    </row>
    <row r="181">
      <c r="A181" s="4">
        <v>673.0</v>
      </c>
      <c r="B181" s="17">
        <v>1.0</v>
      </c>
      <c r="C181" s="17">
        <v>3.0</v>
      </c>
      <c r="D181" s="17">
        <v>3.0</v>
      </c>
      <c r="E181" s="18">
        <f t="shared" si="1"/>
        <v>2.333333333</v>
      </c>
    </row>
    <row r="182">
      <c r="A182" s="4">
        <v>676.0</v>
      </c>
      <c r="B182" s="19" t="s">
        <v>416</v>
      </c>
      <c r="C182" s="19" t="s">
        <v>416</v>
      </c>
      <c r="D182" s="19" t="s">
        <v>416</v>
      </c>
      <c r="E182" s="18" t="str">
        <f t="shared" si="1"/>
        <v>none</v>
      </c>
    </row>
    <row r="183">
      <c r="A183" s="4">
        <v>677.0</v>
      </c>
      <c r="B183" s="19" t="s">
        <v>416</v>
      </c>
      <c r="C183" s="19" t="s">
        <v>416</v>
      </c>
      <c r="D183" s="19" t="s">
        <v>416</v>
      </c>
      <c r="E183" s="18" t="str">
        <f t="shared" si="1"/>
        <v>none</v>
      </c>
    </row>
    <row r="184">
      <c r="A184" s="4">
        <v>678.0</v>
      </c>
      <c r="B184" s="17">
        <v>219.0</v>
      </c>
      <c r="C184" s="17">
        <v>237.0</v>
      </c>
      <c r="D184" s="17">
        <v>219.0</v>
      </c>
      <c r="E184" s="18">
        <f t="shared" si="1"/>
        <v>225</v>
      </c>
    </row>
    <row r="185">
      <c r="A185" s="4">
        <v>679.0</v>
      </c>
      <c r="B185" s="17">
        <v>210.0</v>
      </c>
      <c r="C185" s="17">
        <v>221.0</v>
      </c>
      <c r="D185" s="17">
        <v>217.0</v>
      </c>
      <c r="E185" s="18">
        <f t="shared" si="1"/>
        <v>216</v>
      </c>
    </row>
    <row r="186">
      <c r="A186" s="4">
        <v>680.0</v>
      </c>
      <c r="B186" s="19" t="s">
        <v>416</v>
      </c>
      <c r="C186" s="19" t="s">
        <v>416</v>
      </c>
      <c r="D186" s="19" t="s">
        <v>416</v>
      </c>
      <c r="E186" s="18" t="str">
        <f t="shared" si="1"/>
        <v>none</v>
      </c>
    </row>
    <row r="187">
      <c r="A187" s="4">
        <v>681.0</v>
      </c>
      <c r="B187" s="19" t="s">
        <v>416</v>
      </c>
      <c r="C187" s="19" t="s">
        <v>416</v>
      </c>
      <c r="D187" s="19" t="s">
        <v>416</v>
      </c>
      <c r="E187" s="18" t="str">
        <f t="shared" si="1"/>
        <v>none</v>
      </c>
    </row>
    <row r="188">
      <c r="A188" s="4">
        <v>682.0</v>
      </c>
      <c r="B188" s="17">
        <v>208.0</v>
      </c>
      <c r="C188" s="17">
        <v>227.0</v>
      </c>
      <c r="D188" s="17">
        <v>226.0</v>
      </c>
      <c r="E188" s="18">
        <f t="shared" si="1"/>
        <v>220.3333333</v>
      </c>
    </row>
    <row r="189">
      <c r="A189" s="4">
        <v>683.0</v>
      </c>
      <c r="B189" s="17">
        <v>12.0</v>
      </c>
      <c r="C189" s="17">
        <v>33.0</v>
      </c>
      <c r="D189" s="17">
        <v>32.0</v>
      </c>
      <c r="E189" s="18">
        <f t="shared" si="1"/>
        <v>25.66666667</v>
      </c>
    </row>
    <row r="190">
      <c r="A190" s="4">
        <v>684.0</v>
      </c>
      <c r="B190" s="17">
        <v>420.0</v>
      </c>
      <c r="C190" s="17">
        <v>420.0</v>
      </c>
      <c r="D190" s="17">
        <v>419.0</v>
      </c>
      <c r="E190" s="18">
        <f t="shared" si="1"/>
        <v>419.6666667</v>
      </c>
    </row>
    <row r="191">
      <c r="A191" s="4">
        <v>685.0</v>
      </c>
      <c r="B191" s="17">
        <v>261.0</v>
      </c>
      <c r="C191" s="17">
        <v>266.0</v>
      </c>
      <c r="D191" s="17">
        <v>265.0</v>
      </c>
      <c r="E191" s="18">
        <f t="shared" si="1"/>
        <v>264</v>
      </c>
    </row>
    <row r="192">
      <c r="A192" s="4">
        <v>686.0</v>
      </c>
      <c r="B192" s="17">
        <v>436.0</v>
      </c>
      <c r="C192" s="17">
        <v>435.0</v>
      </c>
      <c r="D192" s="17">
        <v>436.0</v>
      </c>
      <c r="E192" s="18">
        <f t="shared" si="1"/>
        <v>435.6666667</v>
      </c>
    </row>
    <row r="193">
      <c r="A193" s="4">
        <v>687.0</v>
      </c>
      <c r="B193" s="17">
        <v>97.0</v>
      </c>
      <c r="C193" s="17">
        <v>102.0</v>
      </c>
      <c r="D193" s="17">
        <v>97.0</v>
      </c>
      <c r="E193" s="18">
        <f t="shared" si="1"/>
        <v>98.66666667</v>
      </c>
    </row>
    <row r="194">
      <c r="A194" s="4">
        <v>689.0</v>
      </c>
      <c r="B194" s="17">
        <v>7.0</v>
      </c>
      <c r="C194" s="17">
        <v>8.0</v>
      </c>
      <c r="D194" s="17">
        <v>7.0</v>
      </c>
      <c r="E194" s="18">
        <f t="shared" si="1"/>
        <v>7.333333333</v>
      </c>
    </row>
    <row r="195">
      <c r="A195" s="4">
        <v>690.0</v>
      </c>
      <c r="B195" s="17">
        <v>11.0</v>
      </c>
      <c r="C195" s="17">
        <v>10.0</v>
      </c>
      <c r="D195" s="17">
        <v>10.0</v>
      </c>
      <c r="E195" s="18">
        <f t="shared" si="1"/>
        <v>10.33333333</v>
      </c>
    </row>
    <row r="196">
      <c r="A196" s="4">
        <v>694.0</v>
      </c>
      <c r="B196" s="17">
        <v>23.0</v>
      </c>
      <c r="C196" s="17">
        <v>16.0</v>
      </c>
      <c r="D196" s="17">
        <v>23.0</v>
      </c>
      <c r="E196" s="18">
        <f t="shared" si="1"/>
        <v>20.66666667</v>
      </c>
    </row>
    <row r="197">
      <c r="A197" s="4">
        <v>695.0</v>
      </c>
      <c r="B197" s="17">
        <v>35.0</v>
      </c>
      <c r="C197" s="17">
        <v>25.0</v>
      </c>
      <c r="D197" s="17">
        <v>36.0</v>
      </c>
      <c r="E197" s="18">
        <f t="shared" si="1"/>
        <v>32</v>
      </c>
    </row>
    <row r="198">
      <c r="A198" s="4">
        <v>696.0</v>
      </c>
      <c r="B198" s="17">
        <v>23.0</v>
      </c>
      <c r="C198" s="17">
        <v>23.0</v>
      </c>
      <c r="D198" s="17">
        <v>15.0</v>
      </c>
      <c r="E198" s="18">
        <f t="shared" si="1"/>
        <v>20.33333333</v>
      </c>
    </row>
    <row r="199">
      <c r="A199" s="4">
        <v>697.0</v>
      </c>
      <c r="B199" s="17">
        <v>25.0</v>
      </c>
      <c r="C199" s="17">
        <v>36.0</v>
      </c>
      <c r="D199" s="17">
        <v>36.0</v>
      </c>
      <c r="E199" s="18">
        <f t="shared" si="1"/>
        <v>32.33333333</v>
      </c>
    </row>
    <row r="200">
      <c r="A200" s="4">
        <v>769.0</v>
      </c>
      <c r="B200" s="17">
        <v>16.0</v>
      </c>
      <c r="C200" s="17">
        <v>9.0</v>
      </c>
      <c r="D200" s="17">
        <v>16.0</v>
      </c>
      <c r="E200" s="18">
        <f t="shared" si="1"/>
        <v>13.66666667</v>
      </c>
    </row>
    <row r="201">
      <c r="A201" s="4">
        <v>787.0</v>
      </c>
      <c r="B201" s="19" t="s">
        <v>416</v>
      </c>
      <c r="C201" s="19" t="s">
        <v>416</v>
      </c>
      <c r="D201" s="19" t="s">
        <v>416</v>
      </c>
      <c r="E201" s="18" t="str">
        <f t="shared" si="1"/>
        <v>none</v>
      </c>
    </row>
    <row r="202">
      <c r="A202" s="8">
        <v>794.0</v>
      </c>
      <c r="B202" s="17">
        <v>11985.0</v>
      </c>
      <c r="C202" s="17">
        <v>11936.0</v>
      </c>
      <c r="D202" s="17">
        <v>11940.0</v>
      </c>
      <c r="E202" s="18">
        <f t="shared" si="1"/>
        <v>11953.66667</v>
      </c>
    </row>
    <row r="203">
      <c r="A203" s="8">
        <v>795.0</v>
      </c>
      <c r="B203" s="19" t="s">
        <v>416</v>
      </c>
      <c r="C203" s="19" t="s">
        <v>416</v>
      </c>
      <c r="D203" s="19" t="s">
        <v>416</v>
      </c>
      <c r="E203" s="18" t="str">
        <f t="shared" si="1"/>
        <v>none</v>
      </c>
    </row>
    <row r="204">
      <c r="B204" s="20"/>
      <c r="C204" s="20"/>
      <c r="D204" s="20"/>
    </row>
    <row r="205">
      <c r="B205" s="20"/>
      <c r="C205" s="20"/>
      <c r="D205" s="20"/>
    </row>
    <row r="206">
      <c r="B206" s="20"/>
      <c r="C206" s="20"/>
      <c r="D206" s="20"/>
    </row>
    <row r="207">
      <c r="B207" s="20"/>
      <c r="C207" s="20"/>
      <c r="D207" s="20"/>
    </row>
    <row r="208">
      <c r="B208" s="20"/>
      <c r="C208" s="20"/>
      <c r="D208" s="20"/>
    </row>
    <row r="209">
      <c r="B209" s="20"/>
      <c r="C209" s="20"/>
      <c r="D209" s="20"/>
    </row>
    <row r="210">
      <c r="B210" s="20"/>
      <c r="C210" s="20"/>
      <c r="D210" s="20"/>
    </row>
    <row r="211">
      <c r="B211" s="20"/>
      <c r="C211" s="20"/>
      <c r="D211" s="20"/>
    </row>
    <row r="212">
      <c r="B212" s="20"/>
      <c r="C212" s="20"/>
      <c r="D212" s="20"/>
    </row>
    <row r="213">
      <c r="B213" s="20"/>
      <c r="C213" s="20"/>
      <c r="D213" s="20"/>
    </row>
    <row r="214">
      <c r="B214" s="20"/>
      <c r="C214" s="20"/>
      <c r="D214" s="20"/>
    </row>
    <row r="215">
      <c r="B215" s="20"/>
      <c r="C215" s="20"/>
      <c r="D215" s="20"/>
    </row>
    <row r="216">
      <c r="B216" s="20"/>
      <c r="C216" s="20"/>
      <c r="D216" s="20"/>
    </row>
    <row r="217">
      <c r="B217" s="20"/>
      <c r="C217" s="20"/>
      <c r="D217" s="20"/>
    </row>
    <row r="218">
      <c r="B218" s="20"/>
      <c r="C218" s="20"/>
      <c r="D218" s="20"/>
    </row>
    <row r="219">
      <c r="B219" s="20"/>
      <c r="C219" s="20"/>
      <c r="D219" s="20"/>
    </row>
    <row r="220">
      <c r="B220" s="20"/>
      <c r="C220" s="20"/>
      <c r="D220" s="20"/>
    </row>
    <row r="221">
      <c r="B221" s="20"/>
      <c r="C221" s="20"/>
      <c r="D221" s="20"/>
    </row>
    <row r="222">
      <c r="B222" s="20"/>
      <c r="C222" s="20"/>
      <c r="D222" s="20"/>
    </row>
    <row r="223">
      <c r="B223" s="20"/>
      <c r="C223" s="20"/>
      <c r="D223" s="20"/>
    </row>
    <row r="224">
      <c r="B224" s="20"/>
      <c r="C224" s="20"/>
      <c r="D224" s="20"/>
    </row>
    <row r="225">
      <c r="B225" s="20"/>
      <c r="C225" s="20"/>
      <c r="D225" s="20"/>
    </row>
    <row r="226">
      <c r="B226" s="20"/>
      <c r="C226" s="20"/>
      <c r="D226" s="20"/>
    </row>
    <row r="227">
      <c r="B227" s="20"/>
      <c r="C227" s="20"/>
      <c r="D227" s="20"/>
    </row>
    <row r="228">
      <c r="B228" s="20"/>
      <c r="C228" s="20"/>
      <c r="D228" s="20"/>
    </row>
    <row r="229">
      <c r="B229" s="20"/>
      <c r="C229" s="20"/>
      <c r="D229" s="20"/>
    </row>
    <row r="230">
      <c r="B230" s="20"/>
      <c r="C230" s="20"/>
      <c r="D230" s="20"/>
    </row>
    <row r="231">
      <c r="B231" s="20"/>
      <c r="C231" s="20"/>
      <c r="D231" s="20"/>
    </row>
    <row r="232">
      <c r="B232" s="20"/>
      <c r="C232" s="20"/>
      <c r="D232" s="20"/>
    </row>
    <row r="233">
      <c r="B233" s="20"/>
      <c r="C233" s="20"/>
      <c r="D233" s="20"/>
    </row>
    <row r="234">
      <c r="B234" s="20"/>
      <c r="C234" s="20"/>
      <c r="D234" s="20"/>
    </row>
    <row r="235">
      <c r="B235" s="20"/>
      <c r="C235" s="20"/>
      <c r="D235" s="20"/>
    </row>
    <row r="236">
      <c r="B236" s="20"/>
      <c r="C236" s="20"/>
      <c r="D236" s="20"/>
    </row>
    <row r="237">
      <c r="B237" s="20"/>
      <c r="C237" s="20"/>
      <c r="D237" s="20"/>
    </row>
    <row r="238">
      <c r="B238" s="20"/>
      <c r="C238" s="20"/>
      <c r="D238" s="20"/>
    </row>
    <row r="239">
      <c r="B239" s="20"/>
      <c r="C239" s="20"/>
      <c r="D239" s="20"/>
    </row>
    <row r="240">
      <c r="B240" s="20"/>
      <c r="C240" s="20"/>
      <c r="D240" s="20"/>
    </row>
    <row r="241">
      <c r="B241" s="20"/>
      <c r="C241" s="20"/>
      <c r="D241" s="20"/>
    </row>
    <row r="242">
      <c r="B242" s="20"/>
      <c r="C242" s="20"/>
      <c r="D242" s="20"/>
    </row>
    <row r="243">
      <c r="B243" s="20"/>
      <c r="C243" s="20"/>
      <c r="D243" s="20"/>
    </row>
    <row r="244">
      <c r="B244" s="20"/>
      <c r="C244" s="20"/>
      <c r="D244" s="20"/>
    </row>
    <row r="245">
      <c r="B245" s="20"/>
      <c r="C245" s="20"/>
      <c r="D245" s="20"/>
    </row>
    <row r="246">
      <c r="B246" s="20"/>
      <c r="C246" s="20"/>
      <c r="D246" s="20"/>
    </row>
    <row r="247">
      <c r="B247" s="20"/>
      <c r="C247" s="20"/>
      <c r="D247" s="20"/>
    </row>
    <row r="248">
      <c r="B248" s="20"/>
      <c r="C248" s="20"/>
      <c r="D248" s="20"/>
    </row>
    <row r="249">
      <c r="B249" s="20"/>
      <c r="C249" s="20"/>
      <c r="D249" s="20"/>
    </row>
    <row r="250">
      <c r="B250" s="20"/>
      <c r="C250" s="20"/>
      <c r="D250" s="20"/>
    </row>
    <row r="251">
      <c r="B251" s="20"/>
      <c r="C251" s="20"/>
      <c r="D251" s="20"/>
    </row>
    <row r="252">
      <c r="B252" s="20"/>
      <c r="C252" s="20"/>
      <c r="D252" s="20"/>
    </row>
    <row r="253">
      <c r="B253" s="20"/>
      <c r="C253" s="20"/>
      <c r="D253" s="20"/>
    </row>
    <row r="254">
      <c r="B254" s="20"/>
      <c r="C254" s="20"/>
      <c r="D254" s="20"/>
    </row>
    <row r="255">
      <c r="B255" s="20"/>
      <c r="C255" s="20"/>
      <c r="D255" s="20"/>
    </row>
    <row r="256">
      <c r="B256" s="20"/>
      <c r="C256" s="20"/>
      <c r="D256" s="20"/>
    </row>
    <row r="257">
      <c r="B257" s="20"/>
      <c r="C257" s="20"/>
      <c r="D257" s="20"/>
    </row>
    <row r="258">
      <c r="B258" s="20"/>
      <c r="C258" s="20"/>
      <c r="D258" s="20"/>
    </row>
    <row r="259">
      <c r="B259" s="20"/>
      <c r="C259" s="20"/>
      <c r="D259" s="20"/>
    </row>
    <row r="260">
      <c r="B260" s="20"/>
      <c r="C260" s="20"/>
      <c r="D260" s="20"/>
    </row>
    <row r="261">
      <c r="B261" s="20"/>
      <c r="C261" s="20"/>
      <c r="D261" s="20"/>
    </row>
    <row r="262">
      <c r="B262" s="20"/>
      <c r="C262" s="20"/>
      <c r="D262" s="20"/>
    </row>
    <row r="263">
      <c r="B263" s="20"/>
      <c r="C263" s="20"/>
      <c r="D263" s="20"/>
    </row>
    <row r="264">
      <c r="B264" s="20"/>
      <c r="C264" s="20"/>
      <c r="D264" s="20"/>
    </row>
    <row r="265">
      <c r="B265" s="20"/>
      <c r="C265" s="20"/>
      <c r="D265" s="20"/>
    </row>
    <row r="266">
      <c r="B266" s="20"/>
      <c r="C266" s="20"/>
      <c r="D266" s="20"/>
    </row>
    <row r="267">
      <c r="B267" s="20"/>
      <c r="C267" s="20"/>
      <c r="D267" s="20"/>
    </row>
    <row r="268">
      <c r="B268" s="20"/>
      <c r="C268" s="20"/>
      <c r="D268" s="20"/>
    </row>
    <row r="269">
      <c r="B269" s="20"/>
      <c r="C269" s="20"/>
      <c r="D269" s="20"/>
    </row>
    <row r="270">
      <c r="B270" s="20"/>
      <c r="C270" s="20"/>
      <c r="D270" s="20"/>
    </row>
    <row r="271">
      <c r="B271" s="20"/>
      <c r="C271" s="20"/>
      <c r="D271" s="20"/>
    </row>
    <row r="272">
      <c r="B272" s="20"/>
      <c r="C272" s="20"/>
      <c r="D272" s="20"/>
    </row>
    <row r="273">
      <c r="B273" s="20"/>
      <c r="C273" s="20"/>
      <c r="D273" s="20"/>
    </row>
    <row r="274">
      <c r="B274" s="20"/>
      <c r="C274" s="20"/>
      <c r="D274" s="20"/>
    </row>
    <row r="275">
      <c r="B275" s="20"/>
      <c r="C275" s="20"/>
      <c r="D275" s="20"/>
    </row>
    <row r="276">
      <c r="B276" s="20"/>
      <c r="C276" s="20"/>
      <c r="D276" s="20"/>
    </row>
    <row r="277">
      <c r="B277" s="20"/>
      <c r="C277" s="20"/>
      <c r="D277" s="20"/>
    </row>
    <row r="278">
      <c r="B278" s="20"/>
      <c r="C278" s="20"/>
      <c r="D278" s="20"/>
    </row>
    <row r="279">
      <c r="B279" s="20"/>
      <c r="C279" s="20"/>
      <c r="D279" s="20"/>
    </row>
    <row r="280">
      <c r="B280" s="20"/>
      <c r="C280" s="20"/>
      <c r="D280" s="20"/>
    </row>
    <row r="281">
      <c r="B281" s="20"/>
      <c r="C281" s="20"/>
      <c r="D281" s="20"/>
    </row>
    <row r="282">
      <c r="B282" s="20"/>
      <c r="C282" s="20"/>
      <c r="D282" s="20"/>
    </row>
    <row r="283">
      <c r="B283" s="20"/>
      <c r="C283" s="20"/>
      <c r="D283" s="20"/>
    </row>
    <row r="284">
      <c r="B284" s="20"/>
      <c r="C284" s="20"/>
      <c r="D284" s="20"/>
    </row>
    <row r="285">
      <c r="B285" s="20"/>
      <c r="C285" s="20"/>
      <c r="D285" s="20"/>
    </row>
    <row r="286">
      <c r="B286" s="20"/>
      <c r="C286" s="20"/>
      <c r="D286" s="20"/>
    </row>
    <row r="287">
      <c r="B287" s="20"/>
      <c r="C287" s="20"/>
      <c r="D287" s="20"/>
    </row>
    <row r="288">
      <c r="B288" s="20"/>
      <c r="C288" s="20"/>
      <c r="D288" s="20"/>
    </row>
    <row r="289">
      <c r="B289" s="20"/>
      <c r="C289" s="20"/>
      <c r="D289" s="20"/>
    </row>
    <row r="290">
      <c r="B290" s="20"/>
      <c r="C290" s="20"/>
      <c r="D290" s="20"/>
    </row>
    <row r="291">
      <c r="B291" s="20"/>
      <c r="C291" s="20"/>
      <c r="D291" s="20"/>
    </row>
    <row r="292">
      <c r="B292" s="20"/>
      <c r="C292" s="20"/>
      <c r="D292" s="20"/>
    </row>
    <row r="293">
      <c r="B293" s="20"/>
      <c r="C293" s="20"/>
      <c r="D293" s="20"/>
    </row>
    <row r="294">
      <c r="B294" s="20"/>
      <c r="C294" s="20"/>
      <c r="D294" s="20"/>
    </row>
    <row r="295">
      <c r="B295" s="20"/>
      <c r="C295" s="20"/>
      <c r="D295" s="20"/>
    </row>
    <row r="296">
      <c r="B296" s="20"/>
      <c r="C296" s="20"/>
      <c r="D296" s="20"/>
    </row>
    <row r="297">
      <c r="B297" s="20"/>
      <c r="C297" s="20"/>
      <c r="D297" s="20"/>
    </row>
    <row r="298">
      <c r="B298" s="20"/>
      <c r="C298" s="20"/>
      <c r="D298" s="20"/>
    </row>
    <row r="299">
      <c r="B299" s="20"/>
      <c r="C299" s="20"/>
      <c r="D299" s="20"/>
    </row>
    <row r="300">
      <c r="B300" s="20"/>
      <c r="C300" s="20"/>
      <c r="D300" s="20"/>
    </row>
    <row r="301">
      <c r="B301" s="20"/>
      <c r="C301" s="20"/>
      <c r="D301" s="20"/>
    </row>
    <row r="302">
      <c r="B302" s="20"/>
      <c r="C302" s="20"/>
      <c r="D302" s="20"/>
    </row>
    <row r="303">
      <c r="B303" s="20"/>
      <c r="C303" s="20"/>
      <c r="D303" s="20"/>
    </row>
    <row r="304">
      <c r="B304" s="20"/>
      <c r="C304" s="20"/>
      <c r="D304" s="20"/>
    </row>
    <row r="305">
      <c r="B305" s="20"/>
      <c r="C305" s="20"/>
      <c r="D305" s="20"/>
    </row>
    <row r="306">
      <c r="B306" s="20"/>
      <c r="C306" s="20"/>
      <c r="D306" s="20"/>
    </row>
    <row r="307">
      <c r="B307" s="20"/>
      <c r="C307" s="20"/>
      <c r="D307" s="20"/>
    </row>
    <row r="308">
      <c r="B308" s="20"/>
      <c r="C308" s="20"/>
      <c r="D308" s="20"/>
    </row>
    <row r="309">
      <c r="B309" s="20"/>
      <c r="C309" s="20"/>
      <c r="D309" s="20"/>
    </row>
    <row r="310">
      <c r="B310" s="20"/>
      <c r="C310" s="20"/>
      <c r="D310" s="20"/>
    </row>
    <row r="311">
      <c r="B311" s="20"/>
      <c r="C311" s="20"/>
      <c r="D311" s="20"/>
    </row>
    <row r="312">
      <c r="B312" s="20"/>
      <c r="C312" s="20"/>
      <c r="D312" s="20"/>
    </row>
    <row r="313">
      <c r="B313" s="20"/>
      <c r="C313" s="20"/>
      <c r="D313" s="20"/>
    </row>
    <row r="314">
      <c r="B314" s="20"/>
      <c r="C314" s="20"/>
      <c r="D314" s="20"/>
    </row>
    <row r="315">
      <c r="B315" s="20"/>
      <c r="C315" s="20"/>
      <c r="D315" s="20"/>
    </row>
    <row r="316">
      <c r="B316" s="20"/>
      <c r="C316" s="20"/>
      <c r="D316" s="20"/>
    </row>
    <row r="317">
      <c r="B317" s="20"/>
      <c r="C317" s="20"/>
      <c r="D317" s="20"/>
    </row>
    <row r="318">
      <c r="B318" s="20"/>
      <c r="C318" s="20"/>
      <c r="D318" s="20"/>
    </row>
    <row r="319">
      <c r="B319" s="20"/>
      <c r="C319" s="20"/>
      <c r="D319" s="20"/>
    </row>
    <row r="320">
      <c r="B320" s="20"/>
      <c r="C320" s="20"/>
      <c r="D320" s="20"/>
    </row>
    <row r="321">
      <c r="B321" s="20"/>
      <c r="C321" s="20"/>
      <c r="D321" s="20"/>
    </row>
    <row r="322">
      <c r="B322" s="20"/>
      <c r="C322" s="20"/>
      <c r="D322" s="20"/>
    </row>
    <row r="323">
      <c r="B323" s="20"/>
      <c r="C323" s="20"/>
      <c r="D323" s="20"/>
    </row>
    <row r="324">
      <c r="B324" s="20"/>
      <c r="C324" s="20"/>
      <c r="D324" s="20"/>
    </row>
    <row r="325">
      <c r="B325" s="20"/>
      <c r="C325" s="20"/>
      <c r="D325" s="20"/>
    </row>
    <row r="326">
      <c r="B326" s="20"/>
      <c r="C326" s="20"/>
      <c r="D326" s="20"/>
    </row>
    <row r="327">
      <c r="B327" s="20"/>
      <c r="C327" s="20"/>
      <c r="D327" s="20"/>
    </row>
    <row r="328">
      <c r="B328" s="20"/>
      <c r="C328" s="20"/>
      <c r="D328" s="20"/>
    </row>
    <row r="329">
      <c r="B329" s="20"/>
      <c r="C329" s="20"/>
      <c r="D329" s="20"/>
    </row>
    <row r="330">
      <c r="B330" s="20"/>
      <c r="C330" s="20"/>
      <c r="D330" s="20"/>
    </row>
    <row r="331">
      <c r="B331" s="20"/>
      <c r="C331" s="20"/>
      <c r="D331" s="20"/>
    </row>
    <row r="332">
      <c r="B332" s="20"/>
      <c r="C332" s="20"/>
      <c r="D332" s="20"/>
    </row>
    <row r="333">
      <c r="B333" s="20"/>
      <c r="C333" s="20"/>
      <c r="D333" s="20"/>
    </row>
    <row r="334">
      <c r="B334" s="20"/>
      <c r="C334" s="20"/>
      <c r="D334" s="20"/>
    </row>
    <row r="335">
      <c r="B335" s="20"/>
      <c r="C335" s="20"/>
      <c r="D335" s="20"/>
    </row>
    <row r="336">
      <c r="B336" s="20"/>
      <c r="C336" s="20"/>
      <c r="D336" s="20"/>
    </row>
    <row r="337">
      <c r="B337" s="20"/>
      <c r="C337" s="20"/>
      <c r="D337" s="20"/>
    </row>
    <row r="338">
      <c r="B338" s="20"/>
      <c r="C338" s="20"/>
      <c r="D338" s="20"/>
    </row>
    <row r="339">
      <c r="B339" s="20"/>
      <c r="C339" s="20"/>
      <c r="D339" s="20"/>
    </row>
    <row r="340">
      <c r="B340" s="20"/>
      <c r="C340" s="20"/>
      <c r="D340" s="20"/>
    </row>
    <row r="341">
      <c r="B341" s="20"/>
      <c r="C341" s="20"/>
      <c r="D341" s="20"/>
    </row>
    <row r="342">
      <c r="B342" s="20"/>
      <c r="C342" s="20"/>
      <c r="D342" s="20"/>
    </row>
    <row r="343">
      <c r="B343" s="20"/>
      <c r="C343" s="20"/>
      <c r="D343" s="20"/>
    </row>
    <row r="344">
      <c r="B344" s="20"/>
      <c r="C344" s="20"/>
      <c r="D344" s="20"/>
    </row>
    <row r="345">
      <c r="B345" s="20"/>
      <c r="C345" s="20"/>
      <c r="D345" s="20"/>
    </row>
    <row r="346">
      <c r="B346" s="20"/>
      <c r="C346" s="20"/>
      <c r="D346" s="20"/>
    </row>
    <row r="347">
      <c r="B347" s="20"/>
      <c r="C347" s="20"/>
      <c r="D347" s="20"/>
    </row>
    <row r="348">
      <c r="B348" s="20"/>
      <c r="C348" s="20"/>
      <c r="D348" s="20"/>
    </row>
    <row r="349">
      <c r="B349" s="20"/>
      <c r="C349" s="20"/>
      <c r="D349" s="20"/>
    </row>
    <row r="350">
      <c r="B350" s="20"/>
      <c r="C350" s="20"/>
      <c r="D350" s="20"/>
    </row>
    <row r="351">
      <c r="B351" s="20"/>
      <c r="C351" s="20"/>
      <c r="D351" s="20"/>
    </row>
    <row r="352">
      <c r="B352" s="20"/>
      <c r="C352" s="20"/>
      <c r="D352" s="20"/>
    </row>
    <row r="353">
      <c r="B353" s="20"/>
      <c r="C353" s="20"/>
      <c r="D353" s="20"/>
    </row>
    <row r="354">
      <c r="B354" s="20"/>
      <c r="C354" s="20"/>
      <c r="D354" s="20"/>
    </row>
    <row r="355">
      <c r="B355" s="20"/>
      <c r="C355" s="20"/>
      <c r="D355" s="20"/>
    </row>
    <row r="356">
      <c r="B356" s="20"/>
      <c r="C356" s="20"/>
      <c r="D356" s="20"/>
    </row>
    <row r="357">
      <c r="B357" s="20"/>
      <c r="C357" s="20"/>
      <c r="D357" s="20"/>
    </row>
    <row r="358">
      <c r="B358" s="20"/>
      <c r="C358" s="20"/>
      <c r="D358" s="20"/>
    </row>
    <row r="359">
      <c r="B359" s="20"/>
      <c r="C359" s="20"/>
      <c r="D359" s="20"/>
    </row>
    <row r="360">
      <c r="B360" s="20"/>
      <c r="C360" s="20"/>
      <c r="D360" s="20"/>
    </row>
    <row r="361">
      <c r="B361" s="20"/>
      <c r="C361" s="20"/>
      <c r="D361" s="20"/>
    </row>
    <row r="362">
      <c r="B362" s="20"/>
      <c r="C362" s="20"/>
      <c r="D362" s="20"/>
    </row>
    <row r="363">
      <c r="B363" s="20"/>
      <c r="C363" s="20"/>
      <c r="D363" s="20"/>
    </row>
    <row r="364">
      <c r="B364" s="20"/>
      <c r="C364" s="20"/>
      <c r="D364" s="20"/>
    </row>
    <row r="365">
      <c r="B365" s="20"/>
      <c r="C365" s="20"/>
      <c r="D365" s="20"/>
    </row>
    <row r="366">
      <c r="B366" s="20"/>
      <c r="C366" s="20"/>
      <c r="D366" s="20"/>
    </row>
    <row r="367">
      <c r="B367" s="20"/>
      <c r="C367" s="20"/>
      <c r="D367" s="20"/>
    </row>
    <row r="368">
      <c r="B368" s="20"/>
      <c r="C368" s="20"/>
      <c r="D368" s="20"/>
    </row>
    <row r="369">
      <c r="B369" s="20"/>
      <c r="C369" s="20"/>
      <c r="D369" s="20"/>
    </row>
    <row r="370">
      <c r="B370" s="20"/>
      <c r="C370" s="20"/>
      <c r="D370" s="20"/>
    </row>
    <row r="371">
      <c r="B371" s="20"/>
      <c r="C371" s="20"/>
      <c r="D371" s="20"/>
    </row>
    <row r="372">
      <c r="B372" s="20"/>
      <c r="C372" s="20"/>
      <c r="D372" s="20"/>
    </row>
    <row r="373">
      <c r="B373" s="20"/>
      <c r="C373" s="20"/>
      <c r="D373" s="20"/>
    </row>
    <row r="374">
      <c r="B374" s="20"/>
      <c r="C374" s="20"/>
      <c r="D374" s="20"/>
    </row>
    <row r="375">
      <c r="B375" s="20"/>
      <c r="C375" s="20"/>
      <c r="D375" s="20"/>
    </row>
    <row r="376">
      <c r="B376" s="20"/>
      <c r="C376" s="20"/>
      <c r="D376" s="20"/>
    </row>
    <row r="377">
      <c r="B377" s="20"/>
      <c r="C377" s="20"/>
      <c r="D377" s="20"/>
    </row>
    <row r="378">
      <c r="B378" s="20"/>
      <c r="C378" s="20"/>
      <c r="D378" s="20"/>
    </row>
    <row r="379">
      <c r="B379" s="20"/>
      <c r="C379" s="20"/>
      <c r="D379" s="20"/>
    </row>
    <row r="380">
      <c r="B380" s="20"/>
      <c r="C380" s="20"/>
      <c r="D380" s="20"/>
    </row>
    <row r="381">
      <c r="B381" s="20"/>
      <c r="C381" s="20"/>
      <c r="D381" s="20"/>
    </row>
    <row r="382">
      <c r="B382" s="20"/>
      <c r="C382" s="20"/>
      <c r="D382" s="20"/>
    </row>
    <row r="383">
      <c r="B383" s="20"/>
      <c r="C383" s="20"/>
      <c r="D383" s="20"/>
    </row>
    <row r="384">
      <c r="B384" s="20"/>
      <c r="C384" s="20"/>
      <c r="D384" s="20"/>
    </row>
    <row r="385">
      <c r="B385" s="20"/>
      <c r="C385" s="20"/>
      <c r="D385" s="20"/>
    </row>
    <row r="386">
      <c r="B386" s="20"/>
      <c r="C386" s="20"/>
      <c r="D386" s="20"/>
    </row>
    <row r="387">
      <c r="B387" s="20"/>
      <c r="C387" s="20"/>
      <c r="D387" s="20"/>
    </row>
    <row r="388">
      <c r="B388" s="20"/>
      <c r="C388" s="20"/>
      <c r="D388" s="20"/>
    </row>
    <row r="389">
      <c r="B389" s="20"/>
      <c r="C389" s="20"/>
      <c r="D389" s="20"/>
    </row>
    <row r="390">
      <c r="B390" s="20"/>
      <c r="C390" s="20"/>
      <c r="D390" s="20"/>
    </row>
    <row r="391">
      <c r="B391" s="20"/>
      <c r="C391" s="20"/>
      <c r="D391" s="20"/>
    </row>
    <row r="392">
      <c r="B392" s="20"/>
      <c r="C392" s="20"/>
      <c r="D392" s="20"/>
    </row>
    <row r="393">
      <c r="B393" s="20"/>
      <c r="C393" s="20"/>
      <c r="D393" s="20"/>
    </row>
    <row r="394">
      <c r="B394" s="20"/>
      <c r="C394" s="20"/>
      <c r="D394" s="20"/>
    </row>
    <row r="395">
      <c r="B395" s="20"/>
      <c r="C395" s="20"/>
      <c r="D395" s="20"/>
    </row>
    <row r="396">
      <c r="B396" s="20"/>
      <c r="C396" s="20"/>
      <c r="D396" s="20"/>
    </row>
    <row r="397">
      <c r="B397" s="20"/>
      <c r="C397" s="20"/>
      <c r="D397" s="20"/>
    </row>
    <row r="398">
      <c r="B398" s="20"/>
      <c r="C398" s="20"/>
      <c r="D398" s="20"/>
    </row>
    <row r="399">
      <c r="B399" s="20"/>
      <c r="C399" s="20"/>
      <c r="D399" s="20"/>
    </row>
    <row r="400">
      <c r="B400" s="20"/>
      <c r="C400" s="20"/>
      <c r="D400" s="20"/>
    </row>
    <row r="401">
      <c r="B401" s="20"/>
      <c r="C401" s="20"/>
      <c r="D401" s="20"/>
    </row>
    <row r="402">
      <c r="B402" s="20"/>
      <c r="C402" s="20"/>
      <c r="D402" s="20"/>
    </row>
    <row r="403">
      <c r="B403" s="20"/>
      <c r="C403" s="20"/>
      <c r="D403" s="20"/>
    </row>
    <row r="404">
      <c r="B404" s="20"/>
      <c r="C404" s="20"/>
      <c r="D404" s="20"/>
    </row>
    <row r="405">
      <c r="B405" s="20"/>
      <c r="C405" s="20"/>
      <c r="D405" s="20"/>
    </row>
    <row r="406">
      <c r="B406" s="20"/>
      <c r="C406" s="20"/>
      <c r="D406" s="20"/>
    </row>
    <row r="407">
      <c r="B407" s="20"/>
      <c r="C407" s="20"/>
      <c r="D407" s="20"/>
    </row>
    <row r="408">
      <c r="B408" s="20"/>
      <c r="C408" s="20"/>
      <c r="D408" s="20"/>
    </row>
    <row r="409">
      <c r="B409" s="20"/>
      <c r="C409" s="20"/>
      <c r="D409" s="20"/>
    </row>
    <row r="410">
      <c r="B410" s="20"/>
      <c r="C410" s="20"/>
      <c r="D410" s="20"/>
    </row>
    <row r="411">
      <c r="B411" s="20"/>
      <c r="C411" s="20"/>
      <c r="D411" s="20"/>
    </row>
    <row r="412">
      <c r="B412" s="20"/>
      <c r="C412" s="20"/>
      <c r="D412" s="20"/>
    </row>
    <row r="413">
      <c r="B413" s="20"/>
      <c r="C413" s="20"/>
      <c r="D413" s="20"/>
    </row>
    <row r="414">
      <c r="B414" s="20"/>
      <c r="C414" s="20"/>
      <c r="D414" s="20"/>
    </row>
    <row r="415">
      <c r="B415" s="20"/>
      <c r="C415" s="20"/>
      <c r="D415" s="20"/>
    </row>
    <row r="416">
      <c r="B416" s="20"/>
      <c r="C416" s="20"/>
      <c r="D416" s="20"/>
    </row>
    <row r="417">
      <c r="B417" s="20"/>
      <c r="C417" s="20"/>
      <c r="D417" s="20"/>
    </row>
    <row r="418">
      <c r="B418" s="20"/>
      <c r="C418" s="20"/>
      <c r="D418" s="20"/>
    </row>
    <row r="419">
      <c r="B419" s="20"/>
      <c r="C419" s="20"/>
      <c r="D419" s="20"/>
    </row>
    <row r="420">
      <c r="B420" s="20"/>
      <c r="C420" s="20"/>
      <c r="D420" s="20"/>
    </row>
    <row r="421">
      <c r="B421" s="20"/>
      <c r="C421" s="20"/>
      <c r="D421" s="20"/>
    </row>
    <row r="422">
      <c r="B422" s="20"/>
      <c r="C422" s="20"/>
      <c r="D422" s="20"/>
    </row>
    <row r="423">
      <c r="B423" s="20"/>
      <c r="C423" s="20"/>
      <c r="D423" s="20"/>
    </row>
    <row r="424">
      <c r="B424" s="20"/>
      <c r="C424" s="20"/>
      <c r="D424" s="20"/>
    </row>
    <row r="425">
      <c r="B425" s="20"/>
      <c r="C425" s="20"/>
      <c r="D425" s="20"/>
    </row>
    <row r="426">
      <c r="B426" s="20"/>
      <c r="C426" s="20"/>
      <c r="D426" s="20"/>
    </row>
    <row r="427">
      <c r="B427" s="20"/>
      <c r="C427" s="20"/>
      <c r="D427" s="20"/>
    </row>
    <row r="428">
      <c r="B428" s="20"/>
      <c r="C428" s="20"/>
      <c r="D428" s="20"/>
    </row>
    <row r="429">
      <c r="B429" s="20"/>
      <c r="C429" s="20"/>
      <c r="D429" s="20"/>
    </row>
    <row r="430">
      <c r="B430" s="20"/>
      <c r="C430" s="20"/>
      <c r="D430" s="20"/>
    </row>
    <row r="431">
      <c r="B431" s="20"/>
      <c r="C431" s="20"/>
      <c r="D431" s="20"/>
    </row>
    <row r="432">
      <c r="B432" s="20"/>
      <c r="C432" s="20"/>
      <c r="D432" s="20"/>
    </row>
    <row r="433">
      <c r="B433" s="20"/>
      <c r="C433" s="20"/>
      <c r="D433" s="20"/>
    </row>
    <row r="434">
      <c r="B434" s="20"/>
      <c r="C434" s="20"/>
      <c r="D434" s="20"/>
    </row>
    <row r="435">
      <c r="B435" s="20"/>
      <c r="C435" s="20"/>
      <c r="D435" s="20"/>
    </row>
    <row r="436">
      <c r="B436" s="20"/>
      <c r="C436" s="20"/>
      <c r="D436" s="20"/>
    </row>
    <row r="437">
      <c r="B437" s="20"/>
      <c r="C437" s="20"/>
      <c r="D437" s="20"/>
    </row>
    <row r="438">
      <c r="B438" s="20"/>
      <c r="C438" s="20"/>
      <c r="D438" s="20"/>
    </row>
    <row r="439">
      <c r="B439" s="20"/>
      <c r="C439" s="20"/>
      <c r="D439" s="20"/>
    </row>
    <row r="440">
      <c r="B440" s="20"/>
      <c r="C440" s="20"/>
      <c r="D440" s="20"/>
    </row>
    <row r="441">
      <c r="B441" s="20"/>
      <c r="C441" s="20"/>
      <c r="D441" s="20"/>
    </row>
    <row r="442">
      <c r="B442" s="20"/>
      <c r="C442" s="20"/>
      <c r="D442" s="20"/>
    </row>
    <row r="443">
      <c r="B443" s="20"/>
      <c r="C443" s="20"/>
      <c r="D443" s="20"/>
    </row>
    <row r="444">
      <c r="B444" s="20"/>
      <c r="C444" s="20"/>
      <c r="D444" s="20"/>
    </row>
    <row r="445">
      <c r="B445" s="20"/>
      <c r="C445" s="20"/>
      <c r="D445" s="20"/>
    </row>
    <row r="446">
      <c r="B446" s="20"/>
      <c r="C446" s="20"/>
      <c r="D446" s="20"/>
    </row>
    <row r="447">
      <c r="B447" s="20"/>
      <c r="C447" s="20"/>
      <c r="D447" s="20"/>
    </row>
    <row r="448">
      <c r="B448" s="20"/>
      <c r="C448" s="20"/>
      <c r="D448" s="20"/>
    </row>
    <row r="449">
      <c r="B449" s="20"/>
      <c r="C449" s="20"/>
      <c r="D449" s="20"/>
    </row>
    <row r="450">
      <c r="B450" s="20"/>
      <c r="C450" s="20"/>
      <c r="D450" s="20"/>
    </row>
    <row r="451">
      <c r="B451" s="20"/>
      <c r="C451" s="20"/>
      <c r="D451" s="20"/>
    </row>
    <row r="452">
      <c r="B452" s="20"/>
      <c r="C452" s="20"/>
      <c r="D452" s="20"/>
    </row>
    <row r="453">
      <c r="B453" s="20"/>
      <c r="C453" s="20"/>
      <c r="D453" s="20"/>
    </row>
    <row r="454">
      <c r="B454" s="20"/>
      <c r="C454" s="20"/>
      <c r="D454" s="20"/>
    </row>
    <row r="455">
      <c r="B455" s="20"/>
      <c r="C455" s="20"/>
      <c r="D455" s="20"/>
    </row>
    <row r="456">
      <c r="B456" s="20"/>
      <c r="C456" s="20"/>
      <c r="D456" s="20"/>
    </row>
    <row r="457">
      <c r="B457" s="20"/>
      <c r="C457" s="20"/>
      <c r="D457" s="20"/>
    </row>
    <row r="458">
      <c r="B458" s="20"/>
      <c r="C458" s="20"/>
      <c r="D458" s="20"/>
    </row>
    <row r="459">
      <c r="B459" s="20"/>
      <c r="C459" s="20"/>
      <c r="D459" s="20"/>
    </row>
    <row r="460">
      <c r="B460" s="20"/>
      <c r="C460" s="20"/>
      <c r="D460" s="20"/>
    </row>
    <row r="461">
      <c r="B461" s="20"/>
      <c r="C461" s="20"/>
      <c r="D461" s="20"/>
    </row>
    <row r="462">
      <c r="B462" s="20"/>
      <c r="C462" s="20"/>
      <c r="D462" s="20"/>
    </row>
    <row r="463">
      <c r="B463" s="20"/>
      <c r="C463" s="20"/>
      <c r="D463" s="20"/>
    </row>
    <row r="464">
      <c r="B464" s="20"/>
      <c r="C464" s="20"/>
      <c r="D464" s="20"/>
    </row>
    <row r="465">
      <c r="B465" s="20"/>
      <c r="C465" s="20"/>
      <c r="D465" s="20"/>
    </row>
    <row r="466">
      <c r="B466" s="20"/>
      <c r="C466" s="20"/>
      <c r="D466" s="20"/>
    </row>
    <row r="467">
      <c r="B467" s="20"/>
      <c r="C467" s="20"/>
      <c r="D467" s="20"/>
    </row>
    <row r="468">
      <c r="B468" s="20"/>
      <c r="C468" s="20"/>
      <c r="D468" s="20"/>
    </row>
    <row r="469">
      <c r="B469" s="20"/>
      <c r="C469" s="20"/>
      <c r="D469" s="20"/>
    </row>
    <row r="470">
      <c r="B470" s="20"/>
      <c r="C470" s="20"/>
      <c r="D470" s="20"/>
    </row>
    <row r="471">
      <c r="B471" s="20"/>
      <c r="C471" s="20"/>
      <c r="D471" s="20"/>
    </row>
    <row r="472">
      <c r="B472" s="20"/>
      <c r="C472" s="20"/>
      <c r="D472" s="20"/>
    </row>
    <row r="473">
      <c r="B473" s="20"/>
      <c r="C473" s="20"/>
      <c r="D473" s="20"/>
    </row>
    <row r="474">
      <c r="B474" s="20"/>
      <c r="C474" s="20"/>
      <c r="D474" s="20"/>
    </row>
    <row r="475">
      <c r="B475" s="20"/>
      <c r="C475" s="20"/>
      <c r="D475" s="20"/>
    </row>
    <row r="476">
      <c r="B476" s="20"/>
      <c r="C476" s="20"/>
      <c r="D476" s="20"/>
    </row>
    <row r="477">
      <c r="B477" s="20"/>
      <c r="C477" s="20"/>
      <c r="D477" s="20"/>
    </row>
    <row r="478">
      <c r="B478" s="20"/>
      <c r="C478" s="20"/>
      <c r="D478" s="20"/>
    </row>
    <row r="479">
      <c r="B479" s="20"/>
      <c r="C479" s="20"/>
      <c r="D479" s="20"/>
    </row>
    <row r="480">
      <c r="B480" s="20"/>
      <c r="C480" s="20"/>
      <c r="D480" s="20"/>
    </row>
    <row r="481">
      <c r="B481" s="20"/>
      <c r="C481" s="20"/>
      <c r="D481" s="20"/>
    </row>
    <row r="482">
      <c r="B482" s="20"/>
      <c r="C482" s="20"/>
      <c r="D482" s="20"/>
    </row>
    <row r="483">
      <c r="B483" s="20"/>
      <c r="C483" s="20"/>
      <c r="D483" s="20"/>
    </row>
    <row r="484">
      <c r="B484" s="20"/>
      <c r="C484" s="20"/>
      <c r="D484" s="20"/>
    </row>
    <row r="485">
      <c r="B485" s="20"/>
      <c r="C485" s="20"/>
      <c r="D485" s="20"/>
    </row>
    <row r="486">
      <c r="B486" s="20"/>
      <c r="C486" s="20"/>
      <c r="D486" s="20"/>
    </row>
    <row r="487">
      <c r="B487" s="20"/>
      <c r="C487" s="20"/>
      <c r="D487" s="20"/>
    </row>
    <row r="488">
      <c r="B488" s="20"/>
      <c r="C488" s="20"/>
      <c r="D488" s="20"/>
    </row>
    <row r="489">
      <c r="B489" s="20"/>
      <c r="C489" s="20"/>
      <c r="D489" s="20"/>
    </row>
    <row r="490">
      <c r="B490" s="20"/>
      <c r="C490" s="20"/>
      <c r="D490" s="20"/>
    </row>
    <row r="491">
      <c r="B491" s="20"/>
      <c r="C491" s="20"/>
      <c r="D491" s="20"/>
    </row>
    <row r="492">
      <c r="B492" s="20"/>
      <c r="C492" s="20"/>
      <c r="D492" s="20"/>
    </row>
    <row r="493">
      <c r="B493" s="20"/>
      <c r="C493" s="20"/>
      <c r="D493" s="20"/>
    </row>
    <row r="494">
      <c r="B494" s="20"/>
      <c r="C494" s="20"/>
      <c r="D494" s="20"/>
    </row>
    <row r="495">
      <c r="B495" s="20"/>
      <c r="C495" s="20"/>
      <c r="D495" s="20"/>
    </row>
    <row r="496">
      <c r="B496" s="20"/>
      <c r="C496" s="20"/>
      <c r="D496" s="20"/>
    </row>
    <row r="497">
      <c r="B497" s="20"/>
      <c r="C497" s="20"/>
      <c r="D497" s="20"/>
    </row>
    <row r="498">
      <c r="B498" s="20"/>
      <c r="C498" s="20"/>
      <c r="D498" s="20"/>
    </row>
    <row r="499">
      <c r="B499" s="20"/>
      <c r="C499" s="20"/>
      <c r="D499" s="20"/>
    </row>
    <row r="500">
      <c r="B500" s="20"/>
      <c r="C500" s="20"/>
      <c r="D500" s="20"/>
    </row>
    <row r="501">
      <c r="B501" s="20"/>
      <c r="C501" s="20"/>
      <c r="D501" s="20"/>
    </row>
    <row r="502">
      <c r="B502" s="20"/>
      <c r="C502" s="20"/>
      <c r="D502" s="20"/>
    </row>
    <row r="503">
      <c r="B503" s="20"/>
      <c r="C503" s="20"/>
      <c r="D503" s="20"/>
    </row>
    <row r="504">
      <c r="B504" s="20"/>
      <c r="C504" s="20"/>
      <c r="D504" s="20"/>
    </row>
    <row r="505">
      <c r="B505" s="20"/>
      <c r="C505" s="20"/>
      <c r="D505" s="20"/>
    </row>
    <row r="506">
      <c r="B506" s="20"/>
      <c r="C506" s="20"/>
      <c r="D506" s="20"/>
    </row>
    <row r="507">
      <c r="B507" s="20"/>
      <c r="C507" s="20"/>
      <c r="D507" s="20"/>
    </row>
    <row r="508">
      <c r="B508" s="20"/>
      <c r="C508" s="20"/>
      <c r="D508" s="20"/>
    </row>
    <row r="509">
      <c r="B509" s="20"/>
      <c r="C509" s="20"/>
      <c r="D509" s="20"/>
    </row>
    <row r="510">
      <c r="B510" s="20"/>
      <c r="C510" s="20"/>
      <c r="D510" s="20"/>
    </row>
    <row r="511">
      <c r="B511" s="20"/>
      <c r="C511" s="20"/>
      <c r="D511" s="20"/>
    </row>
    <row r="512">
      <c r="B512" s="20"/>
      <c r="C512" s="20"/>
      <c r="D512" s="20"/>
    </row>
    <row r="513">
      <c r="B513" s="20"/>
      <c r="C513" s="20"/>
      <c r="D513" s="20"/>
    </row>
    <row r="514">
      <c r="B514" s="20"/>
      <c r="C514" s="20"/>
      <c r="D514" s="20"/>
    </row>
    <row r="515">
      <c r="B515" s="20"/>
      <c r="C515" s="20"/>
      <c r="D515" s="20"/>
    </row>
    <row r="516">
      <c r="B516" s="20"/>
      <c r="C516" s="20"/>
      <c r="D516" s="20"/>
    </row>
    <row r="517">
      <c r="B517" s="20"/>
      <c r="C517" s="20"/>
      <c r="D517" s="20"/>
    </row>
    <row r="518">
      <c r="B518" s="20"/>
      <c r="C518" s="20"/>
      <c r="D518" s="20"/>
    </row>
    <row r="519">
      <c r="B519" s="20"/>
      <c r="C519" s="20"/>
      <c r="D519" s="20"/>
    </row>
    <row r="520">
      <c r="B520" s="20"/>
      <c r="C520" s="20"/>
      <c r="D520" s="20"/>
    </row>
    <row r="521">
      <c r="B521" s="20"/>
      <c r="C521" s="20"/>
      <c r="D521" s="20"/>
    </row>
    <row r="522">
      <c r="B522" s="20"/>
      <c r="C522" s="20"/>
      <c r="D522" s="20"/>
    </row>
    <row r="523">
      <c r="B523" s="20"/>
      <c r="C523" s="20"/>
      <c r="D523" s="20"/>
    </row>
    <row r="524">
      <c r="B524" s="20"/>
      <c r="C524" s="20"/>
      <c r="D524" s="20"/>
    </row>
    <row r="525">
      <c r="B525" s="20"/>
      <c r="C525" s="20"/>
      <c r="D525" s="20"/>
    </row>
    <row r="526">
      <c r="B526" s="20"/>
      <c r="C526" s="20"/>
      <c r="D526" s="20"/>
    </row>
    <row r="527">
      <c r="B527" s="20"/>
      <c r="C527" s="20"/>
      <c r="D527" s="20"/>
    </row>
    <row r="528">
      <c r="B528" s="20"/>
      <c r="C528" s="20"/>
      <c r="D528" s="20"/>
    </row>
    <row r="529">
      <c r="B529" s="20"/>
      <c r="C529" s="20"/>
      <c r="D529" s="20"/>
    </row>
    <row r="530">
      <c r="B530" s="20"/>
      <c r="C530" s="20"/>
      <c r="D530" s="20"/>
    </row>
    <row r="531">
      <c r="B531" s="20"/>
      <c r="C531" s="20"/>
      <c r="D531" s="20"/>
    </row>
    <row r="532">
      <c r="B532" s="20"/>
      <c r="C532" s="20"/>
      <c r="D532" s="20"/>
    </row>
    <row r="533">
      <c r="B533" s="20"/>
      <c r="C533" s="20"/>
      <c r="D533" s="20"/>
    </row>
    <row r="534">
      <c r="B534" s="20"/>
      <c r="C534" s="20"/>
      <c r="D534" s="20"/>
    </row>
    <row r="535">
      <c r="B535" s="20"/>
      <c r="C535" s="20"/>
      <c r="D535" s="20"/>
    </row>
    <row r="536">
      <c r="B536" s="20"/>
      <c r="C536" s="20"/>
      <c r="D536" s="20"/>
    </row>
    <row r="537">
      <c r="B537" s="20"/>
      <c r="C537" s="20"/>
      <c r="D537" s="20"/>
    </row>
    <row r="538">
      <c r="B538" s="20"/>
      <c r="C538" s="20"/>
      <c r="D538" s="20"/>
    </row>
    <row r="539">
      <c r="B539" s="20"/>
      <c r="C539" s="20"/>
      <c r="D539" s="20"/>
    </row>
    <row r="540">
      <c r="B540" s="20"/>
      <c r="C540" s="20"/>
      <c r="D540" s="20"/>
    </row>
    <row r="541">
      <c r="B541" s="20"/>
      <c r="C541" s="20"/>
      <c r="D541" s="20"/>
    </row>
    <row r="542">
      <c r="B542" s="20"/>
      <c r="C542" s="20"/>
      <c r="D542" s="20"/>
    </row>
    <row r="543">
      <c r="B543" s="20"/>
      <c r="C543" s="20"/>
      <c r="D543" s="20"/>
    </row>
    <row r="544">
      <c r="B544" s="20"/>
      <c r="C544" s="20"/>
      <c r="D544" s="20"/>
    </row>
    <row r="545">
      <c r="B545" s="20"/>
      <c r="C545" s="20"/>
      <c r="D545" s="20"/>
    </row>
    <row r="546">
      <c r="B546" s="20"/>
      <c r="C546" s="20"/>
      <c r="D546" s="20"/>
    </row>
    <row r="547">
      <c r="B547" s="20"/>
      <c r="C547" s="20"/>
      <c r="D547" s="20"/>
    </row>
    <row r="548">
      <c r="B548" s="20"/>
      <c r="C548" s="20"/>
      <c r="D548" s="20"/>
    </row>
    <row r="549">
      <c r="B549" s="20"/>
      <c r="C549" s="20"/>
      <c r="D549" s="20"/>
    </row>
    <row r="550">
      <c r="B550" s="20"/>
      <c r="C550" s="20"/>
      <c r="D550" s="20"/>
    </row>
    <row r="551">
      <c r="B551" s="20"/>
      <c r="C551" s="20"/>
      <c r="D551" s="20"/>
    </row>
    <row r="552">
      <c r="B552" s="20"/>
      <c r="C552" s="20"/>
      <c r="D552" s="20"/>
    </row>
    <row r="553">
      <c r="B553" s="20"/>
      <c r="C553" s="20"/>
      <c r="D553" s="20"/>
    </row>
    <row r="554">
      <c r="B554" s="20"/>
      <c r="C554" s="20"/>
      <c r="D554" s="20"/>
    </row>
    <row r="555">
      <c r="B555" s="20"/>
      <c r="C555" s="20"/>
      <c r="D555" s="20"/>
    </row>
    <row r="556">
      <c r="B556" s="20"/>
      <c r="C556" s="20"/>
      <c r="D556" s="20"/>
    </row>
    <row r="557">
      <c r="B557" s="20"/>
      <c r="C557" s="20"/>
      <c r="D557" s="20"/>
    </row>
    <row r="558">
      <c r="B558" s="20"/>
      <c r="C558" s="20"/>
      <c r="D558" s="20"/>
    </row>
    <row r="559">
      <c r="B559" s="20"/>
      <c r="C559" s="20"/>
      <c r="D559" s="20"/>
    </row>
    <row r="560">
      <c r="B560" s="20"/>
      <c r="C560" s="20"/>
      <c r="D560" s="20"/>
    </row>
    <row r="561">
      <c r="B561" s="20"/>
      <c r="C561" s="20"/>
      <c r="D561" s="20"/>
    </row>
    <row r="562">
      <c r="B562" s="20"/>
      <c r="C562" s="20"/>
      <c r="D562" s="20"/>
    </row>
    <row r="563">
      <c r="B563" s="20"/>
      <c r="C563" s="20"/>
      <c r="D563" s="20"/>
    </row>
    <row r="564">
      <c r="B564" s="20"/>
      <c r="C564" s="20"/>
      <c r="D564" s="20"/>
    </row>
    <row r="565">
      <c r="B565" s="20"/>
      <c r="C565" s="20"/>
      <c r="D565" s="20"/>
    </row>
    <row r="566">
      <c r="B566" s="20"/>
      <c r="C566" s="20"/>
      <c r="D566" s="20"/>
    </row>
    <row r="567">
      <c r="B567" s="20"/>
      <c r="C567" s="20"/>
      <c r="D567" s="20"/>
    </row>
    <row r="568">
      <c r="B568" s="20"/>
      <c r="C568" s="20"/>
      <c r="D568" s="20"/>
    </row>
    <row r="569">
      <c r="B569" s="20"/>
      <c r="C569" s="20"/>
      <c r="D569" s="20"/>
    </row>
    <row r="570">
      <c r="B570" s="20"/>
      <c r="C570" s="20"/>
      <c r="D570" s="20"/>
    </row>
    <row r="571">
      <c r="B571" s="20"/>
      <c r="C571" s="20"/>
      <c r="D571" s="20"/>
    </row>
    <row r="572">
      <c r="B572" s="20"/>
      <c r="C572" s="20"/>
      <c r="D572" s="20"/>
    </row>
    <row r="573">
      <c r="B573" s="20"/>
      <c r="C573" s="20"/>
      <c r="D573" s="20"/>
    </row>
    <row r="574">
      <c r="B574" s="20"/>
      <c r="C574" s="20"/>
      <c r="D574" s="20"/>
    </row>
    <row r="575">
      <c r="B575" s="20"/>
      <c r="C575" s="20"/>
      <c r="D575" s="20"/>
    </row>
    <row r="576">
      <c r="B576" s="20"/>
      <c r="C576" s="20"/>
      <c r="D576" s="20"/>
    </row>
    <row r="577">
      <c r="B577" s="20"/>
      <c r="C577" s="20"/>
      <c r="D577" s="20"/>
    </row>
    <row r="578">
      <c r="B578" s="20"/>
      <c r="C578" s="20"/>
      <c r="D578" s="20"/>
    </row>
    <row r="579">
      <c r="B579" s="20"/>
      <c r="C579" s="20"/>
      <c r="D579" s="20"/>
    </row>
    <row r="580">
      <c r="B580" s="20"/>
      <c r="C580" s="20"/>
      <c r="D580" s="20"/>
    </row>
    <row r="581">
      <c r="B581" s="20"/>
      <c r="C581" s="20"/>
      <c r="D581" s="20"/>
    </row>
    <row r="582">
      <c r="B582" s="20"/>
      <c r="C582" s="20"/>
      <c r="D582" s="20"/>
    </row>
    <row r="583">
      <c r="B583" s="20"/>
      <c r="C583" s="20"/>
      <c r="D583" s="20"/>
    </row>
    <row r="584">
      <c r="B584" s="20"/>
      <c r="C584" s="20"/>
      <c r="D584" s="20"/>
    </row>
    <row r="585">
      <c r="B585" s="20"/>
      <c r="C585" s="20"/>
      <c r="D585" s="20"/>
    </row>
    <row r="586">
      <c r="B586" s="20"/>
      <c r="C586" s="20"/>
      <c r="D586" s="20"/>
    </row>
    <row r="587">
      <c r="B587" s="20"/>
      <c r="C587" s="20"/>
      <c r="D587" s="20"/>
    </row>
    <row r="588">
      <c r="B588" s="20"/>
      <c r="C588" s="20"/>
      <c r="D588" s="20"/>
    </row>
    <row r="589">
      <c r="B589" s="20"/>
      <c r="C589" s="20"/>
      <c r="D589" s="20"/>
    </row>
    <row r="590">
      <c r="B590" s="20"/>
      <c r="C590" s="20"/>
      <c r="D590" s="20"/>
    </row>
    <row r="591">
      <c r="B591" s="20"/>
      <c r="C591" s="20"/>
      <c r="D591" s="20"/>
    </row>
    <row r="592">
      <c r="B592" s="20"/>
      <c r="C592" s="20"/>
      <c r="D592" s="20"/>
    </row>
    <row r="593">
      <c r="B593" s="20"/>
      <c r="C593" s="20"/>
      <c r="D593" s="20"/>
    </row>
    <row r="594">
      <c r="B594" s="20"/>
      <c r="C594" s="20"/>
      <c r="D594" s="20"/>
    </row>
    <row r="595">
      <c r="B595" s="20"/>
      <c r="C595" s="20"/>
      <c r="D595" s="20"/>
    </row>
    <row r="596">
      <c r="B596" s="20"/>
      <c r="C596" s="20"/>
      <c r="D596" s="20"/>
    </row>
    <row r="597">
      <c r="B597" s="20"/>
      <c r="C597" s="20"/>
      <c r="D597" s="20"/>
    </row>
    <row r="598">
      <c r="B598" s="20"/>
      <c r="C598" s="20"/>
      <c r="D598" s="20"/>
    </row>
    <row r="599">
      <c r="B599" s="20"/>
      <c r="C599" s="20"/>
      <c r="D599" s="20"/>
    </row>
    <row r="600">
      <c r="B600" s="20"/>
      <c r="C600" s="20"/>
      <c r="D600" s="20"/>
    </row>
    <row r="601">
      <c r="B601" s="20"/>
      <c r="C601" s="20"/>
      <c r="D601" s="20"/>
    </row>
    <row r="602">
      <c r="B602" s="20"/>
      <c r="C602" s="20"/>
      <c r="D602" s="20"/>
    </row>
    <row r="603">
      <c r="B603" s="20"/>
      <c r="C603" s="20"/>
      <c r="D603" s="20"/>
    </row>
    <row r="604">
      <c r="B604" s="20"/>
      <c r="C604" s="20"/>
      <c r="D604" s="20"/>
    </row>
    <row r="605">
      <c r="B605" s="20"/>
      <c r="C605" s="20"/>
      <c r="D605" s="20"/>
    </row>
    <row r="606">
      <c r="B606" s="20"/>
      <c r="C606" s="20"/>
      <c r="D606" s="20"/>
    </row>
    <row r="607">
      <c r="B607" s="20"/>
      <c r="C607" s="20"/>
      <c r="D607" s="20"/>
    </row>
    <row r="608">
      <c r="B608" s="20"/>
      <c r="C608" s="20"/>
      <c r="D608" s="20"/>
    </row>
    <row r="609">
      <c r="B609" s="20"/>
      <c r="C609" s="20"/>
      <c r="D609" s="20"/>
    </row>
    <row r="610">
      <c r="B610" s="20"/>
      <c r="C610" s="20"/>
      <c r="D610" s="20"/>
    </row>
    <row r="611">
      <c r="B611" s="20"/>
      <c r="C611" s="20"/>
      <c r="D611" s="20"/>
    </row>
    <row r="612">
      <c r="B612" s="20"/>
      <c r="C612" s="20"/>
      <c r="D612" s="20"/>
    </row>
    <row r="613">
      <c r="B613" s="20"/>
      <c r="C613" s="20"/>
      <c r="D613" s="20"/>
    </row>
    <row r="614">
      <c r="B614" s="20"/>
      <c r="C614" s="20"/>
      <c r="D614" s="20"/>
    </row>
    <row r="615">
      <c r="B615" s="20"/>
      <c r="C615" s="20"/>
      <c r="D615" s="20"/>
    </row>
    <row r="616">
      <c r="B616" s="20"/>
      <c r="C616" s="20"/>
      <c r="D616" s="20"/>
    </row>
    <row r="617">
      <c r="B617" s="20"/>
      <c r="C617" s="20"/>
      <c r="D617" s="20"/>
    </row>
    <row r="618">
      <c r="B618" s="20"/>
      <c r="C618" s="20"/>
      <c r="D618" s="20"/>
    </row>
    <row r="619">
      <c r="B619" s="20"/>
      <c r="C619" s="20"/>
      <c r="D619" s="20"/>
    </row>
    <row r="620">
      <c r="B620" s="20"/>
      <c r="C620" s="20"/>
      <c r="D620" s="20"/>
    </row>
    <row r="621">
      <c r="B621" s="20"/>
      <c r="C621" s="20"/>
      <c r="D621" s="20"/>
    </row>
    <row r="622">
      <c r="B622" s="20"/>
      <c r="C622" s="20"/>
      <c r="D622" s="20"/>
    </row>
    <row r="623">
      <c r="B623" s="20"/>
      <c r="C623" s="20"/>
      <c r="D623" s="20"/>
    </row>
    <row r="624">
      <c r="B624" s="20"/>
      <c r="C624" s="20"/>
      <c r="D624" s="20"/>
    </row>
    <row r="625">
      <c r="B625" s="20"/>
      <c r="C625" s="20"/>
      <c r="D625" s="20"/>
    </row>
    <row r="626">
      <c r="B626" s="20"/>
      <c r="C626" s="20"/>
      <c r="D626" s="20"/>
    </row>
    <row r="627">
      <c r="B627" s="20"/>
      <c r="C627" s="20"/>
      <c r="D627" s="20"/>
    </row>
    <row r="628">
      <c r="B628" s="20"/>
      <c r="C628" s="20"/>
      <c r="D628" s="20"/>
    </row>
    <row r="629">
      <c r="B629" s="20"/>
      <c r="C629" s="20"/>
      <c r="D629" s="20"/>
    </row>
    <row r="630">
      <c r="B630" s="20"/>
      <c r="C630" s="20"/>
      <c r="D630" s="20"/>
    </row>
    <row r="631">
      <c r="B631" s="20"/>
      <c r="C631" s="20"/>
      <c r="D631" s="20"/>
    </row>
    <row r="632">
      <c r="B632" s="20"/>
      <c r="C632" s="20"/>
      <c r="D632" s="20"/>
    </row>
    <row r="633">
      <c r="B633" s="20"/>
      <c r="C633" s="20"/>
      <c r="D633" s="20"/>
    </row>
    <row r="634">
      <c r="B634" s="20"/>
      <c r="C634" s="20"/>
      <c r="D634" s="20"/>
    </row>
    <row r="635">
      <c r="B635" s="20"/>
      <c r="C635" s="20"/>
      <c r="D635" s="20"/>
    </row>
    <row r="636">
      <c r="B636" s="20"/>
      <c r="C636" s="20"/>
      <c r="D636" s="20"/>
    </row>
    <row r="637">
      <c r="B637" s="20"/>
      <c r="C637" s="20"/>
      <c r="D637" s="20"/>
    </row>
    <row r="638">
      <c r="B638" s="20"/>
      <c r="C638" s="20"/>
      <c r="D638" s="20"/>
    </row>
    <row r="639">
      <c r="B639" s="20"/>
      <c r="C639" s="20"/>
      <c r="D639" s="20"/>
    </row>
    <row r="640">
      <c r="B640" s="20"/>
      <c r="C640" s="20"/>
      <c r="D640" s="20"/>
    </row>
    <row r="641">
      <c r="B641" s="20"/>
      <c r="C641" s="20"/>
      <c r="D641" s="20"/>
    </row>
    <row r="642">
      <c r="B642" s="20"/>
      <c r="C642" s="20"/>
      <c r="D642" s="20"/>
    </row>
    <row r="643">
      <c r="B643" s="20"/>
      <c r="C643" s="20"/>
      <c r="D643" s="20"/>
    </row>
    <row r="644">
      <c r="B644" s="20"/>
      <c r="C644" s="20"/>
      <c r="D644" s="20"/>
    </row>
    <row r="645">
      <c r="B645" s="20"/>
      <c r="C645" s="20"/>
      <c r="D645" s="20"/>
    </row>
    <row r="646">
      <c r="B646" s="20"/>
      <c r="C646" s="20"/>
      <c r="D646" s="20"/>
    </row>
    <row r="647">
      <c r="B647" s="20"/>
      <c r="C647" s="20"/>
      <c r="D647" s="20"/>
    </row>
    <row r="648">
      <c r="B648" s="20"/>
      <c r="C648" s="20"/>
      <c r="D648" s="20"/>
    </row>
    <row r="649">
      <c r="B649" s="20"/>
      <c r="C649" s="20"/>
      <c r="D649" s="20"/>
    </row>
    <row r="650">
      <c r="B650" s="20"/>
      <c r="C650" s="20"/>
      <c r="D650" s="20"/>
    </row>
    <row r="651">
      <c r="B651" s="20"/>
      <c r="C651" s="20"/>
      <c r="D651" s="20"/>
    </row>
    <row r="652">
      <c r="B652" s="20"/>
      <c r="C652" s="20"/>
      <c r="D652" s="20"/>
    </row>
    <row r="653">
      <c r="B653" s="20"/>
      <c r="C653" s="20"/>
      <c r="D653" s="20"/>
    </row>
    <row r="654">
      <c r="B654" s="20"/>
      <c r="C654" s="20"/>
      <c r="D654" s="20"/>
    </row>
    <row r="655">
      <c r="B655" s="20"/>
      <c r="C655" s="20"/>
      <c r="D655" s="20"/>
    </row>
    <row r="656">
      <c r="B656" s="20"/>
      <c r="C656" s="20"/>
      <c r="D656" s="20"/>
    </row>
    <row r="657">
      <c r="B657" s="20"/>
      <c r="C657" s="20"/>
      <c r="D657" s="20"/>
    </row>
    <row r="658">
      <c r="B658" s="20"/>
      <c r="C658" s="20"/>
      <c r="D658" s="20"/>
    </row>
    <row r="659">
      <c r="B659" s="20"/>
      <c r="C659" s="20"/>
      <c r="D659" s="20"/>
    </row>
    <row r="660">
      <c r="B660" s="20"/>
      <c r="C660" s="20"/>
      <c r="D660" s="20"/>
    </row>
    <row r="661">
      <c r="B661" s="20"/>
      <c r="C661" s="20"/>
      <c r="D661" s="20"/>
    </row>
    <row r="662">
      <c r="B662" s="20"/>
      <c r="C662" s="20"/>
      <c r="D662" s="20"/>
    </row>
    <row r="663">
      <c r="B663" s="20"/>
      <c r="C663" s="20"/>
      <c r="D663" s="20"/>
    </row>
    <row r="664">
      <c r="B664" s="20"/>
      <c r="C664" s="20"/>
      <c r="D664" s="20"/>
    </row>
    <row r="665">
      <c r="B665" s="20"/>
      <c r="C665" s="20"/>
      <c r="D665" s="20"/>
    </row>
    <row r="666">
      <c r="B666" s="20"/>
      <c r="C666" s="20"/>
      <c r="D666" s="20"/>
    </row>
    <row r="667">
      <c r="B667" s="20"/>
      <c r="C667" s="20"/>
      <c r="D667" s="20"/>
    </row>
    <row r="668">
      <c r="B668" s="20"/>
      <c r="C668" s="20"/>
      <c r="D668" s="20"/>
    </row>
    <row r="669">
      <c r="B669" s="20"/>
      <c r="C669" s="20"/>
      <c r="D669" s="20"/>
    </row>
    <row r="670">
      <c r="B670" s="20"/>
      <c r="C670" s="20"/>
      <c r="D670" s="20"/>
    </row>
    <row r="671">
      <c r="B671" s="20"/>
      <c r="C671" s="20"/>
      <c r="D671" s="20"/>
    </row>
    <row r="672">
      <c r="B672" s="20"/>
      <c r="C672" s="20"/>
      <c r="D672" s="20"/>
    </row>
    <row r="673">
      <c r="B673" s="20"/>
      <c r="C673" s="20"/>
      <c r="D673" s="20"/>
    </row>
    <row r="674">
      <c r="B674" s="20"/>
      <c r="C674" s="20"/>
      <c r="D674" s="20"/>
    </row>
    <row r="675">
      <c r="B675" s="20"/>
      <c r="C675" s="20"/>
      <c r="D675" s="20"/>
    </row>
    <row r="676">
      <c r="B676" s="20"/>
      <c r="C676" s="20"/>
      <c r="D676" s="20"/>
    </row>
    <row r="677">
      <c r="B677" s="20"/>
      <c r="C677" s="20"/>
      <c r="D677" s="20"/>
    </row>
    <row r="678">
      <c r="B678" s="20"/>
      <c r="C678" s="20"/>
      <c r="D678" s="20"/>
    </row>
    <row r="679">
      <c r="B679" s="20"/>
      <c r="C679" s="20"/>
      <c r="D679" s="20"/>
    </row>
    <row r="680">
      <c r="B680" s="20"/>
      <c r="C680" s="20"/>
      <c r="D680" s="20"/>
    </row>
    <row r="681">
      <c r="B681" s="20"/>
      <c r="C681" s="20"/>
      <c r="D681" s="20"/>
    </row>
    <row r="682">
      <c r="B682" s="20"/>
      <c r="C682" s="20"/>
      <c r="D682" s="20"/>
    </row>
    <row r="683">
      <c r="B683" s="20"/>
      <c r="C683" s="20"/>
      <c r="D683" s="20"/>
    </row>
    <row r="684">
      <c r="B684" s="20"/>
      <c r="C684" s="20"/>
      <c r="D684" s="20"/>
    </row>
    <row r="685">
      <c r="B685" s="20"/>
      <c r="C685" s="20"/>
      <c r="D685" s="20"/>
    </row>
    <row r="686">
      <c r="B686" s="20"/>
      <c r="C686" s="20"/>
      <c r="D686" s="20"/>
    </row>
    <row r="687">
      <c r="B687" s="20"/>
      <c r="C687" s="20"/>
      <c r="D687" s="20"/>
    </row>
    <row r="688">
      <c r="B688" s="20"/>
      <c r="C688" s="20"/>
      <c r="D688" s="20"/>
    </row>
    <row r="689">
      <c r="B689" s="20"/>
      <c r="C689" s="20"/>
      <c r="D689" s="20"/>
    </row>
    <row r="690">
      <c r="B690" s="20"/>
      <c r="C690" s="20"/>
      <c r="D690" s="20"/>
    </row>
    <row r="691">
      <c r="B691" s="20"/>
      <c r="C691" s="20"/>
      <c r="D691" s="20"/>
    </row>
    <row r="692">
      <c r="B692" s="20"/>
      <c r="C692" s="20"/>
      <c r="D692" s="20"/>
    </row>
    <row r="693">
      <c r="B693" s="20"/>
      <c r="C693" s="20"/>
      <c r="D693" s="20"/>
    </row>
    <row r="694">
      <c r="B694" s="20"/>
      <c r="C694" s="20"/>
      <c r="D694" s="20"/>
    </row>
    <row r="695">
      <c r="B695" s="20"/>
      <c r="C695" s="20"/>
      <c r="D695" s="20"/>
    </row>
    <row r="696">
      <c r="B696" s="20"/>
      <c r="C696" s="20"/>
      <c r="D696" s="20"/>
    </row>
    <row r="697">
      <c r="B697" s="20"/>
      <c r="C697" s="20"/>
      <c r="D697" s="20"/>
    </row>
    <row r="698">
      <c r="B698" s="20"/>
      <c r="C698" s="20"/>
      <c r="D698" s="20"/>
    </row>
    <row r="699">
      <c r="B699" s="20"/>
      <c r="C699" s="20"/>
      <c r="D699" s="20"/>
    </row>
    <row r="700">
      <c r="B700" s="20"/>
      <c r="C700" s="20"/>
      <c r="D700" s="20"/>
    </row>
    <row r="701">
      <c r="B701" s="20"/>
      <c r="C701" s="20"/>
      <c r="D701" s="20"/>
    </row>
    <row r="702">
      <c r="B702" s="20"/>
      <c r="C702" s="20"/>
      <c r="D702" s="20"/>
    </row>
    <row r="703">
      <c r="B703" s="20"/>
      <c r="C703" s="20"/>
      <c r="D703" s="20"/>
    </row>
    <row r="704">
      <c r="B704" s="20"/>
      <c r="C704" s="20"/>
      <c r="D704" s="20"/>
    </row>
    <row r="705">
      <c r="B705" s="20"/>
      <c r="C705" s="20"/>
      <c r="D705" s="20"/>
    </row>
    <row r="706">
      <c r="B706" s="20"/>
      <c r="C706" s="20"/>
      <c r="D706" s="20"/>
    </row>
    <row r="707">
      <c r="B707" s="20"/>
      <c r="C707" s="20"/>
      <c r="D707" s="20"/>
    </row>
    <row r="708">
      <c r="B708" s="20"/>
      <c r="C708" s="20"/>
      <c r="D708" s="20"/>
    </row>
    <row r="709">
      <c r="B709" s="20"/>
      <c r="C709" s="20"/>
      <c r="D709" s="20"/>
    </row>
    <row r="710">
      <c r="B710" s="20"/>
      <c r="C710" s="20"/>
      <c r="D710" s="20"/>
    </row>
    <row r="711">
      <c r="B711" s="20"/>
      <c r="C711" s="20"/>
      <c r="D711" s="20"/>
    </row>
    <row r="712">
      <c r="B712" s="20"/>
      <c r="C712" s="20"/>
      <c r="D712" s="20"/>
    </row>
    <row r="713">
      <c r="B713" s="20"/>
      <c r="C713" s="20"/>
      <c r="D713" s="20"/>
    </row>
    <row r="714">
      <c r="B714" s="20"/>
      <c r="C714" s="20"/>
      <c r="D714" s="20"/>
    </row>
    <row r="715">
      <c r="B715" s="20"/>
      <c r="C715" s="20"/>
      <c r="D715" s="20"/>
    </row>
    <row r="716">
      <c r="B716" s="20"/>
      <c r="C716" s="20"/>
      <c r="D716" s="20"/>
    </row>
    <row r="717">
      <c r="B717" s="20"/>
      <c r="C717" s="20"/>
      <c r="D717" s="20"/>
    </row>
    <row r="718">
      <c r="B718" s="20"/>
      <c r="C718" s="20"/>
      <c r="D718" s="20"/>
    </row>
    <row r="719">
      <c r="B719" s="20"/>
      <c r="C719" s="20"/>
      <c r="D719" s="20"/>
    </row>
    <row r="720">
      <c r="B720" s="20"/>
      <c r="C720" s="20"/>
      <c r="D720" s="20"/>
    </row>
    <row r="721">
      <c r="B721" s="20"/>
      <c r="C721" s="20"/>
      <c r="D721" s="20"/>
    </row>
    <row r="722">
      <c r="B722" s="20"/>
      <c r="C722" s="20"/>
      <c r="D722" s="20"/>
    </row>
    <row r="723">
      <c r="B723" s="20"/>
      <c r="C723" s="20"/>
      <c r="D723" s="20"/>
    </row>
    <row r="724">
      <c r="B724" s="20"/>
      <c r="C724" s="20"/>
      <c r="D724" s="20"/>
    </row>
    <row r="725">
      <c r="B725" s="20"/>
      <c r="C725" s="20"/>
      <c r="D725" s="20"/>
    </row>
    <row r="726">
      <c r="B726" s="20"/>
      <c r="C726" s="20"/>
      <c r="D726" s="20"/>
    </row>
    <row r="727">
      <c r="B727" s="20"/>
      <c r="C727" s="20"/>
      <c r="D727" s="20"/>
    </row>
    <row r="728">
      <c r="B728" s="20"/>
      <c r="C728" s="20"/>
      <c r="D728" s="20"/>
    </row>
    <row r="729">
      <c r="B729" s="20"/>
      <c r="C729" s="20"/>
      <c r="D729" s="20"/>
    </row>
    <row r="730">
      <c r="B730" s="20"/>
      <c r="C730" s="20"/>
      <c r="D730" s="20"/>
    </row>
    <row r="731">
      <c r="B731" s="20"/>
      <c r="C731" s="20"/>
      <c r="D731" s="20"/>
    </row>
    <row r="732">
      <c r="B732" s="20"/>
      <c r="C732" s="20"/>
      <c r="D732" s="20"/>
    </row>
    <row r="733">
      <c r="B733" s="20"/>
      <c r="C733" s="20"/>
      <c r="D733" s="20"/>
    </row>
    <row r="734">
      <c r="B734" s="20"/>
      <c r="C734" s="20"/>
      <c r="D734" s="20"/>
    </row>
    <row r="735">
      <c r="B735" s="20"/>
      <c r="C735" s="20"/>
      <c r="D735" s="20"/>
    </row>
    <row r="736">
      <c r="B736" s="20"/>
      <c r="C736" s="20"/>
      <c r="D736" s="20"/>
    </row>
    <row r="737">
      <c r="B737" s="20"/>
      <c r="C737" s="20"/>
      <c r="D737" s="20"/>
    </row>
    <row r="738">
      <c r="B738" s="20"/>
      <c r="C738" s="20"/>
      <c r="D738" s="20"/>
    </row>
    <row r="739">
      <c r="B739" s="20"/>
      <c r="C739" s="20"/>
      <c r="D739" s="20"/>
    </row>
    <row r="740">
      <c r="B740" s="20"/>
      <c r="C740" s="20"/>
      <c r="D740" s="20"/>
    </row>
    <row r="741">
      <c r="B741" s="20"/>
      <c r="C741" s="20"/>
      <c r="D741" s="20"/>
    </row>
    <row r="742">
      <c r="B742" s="20"/>
      <c r="C742" s="20"/>
      <c r="D742" s="20"/>
    </row>
    <row r="743">
      <c r="B743" s="20"/>
      <c r="C743" s="20"/>
      <c r="D743" s="20"/>
    </row>
    <row r="744">
      <c r="B744" s="20"/>
      <c r="C744" s="20"/>
      <c r="D744" s="20"/>
    </row>
    <row r="745">
      <c r="B745" s="20"/>
      <c r="C745" s="20"/>
      <c r="D745" s="20"/>
    </row>
    <row r="746">
      <c r="B746" s="20"/>
      <c r="C746" s="20"/>
      <c r="D746" s="20"/>
    </row>
    <row r="747">
      <c r="B747" s="20"/>
      <c r="C747" s="20"/>
      <c r="D747" s="20"/>
    </row>
    <row r="748">
      <c r="B748" s="20"/>
      <c r="C748" s="20"/>
      <c r="D748" s="20"/>
    </row>
    <row r="749">
      <c r="B749" s="20"/>
      <c r="C749" s="20"/>
      <c r="D749" s="20"/>
    </row>
    <row r="750">
      <c r="B750" s="20"/>
      <c r="C750" s="20"/>
      <c r="D750" s="20"/>
    </row>
    <row r="751">
      <c r="B751" s="20"/>
      <c r="C751" s="20"/>
      <c r="D751" s="20"/>
    </row>
    <row r="752">
      <c r="B752" s="20"/>
      <c r="C752" s="20"/>
      <c r="D752" s="20"/>
    </row>
    <row r="753">
      <c r="B753" s="20"/>
      <c r="C753" s="20"/>
      <c r="D753" s="20"/>
    </row>
    <row r="754">
      <c r="B754" s="20"/>
      <c r="C754" s="20"/>
      <c r="D754" s="20"/>
    </row>
    <row r="755">
      <c r="B755" s="20"/>
      <c r="C755" s="20"/>
      <c r="D755" s="20"/>
    </row>
    <row r="756">
      <c r="B756" s="20"/>
      <c r="C756" s="20"/>
      <c r="D756" s="20"/>
    </row>
    <row r="757">
      <c r="B757" s="20"/>
      <c r="C757" s="20"/>
      <c r="D757" s="20"/>
    </row>
    <row r="758">
      <c r="B758" s="20"/>
      <c r="C758" s="20"/>
      <c r="D758" s="20"/>
    </row>
    <row r="759">
      <c r="B759" s="20"/>
      <c r="C759" s="20"/>
      <c r="D759" s="20"/>
    </row>
    <row r="760">
      <c r="B760" s="20"/>
      <c r="C760" s="20"/>
      <c r="D760" s="20"/>
    </row>
    <row r="761">
      <c r="B761" s="20"/>
      <c r="C761" s="20"/>
      <c r="D761" s="20"/>
    </row>
    <row r="762">
      <c r="B762" s="20"/>
      <c r="C762" s="20"/>
      <c r="D762" s="20"/>
    </row>
    <row r="763">
      <c r="B763" s="20"/>
      <c r="C763" s="20"/>
      <c r="D763" s="20"/>
    </row>
    <row r="764">
      <c r="B764" s="20"/>
      <c r="C764" s="20"/>
      <c r="D764" s="20"/>
    </row>
    <row r="765">
      <c r="B765" s="20"/>
      <c r="C765" s="20"/>
      <c r="D765" s="20"/>
    </row>
    <row r="766">
      <c r="B766" s="20"/>
      <c r="C766" s="20"/>
      <c r="D766" s="20"/>
    </row>
    <row r="767">
      <c r="B767" s="20"/>
      <c r="C767" s="20"/>
      <c r="D767" s="20"/>
    </row>
    <row r="768">
      <c r="B768" s="20"/>
      <c r="C768" s="20"/>
      <c r="D768" s="20"/>
    </row>
    <row r="769">
      <c r="B769" s="20"/>
      <c r="C769" s="20"/>
      <c r="D769" s="20"/>
    </row>
    <row r="770">
      <c r="B770" s="20"/>
      <c r="C770" s="20"/>
      <c r="D770" s="20"/>
    </row>
    <row r="771">
      <c r="B771" s="20"/>
      <c r="C771" s="20"/>
      <c r="D771" s="20"/>
    </row>
    <row r="772">
      <c r="B772" s="20"/>
      <c r="C772" s="20"/>
      <c r="D772" s="20"/>
    </row>
    <row r="773">
      <c r="B773" s="20"/>
      <c r="C773" s="20"/>
      <c r="D773" s="20"/>
    </row>
    <row r="774">
      <c r="B774" s="20"/>
      <c r="C774" s="20"/>
      <c r="D774" s="20"/>
    </row>
    <row r="775">
      <c r="B775" s="20"/>
      <c r="C775" s="20"/>
      <c r="D775" s="20"/>
    </row>
    <row r="776">
      <c r="B776" s="20"/>
      <c r="C776" s="20"/>
      <c r="D776" s="20"/>
    </row>
    <row r="777">
      <c r="B777" s="20"/>
      <c r="C777" s="20"/>
      <c r="D777" s="20"/>
    </row>
    <row r="778">
      <c r="B778" s="20"/>
      <c r="C778" s="20"/>
      <c r="D778" s="20"/>
    </row>
    <row r="779">
      <c r="B779" s="20"/>
      <c r="C779" s="20"/>
      <c r="D779" s="20"/>
    </row>
    <row r="780">
      <c r="B780" s="20"/>
      <c r="C780" s="20"/>
      <c r="D780" s="20"/>
    </row>
    <row r="781">
      <c r="B781" s="20"/>
      <c r="C781" s="20"/>
      <c r="D781" s="20"/>
    </row>
    <row r="782">
      <c r="B782" s="20"/>
      <c r="C782" s="20"/>
      <c r="D782" s="20"/>
    </row>
    <row r="783">
      <c r="B783" s="20"/>
      <c r="C783" s="20"/>
      <c r="D783" s="20"/>
    </row>
    <row r="784">
      <c r="B784" s="20"/>
      <c r="C784" s="20"/>
      <c r="D784" s="20"/>
    </row>
    <row r="785">
      <c r="B785" s="20"/>
      <c r="C785" s="20"/>
      <c r="D785" s="20"/>
    </row>
    <row r="786">
      <c r="B786" s="20"/>
      <c r="C786" s="20"/>
      <c r="D786" s="20"/>
    </row>
    <row r="787">
      <c r="B787" s="20"/>
      <c r="C787" s="20"/>
      <c r="D787" s="20"/>
    </row>
    <row r="788">
      <c r="B788" s="20"/>
      <c r="C788" s="20"/>
      <c r="D788" s="20"/>
    </row>
    <row r="789">
      <c r="B789" s="20"/>
      <c r="C789" s="20"/>
      <c r="D789" s="20"/>
    </row>
    <row r="790">
      <c r="B790" s="20"/>
      <c r="C790" s="20"/>
      <c r="D790" s="20"/>
    </row>
    <row r="791">
      <c r="B791" s="20"/>
      <c r="C791" s="20"/>
      <c r="D791" s="20"/>
    </row>
    <row r="792">
      <c r="B792" s="20"/>
      <c r="C792" s="20"/>
      <c r="D792" s="20"/>
    </row>
    <row r="793">
      <c r="B793" s="20"/>
      <c r="C793" s="20"/>
      <c r="D793" s="20"/>
    </row>
    <row r="794">
      <c r="B794" s="20"/>
      <c r="C794" s="20"/>
      <c r="D794" s="20"/>
    </row>
    <row r="795">
      <c r="B795" s="20"/>
      <c r="C795" s="20"/>
      <c r="D795" s="20"/>
    </row>
    <row r="796">
      <c r="B796" s="20"/>
      <c r="C796" s="20"/>
      <c r="D796" s="20"/>
    </row>
    <row r="797">
      <c r="B797" s="20"/>
      <c r="C797" s="20"/>
      <c r="D797" s="20"/>
    </row>
    <row r="798">
      <c r="B798" s="20"/>
      <c r="C798" s="20"/>
      <c r="D798" s="20"/>
    </row>
    <row r="799">
      <c r="B799" s="20"/>
      <c r="C799" s="20"/>
      <c r="D799" s="20"/>
    </row>
    <row r="800">
      <c r="B800" s="20"/>
      <c r="C800" s="20"/>
      <c r="D800" s="20"/>
    </row>
    <row r="801">
      <c r="B801" s="20"/>
      <c r="C801" s="20"/>
      <c r="D801" s="20"/>
    </row>
    <row r="802">
      <c r="B802" s="20"/>
      <c r="C802" s="20"/>
      <c r="D802" s="20"/>
    </row>
    <row r="803">
      <c r="B803" s="20"/>
      <c r="C803" s="20"/>
      <c r="D803" s="20"/>
    </row>
    <row r="804">
      <c r="B804" s="20"/>
      <c r="C804" s="20"/>
      <c r="D804" s="20"/>
    </row>
    <row r="805">
      <c r="B805" s="20"/>
      <c r="C805" s="20"/>
      <c r="D805" s="20"/>
    </row>
    <row r="806">
      <c r="B806" s="20"/>
      <c r="C806" s="20"/>
      <c r="D806" s="20"/>
    </row>
    <row r="807">
      <c r="B807" s="20"/>
      <c r="C807" s="20"/>
      <c r="D807" s="20"/>
    </row>
    <row r="808">
      <c r="B808" s="20"/>
      <c r="C808" s="20"/>
      <c r="D808" s="20"/>
    </row>
    <row r="809">
      <c r="B809" s="20"/>
      <c r="C809" s="20"/>
      <c r="D809" s="20"/>
    </row>
    <row r="810">
      <c r="B810" s="20"/>
      <c r="C810" s="20"/>
      <c r="D810" s="20"/>
    </row>
    <row r="811">
      <c r="B811" s="20"/>
      <c r="C811" s="20"/>
      <c r="D811" s="20"/>
    </row>
    <row r="812">
      <c r="B812" s="20"/>
      <c r="C812" s="20"/>
      <c r="D812" s="20"/>
    </row>
    <row r="813">
      <c r="B813" s="20"/>
      <c r="C813" s="20"/>
      <c r="D813" s="20"/>
    </row>
    <row r="814">
      <c r="B814" s="20"/>
      <c r="C814" s="20"/>
      <c r="D814" s="20"/>
    </row>
    <row r="815">
      <c r="B815" s="20"/>
      <c r="C815" s="20"/>
      <c r="D815" s="20"/>
    </row>
    <row r="816">
      <c r="B816" s="20"/>
      <c r="C816" s="20"/>
      <c r="D816" s="20"/>
    </row>
    <row r="817">
      <c r="B817" s="20"/>
      <c r="C817" s="20"/>
      <c r="D817" s="20"/>
    </row>
    <row r="818">
      <c r="B818" s="20"/>
      <c r="C818" s="20"/>
      <c r="D818" s="20"/>
    </row>
    <row r="819">
      <c r="B819" s="20"/>
      <c r="C819" s="20"/>
      <c r="D819" s="20"/>
    </row>
    <row r="820">
      <c r="B820" s="20"/>
      <c r="C820" s="20"/>
      <c r="D820" s="20"/>
    </row>
    <row r="821">
      <c r="B821" s="20"/>
      <c r="C821" s="20"/>
      <c r="D821" s="20"/>
    </row>
    <row r="822">
      <c r="B822" s="20"/>
      <c r="C822" s="20"/>
      <c r="D822" s="20"/>
    </row>
    <row r="823">
      <c r="B823" s="20"/>
      <c r="C823" s="20"/>
      <c r="D823" s="20"/>
    </row>
    <row r="824">
      <c r="B824" s="20"/>
      <c r="C824" s="20"/>
      <c r="D824" s="20"/>
    </row>
    <row r="825">
      <c r="B825" s="20"/>
      <c r="C825" s="20"/>
      <c r="D825" s="20"/>
    </row>
    <row r="826">
      <c r="B826" s="20"/>
      <c r="C826" s="20"/>
      <c r="D826" s="20"/>
    </row>
    <row r="827">
      <c r="B827" s="20"/>
      <c r="C827" s="20"/>
      <c r="D827" s="20"/>
    </row>
    <row r="828">
      <c r="B828" s="20"/>
      <c r="C828" s="20"/>
      <c r="D828" s="20"/>
    </row>
    <row r="829">
      <c r="B829" s="20"/>
      <c r="C829" s="20"/>
      <c r="D829" s="20"/>
    </row>
    <row r="830">
      <c r="B830" s="20"/>
      <c r="C830" s="20"/>
      <c r="D830" s="20"/>
    </row>
    <row r="831">
      <c r="B831" s="20"/>
      <c r="C831" s="20"/>
      <c r="D831" s="20"/>
    </row>
    <row r="832">
      <c r="B832" s="20"/>
      <c r="C832" s="20"/>
      <c r="D832" s="20"/>
    </row>
    <row r="833">
      <c r="B833" s="20"/>
      <c r="C833" s="20"/>
      <c r="D833" s="20"/>
    </row>
    <row r="834">
      <c r="B834" s="20"/>
      <c r="C834" s="20"/>
      <c r="D834" s="20"/>
    </row>
    <row r="835">
      <c r="B835" s="20"/>
      <c r="C835" s="20"/>
      <c r="D835" s="20"/>
    </row>
    <row r="836">
      <c r="B836" s="20"/>
      <c r="C836" s="20"/>
      <c r="D836" s="20"/>
    </row>
    <row r="837">
      <c r="B837" s="20"/>
      <c r="C837" s="20"/>
      <c r="D837" s="20"/>
    </row>
    <row r="838">
      <c r="B838" s="20"/>
      <c r="C838" s="20"/>
      <c r="D838" s="20"/>
    </row>
    <row r="839">
      <c r="B839" s="20"/>
      <c r="C839" s="20"/>
      <c r="D839" s="20"/>
    </row>
    <row r="840">
      <c r="B840" s="20"/>
      <c r="C840" s="20"/>
      <c r="D840" s="20"/>
    </row>
    <row r="841">
      <c r="B841" s="20"/>
      <c r="C841" s="20"/>
      <c r="D841" s="20"/>
    </row>
    <row r="842">
      <c r="B842" s="20"/>
      <c r="C842" s="20"/>
      <c r="D842" s="20"/>
    </row>
    <row r="843">
      <c r="B843" s="20"/>
      <c r="C843" s="20"/>
      <c r="D843" s="20"/>
    </row>
    <row r="844">
      <c r="B844" s="20"/>
      <c r="C844" s="20"/>
      <c r="D844" s="20"/>
    </row>
    <row r="845">
      <c r="B845" s="20"/>
      <c r="C845" s="20"/>
      <c r="D845" s="20"/>
    </row>
    <row r="846">
      <c r="B846" s="20"/>
      <c r="C846" s="20"/>
      <c r="D846" s="20"/>
    </row>
    <row r="847">
      <c r="B847" s="20"/>
      <c r="C847" s="20"/>
      <c r="D847" s="20"/>
    </row>
    <row r="848">
      <c r="B848" s="20"/>
      <c r="C848" s="20"/>
      <c r="D848" s="20"/>
    </row>
    <row r="849">
      <c r="B849" s="20"/>
      <c r="C849" s="20"/>
      <c r="D849" s="20"/>
    </row>
    <row r="850">
      <c r="B850" s="20"/>
      <c r="C850" s="20"/>
      <c r="D850" s="20"/>
    </row>
    <row r="851">
      <c r="B851" s="20"/>
      <c r="C851" s="20"/>
      <c r="D851" s="20"/>
    </row>
    <row r="852">
      <c r="B852" s="20"/>
      <c r="C852" s="20"/>
      <c r="D852" s="20"/>
    </row>
    <row r="853">
      <c r="B853" s="20"/>
      <c r="C853" s="20"/>
      <c r="D853" s="20"/>
    </row>
    <row r="854">
      <c r="B854" s="20"/>
      <c r="C854" s="20"/>
      <c r="D854" s="20"/>
    </row>
    <row r="855">
      <c r="B855" s="20"/>
      <c r="C855" s="20"/>
      <c r="D855" s="20"/>
    </row>
    <row r="856">
      <c r="B856" s="20"/>
      <c r="C856" s="20"/>
      <c r="D856" s="20"/>
    </row>
    <row r="857">
      <c r="B857" s="20"/>
      <c r="C857" s="20"/>
      <c r="D857" s="20"/>
    </row>
    <row r="858">
      <c r="B858" s="20"/>
      <c r="C858" s="20"/>
      <c r="D858" s="20"/>
    </row>
    <row r="859">
      <c r="B859" s="20"/>
      <c r="C859" s="20"/>
      <c r="D859" s="20"/>
    </row>
    <row r="860">
      <c r="B860" s="20"/>
      <c r="C860" s="20"/>
      <c r="D860" s="20"/>
    </row>
    <row r="861">
      <c r="B861" s="20"/>
      <c r="C861" s="20"/>
      <c r="D861" s="20"/>
    </row>
    <row r="862">
      <c r="B862" s="20"/>
      <c r="C862" s="20"/>
      <c r="D862" s="20"/>
    </row>
    <row r="863">
      <c r="B863" s="20"/>
      <c r="C863" s="20"/>
      <c r="D863" s="20"/>
    </row>
    <row r="864">
      <c r="B864" s="20"/>
      <c r="C864" s="20"/>
      <c r="D864" s="20"/>
    </row>
    <row r="865">
      <c r="B865" s="20"/>
      <c r="C865" s="20"/>
      <c r="D865" s="20"/>
    </row>
    <row r="866">
      <c r="B866" s="20"/>
      <c r="C866" s="20"/>
      <c r="D866" s="20"/>
    </row>
    <row r="867">
      <c r="B867" s="20"/>
      <c r="C867" s="20"/>
      <c r="D867" s="20"/>
    </row>
    <row r="868">
      <c r="B868" s="20"/>
      <c r="C868" s="20"/>
      <c r="D868" s="20"/>
    </row>
    <row r="869">
      <c r="B869" s="20"/>
      <c r="C869" s="20"/>
      <c r="D869" s="20"/>
    </row>
    <row r="870">
      <c r="B870" s="20"/>
      <c r="C870" s="20"/>
      <c r="D870" s="20"/>
    </row>
    <row r="871">
      <c r="B871" s="20"/>
      <c r="C871" s="20"/>
      <c r="D871" s="20"/>
    </row>
    <row r="872">
      <c r="B872" s="20"/>
      <c r="C872" s="20"/>
      <c r="D872" s="20"/>
    </row>
    <row r="873">
      <c r="B873" s="20"/>
      <c r="C873" s="20"/>
      <c r="D873" s="20"/>
    </row>
    <row r="874">
      <c r="B874" s="20"/>
      <c r="C874" s="20"/>
      <c r="D874" s="20"/>
    </row>
    <row r="875">
      <c r="B875" s="20"/>
      <c r="C875" s="20"/>
      <c r="D875" s="20"/>
    </row>
    <row r="876">
      <c r="B876" s="20"/>
      <c r="C876" s="20"/>
      <c r="D876" s="20"/>
    </row>
    <row r="877">
      <c r="B877" s="20"/>
      <c r="C877" s="20"/>
      <c r="D877" s="20"/>
    </row>
    <row r="878">
      <c r="B878" s="20"/>
      <c r="C878" s="20"/>
      <c r="D878" s="20"/>
    </row>
    <row r="879">
      <c r="B879" s="20"/>
      <c r="C879" s="20"/>
      <c r="D879" s="20"/>
    </row>
    <row r="880">
      <c r="B880" s="20"/>
      <c r="C880" s="20"/>
      <c r="D880" s="20"/>
    </row>
    <row r="881">
      <c r="B881" s="20"/>
      <c r="C881" s="20"/>
      <c r="D881" s="20"/>
    </row>
    <row r="882">
      <c r="B882" s="20"/>
      <c r="C882" s="20"/>
      <c r="D882" s="20"/>
    </row>
    <row r="883">
      <c r="B883" s="20"/>
      <c r="C883" s="20"/>
      <c r="D883" s="20"/>
    </row>
    <row r="884">
      <c r="B884" s="20"/>
      <c r="C884" s="20"/>
      <c r="D884" s="20"/>
    </row>
    <row r="885">
      <c r="B885" s="20"/>
      <c r="C885" s="20"/>
      <c r="D885" s="20"/>
    </row>
    <row r="886">
      <c r="B886" s="20"/>
      <c r="C886" s="20"/>
      <c r="D886" s="20"/>
    </row>
    <row r="887">
      <c r="B887" s="20"/>
      <c r="C887" s="20"/>
      <c r="D887" s="20"/>
    </row>
    <row r="888">
      <c r="B888" s="20"/>
      <c r="C888" s="20"/>
      <c r="D888" s="20"/>
    </row>
    <row r="889">
      <c r="B889" s="20"/>
      <c r="C889" s="20"/>
      <c r="D889" s="20"/>
    </row>
    <row r="890">
      <c r="B890" s="20"/>
      <c r="C890" s="20"/>
      <c r="D890" s="20"/>
    </row>
    <row r="891">
      <c r="B891" s="20"/>
      <c r="C891" s="20"/>
      <c r="D891" s="20"/>
    </row>
    <row r="892">
      <c r="B892" s="20"/>
      <c r="C892" s="20"/>
      <c r="D892" s="20"/>
    </row>
    <row r="893">
      <c r="B893" s="20"/>
      <c r="C893" s="20"/>
      <c r="D893" s="20"/>
    </row>
    <row r="894">
      <c r="B894" s="20"/>
      <c r="C894" s="20"/>
      <c r="D894" s="20"/>
    </row>
    <row r="895">
      <c r="B895" s="20"/>
      <c r="C895" s="20"/>
      <c r="D895" s="20"/>
    </row>
    <row r="896">
      <c r="B896" s="20"/>
      <c r="C896" s="20"/>
      <c r="D896" s="20"/>
    </row>
    <row r="897">
      <c r="B897" s="20"/>
      <c r="C897" s="20"/>
      <c r="D897" s="20"/>
    </row>
    <row r="898">
      <c r="B898" s="20"/>
      <c r="C898" s="20"/>
      <c r="D898" s="20"/>
    </row>
    <row r="899">
      <c r="B899" s="20"/>
      <c r="C899" s="20"/>
      <c r="D899" s="20"/>
    </row>
    <row r="900">
      <c r="B900" s="20"/>
      <c r="C900" s="20"/>
      <c r="D900" s="20"/>
    </row>
    <row r="901">
      <c r="B901" s="20"/>
      <c r="C901" s="20"/>
      <c r="D901" s="20"/>
    </row>
    <row r="902">
      <c r="B902" s="20"/>
      <c r="C902" s="20"/>
      <c r="D902" s="20"/>
    </row>
    <row r="903">
      <c r="B903" s="20"/>
      <c r="C903" s="20"/>
      <c r="D903" s="20"/>
    </row>
    <row r="904">
      <c r="B904" s="20"/>
      <c r="C904" s="20"/>
      <c r="D904" s="20"/>
    </row>
    <row r="905">
      <c r="B905" s="20"/>
      <c r="C905" s="20"/>
      <c r="D905" s="20"/>
    </row>
    <row r="906">
      <c r="B906" s="20"/>
      <c r="C906" s="20"/>
      <c r="D906" s="20"/>
    </row>
    <row r="907">
      <c r="B907" s="20"/>
      <c r="C907" s="20"/>
      <c r="D907" s="20"/>
    </row>
    <row r="908">
      <c r="B908" s="20"/>
      <c r="C908" s="20"/>
      <c r="D908" s="20"/>
    </row>
    <row r="909">
      <c r="B909" s="20"/>
      <c r="C909" s="20"/>
      <c r="D909" s="20"/>
    </row>
    <row r="910">
      <c r="B910" s="20"/>
      <c r="C910" s="20"/>
      <c r="D910" s="20"/>
    </row>
    <row r="911">
      <c r="B911" s="20"/>
      <c r="C911" s="20"/>
      <c r="D911" s="20"/>
    </row>
    <row r="912">
      <c r="B912" s="20"/>
      <c r="C912" s="20"/>
      <c r="D912" s="20"/>
    </row>
    <row r="913">
      <c r="B913" s="20"/>
      <c r="C913" s="20"/>
      <c r="D913" s="20"/>
    </row>
    <row r="914">
      <c r="B914" s="20"/>
      <c r="C914" s="20"/>
      <c r="D914" s="20"/>
    </row>
    <row r="915">
      <c r="B915" s="20"/>
      <c r="C915" s="20"/>
      <c r="D915" s="20"/>
    </row>
    <row r="916">
      <c r="B916" s="20"/>
      <c r="C916" s="20"/>
      <c r="D916" s="20"/>
    </row>
    <row r="917">
      <c r="B917" s="20"/>
      <c r="C917" s="20"/>
      <c r="D917" s="20"/>
    </row>
    <row r="918">
      <c r="B918" s="20"/>
      <c r="C918" s="20"/>
      <c r="D918" s="20"/>
    </row>
    <row r="919">
      <c r="B919" s="20"/>
      <c r="C919" s="20"/>
      <c r="D919" s="20"/>
    </row>
    <row r="920">
      <c r="B920" s="20"/>
      <c r="C920" s="20"/>
      <c r="D920" s="20"/>
    </row>
    <row r="921">
      <c r="B921" s="20"/>
      <c r="C921" s="20"/>
      <c r="D921" s="20"/>
    </row>
    <row r="922">
      <c r="B922" s="20"/>
      <c r="C922" s="20"/>
      <c r="D922" s="20"/>
    </row>
    <row r="923">
      <c r="B923" s="20"/>
      <c r="C923" s="20"/>
      <c r="D923" s="20"/>
    </row>
    <row r="924">
      <c r="B924" s="20"/>
      <c r="C924" s="20"/>
      <c r="D924" s="20"/>
    </row>
    <row r="925">
      <c r="B925" s="20"/>
      <c r="C925" s="20"/>
      <c r="D925" s="20"/>
    </row>
    <row r="926">
      <c r="B926" s="20"/>
      <c r="C926" s="20"/>
      <c r="D926" s="20"/>
    </row>
    <row r="927">
      <c r="B927" s="20"/>
      <c r="C927" s="20"/>
      <c r="D927" s="20"/>
    </row>
    <row r="928">
      <c r="B928" s="20"/>
      <c r="C928" s="20"/>
      <c r="D928" s="20"/>
    </row>
    <row r="929">
      <c r="B929" s="20"/>
      <c r="C929" s="20"/>
      <c r="D929" s="20"/>
    </row>
    <row r="930">
      <c r="B930" s="20"/>
      <c r="C930" s="20"/>
      <c r="D930" s="20"/>
    </row>
    <row r="931">
      <c r="B931" s="20"/>
      <c r="C931" s="20"/>
      <c r="D931" s="20"/>
    </row>
    <row r="932">
      <c r="B932" s="20"/>
      <c r="C932" s="20"/>
      <c r="D932" s="20"/>
    </row>
    <row r="933">
      <c r="B933" s="20"/>
      <c r="C933" s="20"/>
      <c r="D933" s="20"/>
    </row>
    <row r="934">
      <c r="B934" s="20"/>
      <c r="C934" s="20"/>
      <c r="D934" s="20"/>
    </row>
    <row r="935">
      <c r="B935" s="20"/>
      <c r="C935" s="20"/>
      <c r="D935" s="20"/>
    </row>
    <row r="936">
      <c r="B936" s="20"/>
      <c r="C936" s="20"/>
      <c r="D936" s="20"/>
    </row>
    <row r="937">
      <c r="B937" s="20"/>
      <c r="C937" s="20"/>
      <c r="D937" s="20"/>
    </row>
    <row r="938">
      <c r="B938" s="20"/>
      <c r="C938" s="20"/>
      <c r="D938" s="20"/>
    </row>
    <row r="939">
      <c r="B939" s="20"/>
      <c r="C939" s="20"/>
      <c r="D939" s="20"/>
    </row>
    <row r="940">
      <c r="B940" s="20"/>
      <c r="C940" s="20"/>
      <c r="D940" s="20"/>
    </row>
    <row r="941">
      <c r="B941" s="20"/>
      <c r="C941" s="20"/>
      <c r="D941" s="20"/>
    </row>
    <row r="942">
      <c r="B942" s="20"/>
      <c r="C942" s="20"/>
      <c r="D942" s="20"/>
    </row>
    <row r="943">
      <c r="B943" s="20"/>
      <c r="C943" s="20"/>
      <c r="D943" s="20"/>
    </row>
    <row r="944">
      <c r="B944" s="20"/>
      <c r="C944" s="20"/>
      <c r="D944" s="20"/>
    </row>
    <row r="945">
      <c r="B945" s="20"/>
      <c r="C945" s="20"/>
      <c r="D945" s="20"/>
    </row>
    <row r="946">
      <c r="B946" s="20"/>
      <c r="C946" s="20"/>
      <c r="D946" s="20"/>
    </row>
    <row r="947">
      <c r="B947" s="20"/>
      <c r="C947" s="20"/>
      <c r="D947" s="20"/>
    </row>
    <row r="948">
      <c r="B948" s="20"/>
      <c r="C948" s="20"/>
      <c r="D948" s="20"/>
    </row>
    <row r="949">
      <c r="B949" s="20"/>
      <c r="C949" s="20"/>
      <c r="D949" s="20"/>
    </row>
    <row r="950">
      <c r="B950" s="20"/>
      <c r="C950" s="20"/>
      <c r="D950" s="20"/>
    </row>
    <row r="951">
      <c r="B951" s="20"/>
      <c r="C951" s="20"/>
      <c r="D951" s="20"/>
    </row>
    <row r="952">
      <c r="B952" s="20"/>
      <c r="C952" s="20"/>
      <c r="D952" s="20"/>
    </row>
    <row r="953">
      <c r="B953" s="20"/>
      <c r="C953" s="20"/>
      <c r="D953" s="20"/>
    </row>
    <row r="954">
      <c r="B954" s="20"/>
      <c r="C954" s="20"/>
      <c r="D954" s="20"/>
    </row>
    <row r="955">
      <c r="B955" s="20"/>
      <c r="C955" s="20"/>
      <c r="D955" s="20"/>
    </row>
    <row r="956">
      <c r="B956" s="20"/>
      <c r="C956" s="20"/>
      <c r="D956" s="20"/>
    </row>
    <row r="957">
      <c r="B957" s="20"/>
      <c r="C957" s="20"/>
      <c r="D957" s="20"/>
    </row>
    <row r="958">
      <c r="B958" s="20"/>
      <c r="C958" s="20"/>
      <c r="D958" s="20"/>
    </row>
    <row r="959">
      <c r="B959" s="20"/>
      <c r="C959" s="20"/>
      <c r="D959" s="20"/>
    </row>
    <row r="960">
      <c r="B960" s="20"/>
      <c r="C960" s="20"/>
      <c r="D960" s="20"/>
    </row>
    <row r="961">
      <c r="B961" s="20"/>
      <c r="C961" s="20"/>
      <c r="D961" s="20"/>
    </row>
    <row r="962">
      <c r="B962" s="20"/>
      <c r="C962" s="20"/>
      <c r="D962" s="20"/>
    </row>
    <row r="963">
      <c r="B963" s="20"/>
      <c r="C963" s="20"/>
      <c r="D963" s="20"/>
    </row>
    <row r="964">
      <c r="B964" s="20"/>
      <c r="C964" s="20"/>
      <c r="D964" s="20"/>
    </row>
    <row r="965">
      <c r="B965" s="20"/>
      <c r="C965" s="20"/>
      <c r="D965" s="20"/>
    </row>
    <row r="966">
      <c r="B966" s="20"/>
      <c r="C966" s="20"/>
      <c r="D966" s="20"/>
    </row>
    <row r="967">
      <c r="B967" s="20"/>
      <c r="C967" s="20"/>
      <c r="D967" s="20"/>
    </row>
    <row r="968">
      <c r="B968" s="20"/>
      <c r="C968" s="20"/>
      <c r="D968" s="20"/>
    </row>
    <row r="969">
      <c r="B969" s="20"/>
      <c r="C969" s="20"/>
      <c r="D969" s="20"/>
    </row>
    <row r="970">
      <c r="B970" s="20"/>
      <c r="C970" s="20"/>
      <c r="D970" s="20"/>
    </row>
    <row r="971">
      <c r="B971" s="20"/>
      <c r="C971" s="20"/>
      <c r="D971" s="20"/>
    </row>
    <row r="972">
      <c r="B972" s="20"/>
      <c r="C972" s="20"/>
      <c r="D972" s="20"/>
    </row>
    <row r="973">
      <c r="B973" s="20"/>
      <c r="C973" s="20"/>
      <c r="D973" s="20"/>
    </row>
    <row r="974">
      <c r="B974" s="20"/>
      <c r="C974" s="20"/>
      <c r="D974" s="20"/>
    </row>
    <row r="975">
      <c r="B975" s="20"/>
      <c r="C975" s="20"/>
      <c r="D975" s="20"/>
    </row>
    <row r="976">
      <c r="B976" s="20"/>
      <c r="C976" s="20"/>
      <c r="D976" s="20"/>
    </row>
    <row r="977">
      <c r="B977" s="20"/>
      <c r="C977" s="20"/>
      <c r="D977" s="20"/>
    </row>
    <row r="978">
      <c r="B978" s="20"/>
      <c r="C978" s="20"/>
      <c r="D978" s="20"/>
    </row>
    <row r="979">
      <c r="B979" s="20"/>
      <c r="C979" s="20"/>
      <c r="D979" s="20"/>
    </row>
    <row r="980">
      <c r="B980" s="20"/>
      <c r="C980" s="20"/>
      <c r="D980" s="20"/>
    </row>
    <row r="981">
      <c r="B981" s="20"/>
      <c r="C981" s="20"/>
      <c r="D981" s="20"/>
    </row>
    <row r="982">
      <c r="B982" s="20"/>
      <c r="C982" s="20"/>
      <c r="D982" s="20"/>
    </row>
    <row r="983">
      <c r="B983" s="20"/>
      <c r="C983" s="20"/>
      <c r="D983" s="20"/>
    </row>
    <row r="984">
      <c r="B984" s="20"/>
      <c r="C984" s="20"/>
      <c r="D984" s="20"/>
    </row>
    <row r="985">
      <c r="B985" s="20"/>
      <c r="C985" s="20"/>
      <c r="D985" s="20"/>
    </row>
    <row r="986">
      <c r="B986" s="20"/>
      <c r="C986" s="20"/>
      <c r="D986" s="20"/>
    </row>
    <row r="987">
      <c r="B987" s="20"/>
      <c r="C987" s="20"/>
      <c r="D987" s="20"/>
    </row>
    <row r="988">
      <c r="B988" s="20"/>
      <c r="C988" s="20"/>
      <c r="D988" s="20"/>
    </row>
    <row r="989">
      <c r="B989" s="20"/>
      <c r="C989" s="20"/>
      <c r="D989" s="20"/>
    </row>
    <row r="990">
      <c r="B990" s="20"/>
      <c r="C990" s="20"/>
      <c r="D990" s="20"/>
    </row>
    <row r="991">
      <c r="B991" s="20"/>
      <c r="C991" s="20"/>
      <c r="D991" s="20"/>
    </row>
    <row r="992">
      <c r="B992" s="20"/>
      <c r="C992" s="20"/>
      <c r="D992" s="20"/>
    </row>
    <row r="993">
      <c r="B993" s="20"/>
      <c r="C993" s="20"/>
      <c r="D993" s="20"/>
    </row>
    <row r="994">
      <c r="B994" s="20"/>
      <c r="C994" s="20"/>
      <c r="D994" s="20"/>
    </row>
    <row r="995">
      <c r="B995" s="20"/>
      <c r="C995" s="20"/>
      <c r="D995" s="20"/>
    </row>
    <row r="996">
      <c r="B996" s="20"/>
      <c r="C996" s="20"/>
      <c r="D996" s="20"/>
    </row>
    <row r="997">
      <c r="B997" s="20"/>
      <c r="C997" s="20"/>
      <c r="D997" s="20"/>
    </row>
    <row r="998">
      <c r="B998" s="20"/>
      <c r="C998" s="20"/>
      <c r="D998" s="20"/>
    </row>
    <row r="999">
      <c r="B999" s="20"/>
      <c r="C999" s="20"/>
      <c r="D999" s="20"/>
    </row>
    <row r="1000">
      <c r="B1000" s="20"/>
      <c r="C1000" s="20"/>
      <c r="D1000" s="20"/>
    </row>
    <row r="1001">
      <c r="B1001" s="20"/>
      <c r="C1001" s="20"/>
      <c r="D1001" s="20"/>
    </row>
    <row r="1002">
      <c r="B1002" s="20"/>
      <c r="C1002" s="20"/>
      <c r="D1002" s="20"/>
    </row>
    <row r="1003">
      <c r="B1003" s="20"/>
      <c r="C1003" s="20"/>
      <c r="D1003" s="20"/>
    </row>
    <row r="1004">
      <c r="B1004" s="20"/>
      <c r="C1004" s="20"/>
      <c r="D1004" s="20"/>
    </row>
    <row r="1005">
      <c r="B1005" s="20"/>
      <c r="C1005" s="20"/>
      <c r="D1005" s="20"/>
    </row>
    <row r="1006">
      <c r="B1006" s="20"/>
      <c r="C1006" s="20"/>
      <c r="D1006" s="20"/>
    </row>
    <row r="1007">
      <c r="B1007" s="20"/>
      <c r="C1007" s="20"/>
      <c r="D1007" s="20"/>
    </row>
    <row r="1008">
      <c r="B1008" s="20"/>
      <c r="C1008" s="20"/>
      <c r="D1008" s="20"/>
    </row>
    <row r="1009">
      <c r="B1009" s="20"/>
      <c r="C1009" s="20"/>
      <c r="D1009" s="20"/>
    </row>
    <row r="1010">
      <c r="B1010" s="20"/>
      <c r="C1010" s="20"/>
      <c r="D1010" s="20"/>
    </row>
    <row r="1011">
      <c r="B1011" s="20"/>
      <c r="C1011" s="20"/>
      <c r="D1011" s="20"/>
    </row>
    <row r="1012">
      <c r="B1012" s="20"/>
      <c r="C1012" s="20"/>
      <c r="D1012" s="20"/>
    </row>
    <row r="1013">
      <c r="B1013" s="20"/>
      <c r="C1013" s="20"/>
      <c r="D1013" s="20"/>
    </row>
    <row r="1014">
      <c r="B1014" s="20"/>
      <c r="C1014" s="20"/>
      <c r="D1014" s="20"/>
    </row>
    <row r="1015">
      <c r="B1015" s="20"/>
      <c r="C1015" s="20"/>
      <c r="D1015" s="20"/>
    </row>
    <row r="1016">
      <c r="B1016" s="20"/>
      <c r="C1016" s="20"/>
      <c r="D1016" s="20"/>
    </row>
    <row r="1017">
      <c r="B1017" s="20"/>
      <c r="C1017" s="20"/>
      <c r="D1017" s="20"/>
    </row>
    <row r="1018">
      <c r="B1018" s="20"/>
      <c r="C1018" s="20"/>
      <c r="D1018" s="20"/>
    </row>
    <row r="1019">
      <c r="B1019" s="20"/>
      <c r="C1019" s="20"/>
      <c r="D1019" s="20"/>
    </row>
    <row r="1020">
      <c r="B1020" s="20"/>
      <c r="C1020" s="20"/>
      <c r="D1020" s="20"/>
    </row>
    <row r="1021">
      <c r="B1021" s="20"/>
      <c r="C1021" s="20"/>
      <c r="D1021" s="20"/>
    </row>
    <row r="1022">
      <c r="B1022" s="20"/>
      <c r="C1022" s="20"/>
      <c r="D1022" s="20"/>
    </row>
    <row r="1023">
      <c r="B1023" s="20"/>
      <c r="C1023" s="20"/>
      <c r="D1023" s="20"/>
    </row>
    <row r="1024">
      <c r="B1024" s="20"/>
      <c r="C1024" s="20"/>
      <c r="D1024" s="20"/>
    </row>
    <row r="1025">
      <c r="B1025" s="20"/>
      <c r="C1025" s="20"/>
      <c r="D1025" s="20"/>
    </row>
    <row r="1026">
      <c r="B1026" s="20"/>
      <c r="C1026" s="20"/>
      <c r="D1026" s="2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/>
      <c r="B1" s="12" t="s">
        <v>423</v>
      </c>
      <c r="C1" s="11"/>
      <c r="D1" s="11"/>
      <c r="E1" s="11"/>
      <c r="F1" s="11"/>
      <c r="G1" s="11"/>
      <c r="H1" s="11"/>
      <c r="I1" s="11"/>
    </row>
    <row r="2">
      <c r="A2" s="12" t="s">
        <v>0</v>
      </c>
      <c r="B2" s="12" t="s">
        <v>419</v>
      </c>
      <c r="C2" s="12" t="s">
        <v>420</v>
      </c>
      <c r="D2" s="12" t="s">
        <v>421</v>
      </c>
      <c r="E2" s="12" t="s">
        <v>422</v>
      </c>
      <c r="F2" s="11"/>
      <c r="G2" s="11"/>
      <c r="H2" s="11"/>
      <c r="I2" s="11"/>
    </row>
    <row r="3">
      <c r="A3" s="4">
        <v>6.0</v>
      </c>
      <c r="B3" s="17">
        <v>1040.0</v>
      </c>
      <c r="C3" s="17">
        <v>1041.0</v>
      </c>
      <c r="D3" s="17">
        <v>1038.0</v>
      </c>
      <c r="E3" s="18">
        <f t="shared" ref="E3:E203" si="1">IFERROR(AVERAGE(B3:D3), "none")</f>
        <v>1039.666667</v>
      </c>
    </row>
    <row r="4">
      <c r="A4" s="4">
        <v>26.0</v>
      </c>
      <c r="B4" s="19" t="s">
        <v>416</v>
      </c>
      <c r="C4" s="19" t="s">
        <v>416</v>
      </c>
      <c r="D4" s="19" t="s">
        <v>416</v>
      </c>
      <c r="E4" s="18" t="str">
        <f t="shared" si="1"/>
        <v>none</v>
      </c>
    </row>
    <row r="5">
      <c r="A5" s="4">
        <v>30.0</v>
      </c>
      <c r="B5" s="19" t="s">
        <v>416</v>
      </c>
      <c r="C5" s="19" t="s">
        <v>416</v>
      </c>
      <c r="D5" s="19" t="s">
        <v>416</v>
      </c>
      <c r="E5" s="18" t="str">
        <f t="shared" si="1"/>
        <v>none</v>
      </c>
    </row>
    <row r="6">
      <c r="A6" s="4">
        <v>31.0</v>
      </c>
      <c r="B6" s="19" t="s">
        <v>416</v>
      </c>
      <c r="C6" s="19" t="s">
        <v>416</v>
      </c>
      <c r="D6" s="19" t="s">
        <v>416</v>
      </c>
      <c r="E6" s="18" t="str">
        <f t="shared" si="1"/>
        <v>none</v>
      </c>
    </row>
    <row r="7">
      <c r="A7" s="4">
        <v>33.0</v>
      </c>
      <c r="B7" s="19" t="s">
        <v>416</v>
      </c>
      <c r="C7" s="19" t="s">
        <v>416</v>
      </c>
      <c r="D7" s="19" t="s">
        <v>416</v>
      </c>
      <c r="E7" s="18" t="str">
        <f t="shared" si="1"/>
        <v>none</v>
      </c>
    </row>
    <row r="8">
      <c r="A8" s="4">
        <v>52.0</v>
      </c>
      <c r="B8" s="17">
        <v>12331.0</v>
      </c>
      <c r="C8" s="17">
        <v>12326.0</v>
      </c>
      <c r="D8" s="17">
        <v>12325.0</v>
      </c>
      <c r="E8" s="18">
        <f t="shared" si="1"/>
        <v>12327.33333</v>
      </c>
    </row>
    <row r="9">
      <c r="A9" s="4">
        <v>75.0</v>
      </c>
      <c r="B9" s="17">
        <v>0.0</v>
      </c>
      <c r="C9" s="17">
        <v>0.0</v>
      </c>
      <c r="D9" s="17">
        <v>0.0</v>
      </c>
      <c r="E9" s="18">
        <f t="shared" si="1"/>
        <v>0</v>
      </c>
    </row>
    <row r="10">
      <c r="A10" s="4">
        <v>286.0</v>
      </c>
      <c r="B10" s="17">
        <v>12059.0</v>
      </c>
      <c r="C10" s="17">
        <v>12049.0</v>
      </c>
      <c r="D10" s="17">
        <v>12078.0</v>
      </c>
      <c r="E10" s="18">
        <f t="shared" si="1"/>
        <v>12062</v>
      </c>
    </row>
    <row r="11">
      <c r="A11" s="4">
        <v>296.0</v>
      </c>
      <c r="B11" s="17">
        <v>0.0</v>
      </c>
      <c r="C11" s="17">
        <v>0.0</v>
      </c>
      <c r="D11" s="17">
        <v>0.0</v>
      </c>
      <c r="E11" s="18">
        <f t="shared" si="1"/>
        <v>0</v>
      </c>
    </row>
    <row r="12">
      <c r="A12" s="4">
        <v>316.0</v>
      </c>
      <c r="B12" s="17">
        <v>0.0</v>
      </c>
      <c r="C12" s="17">
        <v>0.0</v>
      </c>
      <c r="D12" s="17">
        <v>0.0</v>
      </c>
      <c r="E12" s="18">
        <f t="shared" si="1"/>
        <v>0</v>
      </c>
    </row>
    <row r="13">
      <c r="A13" s="4">
        <v>347.0</v>
      </c>
      <c r="B13" s="17">
        <v>0.0</v>
      </c>
      <c r="C13" s="17">
        <v>0.0</v>
      </c>
      <c r="D13" s="17">
        <v>0.0</v>
      </c>
      <c r="E13" s="18">
        <f t="shared" si="1"/>
        <v>0</v>
      </c>
    </row>
    <row r="14">
      <c r="A14" s="4">
        <v>348.0</v>
      </c>
      <c r="B14" s="17">
        <v>0.0</v>
      </c>
      <c r="C14" s="17">
        <v>0.0</v>
      </c>
      <c r="D14" s="17">
        <v>0.0</v>
      </c>
      <c r="E14" s="18">
        <f t="shared" si="1"/>
        <v>0</v>
      </c>
    </row>
    <row r="15">
      <c r="A15" s="4">
        <v>356.0</v>
      </c>
      <c r="B15" s="17">
        <v>2526.0</v>
      </c>
      <c r="C15" s="17">
        <v>2493.0</v>
      </c>
      <c r="D15" s="17">
        <v>2484.0</v>
      </c>
      <c r="E15" s="18">
        <f t="shared" si="1"/>
        <v>2501</v>
      </c>
    </row>
    <row r="16">
      <c r="A16" s="4">
        <v>357.0</v>
      </c>
      <c r="B16" s="17">
        <v>2725.0</v>
      </c>
      <c r="C16" s="17">
        <v>2725.0</v>
      </c>
      <c r="D16" s="17">
        <v>2725.0</v>
      </c>
      <c r="E16" s="18">
        <f t="shared" si="1"/>
        <v>2725</v>
      </c>
    </row>
    <row r="17">
      <c r="A17" s="4">
        <v>358.0</v>
      </c>
      <c r="B17" s="17">
        <v>15.0</v>
      </c>
      <c r="C17" s="17">
        <v>15.0</v>
      </c>
      <c r="D17" s="17">
        <v>15.0</v>
      </c>
      <c r="E17" s="18">
        <f t="shared" si="1"/>
        <v>15</v>
      </c>
    </row>
    <row r="18">
      <c r="A18" s="4">
        <v>359.0</v>
      </c>
      <c r="B18" s="17">
        <v>299.0</v>
      </c>
      <c r="C18" s="17">
        <v>292.0</v>
      </c>
      <c r="D18" s="17">
        <v>300.0</v>
      </c>
      <c r="E18" s="18">
        <f t="shared" si="1"/>
        <v>297</v>
      </c>
    </row>
    <row r="19">
      <c r="A19" s="4">
        <v>360.0</v>
      </c>
      <c r="B19" s="17">
        <v>910.0</v>
      </c>
      <c r="C19" s="17">
        <v>889.0</v>
      </c>
      <c r="D19" s="17">
        <v>865.0</v>
      </c>
      <c r="E19" s="18">
        <f t="shared" si="1"/>
        <v>888</v>
      </c>
    </row>
    <row r="20">
      <c r="A20" s="4">
        <v>366.0</v>
      </c>
      <c r="B20" s="17">
        <v>2.0</v>
      </c>
      <c r="C20" s="17">
        <v>0.0</v>
      </c>
      <c r="D20" s="17">
        <v>1.0</v>
      </c>
      <c r="E20" s="18">
        <f t="shared" si="1"/>
        <v>1</v>
      </c>
    </row>
    <row r="21">
      <c r="A21" s="4">
        <v>367.0</v>
      </c>
      <c r="B21" s="17">
        <v>1.0</v>
      </c>
      <c r="C21" s="17">
        <v>0.0</v>
      </c>
      <c r="D21" s="17">
        <v>1.0</v>
      </c>
      <c r="E21" s="18">
        <f t="shared" si="1"/>
        <v>0.6666666667</v>
      </c>
    </row>
    <row r="22">
      <c r="A22" s="4">
        <v>368.0</v>
      </c>
      <c r="B22" s="17">
        <v>12345.0</v>
      </c>
      <c r="C22" s="17">
        <v>12369.0</v>
      </c>
      <c r="D22" s="17">
        <v>12282.0</v>
      </c>
      <c r="E22" s="18">
        <f t="shared" si="1"/>
        <v>12332</v>
      </c>
    </row>
    <row r="23">
      <c r="A23" s="4">
        <v>369.0</v>
      </c>
      <c r="B23" s="17">
        <v>31935.0</v>
      </c>
      <c r="C23" s="17">
        <v>31896.0</v>
      </c>
      <c r="D23" s="17">
        <v>31883.0</v>
      </c>
      <c r="E23" s="18">
        <f t="shared" si="1"/>
        <v>31904.66667</v>
      </c>
    </row>
    <row r="24">
      <c r="A24" s="4">
        <v>370.0</v>
      </c>
      <c r="B24" s="17">
        <v>42736.0</v>
      </c>
      <c r="C24" s="17">
        <v>42916.0</v>
      </c>
      <c r="D24" s="17">
        <v>42739.0</v>
      </c>
      <c r="E24" s="18">
        <f t="shared" si="1"/>
        <v>42797</v>
      </c>
    </row>
    <row r="25">
      <c r="A25" s="4">
        <v>372.0</v>
      </c>
      <c r="B25" s="17">
        <v>111.0</v>
      </c>
      <c r="C25" s="17">
        <v>111.0</v>
      </c>
      <c r="D25" s="17">
        <v>100.0</v>
      </c>
      <c r="E25" s="18">
        <f t="shared" si="1"/>
        <v>107.3333333</v>
      </c>
    </row>
    <row r="26">
      <c r="A26" s="4">
        <v>373.0</v>
      </c>
      <c r="B26" s="17">
        <v>850.0</v>
      </c>
      <c r="C26" s="17">
        <v>841.0</v>
      </c>
      <c r="D26" s="17">
        <v>841.0</v>
      </c>
      <c r="E26" s="18">
        <f t="shared" si="1"/>
        <v>844</v>
      </c>
    </row>
    <row r="27">
      <c r="A27" s="4">
        <v>376.0</v>
      </c>
      <c r="B27" s="17">
        <v>1184.0</v>
      </c>
      <c r="C27" s="17">
        <v>1185.0</v>
      </c>
      <c r="D27" s="17">
        <v>1206.0</v>
      </c>
      <c r="E27" s="18">
        <f t="shared" si="1"/>
        <v>1191.666667</v>
      </c>
    </row>
    <row r="28">
      <c r="A28" s="4">
        <v>377.0</v>
      </c>
      <c r="B28" s="17">
        <v>20052.0</v>
      </c>
      <c r="C28" s="17">
        <v>20054.0</v>
      </c>
      <c r="D28" s="17">
        <v>20057.0</v>
      </c>
      <c r="E28" s="18">
        <f t="shared" si="1"/>
        <v>20054.33333</v>
      </c>
    </row>
    <row r="29">
      <c r="A29" s="4">
        <v>380.0</v>
      </c>
      <c r="B29" s="17">
        <v>5578.0</v>
      </c>
      <c r="C29" s="17">
        <v>5578.0</v>
      </c>
      <c r="D29" s="17">
        <v>5582.0</v>
      </c>
      <c r="E29" s="18">
        <f t="shared" si="1"/>
        <v>5579.333333</v>
      </c>
    </row>
    <row r="30">
      <c r="A30" s="4">
        <v>381.0</v>
      </c>
      <c r="B30" s="17">
        <v>11222.0</v>
      </c>
      <c r="C30" s="17">
        <v>11090.0</v>
      </c>
      <c r="D30" s="17">
        <v>11034.0</v>
      </c>
      <c r="E30" s="18">
        <f t="shared" si="1"/>
        <v>11115.33333</v>
      </c>
    </row>
    <row r="31">
      <c r="A31" s="4">
        <v>382.0</v>
      </c>
      <c r="B31" s="19" t="s">
        <v>416</v>
      </c>
      <c r="C31" s="19" t="s">
        <v>416</v>
      </c>
      <c r="D31" s="19" t="s">
        <v>416</v>
      </c>
      <c r="E31" s="18" t="str">
        <f t="shared" si="1"/>
        <v>none</v>
      </c>
    </row>
    <row r="32">
      <c r="A32" s="4">
        <v>383.0</v>
      </c>
      <c r="B32" s="19" t="s">
        <v>416</v>
      </c>
      <c r="C32" s="19" t="s">
        <v>416</v>
      </c>
      <c r="D32" s="19" t="s">
        <v>416</v>
      </c>
      <c r="E32" s="18" t="str">
        <f t="shared" si="1"/>
        <v>none</v>
      </c>
    </row>
    <row r="33">
      <c r="A33" s="4">
        <v>384.0</v>
      </c>
      <c r="B33" s="19" t="s">
        <v>416</v>
      </c>
      <c r="C33" s="19" t="s">
        <v>416</v>
      </c>
      <c r="D33" s="19" t="s">
        <v>416</v>
      </c>
      <c r="E33" s="18" t="str">
        <f t="shared" si="1"/>
        <v>none</v>
      </c>
    </row>
    <row r="34">
      <c r="A34" s="4">
        <v>385.0</v>
      </c>
      <c r="B34" s="19" t="s">
        <v>416</v>
      </c>
      <c r="C34" s="19" t="s">
        <v>416</v>
      </c>
      <c r="D34" s="19" t="s">
        <v>416</v>
      </c>
      <c r="E34" s="18" t="str">
        <f t="shared" si="1"/>
        <v>none</v>
      </c>
    </row>
    <row r="35">
      <c r="A35" s="4">
        <v>388.0</v>
      </c>
      <c r="B35" s="17">
        <v>8.0</v>
      </c>
      <c r="C35" s="17">
        <v>8.0</v>
      </c>
      <c r="D35" s="17">
        <v>8.0</v>
      </c>
      <c r="E35" s="18">
        <f t="shared" si="1"/>
        <v>8</v>
      </c>
    </row>
    <row r="36">
      <c r="A36" s="4">
        <v>389.0</v>
      </c>
      <c r="B36" s="17">
        <v>9.0</v>
      </c>
      <c r="C36" s="17">
        <v>8.0</v>
      </c>
      <c r="D36" s="17">
        <v>9.0</v>
      </c>
      <c r="E36" s="18">
        <f t="shared" si="1"/>
        <v>8.666666667</v>
      </c>
    </row>
    <row r="37">
      <c r="A37" s="4">
        <v>392.0</v>
      </c>
      <c r="B37" s="17">
        <v>343.0</v>
      </c>
      <c r="C37" s="17">
        <v>343.0</v>
      </c>
      <c r="D37" s="17">
        <v>343.0</v>
      </c>
      <c r="E37" s="18">
        <f t="shared" si="1"/>
        <v>343</v>
      </c>
    </row>
    <row r="38">
      <c r="A38" s="4">
        <v>393.0</v>
      </c>
      <c r="B38" s="17">
        <v>593.0</v>
      </c>
      <c r="C38" s="17">
        <v>593.0</v>
      </c>
      <c r="D38" s="17">
        <v>594.0</v>
      </c>
      <c r="E38" s="18">
        <f t="shared" si="1"/>
        <v>593.3333333</v>
      </c>
    </row>
    <row r="39">
      <c r="A39" s="4">
        <v>396.0</v>
      </c>
      <c r="B39" s="17">
        <v>291.0</v>
      </c>
      <c r="C39" s="17">
        <v>291.0</v>
      </c>
      <c r="D39" s="17">
        <v>291.0</v>
      </c>
      <c r="E39" s="18">
        <f t="shared" si="1"/>
        <v>291</v>
      </c>
    </row>
    <row r="40">
      <c r="A40" s="4">
        <v>397.0</v>
      </c>
      <c r="B40" s="17">
        <v>564.0</v>
      </c>
      <c r="C40" s="17">
        <v>559.0</v>
      </c>
      <c r="D40" s="17">
        <v>558.0</v>
      </c>
      <c r="E40" s="18">
        <f t="shared" si="1"/>
        <v>560.3333333</v>
      </c>
    </row>
    <row r="41">
      <c r="A41" s="4">
        <v>399.0</v>
      </c>
      <c r="B41" s="17">
        <v>107.0</v>
      </c>
      <c r="C41" s="17">
        <v>108.0</v>
      </c>
      <c r="D41" s="17">
        <v>91.0</v>
      </c>
      <c r="E41" s="18">
        <f t="shared" si="1"/>
        <v>102</v>
      </c>
    </row>
    <row r="42">
      <c r="A42" s="4">
        <v>401.0</v>
      </c>
      <c r="B42" s="17">
        <v>123.0</v>
      </c>
      <c r="C42" s="17">
        <v>123.0</v>
      </c>
      <c r="D42" s="17">
        <v>124.0</v>
      </c>
      <c r="E42" s="18">
        <f t="shared" si="1"/>
        <v>123.3333333</v>
      </c>
    </row>
    <row r="43">
      <c r="A43" s="4">
        <v>402.0</v>
      </c>
      <c r="B43" s="17">
        <v>1323.0</v>
      </c>
      <c r="C43" s="17">
        <v>1261.0</v>
      </c>
      <c r="D43" s="17">
        <v>1274.0</v>
      </c>
      <c r="E43" s="18">
        <f t="shared" si="1"/>
        <v>1286</v>
      </c>
    </row>
    <row r="44">
      <c r="A44" s="4">
        <v>403.0</v>
      </c>
      <c r="B44" s="17">
        <v>2771.0</v>
      </c>
      <c r="C44" s="17">
        <v>2775.0</v>
      </c>
      <c r="D44" s="17">
        <v>2771.0</v>
      </c>
      <c r="E44" s="18">
        <f t="shared" si="1"/>
        <v>2772.333333</v>
      </c>
    </row>
    <row r="45">
      <c r="A45" s="4">
        <v>404.0</v>
      </c>
      <c r="B45" s="17">
        <v>0.0</v>
      </c>
      <c r="C45" s="17">
        <v>0.0</v>
      </c>
      <c r="D45" s="17">
        <v>0.0</v>
      </c>
      <c r="E45" s="18">
        <f t="shared" si="1"/>
        <v>0</v>
      </c>
    </row>
    <row r="46">
      <c r="A46" s="4">
        <v>405.0</v>
      </c>
      <c r="B46" s="17">
        <v>0.0</v>
      </c>
      <c r="C46" s="17">
        <v>0.0</v>
      </c>
      <c r="D46" s="17">
        <v>0.0</v>
      </c>
      <c r="E46" s="18">
        <f t="shared" si="1"/>
        <v>0</v>
      </c>
    </row>
    <row r="47">
      <c r="A47" s="4">
        <v>411.0</v>
      </c>
      <c r="B47" s="17">
        <v>98.0</v>
      </c>
      <c r="C47" s="17">
        <v>92.0</v>
      </c>
      <c r="D47" s="17">
        <v>50.0</v>
      </c>
      <c r="E47" s="18">
        <f t="shared" si="1"/>
        <v>80</v>
      </c>
    </row>
    <row r="48">
      <c r="A48" s="4">
        <v>412.0</v>
      </c>
      <c r="B48" s="17">
        <v>786.0</v>
      </c>
      <c r="C48" s="17">
        <v>750.0</v>
      </c>
      <c r="D48" s="17">
        <v>790.0</v>
      </c>
      <c r="E48" s="18">
        <f t="shared" si="1"/>
        <v>775.3333333</v>
      </c>
    </row>
    <row r="49">
      <c r="A49" s="4">
        <v>413.0</v>
      </c>
      <c r="B49" s="17">
        <v>1075.0</v>
      </c>
      <c r="C49" s="17">
        <v>1073.0</v>
      </c>
      <c r="D49" s="17">
        <v>1073.0</v>
      </c>
      <c r="E49" s="18">
        <f t="shared" si="1"/>
        <v>1073.666667</v>
      </c>
    </row>
    <row r="50">
      <c r="A50" s="4">
        <v>414.0</v>
      </c>
      <c r="B50" s="17">
        <v>0.0</v>
      </c>
      <c r="C50" s="17">
        <v>2.0</v>
      </c>
      <c r="D50" s="17">
        <v>2.0</v>
      </c>
      <c r="E50" s="18">
        <f t="shared" si="1"/>
        <v>1.333333333</v>
      </c>
    </row>
    <row r="51">
      <c r="A51" s="4">
        <v>415.0</v>
      </c>
      <c r="B51" s="17">
        <v>18288.0</v>
      </c>
      <c r="C51" s="17">
        <v>18284.0</v>
      </c>
      <c r="D51" s="17">
        <v>18290.0</v>
      </c>
      <c r="E51" s="18">
        <f t="shared" si="1"/>
        <v>18287.33333</v>
      </c>
    </row>
    <row r="52">
      <c r="A52" s="4">
        <v>416.0</v>
      </c>
      <c r="B52" s="17">
        <v>42179.0</v>
      </c>
      <c r="C52" s="17">
        <v>42125.0</v>
      </c>
      <c r="D52" s="17">
        <v>42120.0</v>
      </c>
      <c r="E52" s="18">
        <f t="shared" si="1"/>
        <v>42141.33333</v>
      </c>
    </row>
    <row r="53">
      <c r="A53" s="4">
        <v>417.0</v>
      </c>
      <c r="B53" s="17">
        <v>74.0</v>
      </c>
      <c r="C53" s="17">
        <v>74.0</v>
      </c>
      <c r="D53" s="17">
        <v>72.0</v>
      </c>
      <c r="E53" s="18">
        <f t="shared" si="1"/>
        <v>73.33333333</v>
      </c>
    </row>
    <row r="54">
      <c r="A54" s="4">
        <v>418.0</v>
      </c>
      <c r="B54" s="17">
        <v>70.0</v>
      </c>
      <c r="C54" s="17">
        <v>70.0</v>
      </c>
      <c r="D54" s="17">
        <v>72.0</v>
      </c>
      <c r="E54" s="18">
        <f t="shared" si="1"/>
        <v>70.66666667</v>
      </c>
    </row>
    <row r="55">
      <c r="A55" s="4">
        <v>419.0</v>
      </c>
      <c r="B55" s="19" t="s">
        <v>416</v>
      </c>
      <c r="C55" s="19" t="s">
        <v>416</v>
      </c>
      <c r="D55" s="19" t="s">
        <v>416</v>
      </c>
      <c r="E55" s="18" t="str">
        <f t="shared" si="1"/>
        <v>none</v>
      </c>
    </row>
    <row r="56">
      <c r="A56" s="4">
        <v>420.0</v>
      </c>
      <c r="B56" s="19" t="s">
        <v>416</v>
      </c>
      <c r="C56" s="19" t="s">
        <v>416</v>
      </c>
      <c r="D56" s="19" t="s">
        <v>416</v>
      </c>
      <c r="E56" s="18" t="str">
        <f t="shared" si="1"/>
        <v>none</v>
      </c>
    </row>
    <row r="57">
      <c r="A57" s="4">
        <v>421.0</v>
      </c>
      <c r="B57" s="19" t="s">
        <v>416</v>
      </c>
      <c r="C57" s="19" t="s">
        <v>416</v>
      </c>
      <c r="D57" s="19" t="s">
        <v>416</v>
      </c>
      <c r="E57" s="18" t="str">
        <f t="shared" si="1"/>
        <v>none</v>
      </c>
    </row>
    <row r="58">
      <c r="A58" s="4">
        <v>422.0</v>
      </c>
      <c r="B58" s="19" t="s">
        <v>416</v>
      </c>
      <c r="C58" s="19" t="s">
        <v>416</v>
      </c>
      <c r="D58" s="19" t="s">
        <v>416</v>
      </c>
      <c r="E58" s="18" t="str">
        <f t="shared" si="1"/>
        <v>none</v>
      </c>
    </row>
    <row r="59">
      <c r="A59" s="4">
        <v>423.0</v>
      </c>
      <c r="B59" s="17">
        <v>264.0</v>
      </c>
      <c r="C59" s="17">
        <v>341.0</v>
      </c>
      <c r="D59" s="17">
        <v>346.0</v>
      </c>
      <c r="E59" s="18">
        <f t="shared" si="1"/>
        <v>317</v>
      </c>
    </row>
    <row r="60">
      <c r="A60" s="4">
        <v>424.0</v>
      </c>
      <c r="B60" s="17">
        <v>564.0</v>
      </c>
      <c r="C60" s="17">
        <v>520.0</v>
      </c>
      <c r="D60" s="17">
        <v>569.0</v>
      </c>
      <c r="E60" s="18">
        <f t="shared" si="1"/>
        <v>551</v>
      </c>
    </row>
    <row r="61">
      <c r="A61" s="4">
        <v>425.0</v>
      </c>
      <c r="B61" s="17">
        <v>20573.0</v>
      </c>
      <c r="C61" s="17">
        <v>20598.0</v>
      </c>
      <c r="D61" s="17">
        <v>20595.0</v>
      </c>
      <c r="E61" s="18">
        <f t="shared" si="1"/>
        <v>20588.66667</v>
      </c>
    </row>
    <row r="62">
      <c r="A62" s="4">
        <v>426.0</v>
      </c>
      <c r="B62" s="19" t="s">
        <v>416</v>
      </c>
      <c r="C62" s="19" t="s">
        <v>416</v>
      </c>
      <c r="D62" s="19" t="s">
        <v>416</v>
      </c>
      <c r="E62" s="18" t="str">
        <f t="shared" si="1"/>
        <v>none</v>
      </c>
    </row>
    <row r="63">
      <c r="A63" s="4">
        <v>432.0</v>
      </c>
      <c r="B63" s="17">
        <v>57.0</v>
      </c>
      <c r="C63" s="17">
        <v>24.0</v>
      </c>
      <c r="D63" s="17">
        <v>57.0</v>
      </c>
      <c r="E63" s="18">
        <f t="shared" si="1"/>
        <v>46</v>
      </c>
    </row>
    <row r="64">
      <c r="A64" s="4">
        <v>433.0</v>
      </c>
      <c r="B64" s="17">
        <v>59.0</v>
      </c>
      <c r="C64" s="17">
        <v>56.0</v>
      </c>
      <c r="D64" s="17">
        <v>37.0</v>
      </c>
      <c r="E64" s="18">
        <f t="shared" si="1"/>
        <v>50.66666667</v>
      </c>
    </row>
    <row r="65">
      <c r="A65" s="4">
        <v>435.0</v>
      </c>
      <c r="B65" s="17">
        <v>0.0</v>
      </c>
      <c r="C65" s="17">
        <v>0.0</v>
      </c>
      <c r="D65" s="17">
        <v>0.0</v>
      </c>
      <c r="E65" s="18">
        <f t="shared" si="1"/>
        <v>0</v>
      </c>
    </row>
    <row r="66">
      <c r="A66" s="4">
        <v>436.0</v>
      </c>
      <c r="B66" s="17">
        <v>2590.0</v>
      </c>
      <c r="C66" s="17">
        <v>2580.0</v>
      </c>
      <c r="D66" s="17">
        <v>2576.0</v>
      </c>
      <c r="E66" s="18">
        <f t="shared" si="1"/>
        <v>2582</v>
      </c>
    </row>
    <row r="67">
      <c r="A67" s="4">
        <v>438.0</v>
      </c>
      <c r="B67" s="17">
        <v>2237.0</v>
      </c>
      <c r="C67" s="17">
        <v>2186.0</v>
      </c>
      <c r="D67" s="17">
        <v>2187.0</v>
      </c>
      <c r="E67" s="18">
        <f t="shared" si="1"/>
        <v>2203.333333</v>
      </c>
    </row>
    <row r="68">
      <c r="A68" s="4">
        <v>443.0</v>
      </c>
      <c r="B68" s="19" t="s">
        <v>416</v>
      </c>
      <c r="C68" s="19" t="s">
        <v>416</v>
      </c>
      <c r="D68" s="19" t="s">
        <v>416</v>
      </c>
      <c r="E68" s="18" t="str">
        <f t="shared" si="1"/>
        <v>none</v>
      </c>
    </row>
    <row r="69">
      <c r="A69" s="4">
        <v>444.0</v>
      </c>
      <c r="B69" s="19" t="s">
        <v>416</v>
      </c>
      <c r="C69" s="19" t="s">
        <v>416</v>
      </c>
      <c r="D69" s="19" t="s">
        <v>416</v>
      </c>
      <c r="E69" s="18" t="str">
        <f t="shared" si="1"/>
        <v>none</v>
      </c>
    </row>
    <row r="70">
      <c r="A70" s="4">
        <v>445.0</v>
      </c>
      <c r="B70" s="17">
        <v>31.0</v>
      </c>
      <c r="C70" s="17">
        <v>28.0</v>
      </c>
      <c r="D70" s="17">
        <v>28.0</v>
      </c>
      <c r="E70" s="18">
        <f t="shared" si="1"/>
        <v>29</v>
      </c>
    </row>
    <row r="71">
      <c r="A71" s="4">
        <v>446.0</v>
      </c>
      <c r="B71" s="17">
        <v>43.0</v>
      </c>
      <c r="C71" s="17">
        <v>33.0</v>
      </c>
      <c r="D71" s="17">
        <v>45.0</v>
      </c>
      <c r="E71" s="18">
        <f t="shared" si="1"/>
        <v>40.33333333</v>
      </c>
    </row>
    <row r="72">
      <c r="A72" s="4">
        <v>447.0</v>
      </c>
      <c r="B72" s="17">
        <v>45.0</v>
      </c>
      <c r="C72" s="17">
        <v>23.0</v>
      </c>
      <c r="D72" s="17">
        <v>45.0</v>
      </c>
      <c r="E72" s="18">
        <f t="shared" si="1"/>
        <v>37.66666667</v>
      </c>
    </row>
    <row r="73">
      <c r="A73" s="4">
        <v>449.0</v>
      </c>
      <c r="B73" s="17">
        <v>25.0</v>
      </c>
      <c r="C73" s="17">
        <v>22.0</v>
      </c>
      <c r="D73" s="17">
        <v>42.0</v>
      </c>
      <c r="E73" s="18">
        <f t="shared" si="1"/>
        <v>29.66666667</v>
      </c>
    </row>
    <row r="74">
      <c r="A74" s="4">
        <v>451.0</v>
      </c>
      <c r="B74" s="17">
        <v>4240.0</v>
      </c>
      <c r="C74" s="17">
        <v>4231.0</v>
      </c>
      <c r="D74" s="17">
        <v>4231.0</v>
      </c>
      <c r="E74" s="18">
        <f t="shared" si="1"/>
        <v>4234</v>
      </c>
    </row>
    <row r="75">
      <c r="A75" s="4">
        <v>452.0</v>
      </c>
      <c r="B75" s="17">
        <v>6958.0</v>
      </c>
      <c r="C75" s="17">
        <v>6928.0</v>
      </c>
      <c r="D75" s="17">
        <v>6913.0</v>
      </c>
      <c r="E75" s="18">
        <f t="shared" si="1"/>
        <v>6933</v>
      </c>
    </row>
    <row r="76">
      <c r="A76" s="4">
        <v>454.0</v>
      </c>
      <c r="B76" s="17">
        <v>12.0</v>
      </c>
      <c r="C76" s="17">
        <v>12.0</v>
      </c>
      <c r="D76" s="17">
        <v>12.0</v>
      </c>
      <c r="E76" s="18">
        <f t="shared" si="1"/>
        <v>12</v>
      </c>
    </row>
    <row r="77">
      <c r="A77" s="4">
        <v>457.0</v>
      </c>
      <c r="B77" s="17">
        <v>5.0</v>
      </c>
      <c r="C77" s="17">
        <v>6.0</v>
      </c>
      <c r="D77" s="17">
        <v>6.0</v>
      </c>
      <c r="E77" s="18">
        <f t="shared" si="1"/>
        <v>5.666666667</v>
      </c>
    </row>
    <row r="78">
      <c r="A78" s="4">
        <v>458.0</v>
      </c>
      <c r="B78" s="17">
        <v>7.0</v>
      </c>
      <c r="C78" s="17">
        <v>4.0</v>
      </c>
      <c r="D78" s="17">
        <v>4.0</v>
      </c>
      <c r="E78" s="18">
        <f t="shared" si="1"/>
        <v>5</v>
      </c>
    </row>
    <row r="79">
      <c r="A79" s="4">
        <v>459.0</v>
      </c>
      <c r="B79" s="17">
        <v>9238.0</v>
      </c>
      <c r="C79" s="17">
        <v>9234.0</v>
      </c>
      <c r="D79" s="17">
        <v>9260.0</v>
      </c>
      <c r="E79" s="18">
        <f t="shared" si="1"/>
        <v>9244</v>
      </c>
    </row>
    <row r="80">
      <c r="A80" s="4">
        <v>460.0</v>
      </c>
      <c r="B80" s="17">
        <v>25574.0</v>
      </c>
      <c r="C80" s="17">
        <v>25821.0</v>
      </c>
      <c r="D80" s="17">
        <v>25617.0</v>
      </c>
      <c r="E80" s="18">
        <f t="shared" si="1"/>
        <v>25670.66667</v>
      </c>
    </row>
    <row r="81">
      <c r="A81" s="4">
        <v>461.0</v>
      </c>
      <c r="B81" s="17">
        <v>26029.0</v>
      </c>
      <c r="C81" s="17">
        <v>26096.0</v>
      </c>
      <c r="D81" s="17">
        <v>26084.0</v>
      </c>
      <c r="E81" s="18">
        <f t="shared" si="1"/>
        <v>26069.66667</v>
      </c>
    </row>
    <row r="82">
      <c r="A82" s="4">
        <v>462.0</v>
      </c>
      <c r="B82" s="19" t="s">
        <v>416</v>
      </c>
      <c r="C82" s="19" t="s">
        <v>416</v>
      </c>
      <c r="D82" s="19" t="s">
        <v>416</v>
      </c>
      <c r="E82" s="18" t="str">
        <f t="shared" si="1"/>
        <v>none</v>
      </c>
    </row>
    <row r="83">
      <c r="A83" s="4">
        <v>463.0</v>
      </c>
      <c r="B83" s="19" t="s">
        <v>416</v>
      </c>
      <c r="C83" s="19" t="s">
        <v>416</v>
      </c>
      <c r="D83" s="19" t="s">
        <v>416</v>
      </c>
      <c r="E83" s="18" t="str">
        <f t="shared" si="1"/>
        <v>none</v>
      </c>
    </row>
    <row r="84">
      <c r="A84" s="4">
        <v>464.0</v>
      </c>
      <c r="B84" s="17">
        <v>21.0</v>
      </c>
      <c r="C84" s="17">
        <v>21.0</v>
      </c>
      <c r="D84" s="17">
        <v>21.0</v>
      </c>
      <c r="E84" s="18">
        <f t="shared" si="1"/>
        <v>21</v>
      </c>
    </row>
    <row r="85">
      <c r="A85" s="4">
        <v>465.0</v>
      </c>
      <c r="B85" s="17">
        <v>75.0</v>
      </c>
      <c r="C85" s="17">
        <v>69.0</v>
      </c>
      <c r="D85" s="17">
        <v>33.0</v>
      </c>
      <c r="E85" s="18">
        <f t="shared" si="1"/>
        <v>59</v>
      </c>
    </row>
    <row r="86">
      <c r="A86" s="4">
        <v>468.0</v>
      </c>
      <c r="B86" s="17">
        <v>0.0</v>
      </c>
      <c r="C86" s="17">
        <v>0.0</v>
      </c>
      <c r="D86" s="17">
        <v>0.0</v>
      </c>
      <c r="E86" s="18">
        <f t="shared" si="1"/>
        <v>0</v>
      </c>
    </row>
    <row r="87">
      <c r="A87" s="4">
        <v>469.0</v>
      </c>
      <c r="B87" s="17">
        <v>5.0</v>
      </c>
      <c r="C87" s="17">
        <v>5.0</v>
      </c>
      <c r="D87" s="17">
        <v>5.0</v>
      </c>
      <c r="E87" s="18">
        <f t="shared" si="1"/>
        <v>5</v>
      </c>
    </row>
    <row r="88">
      <c r="A88" s="4">
        <v>470.0</v>
      </c>
      <c r="B88" s="19" t="s">
        <v>416</v>
      </c>
      <c r="C88" s="19" t="s">
        <v>416</v>
      </c>
      <c r="D88" s="19" t="s">
        <v>416</v>
      </c>
      <c r="E88" s="18" t="str">
        <f t="shared" si="1"/>
        <v>none</v>
      </c>
    </row>
    <row r="89">
      <c r="A89" s="4">
        <v>471.0</v>
      </c>
      <c r="B89" s="19" t="s">
        <v>416</v>
      </c>
      <c r="C89" s="19" t="s">
        <v>416</v>
      </c>
      <c r="D89" s="19" t="s">
        <v>416</v>
      </c>
      <c r="E89" s="18" t="str">
        <f t="shared" si="1"/>
        <v>none</v>
      </c>
    </row>
    <row r="90">
      <c r="A90" s="4">
        <v>472.0</v>
      </c>
      <c r="B90" s="19" t="s">
        <v>416</v>
      </c>
      <c r="C90" s="19" t="s">
        <v>416</v>
      </c>
      <c r="D90" s="19" t="s">
        <v>416</v>
      </c>
      <c r="E90" s="18" t="str">
        <f t="shared" si="1"/>
        <v>none</v>
      </c>
    </row>
    <row r="91">
      <c r="A91" s="4">
        <v>473.0</v>
      </c>
      <c r="B91" s="19" t="s">
        <v>416</v>
      </c>
      <c r="C91" s="19" t="s">
        <v>416</v>
      </c>
      <c r="D91" s="19" t="s">
        <v>416</v>
      </c>
      <c r="E91" s="18" t="str">
        <f t="shared" si="1"/>
        <v>none</v>
      </c>
    </row>
    <row r="92">
      <c r="A92" s="4">
        <v>474.0</v>
      </c>
      <c r="B92" s="17">
        <v>0.0</v>
      </c>
      <c r="C92" s="17">
        <v>0.0</v>
      </c>
      <c r="D92" s="17">
        <v>0.0</v>
      </c>
      <c r="E92" s="18">
        <f t="shared" si="1"/>
        <v>0</v>
      </c>
    </row>
    <row r="93">
      <c r="A93" s="4">
        <v>475.0</v>
      </c>
      <c r="B93" s="17">
        <v>1.0</v>
      </c>
      <c r="C93" s="17">
        <v>1.0</v>
      </c>
      <c r="D93" s="17">
        <v>1.0</v>
      </c>
      <c r="E93" s="18">
        <f t="shared" si="1"/>
        <v>1</v>
      </c>
    </row>
    <row r="94">
      <c r="A94" s="4">
        <v>476.0</v>
      </c>
      <c r="B94" s="19" t="s">
        <v>416</v>
      </c>
      <c r="C94" s="19" t="s">
        <v>416</v>
      </c>
      <c r="D94" s="19" t="s">
        <v>416</v>
      </c>
      <c r="E94" s="18" t="str">
        <f t="shared" si="1"/>
        <v>none</v>
      </c>
    </row>
    <row r="95">
      <c r="A95" s="4">
        <v>477.0</v>
      </c>
      <c r="B95" s="19" t="s">
        <v>416</v>
      </c>
      <c r="C95" s="19" t="s">
        <v>416</v>
      </c>
      <c r="D95" s="19" t="s">
        <v>416</v>
      </c>
      <c r="E95" s="18" t="str">
        <f t="shared" si="1"/>
        <v>none</v>
      </c>
    </row>
    <row r="96">
      <c r="A96" s="4">
        <v>483.0</v>
      </c>
      <c r="B96" s="19" t="s">
        <v>416</v>
      </c>
      <c r="C96" s="19" t="s">
        <v>416</v>
      </c>
      <c r="D96" s="19" t="s">
        <v>416</v>
      </c>
      <c r="E96" s="18" t="str">
        <f t="shared" si="1"/>
        <v>none</v>
      </c>
    </row>
    <row r="97">
      <c r="A97" s="4">
        <v>486.0</v>
      </c>
      <c r="B97" s="17">
        <v>30512.0</v>
      </c>
      <c r="C97" s="17">
        <v>30515.0</v>
      </c>
      <c r="D97" s="17">
        <v>31001.0</v>
      </c>
      <c r="E97" s="18">
        <f t="shared" si="1"/>
        <v>30676</v>
      </c>
    </row>
    <row r="98">
      <c r="A98" s="4">
        <v>487.0</v>
      </c>
      <c r="B98" s="19" t="s">
        <v>416</v>
      </c>
      <c r="C98" s="19" t="s">
        <v>416</v>
      </c>
      <c r="D98" s="19" t="s">
        <v>416</v>
      </c>
      <c r="E98" s="18" t="str">
        <f t="shared" si="1"/>
        <v>none</v>
      </c>
    </row>
    <row r="99">
      <c r="A99" s="4">
        <v>488.0</v>
      </c>
      <c r="B99" s="17">
        <v>30519.0</v>
      </c>
      <c r="C99" s="17">
        <v>30531.0</v>
      </c>
      <c r="D99" s="17">
        <v>30592.0</v>
      </c>
      <c r="E99" s="18">
        <f t="shared" si="1"/>
        <v>30547.33333</v>
      </c>
    </row>
    <row r="100">
      <c r="A100" s="4">
        <v>489.0</v>
      </c>
      <c r="B100" s="17">
        <v>45987.0</v>
      </c>
      <c r="C100" s="17">
        <v>46010.0</v>
      </c>
      <c r="D100" s="17">
        <v>46046.0</v>
      </c>
      <c r="E100" s="18">
        <f t="shared" si="1"/>
        <v>46014.33333</v>
      </c>
    </row>
    <row r="101">
      <c r="A101" s="4">
        <v>494.0</v>
      </c>
      <c r="B101" s="17">
        <v>4409.0</v>
      </c>
      <c r="C101" s="17">
        <v>4425.0</v>
      </c>
      <c r="D101" s="17">
        <v>4408.0</v>
      </c>
      <c r="E101" s="18">
        <f t="shared" si="1"/>
        <v>4414</v>
      </c>
    </row>
    <row r="102">
      <c r="A102" s="4">
        <v>495.0</v>
      </c>
      <c r="B102" s="17">
        <v>4356.0</v>
      </c>
      <c r="C102" s="17">
        <v>4380.0</v>
      </c>
      <c r="D102" s="17">
        <v>4378.0</v>
      </c>
      <c r="E102" s="18">
        <f t="shared" si="1"/>
        <v>4371.333333</v>
      </c>
    </row>
    <row r="103">
      <c r="A103" s="4">
        <v>496.0</v>
      </c>
      <c r="B103" s="17">
        <v>21561.0</v>
      </c>
      <c r="C103" s="17">
        <v>21559.0</v>
      </c>
      <c r="D103" s="17">
        <v>21582.0</v>
      </c>
      <c r="E103" s="18">
        <f t="shared" si="1"/>
        <v>21567.33333</v>
      </c>
    </row>
    <row r="104">
      <c r="A104" s="4">
        <v>497.0</v>
      </c>
      <c r="B104" s="17">
        <v>55603.0</v>
      </c>
      <c r="C104" s="17">
        <v>55742.0</v>
      </c>
      <c r="D104" s="17">
        <v>55480.0</v>
      </c>
      <c r="E104" s="18">
        <f t="shared" si="1"/>
        <v>55608.33333</v>
      </c>
    </row>
    <row r="105">
      <c r="A105" s="4">
        <v>498.0</v>
      </c>
      <c r="B105" s="17">
        <v>55470.0</v>
      </c>
      <c r="C105" s="17">
        <v>55550.0</v>
      </c>
      <c r="D105" s="17">
        <v>55711.0</v>
      </c>
      <c r="E105" s="18">
        <f t="shared" si="1"/>
        <v>55577</v>
      </c>
    </row>
    <row r="106">
      <c r="A106" s="4">
        <v>500.0</v>
      </c>
      <c r="B106" s="17">
        <v>49798.0</v>
      </c>
      <c r="C106" s="17">
        <v>50103.0</v>
      </c>
      <c r="D106" s="17">
        <v>50554.0</v>
      </c>
      <c r="E106" s="18">
        <f t="shared" si="1"/>
        <v>50151.66667</v>
      </c>
    </row>
    <row r="107">
      <c r="A107" s="4">
        <v>502.0</v>
      </c>
      <c r="B107" s="17">
        <v>41343.0</v>
      </c>
      <c r="C107" s="17">
        <v>41417.0</v>
      </c>
      <c r="D107" s="17">
        <v>41436.0</v>
      </c>
      <c r="E107" s="18">
        <f t="shared" si="1"/>
        <v>41398.66667</v>
      </c>
    </row>
    <row r="108">
      <c r="A108" s="4">
        <v>504.0</v>
      </c>
      <c r="B108" s="19" t="s">
        <v>416</v>
      </c>
      <c r="C108" s="19" t="s">
        <v>416</v>
      </c>
      <c r="D108" s="19" t="s">
        <v>416</v>
      </c>
      <c r="E108" s="18" t="str">
        <f t="shared" si="1"/>
        <v>none</v>
      </c>
    </row>
    <row r="109">
      <c r="A109" s="4">
        <v>505.0</v>
      </c>
      <c r="B109" s="17">
        <v>0.0</v>
      </c>
      <c r="C109" s="17">
        <v>0.0</v>
      </c>
      <c r="D109" s="17">
        <v>0.0</v>
      </c>
      <c r="E109" s="18">
        <f t="shared" si="1"/>
        <v>0</v>
      </c>
    </row>
    <row r="110">
      <c r="A110" s="4">
        <v>513.0</v>
      </c>
      <c r="B110" s="17">
        <v>2.0</v>
      </c>
      <c r="C110" s="17">
        <v>2.0</v>
      </c>
      <c r="D110" s="17">
        <v>2.0</v>
      </c>
      <c r="E110" s="18">
        <f t="shared" si="1"/>
        <v>2</v>
      </c>
    </row>
    <row r="111">
      <c r="A111" s="4">
        <v>514.0</v>
      </c>
      <c r="B111" s="17">
        <v>1.0</v>
      </c>
      <c r="C111" s="17">
        <v>1.0</v>
      </c>
      <c r="D111" s="17">
        <v>1.0</v>
      </c>
      <c r="E111" s="18">
        <f t="shared" si="1"/>
        <v>1</v>
      </c>
    </row>
    <row r="112">
      <c r="A112" s="4">
        <v>515.0</v>
      </c>
      <c r="B112" s="17">
        <v>236.0</v>
      </c>
      <c r="C112" s="17">
        <v>223.0</v>
      </c>
      <c r="D112" s="17">
        <v>222.0</v>
      </c>
      <c r="E112" s="18">
        <f t="shared" si="1"/>
        <v>227</v>
      </c>
    </row>
    <row r="113">
      <c r="A113" s="4">
        <v>519.0</v>
      </c>
      <c r="B113" s="17">
        <v>4.0</v>
      </c>
      <c r="C113" s="17">
        <v>1.0</v>
      </c>
      <c r="D113" s="17">
        <v>4.0</v>
      </c>
      <c r="E113" s="18">
        <f t="shared" si="1"/>
        <v>3</v>
      </c>
    </row>
    <row r="114">
      <c r="A114" s="4">
        <v>520.0</v>
      </c>
      <c r="B114" s="17">
        <v>4.0</v>
      </c>
      <c r="C114" s="17">
        <v>4.0</v>
      </c>
      <c r="D114" s="17">
        <v>4.0</v>
      </c>
      <c r="E114" s="18">
        <f t="shared" si="1"/>
        <v>4</v>
      </c>
    </row>
    <row r="115">
      <c r="A115" s="4">
        <v>521.0</v>
      </c>
      <c r="B115" s="17">
        <v>42076.0</v>
      </c>
      <c r="C115" s="17">
        <v>42130.0</v>
      </c>
      <c r="D115" s="17">
        <v>42117.0</v>
      </c>
      <c r="E115" s="18">
        <f t="shared" si="1"/>
        <v>42107.66667</v>
      </c>
    </row>
    <row r="116">
      <c r="A116" s="4">
        <v>522.0</v>
      </c>
      <c r="B116" s="17">
        <v>14066.0</v>
      </c>
      <c r="C116" s="17">
        <v>14119.0</v>
      </c>
      <c r="D116" s="17">
        <v>14187.0</v>
      </c>
      <c r="E116" s="18">
        <f t="shared" si="1"/>
        <v>14124</v>
      </c>
    </row>
    <row r="117">
      <c r="A117" s="4">
        <v>523.0</v>
      </c>
      <c r="B117" s="17">
        <v>14146.0</v>
      </c>
      <c r="C117" s="17">
        <v>14285.0</v>
      </c>
      <c r="D117" s="17">
        <v>14223.0</v>
      </c>
      <c r="E117" s="18">
        <f t="shared" si="1"/>
        <v>14218</v>
      </c>
    </row>
    <row r="118">
      <c r="A118" s="4">
        <v>527.0</v>
      </c>
      <c r="B118" s="17">
        <v>200.0</v>
      </c>
      <c r="C118" s="17">
        <v>293.0</v>
      </c>
      <c r="D118" s="17">
        <v>230.0</v>
      </c>
      <c r="E118" s="18">
        <f t="shared" si="1"/>
        <v>241</v>
      </c>
    </row>
    <row r="119">
      <c r="A119" s="4">
        <v>530.0</v>
      </c>
      <c r="B119" s="17">
        <v>0.0</v>
      </c>
      <c r="C119" s="17">
        <v>0.0</v>
      </c>
      <c r="D119" s="17">
        <v>0.0</v>
      </c>
      <c r="E119" s="18">
        <f t="shared" si="1"/>
        <v>0</v>
      </c>
    </row>
    <row r="120">
      <c r="A120" s="4">
        <v>531.0</v>
      </c>
      <c r="B120" s="17">
        <v>0.0</v>
      </c>
      <c r="C120" s="17">
        <v>0.0</v>
      </c>
      <c r="D120" s="17">
        <v>0.0</v>
      </c>
      <c r="E120" s="18">
        <f t="shared" si="1"/>
        <v>0</v>
      </c>
    </row>
    <row r="121">
      <c r="A121" s="4">
        <v>534.0</v>
      </c>
      <c r="B121" s="17">
        <v>48.0</v>
      </c>
      <c r="C121" s="17">
        <v>49.0</v>
      </c>
      <c r="D121" s="17">
        <v>36.0</v>
      </c>
      <c r="E121" s="18">
        <f t="shared" si="1"/>
        <v>44.33333333</v>
      </c>
    </row>
    <row r="122">
      <c r="A122" s="4">
        <v>535.0</v>
      </c>
      <c r="B122" s="19" t="s">
        <v>416</v>
      </c>
      <c r="C122" s="19" t="s">
        <v>416</v>
      </c>
      <c r="D122" s="19" t="s">
        <v>416</v>
      </c>
      <c r="E122" s="18" t="str">
        <f t="shared" si="1"/>
        <v>none</v>
      </c>
    </row>
    <row r="123">
      <c r="A123" s="4">
        <v>536.0</v>
      </c>
      <c r="B123" s="17">
        <v>13726.0</v>
      </c>
      <c r="C123" s="17">
        <v>12553.0</v>
      </c>
      <c r="D123" s="17">
        <v>12569.0</v>
      </c>
      <c r="E123" s="18">
        <f t="shared" si="1"/>
        <v>12949.33333</v>
      </c>
    </row>
    <row r="124">
      <c r="A124" s="4">
        <v>537.0</v>
      </c>
      <c r="B124" s="17">
        <v>32308.0</v>
      </c>
      <c r="C124" s="17">
        <v>32225.0</v>
      </c>
      <c r="D124" s="17">
        <v>32151.0</v>
      </c>
      <c r="E124" s="18">
        <f t="shared" si="1"/>
        <v>32228</v>
      </c>
    </row>
    <row r="125">
      <c r="A125" s="4">
        <v>538.0</v>
      </c>
      <c r="B125" s="17">
        <v>8.0</v>
      </c>
      <c r="C125" s="17">
        <v>8.0</v>
      </c>
      <c r="D125" s="17">
        <v>3.0</v>
      </c>
      <c r="E125" s="18">
        <f t="shared" si="1"/>
        <v>6.333333333</v>
      </c>
    </row>
    <row r="126">
      <c r="A126" s="4">
        <v>539.0</v>
      </c>
      <c r="B126" s="17">
        <v>8.0</v>
      </c>
      <c r="C126" s="17">
        <v>6.0</v>
      </c>
      <c r="D126" s="17">
        <v>4.0</v>
      </c>
      <c r="E126" s="18">
        <f t="shared" si="1"/>
        <v>6</v>
      </c>
    </row>
    <row r="127">
      <c r="A127" s="4">
        <v>542.0</v>
      </c>
      <c r="B127" s="17">
        <v>0.0</v>
      </c>
      <c r="C127" s="17">
        <v>0.0</v>
      </c>
      <c r="D127" s="17">
        <v>0.0</v>
      </c>
      <c r="E127" s="18">
        <f t="shared" si="1"/>
        <v>0</v>
      </c>
    </row>
    <row r="128">
      <c r="A128" s="4">
        <v>543.0</v>
      </c>
      <c r="B128" s="17">
        <v>0.0</v>
      </c>
      <c r="C128" s="17">
        <v>0.0</v>
      </c>
      <c r="D128" s="17">
        <v>0.0</v>
      </c>
      <c r="E128" s="18">
        <f t="shared" si="1"/>
        <v>0</v>
      </c>
    </row>
    <row r="129">
      <c r="A129" s="4">
        <v>544.0</v>
      </c>
      <c r="B129" s="17">
        <v>26488.0</v>
      </c>
      <c r="C129" s="17">
        <v>26488.0</v>
      </c>
      <c r="D129" s="17">
        <v>26490.0</v>
      </c>
      <c r="E129" s="18">
        <f t="shared" si="1"/>
        <v>26488.66667</v>
      </c>
    </row>
    <row r="130">
      <c r="A130" s="4">
        <v>545.0</v>
      </c>
      <c r="B130" s="17">
        <v>29427.0</v>
      </c>
      <c r="C130" s="17">
        <v>29577.0</v>
      </c>
      <c r="D130" s="17">
        <v>29449.0</v>
      </c>
      <c r="E130" s="18">
        <f t="shared" si="1"/>
        <v>29484.33333</v>
      </c>
    </row>
    <row r="131">
      <c r="A131" s="4">
        <v>546.0</v>
      </c>
      <c r="B131" s="17">
        <v>3164.0</v>
      </c>
      <c r="C131" s="17">
        <v>3160.0</v>
      </c>
      <c r="D131" s="17">
        <v>3168.0</v>
      </c>
      <c r="E131" s="18">
        <f t="shared" si="1"/>
        <v>3164</v>
      </c>
    </row>
    <row r="132">
      <c r="A132" s="4">
        <v>547.0</v>
      </c>
      <c r="B132" s="17">
        <v>3171.0</v>
      </c>
      <c r="C132" s="17">
        <v>3167.0</v>
      </c>
      <c r="D132" s="17">
        <v>3164.0</v>
      </c>
      <c r="E132" s="18">
        <f t="shared" si="1"/>
        <v>3167.333333</v>
      </c>
    </row>
    <row r="133">
      <c r="A133" s="4">
        <v>548.0</v>
      </c>
      <c r="B133" s="17">
        <v>3.0</v>
      </c>
      <c r="C133" s="17">
        <v>7.0</v>
      </c>
      <c r="D133" s="17">
        <v>7.0</v>
      </c>
      <c r="E133" s="18">
        <f t="shared" si="1"/>
        <v>5.666666667</v>
      </c>
    </row>
    <row r="134">
      <c r="A134" s="4">
        <v>550.0</v>
      </c>
      <c r="B134" s="17">
        <v>0.0</v>
      </c>
      <c r="C134" s="17">
        <v>0.0</v>
      </c>
      <c r="D134" s="17">
        <v>0.0</v>
      </c>
      <c r="E134" s="18">
        <f t="shared" si="1"/>
        <v>0</v>
      </c>
    </row>
    <row r="135">
      <c r="A135" s="4">
        <v>555.0</v>
      </c>
      <c r="B135" s="17">
        <v>63.0</v>
      </c>
      <c r="C135" s="17">
        <v>63.0</v>
      </c>
      <c r="D135" s="17">
        <v>64.0</v>
      </c>
      <c r="E135" s="18">
        <f t="shared" si="1"/>
        <v>63.33333333</v>
      </c>
    </row>
    <row r="136">
      <c r="A136" s="4">
        <v>562.0</v>
      </c>
      <c r="B136" s="17">
        <v>7.0</v>
      </c>
      <c r="C136" s="17">
        <v>7.0</v>
      </c>
      <c r="D136" s="17">
        <v>8.0</v>
      </c>
      <c r="E136" s="18">
        <f t="shared" si="1"/>
        <v>7.333333333</v>
      </c>
    </row>
    <row r="137">
      <c r="A137" s="4">
        <v>563.0</v>
      </c>
      <c r="B137" s="17">
        <v>11.0</v>
      </c>
      <c r="C137" s="17">
        <v>9.0</v>
      </c>
      <c r="D137" s="17">
        <v>10.0</v>
      </c>
      <c r="E137" s="18">
        <f t="shared" si="1"/>
        <v>10</v>
      </c>
    </row>
    <row r="138">
      <c r="A138" s="4">
        <v>569.0</v>
      </c>
      <c r="B138" s="17">
        <v>566.0</v>
      </c>
      <c r="C138" s="17">
        <v>572.0</v>
      </c>
      <c r="D138" s="17">
        <v>574.0</v>
      </c>
      <c r="E138" s="18">
        <f t="shared" si="1"/>
        <v>570.6666667</v>
      </c>
    </row>
    <row r="139">
      <c r="A139" s="4">
        <v>570.0</v>
      </c>
      <c r="B139" s="17">
        <v>3.0</v>
      </c>
      <c r="C139" s="17">
        <v>1.0</v>
      </c>
      <c r="D139" s="17">
        <v>3.0</v>
      </c>
      <c r="E139" s="18">
        <f t="shared" si="1"/>
        <v>2.333333333</v>
      </c>
    </row>
    <row r="140">
      <c r="A140" s="4">
        <v>571.0</v>
      </c>
      <c r="B140" s="17">
        <v>3.0</v>
      </c>
      <c r="C140" s="17">
        <v>3.0</v>
      </c>
      <c r="D140" s="17">
        <v>3.0</v>
      </c>
      <c r="E140" s="18">
        <f t="shared" si="1"/>
        <v>3</v>
      </c>
    </row>
    <row r="141">
      <c r="A141" s="4">
        <v>574.0</v>
      </c>
      <c r="B141" s="17">
        <v>5557.0</v>
      </c>
      <c r="C141" s="17">
        <v>5558.0</v>
      </c>
      <c r="D141" s="17">
        <v>5563.0</v>
      </c>
      <c r="E141" s="18">
        <f t="shared" si="1"/>
        <v>5559.333333</v>
      </c>
    </row>
    <row r="142">
      <c r="A142" s="4">
        <v>575.0</v>
      </c>
      <c r="B142" s="17">
        <v>6108.0</v>
      </c>
      <c r="C142" s="17">
        <v>6097.0</v>
      </c>
      <c r="D142" s="17">
        <v>6098.0</v>
      </c>
      <c r="E142" s="18">
        <f t="shared" si="1"/>
        <v>6101</v>
      </c>
    </row>
    <row r="143">
      <c r="A143" s="4">
        <v>576.0</v>
      </c>
      <c r="B143" s="17">
        <v>1.0</v>
      </c>
      <c r="C143" s="17">
        <v>1.0</v>
      </c>
      <c r="D143" s="17">
        <v>1.0</v>
      </c>
      <c r="E143" s="18">
        <f t="shared" si="1"/>
        <v>1</v>
      </c>
    </row>
    <row r="144">
      <c r="A144" s="4">
        <v>577.0</v>
      </c>
      <c r="B144" s="17">
        <v>0.0</v>
      </c>
      <c r="C144" s="17">
        <v>0.0</v>
      </c>
      <c r="D144" s="17">
        <v>0.0</v>
      </c>
      <c r="E144" s="18">
        <f t="shared" si="1"/>
        <v>0</v>
      </c>
    </row>
    <row r="145">
      <c r="A145" s="4">
        <v>578.0</v>
      </c>
      <c r="B145" s="17">
        <v>331.0</v>
      </c>
      <c r="C145" s="17">
        <v>337.0</v>
      </c>
      <c r="D145" s="17">
        <v>307.0</v>
      </c>
      <c r="E145" s="18">
        <f t="shared" si="1"/>
        <v>325</v>
      </c>
    </row>
    <row r="146">
      <c r="A146" s="4">
        <v>579.0</v>
      </c>
      <c r="B146" s="17">
        <v>545.0</v>
      </c>
      <c r="C146" s="17">
        <v>523.0</v>
      </c>
      <c r="D146" s="17">
        <v>571.0</v>
      </c>
      <c r="E146" s="18">
        <f t="shared" si="1"/>
        <v>546.3333333</v>
      </c>
    </row>
    <row r="147">
      <c r="A147" s="4">
        <v>580.0</v>
      </c>
      <c r="B147" s="17">
        <v>0.0</v>
      </c>
      <c r="C147" s="17">
        <v>0.0</v>
      </c>
      <c r="D147" s="17">
        <v>0.0</v>
      </c>
      <c r="E147" s="18">
        <f t="shared" si="1"/>
        <v>0</v>
      </c>
    </row>
    <row r="148">
      <c r="A148" s="4">
        <v>581.0</v>
      </c>
      <c r="B148" s="17">
        <v>0.0</v>
      </c>
      <c r="C148" s="17">
        <v>0.0</v>
      </c>
      <c r="D148" s="17">
        <v>0.0</v>
      </c>
      <c r="E148" s="18">
        <f t="shared" si="1"/>
        <v>0</v>
      </c>
    </row>
    <row r="149">
      <c r="A149" s="4">
        <v>589.0</v>
      </c>
      <c r="B149" s="17">
        <v>22.0</v>
      </c>
      <c r="C149" s="17">
        <v>21.0</v>
      </c>
      <c r="D149" s="17">
        <v>24.0</v>
      </c>
      <c r="E149" s="18">
        <f t="shared" si="1"/>
        <v>22.33333333</v>
      </c>
    </row>
    <row r="150">
      <c r="A150" s="4">
        <v>591.0</v>
      </c>
      <c r="B150" s="17">
        <v>3.0</v>
      </c>
      <c r="C150" s="17">
        <v>3.0</v>
      </c>
      <c r="D150" s="17">
        <v>3.0</v>
      </c>
      <c r="E150" s="18">
        <f t="shared" si="1"/>
        <v>3</v>
      </c>
    </row>
    <row r="151">
      <c r="A151" s="4">
        <v>592.0</v>
      </c>
      <c r="B151" s="17">
        <v>8.0</v>
      </c>
      <c r="C151" s="17">
        <v>11.0</v>
      </c>
      <c r="D151" s="17">
        <v>9.0</v>
      </c>
      <c r="E151" s="18">
        <f t="shared" si="1"/>
        <v>9.333333333</v>
      </c>
    </row>
    <row r="152">
      <c r="A152" s="4">
        <v>593.0</v>
      </c>
      <c r="B152" s="17">
        <v>24.0</v>
      </c>
      <c r="C152" s="17">
        <v>17.0</v>
      </c>
      <c r="D152" s="17">
        <v>23.0</v>
      </c>
      <c r="E152" s="18">
        <f t="shared" si="1"/>
        <v>21.33333333</v>
      </c>
    </row>
    <row r="153">
      <c r="A153" s="4">
        <v>594.0</v>
      </c>
      <c r="B153" s="17">
        <v>38.0</v>
      </c>
      <c r="C153" s="17">
        <v>38.0</v>
      </c>
      <c r="D153" s="17">
        <v>36.0</v>
      </c>
      <c r="E153" s="18">
        <f t="shared" si="1"/>
        <v>37.33333333</v>
      </c>
    </row>
    <row r="154">
      <c r="A154" s="4">
        <v>595.0</v>
      </c>
      <c r="B154" s="17">
        <v>50.0</v>
      </c>
      <c r="C154" s="17">
        <v>50.0</v>
      </c>
      <c r="D154" s="17">
        <v>62.0</v>
      </c>
      <c r="E154" s="18">
        <f t="shared" si="1"/>
        <v>54</v>
      </c>
    </row>
    <row r="155">
      <c r="A155" s="4">
        <v>600.0</v>
      </c>
      <c r="B155" s="17">
        <v>37.0</v>
      </c>
      <c r="C155" s="17">
        <v>38.0</v>
      </c>
      <c r="D155" s="17">
        <v>38.0</v>
      </c>
      <c r="E155" s="18">
        <f t="shared" si="1"/>
        <v>37.66666667</v>
      </c>
    </row>
    <row r="156">
      <c r="A156" s="4">
        <v>605.0</v>
      </c>
      <c r="B156" s="17">
        <v>9.0</v>
      </c>
      <c r="C156" s="17">
        <v>9.0</v>
      </c>
      <c r="D156" s="17">
        <v>9.0</v>
      </c>
      <c r="E156" s="18">
        <f t="shared" si="1"/>
        <v>9</v>
      </c>
    </row>
    <row r="157">
      <c r="A157" s="4">
        <v>606.0</v>
      </c>
      <c r="B157" s="17">
        <v>9.0</v>
      </c>
      <c r="C157" s="17">
        <v>8.0</v>
      </c>
      <c r="D157" s="17">
        <v>9.0</v>
      </c>
      <c r="E157" s="18">
        <f t="shared" si="1"/>
        <v>8.666666667</v>
      </c>
    </row>
    <row r="158">
      <c r="A158" s="4">
        <v>626.0</v>
      </c>
      <c r="B158" s="17">
        <v>1171.0</v>
      </c>
      <c r="C158" s="17">
        <v>908.0</v>
      </c>
      <c r="D158" s="17">
        <v>906.0</v>
      </c>
      <c r="E158" s="18">
        <f t="shared" si="1"/>
        <v>995</v>
      </c>
    </row>
    <row r="159">
      <c r="A159" s="4">
        <v>627.0</v>
      </c>
      <c r="B159" s="17">
        <v>108.0</v>
      </c>
      <c r="C159" s="17">
        <v>107.0</v>
      </c>
      <c r="D159" s="17">
        <v>107.0</v>
      </c>
      <c r="E159" s="18">
        <f t="shared" si="1"/>
        <v>107.3333333</v>
      </c>
    </row>
    <row r="160">
      <c r="A160" s="4">
        <v>628.0</v>
      </c>
      <c r="B160" s="17">
        <v>904.0</v>
      </c>
      <c r="C160" s="17">
        <v>902.0</v>
      </c>
      <c r="D160" s="17">
        <v>903.0</v>
      </c>
      <c r="E160" s="18">
        <f t="shared" si="1"/>
        <v>903</v>
      </c>
    </row>
    <row r="161">
      <c r="A161" s="4">
        <v>629.0</v>
      </c>
      <c r="B161" s="17">
        <v>63.0</v>
      </c>
      <c r="C161" s="17">
        <v>106.0</v>
      </c>
      <c r="D161" s="17">
        <v>107.0</v>
      </c>
      <c r="E161" s="18">
        <f t="shared" si="1"/>
        <v>92</v>
      </c>
    </row>
    <row r="162">
      <c r="A162" s="4">
        <v>630.0</v>
      </c>
      <c r="B162" s="17">
        <v>843.0</v>
      </c>
      <c r="C162" s="17">
        <v>843.0</v>
      </c>
      <c r="D162" s="17">
        <v>842.0</v>
      </c>
      <c r="E162" s="18">
        <f t="shared" si="1"/>
        <v>842.6666667</v>
      </c>
    </row>
    <row r="163">
      <c r="A163" s="4">
        <v>631.0</v>
      </c>
      <c r="B163" s="17">
        <v>265.0</v>
      </c>
      <c r="C163" s="17">
        <v>249.0</v>
      </c>
      <c r="D163" s="17">
        <v>265.0</v>
      </c>
      <c r="E163" s="18">
        <f t="shared" si="1"/>
        <v>259.6666667</v>
      </c>
    </row>
    <row r="164">
      <c r="A164" s="4">
        <v>632.0</v>
      </c>
      <c r="B164" s="17">
        <v>993.0</v>
      </c>
      <c r="C164" s="17">
        <v>993.0</v>
      </c>
      <c r="D164" s="17">
        <v>993.0</v>
      </c>
      <c r="E164" s="18">
        <f t="shared" si="1"/>
        <v>993</v>
      </c>
    </row>
    <row r="165">
      <c r="A165" s="4">
        <v>633.0</v>
      </c>
      <c r="B165" s="17">
        <v>263.0</v>
      </c>
      <c r="C165" s="17">
        <v>264.0</v>
      </c>
      <c r="D165" s="17">
        <v>264.0</v>
      </c>
      <c r="E165" s="18">
        <f t="shared" si="1"/>
        <v>263.6666667</v>
      </c>
    </row>
    <row r="166">
      <c r="A166" s="4">
        <v>637.0</v>
      </c>
      <c r="B166" s="17">
        <v>114.0</v>
      </c>
      <c r="C166" s="17">
        <v>115.0</v>
      </c>
      <c r="D166" s="17">
        <v>111.0</v>
      </c>
      <c r="E166" s="18">
        <f t="shared" si="1"/>
        <v>113.3333333</v>
      </c>
    </row>
    <row r="167">
      <c r="A167" s="4">
        <v>638.0</v>
      </c>
      <c r="B167" s="17">
        <v>128.0</v>
      </c>
      <c r="C167" s="17">
        <v>128.0</v>
      </c>
      <c r="D167" s="17">
        <v>127.0</v>
      </c>
      <c r="E167" s="18">
        <f t="shared" si="1"/>
        <v>127.6666667</v>
      </c>
    </row>
    <row r="168">
      <c r="A168" s="4">
        <v>639.0</v>
      </c>
      <c r="B168" s="17">
        <v>177.0</v>
      </c>
      <c r="C168" s="17">
        <v>176.0</v>
      </c>
      <c r="D168" s="17">
        <v>170.0</v>
      </c>
      <c r="E168" s="18">
        <f t="shared" si="1"/>
        <v>174.3333333</v>
      </c>
    </row>
    <row r="169">
      <c r="A169" s="4">
        <v>640.0</v>
      </c>
      <c r="B169" s="17">
        <v>134.0</v>
      </c>
      <c r="C169" s="17">
        <v>143.0</v>
      </c>
      <c r="D169" s="17">
        <v>216.0</v>
      </c>
      <c r="E169" s="18">
        <f t="shared" si="1"/>
        <v>164.3333333</v>
      </c>
    </row>
    <row r="170">
      <c r="A170" s="4">
        <v>645.0</v>
      </c>
      <c r="B170" s="17">
        <v>2393.0</v>
      </c>
      <c r="C170" s="17">
        <v>2285.0</v>
      </c>
      <c r="D170" s="17">
        <v>2378.0</v>
      </c>
      <c r="E170" s="18">
        <f t="shared" si="1"/>
        <v>2352</v>
      </c>
    </row>
    <row r="171">
      <c r="A171" s="4">
        <v>646.0</v>
      </c>
      <c r="B171" s="17">
        <v>3364.0</v>
      </c>
      <c r="C171" s="17">
        <v>3431.0</v>
      </c>
      <c r="D171" s="17">
        <v>3432.0</v>
      </c>
      <c r="E171" s="18">
        <f t="shared" si="1"/>
        <v>3409</v>
      </c>
    </row>
    <row r="172">
      <c r="A172" s="4">
        <v>648.0</v>
      </c>
      <c r="B172" s="17">
        <v>0.0</v>
      </c>
      <c r="C172" s="17">
        <v>0.0</v>
      </c>
      <c r="D172" s="17">
        <v>0.0</v>
      </c>
      <c r="E172" s="18">
        <f t="shared" si="1"/>
        <v>0</v>
      </c>
    </row>
    <row r="173">
      <c r="A173" s="4">
        <v>649.0</v>
      </c>
      <c r="B173" s="17">
        <v>437.0</v>
      </c>
      <c r="C173" s="17">
        <v>434.0</v>
      </c>
      <c r="D173" s="17">
        <v>432.0</v>
      </c>
      <c r="E173" s="18">
        <f t="shared" si="1"/>
        <v>434.3333333</v>
      </c>
    </row>
    <row r="174">
      <c r="A174" s="4">
        <v>650.0</v>
      </c>
      <c r="B174" s="17">
        <v>445.0</v>
      </c>
      <c r="C174" s="17">
        <v>442.0</v>
      </c>
      <c r="D174" s="17">
        <v>436.0</v>
      </c>
      <c r="E174" s="18">
        <f t="shared" si="1"/>
        <v>441</v>
      </c>
    </row>
    <row r="175">
      <c r="A175" s="4">
        <v>657.0</v>
      </c>
      <c r="B175" s="17">
        <v>1928.0</v>
      </c>
      <c r="C175" s="17">
        <v>1886.0</v>
      </c>
      <c r="D175" s="17">
        <v>1927.0</v>
      </c>
      <c r="E175" s="18">
        <f t="shared" si="1"/>
        <v>1913.666667</v>
      </c>
    </row>
    <row r="176">
      <c r="A176" s="4">
        <v>665.0</v>
      </c>
      <c r="B176" s="17">
        <v>65.0</v>
      </c>
      <c r="C176" s="17">
        <v>65.0</v>
      </c>
      <c r="D176" s="17">
        <v>49.0</v>
      </c>
      <c r="E176" s="18">
        <f t="shared" si="1"/>
        <v>59.66666667</v>
      </c>
    </row>
    <row r="177">
      <c r="A177" s="4">
        <v>666.0</v>
      </c>
      <c r="B177" s="17">
        <v>65.0</v>
      </c>
      <c r="C177" s="17">
        <v>65.0</v>
      </c>
      <c r="D177" s="17">
        <v>65.0</v>
      </c>
      <c r="E177" s="18">
        <f t="shared" si="1"/>
        <v>65</v>
      </c>
    </row>
    <row r="178">
      <c r="A178" s="4">
        <v>667.0</v>
      </c>
      <c r="B178" s="17">
        <v>1227.0</v>
      </c>
      <c r="C178" s="17">
        <v>1126.0</v>
      </c>
      <c r="D178" s="17">
        <v>1183.0</v>
      </c>
      <c r="E178" s="18">
        <f t="shared" si="1"/>
        <v>1178.666667</v>
      </c>
    </row>
    <row r="179">
      <c r="A179" s="4">
        <v>669.0</v>
      </c>
      <c r="B179" s="17">
        <v>5633.0</v>
      </c>
      <c r="C179" s="17">
        <v>5626.0</v>
      </c>
      <c r="D179" s="17">
        <v>5570.0</v>
      </c>
      <c r="E179" s="18">
        <f t="shared" si="1"/>
        <v>5609.666667</v>
      </c>
    </row>
    <row r="180">
      <c r="A180" s="4">
        <v>670.0</v>
      </c>
      <c r="B180" s="17">
        <v>18418.0</v>
      </c>
      <c r="C180" s="17">
        <v>18447.0</v>
      </c>
      <c r="D180" s="17">
        <v>18475.0</v>
      </c>
      <c r="E180" s="18">
        <f t="shared" si="1"/>
        <v>18446.66667</v>
      </c>
    </row>
    <row r="181">
      <c r="A181" s="4">
        <v>673.0</v>
      </c>
      <c r="B181" s="17">
        <v>11.0</v>
      </c>
      <c r="C181" s="17">
        <v>24.0</v>
      </c>
      <c r="D181" s="17">
        <v>24.0</v>
      </c>
      <c r="E181" s="18">
        <f t="shared" si="1"/>
        <v>19.66666667</v>
      </c>
    </row>
    <row r="182">
      <c r="A182" s="4">
        <v>676.0</v>
      </c>
      <c r="B182" s="19" t="s">
        <v>416</v>
      </c>
      <c r="C182" s="19" t="s">
        <v>416</v>
      </c>
      <c r="D182" s="19" t="s">
        <v>416</v>
      </c>
      <c r="E182" s="18" t="str">
        <f t="shared" si="1"/>
        <v>none</v>
      </c>
    </row>
    <row r="183">
      <c r="A183" s="4">
        <v>677.0</v>
      </c>
      <c r="B183" s="19" t="s">
        <v>416</v>
      </c>
      <c r="C183" s="19" t="s">
        <v>416</v>
      </c>
      <c r="D183" s="19" t="s">
        <v>416</v>
      </c>
      <c r="E183" s="18" t="str">
        <f t="shared" si="1"/>
        <v>none</v>
      </c>
    </row>
    <row r="184">
      <c r="A184" s="4">
        <v>678.0</v>
      </c>
      <c r="B184" s="17">
        <v>19054.0</v>
      </c>
      <c r="C184" s="17">
        <v>19142.0</v>
      </c>
      <c r="D184" s="17">
        <v>19110.0</v>
      </c>
      <c r="E184" s="18">
        <f t="shared" si="1"/>
        <v>19102</v>
      </c>
    </row>
    <row r="185">
      <c r="A185" s="4">
        <v>679.0</v>
      </c>
      <c r="B185" s="17">
        <v>209.0</v>
      </c>
      <c r="C185" s="17">
        <v>204.0</v>
      </c>
      <c r="D185" s="17">
        <v>201.0</v>
      </c>
      <c r="E185" s="18">
        <f t="shared" si="1"/>
        <v>204.6666667</v>
      </c>
    </row>
    <row r="186">
      <c r="A186" s="4">
        <v>680.0</v>
      </c>
      <c r="B186" s="19" t="s">
        <v>416</v>
      </c>
      <c r="C186" s="19" t="s">
        <v>416</v>
      </c>
      <c r="D186" s="19" t="s">
        <v>416</v>
      </c>
      <c r="E186" s="18" t="str">
        <f t="shared" si="1"/>
        <v>none</v>
      </c>
    </row>
    <row r="187">
      <c r="A187" s="4">
        <v>681.0</v>
      </c>
      <c r="B187" s="19" t="s">
        <v>416</v>
      </c>
      <c r="C187" s="19" t="s">
        <v>416</v>
      </c>
      <c r="D187" s="19" t="s">
        <v>416</v>
      </c>
      <c r="E187" s="18" t="str">
        <f t="shared" si="1"/>
        <v>none</v>
      </c>
    </row>
    <row r="188">
      <c r="A188" s="4">
        <v>682.0</v>
      </c>
      <c r="B188" s="19" t="s">
        <v>416</v>
      </c>
      <c r="C188" s="19" t="s">
        <v>416</v>
      </c>
      <c r="D188" s="19" t="s">
        <v>416</v>
      </c>
      <c r="E188" s="18" t="str">
        <f t="shared" si="1"/>
        <v>none</v>
      </c>
    </row>
    <row r="189">
      <c r="A189" s="4">
        <v>683.0</v>
      </c>
      <c r="B189" s="17">
        <v>41.0</v>
      </c>
      <c r="C189" s="17">
        <v>82.0</v>
      </c>
      <c r="D189" s="17">
        <v>81.0</v>
      </c>
      <c r="E189" s="18">
        <f t="shared" si="1"/>
        <v>68</v>
      </c>
    </row>
    <row r="190">
      <c r="A190" s="4">
        <v>684.0</v>
      </c>
      <c r="B190" s="17">
        <v>42578.0</v>
      </c>
      <c r="C190" s="17">
        <v>42415.0</v>
      </c>
      <c r="D190" s="17">
        <v>42428.0</v>
      </c>
      <c r="E190" s="18">
        <f t="shared" si="1"/>
        <v>42473.66667</v>
      </c>
    </row>
    <row r="191">
      <c r="A191" s="4">
        <v>685.0</v>
      </c>
      <c r="B191" s="17">
        <v>195.0</v>
      </c>
      <c r="C191" s="17">
        <v>196.0</v>
      </c>
      <c r="D191" s="17">
        <v>197.0</v>
      </c>
      <c r="E191" s="18">
        <f t="shared" si="1"/>
        <v>196</v>
      </c>
    </row>
    <row r="192">
      <c r="A192" s="4">
        <v>686.0</v>
      </c>
      <c r="B192" s="19" t="s">
        <v>416</v>
      </c>
      <c r="C192" s="19" t="s">
        <v>416</v>
      </c>
      <c r="D192" s="19" t="s">
        <v>416</v>
      </c>
      <c r="E192" s="18" t="str">
        <f t="shared" si="1"/>
        <v>none</v>
      </c>
    </row>
    <row r="193">
      <c r="A193" s="4">
        <v>687.0</v>
      </c>
      <c r="B193" s="17">
        <v>99.0</v>
      </c>
      <c r="C193" s="17">
        <v>101.0</v>
      </c>
      <c r="D193" s="17">
        <v>98.0</v>
      </c>
      <c r="E193" s="18">
        <f t="shared" si="1"/>
        <v>99.33333333</v>
      </c>
    </row>
    <row r="194">
      <c r="A194" s="4">
        <v>689.0</v>
      </c>
      <c r="B194" s="17">
        <v>342.0</v>
      </c>
      <c r="C194" s="17">
        <v>339.0</v>
      </c>
      <c r="D194" s="17">
        <v>335.0</v>
      </c>
      <c r="E194" s="18">
        <f t="shared" si="1"/>
        <v>338.6666667</v>
      </c>
    </row>
    <row r="195">
      <c r="A195" s="4">
        <v>690.0</v>
      </c>
      <c r="B195" s="17">
        <v>485.0</v>
      </c>
      <c r="C195" s="17">
        <v>480.0</v>
      </c>
      <c r="D195" s="17">
        <v>486.0</v>
      </c>
      <c r="E195" s="18">
        <f t="shared" si="1"/>
        <v>483.6666667</v>
      </c>
    </row>
    <row r="196">
      <c r="A196" s="4">
        <v>694.0</v>
      </c>
      <c r="B196" s="17">
        <v>9734.0</v>
      </c>
      <c r="C196" s="17">
        <v>10350.0</v>
      </c>
      <c r="D196" s="17">
        <v>9762.0</v>
      </c>
      <c r="E196" s="18">
        <f t="shared" si="1"/>
        <v>9948.666667</v>
      </c>
    </row>
    <row r="197">
      <c r="A197" s="4">
        <v>695.0</v>
      </c>
      <c r="B197" s="17">
        <v>15025.0</v>
      </c>
      <c r="C197" s="17">
        <v>14957.0</v>
      </c>
      <c r="D197" s="17">
        <v>14994.0</v>
      </c>
      <c r="E197" s="18">
        <f t="shared" si="1"/>
        <v>14992</v>
      </c>
    </row>
    <row r="198">
      <c r="A198" s="4">
        <v>696.0</v>
      </c>
      <c r="B198" s="17">
        <v>9778.0</v>
      </c>
      <c r="C198" s="17">
        <v>9791.0</v>
      </c>
      <c r="D198" s="17">
        <v>9675.0</v>
      </c>
      <c r="E198" s="18">
        <f t="shared" si="1"/>
        <v>9748</v>
      </c>
    </row>
    <row r="199">
      <c r="A199" s="4">
        <v>697.0</v>
      </c>
      <c r="B199" s="17">
        <v>15048.0</v>
      </c>
      <c r="C199" s="17">
        <v>15114.0</v>
      </c>
      <c r="D199" s="17">
        <v>15038.0</v>
      </c>
      <c r="E199" s="18">
        <f t="shared" si="1"/>
        <v>15066.66667</v>
      </c>
    </row>
    <row r="200">
      <c r="A200" s="4">
        <v>769.0</v>
      </c>
      <c r="B200" s="17">
        <v>3458.0</v>
      </c>
      <c r="C200" s="17">
        <v>3361.0</v>
      </c>
      <c r="D200" s="17">
        <v>3430.0</v>
      </c>
      <c r="E200" s="18">
        <f t="shared" si="1"/>
        <v>3416.333333</v>
      </c>
    </row>
    <row r="201">
      <c r="A201" s="4">
        <v>787.0</v>
      </c>
      <c r="B201" s="19" t="s">
        <v>416</v>
      </c>
      <c r="C201" s="19" t="s">
        <v>416</v>
      </c>
      <c r="D201" s="19" t="s">
        <v>416</v>
      </c>
      <c r="E201" s="18" t="str">
        <f t="shared" si="1"/>
        <v>none</v>
      </c>
    </row>
    <row r="202">
      <c r="A202" s="8">
        <v>794.0</v>
      </c>
      <c r="B202" s="17">
        <v>26132.0</v>
      </c>
      <c r="C202" s="17">
        <v>26237.0</v>
      </c>
      <c r="D202" s="17">
        <v>26128.0</v>
      </c>
      <c r="E202" s="18">
        <f t="shared" si="1"/>
        <v>26165.66667</v>
      </c>
    </row>
    <row r="203">
      <c r="A203" s="8">
        <v>795.0</v>
      </c>
      <c r="B203" s="19" t="s">
        <v>416</v>
      </c>
      <c r="C203" s="19" t="s">
        <v>416</v>
      </c>
      <c r="D203" s="19" t="s">
        <v>416</v>
      </c>
      <c r="E203" s="18" t="str">
        <f t="shared" si="1"/>
        <v>none</v>
      </c>
    </row>
    <row r="204">
      <c r="B204" s="20"/>
      <c r="C204" s="20"/>
      <c r="D204" s="20"/>
    </row>
    <row r="205">
      <c r="B205" s="20"/>
      <c r="C205" s="20"/>
      <c r="D205" s="20"/>
    </row>
    <row r="206">
      <c r="B206" s="20"/>
      <c r="C206" s="20"/>
      <c r="D206" s="20"/>
    </row>
    <row r="207">
      <c r="B207" s="20"/>
      <c r="C207" s="20"/>
      <c r="D207" s="20"/>
    </row>
    <row r="208">
      <c r="B208" s="20"/>
      <c r="C208" s="20"/>
      <c r="D208" s="20"/>
    </row>
    <row r="209">
      <c r="B209" s="20"/>
      <c r="C209" s="20"/>
      <c r="D209" s="20"/>
    </row>
    <row r="210">
      <c r="B210" s="20"/>
      <c r="C210" s="20"/>
      <c r="D210" s="20"/>
    </row>
    <row r="211">
      <c r="B211" s="20"/>
      <c r="C211" s="20"/>
      <c r="D211" s="20"/>
    </row>
    <row r="212">
      <c r="B212" s="20"/>
      <c r="C212" s="20"/>
      <c r="D212" s="20"/>
    </row>
    <row r="213">
      <c r="B213" s="20"/>
      <c r="C213" s="20"/>
      <c r="D213" s="20"/>
    </row>
    <row r="214">
      <c r="B214" s="20"/>
      <c r="C214" s="20"/>
      <c r="D214" s="20"/>
    </row>
    <row r="215">
      <c r="B215" s="20"/>
      <c r="C215" s="20"/>
      <c r="D215" s="20"/>
    </row>
    <row r="216">
      <c r="B216" s="20"/>
      <c r="C216" s="20"/>
      <c r="D216" s="20"/>
    </row>
    <row r="217">
      <c r="B217" s="20"/>
      <c r="C217" s="20"/>
      <c r="D217" s="20"/>
    </row>
    <row r="218">
      <c r="B218" s="20"/>
      <c r="C218" s="20"/>
      <c r="D218" s="20"/>
    </row>
    <row r="219">
      <c r="B219" s="20"/>
      <c r="C219" s="20"/>
      <c r="D219" s="20"/>
    </row>
    <row r="220">
      <c r="B220" s="20"/>
      <c r="C220" s="20"/>
      <c r="D220" s="20"/>
    </row>
    <row r="221">
      <c r="B221" s="20"/>
      <c r="C221" s="20"/>
      <c r="D221" s="20"/>
    </row>
    <row r="222">
      <c r="B222" s="20"/>
      <c r="C222" s="20"/>
      <c r="D222" s="20"/>
    </row>
    <row r="223">
      <c r="B223" s="20"/>
      <c r="C223" s="20"/>
      <c r="D223" s="20"/>
    </row>
    <row r="224">
      <c r="B224" s="20"/>
      <c r="C224" s="20"/>
      <c r="D224" s="20"/>
    </row>
    <row r="225">
      <c r="B225" s="20"/>
      <c r="C225" s="20"/>
      <c r="D225" s="20"/>
    </row>
    <row r="226">
      <c r="B226" s="20"/>
      <c r="C226" s="20"/>
      <c r="D226" s="20"/>
    </row>
    <row r="227">
      <c r="B227" s="20"/>
      <c r="C227" s="20"/>
      <c r="D227" s="20"/>
    </row>
    <row r="228">
      <c r="B228" s="20"/>
      <c r="C228" s="20"/>
      <c r="D228" s="20"/>
    </row>
    <row r="229">
      <c r="B229" s="20"/>
      <c r="C229" s="20"/>
      <c r="D229" s="20"/>
    </row>
    <row r="230">
      <c r="B230" s="20"/>
      <c r="C230" s="20"/>
      <c r="D230" s="20"/>
    </row>
    <row r="231">
      <c r="B231" s="20"/>
      <c r="C231" s="20"/>
      <c r="D231" s="20"/>
    </row>
    <row r="232">
      <c r="B232" s="20"/>
      <c r="C232" s="20"/>
      <c r="D232" s="20"/>
    </row>
    <row r="233">
      <c r="B233" s="20"/>
      <c r="C233" s="20"/>
      <c r="D233" s="20"/>
    </row>
    <row r="234">
      <c r="B234" s="20"/>
      <c r="C234" s="20"/>
      <c r="D234" s="20"/>
    </row>
    <row r="235">
      <c r="B235" s="20"/>
      <c r="C235" s="20"/>
      <c r="D235" s="20"/>
    </row>
    <row r="236">
      <c r="B236" s="20"/>
      <c r="C236" s="20"/>
      <c r="D236" s="20"/>
    </row>
    <row r="237">
      <c r="B237" s="20"/>
      <c r="C237" s="20"/>
      <c r="D237" s="20"/>
    </row>
    <row r="238">
      <c r="B238" s="20"/>
      <c r="C238" s="20"/>
      <c r="D238" s="20"/>
    </row>
    <row r="239">
      <c r="B239" s="20"/>
      <c r="C239" s="20"/>
      <c r="D239" s="20"/>
    </row>
    <row r="240">
      <c r="B240" s="20"/>
      <c r="C240" s="20"/>
      <c r="D240" s="20"/>
    </row>
    <row r="241">
      <c r="B241" s="20"/>
      <c r="C241" s="20"/>
      <c r="D241" s="20"/>
    </row>
    <row r="242">
      <c r="B242" s="20"/>
      <c r="C242" s="20"/>
      <c r="D242" s="20"/>
    </row>
    <row r="243">
      <c r="B243" s="20"/>
      <c r="C243" s="20"/>
      <c r="D243" s="20"/>
    </row>
    <row r="244">
      <c r="B244" s="20"/>
      <c r="C244" s="20"/>
      <c r="D244" s="20"/>
    </row>
    <row r="245">
      <c r="B245" s="20"/>
      <c r="C245" s="20"/>
      <c r="D245" s="20"/>
    </row>
    <row r="246">
      <c r="B246" s="20"/>
      <c r="C246" s="20"/>
      <c r="D246" s="20"/>
    </row>
    <row r="247">
      <c r="B247" s="20"/>
      <c r="C247" s="20"/>
      <c r="D247" s="20"/>
    </row>
    <row r="248">
      <c r="B248" s="20"/>
      <c r="C248" s="20"/>
      <c r="D248" s="20"/>
    </row>
    <row r="249">
      <c r="B249" s="20"/>
      <c r="C249" s="20"/>
      <c r="D249" s="20"/>
    </row>
    <row r="250">
      <c r="B250" s="20"/>
      <c r="C250" s="20"/>
      <c r="D250" s="20"/>
    </row>
    <row r="251">
      <c r="B251" s="20"/>
      <c r="C251" s="20"/>
      <c r="D251" s="20"/>
    </row>
    <row r="252">
      <c r="B252" s="20"/>
      <c r="C252" s="20"/>
      <c r="D252" s="20"/>
    </row>
    <row r="253">
      <c r="B253" s="20"/>
      <c r="C253" s="20"/>
      <c r="D253" s="20"/>
    </row>
    <row r="254">
      <c r="B254" s="20"/>
      <c r="C254" s="20"/>
      <c r="D254" s="20"/>
    </row>
    <row r="255">
      <c r="B255" s="20"/>
      <c r="C255" s="20"/>
      <c r="D255" s="20"/>
    </row>
    <row r="256">
      <c r="B256" s="20"/>
      <c r="C256" s="20"/>
      <c r="D256" s="20"/>
    </row>
    <row r="257">
      <c r="B257" s="20"/>
      <c r="C257" s="20"/>
      <c r="D257" s="20"/>
    </row>
    <row r="258">
      <c r="B258" s="20"/>
      <c r="C258" s="20"/>
      <c r="D258" s="20"/>
    </row>
    <row r="259">
      <c r="B259" s="20"/>
      <c r="C259" s="20"/>
      <c r="D259" s="20"/>
    </row>
    <row r="260">
      <c r="B260" s="20"/>
      <c r="C260" s="20"/>
      <c r="D260" s="20"/>
    </row>
    <row r="261">
      <c r="B261" s="20"/>
      <c r="C261" s="20"/>
      <c r="D261" s="20"/>
    </row>
    <row r="262">
      <c r="B262" s="20"/>
      <c r="C262" s="20"/>
      <c r="D262" s="20"/>
    </row>
    <row r="263">
      <c r="B263" s="20"/>
      <c r="C263" s="20"/>
      <c r="D263" s="20"/>
    </row>
    <row r="264">
      <c r="B264" s="20"/>
      <c r="C264" s="20"/>
      <c r="D264" s="20"/>
    </row>
    <row r="265">
      <c r="B265" s="20"/>
      <c r="C265" s="20"/>
      <c r="D265" s="20"/>
    </row>
    <row r="266">
      <c r="B266" s="20"/>
      <c r="C266" s="20"/>
      <c r="D266" s="20"/>
    </row>
    <row r="267">
      <c r="B267" s="20"/>
      <c r="C267" s="20"/>
      <c r="D267" s="20"/>
    </row>
    <row r="268">
      <c r="B268" s="20"/>
      <c r="C268" s="20"/>
      <c r="D268" s="20"/>
    </row>
    <row r="269">
      <c r="B269" s="20"/>
      <c r="C269" s="20"/>
      <c r="D269" s="20"/>
    </row>
    <row r="270">
      <c r="B270" s="20"/>
      <c r="C270" s="20"/>
      <c r="D270" s="20"/>
    </row>
    <row r="271">
      <c r="B271" s="20"/>
      <c r="C271" s="20"/>
      <c r="D271" s="20"/>
    </row>
    <row r="272">
      <c r="B272" s="20"/>
      <c r="C272" s="20"/>
      <c r="D272" s="20"/>
    </row>
    <row r="273">
      <c r="B273" s="20"/>
      <c r="C273" s="20"/>
      <c r="D273" s="20"/>
    </row>
    <row r="274">
      <c r="B274" s="20"/>
      <c r="C274" s="20"/>
      <c r="D274" s="20"/>
    </row>
    <row r="275">
      <c r="B275" s="20"/>
      <c r="C275" s="20"/>
      <c r="D275" s="20"/>
    </row>
    <row r="276">
      <c r="B276" s="20"/>
      <c r="C276" s="20"/>
      <c r="D276" s="20"/>
    </row>
    <row r="277">
      <c r="B277" s="20"/>
      <c r="C277" s="20"/>
      <c r="D277" s="20"/>
    </row>
    <row r="278">
      <c r="B278" s="20"/>
      <c r="C278" s="20"/>
      <c r="D278" s="20"/>
    </row>
    <row r="279">
      <c r="B279" s="20"/>
      <c r="C279" s="20"/>
      <c r="D279" s="20"/>
    </row>
    <row r="280">
      <c r="B280" s="20"/>
      <c r="C280" s="20"/>
      <c r="D280" s="20"/>
    </row>
    <row r="281">
      <c r="B281" s="20"/>
      <c r="C281" s="20"/>
      <c r="D281" s="20"/>
    </row>
    <row r="282">
      <c r="B282" s="20"/>
      <c r="C282" s="20"/>
      <c r="D282" s="20"/>
    </row>
    <row r="283">
      <c r="B283" s="20"/>
      <c r="C283" s="20"/>
      <c r="D283" s="20"/>
    </row>
    <row r="284">
      <c r="B284" s="20"/>
      <c r="C284" s="20"/>
      <c r="D284" s="20"/>
    </row>
    <row r="285">
      <c r="B285" s="20"/>
      <c r="C285" s="20"/>
      <c r="D285" s="20"/>
    </row>
    <row r="286">
      <c r="B286" s="20"/>
      <c r="C286" s="20"/>
      <c r="D286" s="20"/>
    </row>
    <row r="287">
      <c r="B287" s="20"/>
      <c r="C287" s="20"/>
      <c r="D287" s="20"/>
    </row>
    <row r="288">
      <c r="B288" s="20"/>
      <c r="C288" s="20"/>
      <c r="D288" s="20"/>
    </row>
    <row r="289">
      <c r="B289" s="20"/>
      <c r="C289" s="20"/>
      <c r="D289" s="20"/>
    </row>
    <row r="290">
      <c r="B290" s="20"/>
      <c r="C290" s="20"/>
      <c r="D290" s="20"/>
    </row>
    <row r="291">
      <c r="B291" s="20"/>
      <c r="C291" s="20"/>
      <c r="D291" s="20"/>
    </row>
    <row r="292">
      <c r="B292" s="20"/>
      <c r="C292" s="20"/>
      <c r="D292" s="20"/>
    </row>
    <row r="293">
      <c r="B293" s="20"/>
      <c r="C293" s="20"/>
      <c r="D293" s="20"/>
    </row>
    <row r="294">
      <c r="B294" s="20"/>
      <c r="C294" s="20"/>
      <c r="D294" s="20"/>
    </row>
    <row r="295">
      <c r="B295" s="20"/>
      <c r="C295" s="20"/>
      <c r="D295" s="20"/>
    </row>
    <row r="296">
      <c r="B296" s="20"/>
      <c r="C296" s="20"/>
      <c r="D296" s="20"/>
    </row>
    <row r="297">
      <c r="B297" s="20"/>
      <c r="C297" s="20"/>
      <c r="D297" s="20"/>
    </row>
    <row r="298">
      <c r="B298" s="20"/>
      <c r="C298" s="20"/>
      <c r="D298" s="20"/>
    </row>
    <row r="299">
      <c r="B299" s="20"/>
      <c r="C299" s="20"/>
      <c r="D299" s="20"/>
    </row>
    <row r="300">
      <c r="B300" s="20"/>
      <c r="C300" s="20"/>
      <c r="D300" s="20"/>
    </row>
    <row r="301">
      <c r="B301" s="20"/>
      <c r="C301" s="20"/>
      <c r="D301" s="20"/>
    </row>
    <row r="302">
      <c r="B302" s="20"/>
      <c r="C302" s="20"/>
      <c r="D302" s="20"/>
    </row>
    <row r="303">
      <c r="B303" s="20"/>
      <c r="C303" s="20"/>
      <c r="D303" s="20"/>
    </row>
    <row r="304">
      <c r="B304" s="20"/>
      <c r="C304" s="20"/>
      <c r="D304" s="20"/>
    </row>
    <row r="305">
      <c r="B305" s="20"/>
      <c r="C305" s="20"/>
      <c r="D305" s="20"/>
    </row>
    <row r="306">
      <c r="B306" s="20"/>
      <c r="C306" s="20"/>
      <c r="D306" s="20"/>
    </row>
    <row r="307">
      <c r="B307" s="20"/>
      <c r="C307" s="20"/>
      <c r="D307" s="20"/>
    </row>
    <row r="308">
      <c r="B308" s="20"/>
      <c r="C308" s="20"/>
      <c r="D308" s="20"/>
    </row>
    <row r="309">
      <c r="B309" s="20"/>
      <c r="C309" s="20"/>
      <c r="D309" s="20"/>
    </row>
    <row r="310">
      <c r="B310" s="20"/>
      <c r="C310" s="20"/>
      <c r="D310" s="20"/>
    </row>
    <row r="311">
      <c r="B311" s="20"/>
      <c r="C311" s="20"/>
      <c r="D311" s="20"/>
    </row>
    <row r="312">
      <c r="B312" s="20"/>
      <c r="C312" s="20"/>
      <c r="D312" s="20"/>
    </row>
    <row r="313">
      <c r="B313" s="20"/>
      <c r="C313" s="20"/>
      <c r="D313" s="20"/>
    </row>
    <row r="314">
      <c r="B314" s="20"/>
      <c r="C314" s="20"/>
      <c r="D314" s="20"/>
    </row>
    <row r="315">
      <c r="B315" s="20"/>
      <c r="C315" s="20"/>
      <c r="D315" s="20"/>
    </row>
    <row r="316">
      <c r="B316" s="20"/>
      <c r="C316" s="20"/>
      <c r="D316" s="20"/>
    </row>
    <row r="317">
      <c r="B317" s="20"/>
      <c r="C317" s="20"/>
      <c r="D317" s="20"/>
    </row>
    <row r="318">
      <c r="B318" s="20"/>
      <c r="C318" s="20"/>
      <c r="D318" s="20"/>
    </row>
    <row r="319">
      <c r="B319" s="20"/>
      <c r="C319" s="20"/>
      <c r="D319" s="20"/>
    </row>
    <row r="320">
      <c r="B320" s="20"/>
      <c r="C320" s="20"/>
      <c r="D320" s="20"/>
    </row>
    <row r="321">
      <c r="B321" s="20"/>
      <c r="C321" s="20"/>
      <c r="D321" s="20"/>
    </row>
    <row r="322">
      <c r="B322" s="20"/>
      <c r="C322" s="20"/>
      <c r="D322" s="20"/>
    </row>
    <row r="323">
      <c r="B323" s="20"/>
      <c r="C323" s="20"/>
      <c r="D323" s="20"/>
    </row>
    <row r="324">
      <c r="B324" s="20"/>
      <c r="C324" s="20"/>
      <c r="D324" s="20"/>
    </row>
    <row r="325">
      <c r="B325" s="20"/>
      <c r="C325" s="20"/>
      <c r="D325" s="20"/>
    </row>
    <row r="326">
      <c r="B326" s="20"/>
      <c r="C326" s="20"/>
      <c r="D326" s="20"/>
    </row>
    <row r="327">
      <c r="B327" s="20"/>
      <c r="C327" s="20"/>
      <c r="D327" s="20"/>
    </row>
    <row r="328">
      <c r="B328" s="20"/>
      <c r="C328" s="20"/>
      <c r="D328" s="20"/>
    </row>
    <row r="329">
      <c r="B329" s="20"/>
      <c r="C329" s="20"/>
      <c r="D329" s="20"/>
    </row>
    <row r="330">
      <c r="B330" s="20"/>
      <c r="C330" s="20"/>
      <c r="D330" s="20"/>
    </row>
    <row r="331">
      <c r="B331" s="20"/>
      <c r="C331" s="20"/>
      <c r="D331" s="20"/>
    </row>
    <row r="332">
      <c r="B332" s="20"/>
      <c r="C332" s="20"/>
      <c r="D332" s="20"/>
    </row>
    <row r="333">
      <c r="B333" s="20"/>
      <c r="C333" s="20"/>
      <c r="D333" s="20"/>
    </row>
    <row r="334">
      <c r="B334" s="20"/>
      <c r="C334" s="20"/>
      <c r="D334" s="20"/>
    </row>
    <row r="335">
      <c r="B335" s="20"/>
      <c r="C335" s="20"/>
      <c r="D335" s="20"/>
    </row>
    <row r="336">
      <c r="B336" s="20"/>
      <c r="C336" s="20"/>
      <c r="D336" s="20"/>
    </row>
    <row r="337">
      <c r="B337" s="20"/>
      <c r="C337" s="20"/>
      <c r="D337" s="20"/>
    </row>
    <row r="338">
      <c r="B338" s="20"/>
      <c r="C338" s="20"/>
      <c r="D338" s="20"/>
    </row>
    <row r="339">
      <c r="B339" s="20"/>
      <c r="C339" s="20"/>
      <c r="D339" s="20"/>
    </row>
    <row r="340">
      <c r="B340" s="20"/>
      <c r="C340" s="20"/>
      <c r="D340" s="20"/>
    </row>
    <row r="341">
      <c r="B341" s="20"/>
      <c r="C341" s="20"/>
      <c r="D341" s="20"/>
    </row>
    <row r="342">
      <c r="B342" s="20"/>
      <c r="C342" s="20"/>
      <c r="D342" s="20"/>
    </row>
    <row r="343">
      <c r="B343" s="20"/>
      <c r="C343" s="20"/>
      <c r="D343" s="20"/>
    </row>
    <row r="344">
      <c r="B344" s="20"/>
      <c r="C344" s="20"/>
      <c r="D344" s="20"/>
    </row>
    <row r="345">
      <c r="B345" s="20"/>
      <c r="C345" s="20"/>
      <c r="D345" s="20"/>
    </row>
    <row r="346">
      <c r="B346" s="20"/>
      <c r="C346" s="20"/>
      <c r="D346" s="20"/>
    </row>
    <row r="347">
      <c r="B347" s="20"/>
      <c r="C347" s="20"/>
      <c r="D347" s="20"/>
    </row>
    <row r="348">
      <c r="B348" s="20"/>
      <c r="C348" s="20"/>
      <c r="D348" s="20"/>
    </row>
    <row r="349">
      <c r="B349" s="20"/>
      <c r="C349" s="20"/>
      <c r="D349" s="20"/>
    </row>
    <row r="350">
      <c r="B350" s="20"/>
      <c r="C350" s="20"/>
      <c r="D350" s="20"/>
    </row>
    <row r="351">
      <c r="B351" s="20"/>
      <c r="C351" s="20"/>
      <c r="D351" s="20"/>
    </row>
    <row r="352">
      <c r="B352" s="20"/>
      <c r="C352" s="20"/>
      <c r="D352" s="20"/>
    </row>
    <row r="353">
      <c r="B353" s="20"/>
      <c r="C353" s="20"/>
      <c r="D353" s="20"/>
    </row>
    <row r="354">
      <c r="B354" s="20"/>
      <c r="C354" s="20"/>
      <c r="D354" s="20"/>
    </row>
    <row r="355">
      <c r="B355" s="20"/>
      <c r="C355" s="20"/>
      <c r="D355" s="20"/>
    </row>
    <row r="356">
      <c r="B356" s="20"/>
      <c r="C356" s="20"/>
      <c r="D356" s="20"/>
    </row>
    <row r="357">
      <c r="B357" s="20"/>
      <c r="C357" s="20"/>
      <c r="D357" s="20"/>
    </row>
    <row r="358">
      <c r="B358" s="20"/>
      <c r="C358" s="20"/>
      <c r="D358" s="20"/>
    </row>
    <row r="359">
      <c r="B359" s="20"/>
      <c r="C359" s="20"/>
      <c r="D359" s="20"/>
    </row>
    <row r="360">
      <c r="B360" s="20"/>
      <c r="C360" s="20"/>
      <c r="D360" s="20"/>
    </row>
    <row r="361">
      <c r="B361" s="20"/>
      <c r="C361" s="20"/>
      <c r="D361" s="20"/>
    </row>
    <row r="362">
      <c r="B362" s="20"/>
      <c r="C362" s="20"/>
      <c r="D362" s="20"/>
    </row>
    <row r="363">
      <c r="B363" s="20"/>
      <c r="C363" s="20"/>
      <c r="D363" s="20"/>
    </row>
    <row r="364">
      <c r="B364" s="20"/>
      <c r="C364" s="20"/>
      <c r="D364" s="20"/>
    </row>
    <row r="365">
      <c r="B365" s="20"/>
      <c r="C365" s="20"/>
      <c r="D365" s="20"/>
    </row>
    <row r="366">
      <c r="B366" s="20"/>
      <c r="C366" s="20"/>
      <c r="D366" s="20"/>
    </row>
    <row r="367">
      <c r="B367" s="20"/>
      <c r="C367" s="20"/>
      <c r="D367" s="20"/>
    </row>
    <row r="368">
      <c r="B368" s="20"/>
      <c r="C368" s="20"/>
      <c r="D368" s="20"/>
    </row>
    <row r="369">
      <c r="B369" s="20"/>
      <c r="C369" s="20"/>
      <c r="D369" s="20"/>
    </row>
    <row r="370">
      <c r="B370" s="20"/>
      <c r="C370" s="20"/>
      <c r="D370" s="20"/>
    </row>
    <row r="371">
      <c r="B371" s="20"/>
      <c r="C371" s="20"/>
      <c r="D371" s="20"/>
    </row>
    <row r="372">
      <c r="B372" s="20"/>
      <c r="C372" s="20"/>
      <c r="D372" s="20"/>
    </row>
    <row r="373">
      <c r="B373" s="20"/>
      <c r="C373" s="20"/>
      <c r="D373" s="20"/>
    </row>
    <row r="374">
      <c r="B374" s="20"/>
      <c r="C374" s="20"/>
      <c r="D374" s="20"/>
    </row>
    <row r="375">
      <c r="B375" s="20"/>
      <c r="C375" s="20"/>
      <c r="D375" s="20"/>
    </row>
    <row r="376">
      <c r="B376" s="20"/>
      <c r="C376" s="20"/>
      <c r="D376" s="20"/>
    </row>
    <row r="377">
      <c r="B377" s="20"/>
      <c r="C377" s="20"/>
      <c r="D377" s="20"/>
    </row>
    <row r="378">
      <c r="B378" s="20"/>
      <c r="C378" s="20"/>
      <c r="D378" s="20"/>
    </row>
    <row r="379">
      <c r="B379" s="20"/>
      <c r="C379" s="20"/>
      <c r="D379" s="20"/>
    </row>
    <row r="380">
      <c r="B380" s="20"/>
      <c r="C380" s="20"/>
      <c r="D380" s="20"/>
    </row>
    <row r="381">
      <c r="B381" s="20"/>
      <c r="C381" s="20"/>
      <c r="D381" s="20"/>
    </row>
    <row r="382">
      <c r="B382" s="20"/>
      <c r="C382" s="20"/>
      <c r="D382" s="20"/>
    </row>
    <row r="383">
      <c r="B383" s="20"/>
      <c r="C383" s="20"/>
      <c r="D383" s="20"/>
    </row>
    <row r="384">
      <c r="B384" s="20"/>
      <c r="C384" s="20"/>
      <c r="D384" s="20"/>
    </row>
    <row r="385">
      <c r="B385" s="20"/>
      <c r="C385" s="20"/>
      <c r="D385" s="20"/>
    </row>
    <row r="386">
      <c r="B386" s="20"/>
      <c r="C386" s="20"/>
      <c r="D386" s="20"/>
    </row>
    <row r="387">
      <c r="B387" s="20"/>
      <c r="C387" s="20"/>
      <c r="D387" s="20"/>
    </row>
    <row r="388">
      <c r="B388" s="20"/>
      <c r="C388" s="20"/>
      <c r="D388" s="20"/>
    </row>
    <row r="389">
      <c r="B389" s="20"/>
      <c r="C389" s="20"/>
      <c r="D389" s="20"/>
    </row>
    <row r="390">
      <c r="B390" s="20"/>
      <c r="C390" s="20"/>
      <c r="D390" s="20"/>
    </row>
    <row r="391">
      <c r="B391" s="20"/>
      <c r="C391" s="20"/>
      <c r="D391" s="20"/>
    </row>
    <row r="392">
      <c r="B392" s="20"/>
      <c r="C392" s="20"/>
      <c r="D392" s="20"/>
    </row>
    <row r="393">
      <c r="B393" s="20"/>
      <c r="C393" s="20"/>
      <c r="D393" s="20"/>
    </row>
    <row r="394">
      <c r="B394" s="20"/>
      <c r="C394" s="20"/>
      <c r="D394" s="20"/>
    </row>
    <row r="395">
      <c r="B395" s="20"/>
      <c r="C395" s="20"/>
      <c r="D395" s="20"/>
    </row>
    <row r="396">
      <c r="B396" s="20"/>
      <c r="C396" s="20"/>
      <c r="D396" s="20"/>
    </row>
    <row r="397">
      <c r="B397" s="20"/>
      <c r="C397" s="20"/>
      <c r="D397" s="20"/>
    </row>
    <row r="398">
      <c r="B398" s="20"/>
      <c r="C398" s="20"/>
      <c r="D398" s="20"/>
    </row>
    <row r="399">
      <c r="B399" s="20"/>
      <c r="C399" s="20"/>
      <c r="D399" s="20"/>
    </row>
    <row r="400">
      <c r="B400" s="20"/>
      <c r="C400" s="20"/>
      <c r="D400" s="20"/>
    </row>
    <row r="401">
      <c r="B401" s="20"/>
      <c r="C401" s="20"/>
      <c r="D401" s="20"/>
    </row>
    <row r="402">
      <c r="B402" s="20"/>
      <c r="C402" s="20"/>
      <c r="D402" s="20"/>
    </row>
    <row r="403">
      <c r="B403" s="20"/>
      <c r="C403" s="20"/>
      <c r="D403" s="20"/>
    </row>
    <row r="404">
      <c r="B404" s="20"/>
      <c r="C404" s="20"/>
      <c r="D404" s="20"/>
    </row>
    <row r="405">
      <c r="B405" s="20"/>
      <c r="C405" s="20"/>
      <c r="D405" s="20"/>
    </row>
    <row r="406">
      <c r="B406" s="20"/>
      <c r="C406" s="20"/>
      <c r="D406" s="20"/>
    </row>
    <row r="407">
      <c r="B407" s="20"/>
      <c r="C407" s="20"/>
      <c r="D407" s="20"/>
    </row>
    <row r="408">
      <c r="B408" s="20"/>
      <c r="C408" s="20"/>
      <c r="D408" s="20"/>
    </row>
    <row r="409">
      <c r="B409" s="20"/>
      <c r="C409" s="20"/>
      <c r="D409" s="20"/>
    </row>
    <row r="410">
      <c r="B410" s="20"/>
      <c r="C410" s="20"/>
      <c r="D410" s="20"/>
    </row>
    <row r="411">
      <c r="B411" s="20"/>
      <c r="C411" s="20"/>
      <c r="D411" s="20"/>
    </row>
    <row r="412">
      <c r="B412" s="20"/>
      <c r="C412" s="20"/>
      <c r="D412" s="20"/>
    </row>
    <row r="413">
      <c r="B413" s="20"/>
      <c r="C413" s="20"/>
      <c r="D413" s="20"/>
    </row>
    <row r="414">
      <c r="B414" s="20"/>
      <c r="C414" s="20"/>
      <c r="D414" s="20"/>
    </row>
    <row r="415">
      <c r="B415" s="20"/>
      <c r="C415" s="20"/>
      <c r="D415" s="20"/>
    </row>
    <row r="416">
      <c r="B416" s="20"/>
      <c r="C416" s="20"/>
      <c r="D416" s="20"/>
    </row>
    <row r="417">
      <c r="B417" s="20"/>
      <c r="C417" s="20"/>
      <c r="D417" s="20"/>
    </row>
    <row r="418">
      <c r="B418" s="20"/>
      <c r="C418" s="20"/>
      <c r="D418" s="20"/>
    </row>
    <row r="419">
      <c r="B419" s="20"/>
      <c r="C419" s="20"/>
      <c r="D419" s="20"/>
    </row>
    <row r="420">
      <c r="B420" s="20"/>
      <c r="C420" s="20"/>
      <c r="D420" s="20"/>
    </row>
    <row r="421">
      <c r="B421" s="20"/>
      <c r="C421" s="20"/>
      <c r="D421" s="20"/>
    </row>
    <row r="422">
      <c r="B422" s="20"/>
      <c r="C422" s="20"/>
      <c r="D422" s="20"/>
    </row>
    <row r="423">
      <c r="B423" s="20"/>
      <c r="C423" s="20"/>
      <c r="D423" s="20"/>
    </row>
    <row r="424">
      <c r="B424" s="20"/>
      <c r="C424" s="20"/>
      <c r="D424" s="20"/>
    </row>
    <row r="425">
      <c r="B425" s="20"/>
      <c r="C425" s="20"/>
      <c r="D425" s="20"/>
    </row>
    <row r="426">
      <c r="B426" s="20"/>
      <c r="C426" s="20"/>
      <c r="D426" s="20"/>
    </row>
    <row r="427">
      <c r="B427" s="20"/>
      <c r="C427" s="20"/>
      <c r="D427" s="20"/>
    </row>
    <row r="428">
      <c r="B428" s="20"/>
      <c r="C428" s="20"/>
      <c r="D428" s="20"/>
    </row>
    <row r="429">
      <c r="B429" s="20"/>
      <c r="C429" s="20"/>
      <c r="D429" s="20"/>
    </row>
    <row r="430">
      <c r="B430" s="20"/>
      <c r="C430" s="20"/>
      <c r="D430" s="20"/>
    </row>
    <row r="431">
      <c r="B431" s="20"/>
      <c r="C431" s="20"/>
      <c r="D431" s="20"/>
    </row>
    <row r="432">
      <c r="B432" s="20"/>
      <c r="C432" s="20"/>
      <c r="D432" s="20"/>
    </row>
    <row r="433">
      <c r="B433" s="20"/>
      <c r="C433" s="20"/>
      <c r="D433" s="20"/>
    </row>
    <row r="434">
      <c r="B434" s="20"/>
      <c r="C434" s="20"/>
      <c r="D434" s="20"/>
    </row>
    <row r="435">
      <c r="B435" s="20"/>
      <c r="C435" s="20"/>
      <c r="D435" s="20"/>
    </row>
    <row r="436">
      <c r="B436" s="20"/>
      <c r="C436" s="20"/>
      <c r="D436" s="20"/>
    </row>
    <row r="437">
      <c r="B437" s="20"/>
      <c r="C437" s="20"/>
      <c r="D437" s="20"/>
    </row>
    <row r="438">
      <c r="B438" s="20"/>
      <c r="C438" s="20"/>
      <c r="D438" s="20"/>
    </row>
    <row r="439">
      <c r="B439" s="20"/>
      <c r="C439" s="20"/>
      <c r="D439" s="20"/>
    </row>
    <row r="440">
      <c r="B440" s="20"/>
      <c r="C440" s="20"/>
      <c r="D440" s="20"/>
    </row>
    <row r="441">
      <c r="B441" s="20"/>
      <c r="C441" s="20"/>
      <c r="D441" s="20"/>
    </row>
    <row r="442">
      <c r="B442" s="20"/>
      <c r="C442" s="20"/>
      <c r="D442" s="20"/>
    </row>
    <row r="443">
      <c r="B443" s="20"/>
      <c r="C443" s="20"/>
      <c r="D443" s="20"/>
    </row>
    <row r="444">
      <c r="B444" s="20"/>
      <c r="C444" s="20"/>
      <c r="D444" s="20"/>
    </row>
    <row r="445">
      <c r="B445" s="20"/>
      <c r="C445" s="20"/>
      <c r="D445" s="20"/>
    </row>
    <row r="446">
      <c r="B446" s="20"/>
      <c r="C446" s="20"/>
      <c r="D446" s="20"/>
    </row>
    <row r="447">
      <c r="B447" s="20"/>
      <c r="C447" s="20"/>
      <c r="D447" s="20"/>
    </row>
    <row r="448">
      <c r="B448" s="20"/>
      <c r="C448" s="20"/>
      <c r="D448" s="20"/>
    </row>
    <row r="449">
      <c r="B449" s="20"/>
      <c r="C449" s="20"/>
      <c r="D449" s="20"/>
    </row>
    <row r="450">
      <c r="B450" s="20"/>
      <c r="C450" s="20"/>
      <c r="D450" s="20"/>
    </row>
    <row r="451">
      <c r="B451" s="20"/>
      <c r="C451" s="20"/>
      <c r="D451" s="20"/>
    </row>
    <row r="452">
      <c r="B452" s="20"/>
      <c r="C452" s="20"/>
      <c r="D452" s="20"/>
    </row>
    <row r="453">
      <c r="B453" s="20"/>
      <c r="C453" s="20"/>
      <c r="D453" s="20"/>
    </row>
    <row r="454">
      <c r="B454" s="20"/>
      <c r="C454" s="20"/>
      <c r="D454" s="20"/>
    </row>
    <row r="455">
      <c r="B455" s="20"/>
      <c r="C455" s="20"/>
      <c r="D455" s="20"/>
    </row>
    <row r="456">
      <c r="B456" s="20"/>
      <c r="C456" s="20"/>
      <c r="D456" s="20"/>
    </row>
    <row r="457">
      <c r="B457" s="20"/>
      <c r="C457" s="20"/>
      <c r="D457" s="20"/>
    </row>
    <row r="458">
      <c r="B458" s="20"/>
      <c r="C458" s="20"/>
      <c r="D458" s="20"/>
    </row>
    <row r="459">
      <c r="B459" s="20"/>
      <c r="C459" s="20"/>
      <c r="D459" s="20"/>
    </row>
    <row r="460">
      <c r="B460" s="20"/>
      <c r="C460" s="20"/>
      <c r="D460" s="20"/>
    </row>
    <row r="461">
      <c r="B461" s="20"/>
      <c r="C461" s="20"/>
      <c r="D461" s="20"/>
    </row>
    <row r="462">
      <c r="B462" s="20"/>
      <c r="C462" s="20"/>
      <c r="D462" s="20"/>
    </row>
    <row r="463">
      <c r="B463" s="20"/>
      <c r="C463" s="20"/>
      <c r="D463" s="20"/>
    </row>
    <row r="464">
      <c r="B464" s="20"/>
      <c r="C464" s="20"/>
      <c r="D464" s="20"/>
    </row>
    <row r="465">
      <c r="B465" s="20"/>
      <c r="C465" s="20"/>
      <c r="D465" s="20"/>
    </row>
    <row r="466">
      <c r="B466" s="20"/>
      <c r="C466" s="20"/>
      <c r="D466" s="20"/>
    </row>
    <row r="467">
      <c r="B467" s="20"/>
      <c r="C467" s="20"/>
      <c r="D467" s="20"/>
    </row>
    <row r="468">
      <c r="B468" s="20"/>
      <c r="C468" s="20"/>
      <c r="D468" s="20"/>
    </row>
    <row r="469">
      <c r="B469" s="20"/>
      <c r="C469" s="20"/>
      <c r="D469" s="20"/>
    </row>
    <row r="470">
      <c r="B470" s="20"/>
      <c r="C470" s="20"/>
      <c r="D470" s="20"/>
    </row>
    <row r="471">
      <c r="B471" s="20"/>
      <c r="C471" s="20"/>
      <c r="D471" s="20"/>
    </row>
    <row r="472">
      <c r="B472" s="20"/>
      <c r="C472" s="20"/>
      <c r="D472" s="20"/>
    </row>
    <row r="473">
      <c r="B473" s="20"/>
      <c r="C473" s="20"/>
      <c r="D473" s="20"/>
    </row>
    <row r="474">
      <c r="B474" s="20"/>
      <c r="C474" s="20"/>
      <c r="D474" s="20"/>
    </row>
    <row r="475">
      <c r="B475" s="20"/>
      <c r="C475" s="20"/>
      <c r="D475" s="20"/>
    </row>
    <row r="476">
      <c r="B476" s="20"/>
      <c r="C476" s="20"/>
      <c r="D476" s="20"/>
    </row>
    <row r="477">
      <c r="B477" s="20"/>
      <c r="C477" s="20"/>
      <c r="D477" s="20"/>
    </row>
    <row r="478">
      <c r="B478" s="20"/>
      <c r="C478" s="20"/>
      <c r="D478" s="20"/>
    </row>
    <row r="479">
      <c r="B479" s="20"/>
      <c r="C479" s="20"/>
      <c r="D479" s="20"/>
    </row>
    <row r="480">
      <c r="B480" s="20"/>
      <c r="C480" s="20"/>
      <c r="D480" s="20"/>
    </row>
    <row r="481">
      <c r="B481" s="20"/>
      <c r="C481" s="20"/>
      <c r="D481" s="20"/>
    </row>
    <row r="482">
      <c r="B482" s="20"/>
      <c r="C482" s="20"/>
      <c r="D482" s="20"/>
    </row>
    <row r="483">
      <c r="B483" s="20"/>
      <c r="C483" s="20"/>
      <c r="D483" s="20"/>
    </row>
    <row r="484">
      <c r="B484" s="20"/>
      <c r="C484" s="20"/>
      <c r="D484" s="20"/>
    </row>
    <row r="485">
      <c r="B485" s="20"/>
      <c r="C485" s="20"/>
      <c r="D485" s="20"/>
    </row>
    <row r="486">
      <c r="B486" s="20"/>
      <c r="C486" s="20"/>
      <c r="D486" s="20"/>
    </row>
    <row r="487">
      <c r="B487" s="20"/>
      <c r="C487" s="20"/>
      <c r="D487" s="20"/>
    </row>
    <row r="488">
      <c r="B488" s="20"/>
      <c r="C488" s="20"/>
      <c r="D488" s="20"/>
    </row>
    <row r="489">
      <c r="B489" s="20"/>
      <c r="C489" s="20"/>
      <c r="D489" s="20"/>
    </row>
    <row r="490">
      <c r="B490" s="20"/>
      <c r="C490" s="20"/>
      <c r="D490" s="20"/>
    </row>
    <row r="491">
      <c r="B491" s="20"/>
      <c r="C491" s="20"/>
      <c r="D491" s="20"/>
    </row>
    <row r="492">
      <c r="B492" s="20"/>
      <c r="C492" s="20"/>
      <c r="D492" s="20"/>
    </row>
    <row r="493">
      <c r="B493" s="20"/>
      <c r="C493" s="20"/>
      <c r="D493" s="20"/>
    </row>
    <row r="494">
      <c r="B494" s="20"/>
      <c r="C494" s="20"/>
      <c r="D494" s="20"/>
    </row>
    <row r="495">
      <c r="B495" s="20"/>
      <c r="C495" s="20"/>
      <c r="D495" s="20"/>
    </row>
    <row r="496">
      <c r="B496" s="20"/>
      <c r="C496" s="20"/>
      <c r="D496" s="20"/>
    </row>
    <row r="497">
      <c r="B497" s="20"/>
      <c r="C497" s="20"/>
      <c r="D497" s="20"/>
    </row>
    <row r="498">
      <c r="B498" s="20"/>
      <c r="C498" s="20"/>
      <c r="D498" s="20"/>
    </row>
    <row r="499">
      <c r="B499" s="20"/>
      <c r="C499" s="20"/>
      <c r="D499" s="20"/>
    </row>
    <row r="500">
      <c r="B500" s="20"/>
      <c r="C500" s="20"/>
      <c r="D500" s="20"/>
    </row>
    <row r="501">
      <c r="B501" s="20"/>
      <c r="C501" s="20"/>
      <c r="D501" s="20"/>
    </row>
    <row r="502">
      <c r="B502" s="20"/>
      <c r="C502" s="20"/>
      <c r="D502" s="20"/>
    </row>
    <row r="503">
      <c r="B503" s="20"/>
      <c r="C503" s="20"/>
      <c r="D503" s="20"/>
    </row>
    <row r="504">
      <c r="B504" s="20"/>
      <c r="C504" s="20"/>
      <c r="D504" s="20"/>
    </row>
    <row r="505">
      <c r="B505" s="20"/>
      <c r="C505" s="20"/>
      <c r="D505" s="20"/>
    </row>
    <row r="506">
      <c r="B506" s="20"/>
      <c r="C506" s="20"/>
      <c r="D506" s="20"/>
    </row>
    <row r="507">
      <c r="B507" s="20"/>
      <c r="C507" s="20"/>
      <c r="D507" s="20"/>
    </row>
    <row r="508">
      <c r="B508" s="20"/>
      <c r="C508" s="20"/>
      <c r="D508" s="20"/>
    </row>
    <row r="509">
      <c r="B509" s="20"/>
      <c r="C509" s="20"/>
      <c r="D509" s="20"/>
    </row>
    <row r="510">
      <c r="B510" s="20"/>
      <c r="C510" s="20"/>
      <c r="D510" s="20"/>
    </row>
    <row r="511">
      <c r="B511" s="20"/>
      <c r="C511" s="20"/>
      <c r="D511" s="20"/>
    </row>
    <row r="512">
      <c r="B512" s="20"/>
      <c r="C512" s="20"/>
      <c r="D512" s="20"/>
    </row>
    <row r="513">
      <c r="B513" s="20"/>
      <c r="C513" s="20"/>
      <c r="D513" s="20"/>
    </row>
    <row r="514">
      <c r="B514" s="20"/>
      <c r="C514" s="20"/>
      <c r="D514" s="20"/>
    </row>
    <row r="515">
      <c r="B515" s="20"/>
      <c r="C515" s="20"/>
      <c r="D515" s="20"/>
    </row>
    <row r="516">
      <c r="B516" s="20"/>
      <c r="C516" s="20"/>
      <c r="D516" s="20"/>
    </row>
    <row r="517">
      <c r="B517" s="20"/>
      <c r="C517" s="20"/>
      <c r="D517" s="20"/>
    </row>
    <row r="518">
      <c r="B518" s="20"/>
      <c r="C518" s="20"/>
      <c r="D518" s="20"/>
    </row>
    <row r="519">
      <c r="B519" s="20"/>
      <c r="C519" s="20"/>
      <c r="D519" s="20"/>
    </row>
    <row r="520">
      <c r="B520" s="20"/>
      <c r="C520" s="20"/>
      <c r="D520" s="20"/>
    </row>
    <row r="521">
      <c r="B521" s="20"/>
      <c r="C521" s="20"/>
      <c r="D521" s="20"/>
    </row>
    <row r="522">
      <c r="B522" s="20"/>
      <c r="C522" s="20"/>
      <c r="D522" s="20"/>
    </row>
    <row r="523">
      <c r="B523" s="20"/>
      <c r="C523" s="20"/>
      <c r="D523" s="20"/>
    </row>
    <row r="524">
      <c r="B524" s="20"/>
      <c r="C524" s="20"/>
      <c r="D524" s="20"/>
    </row>
    <row r="525">
      <c r="B525" s="20"/>
      <c r="C525" s="20"/>
      <c r="D525" s="20"/>
    </row>
    <row r="526">
      <c r="B526" s="20"/>
      <c r="C526" s="20"/>
      <c r="D526" s="20"/>
    </row>
    <row r="527">
      <c r="B527" s="20"/>
      <c r="C527" s="20"/>
      <c r="D527" s="20"/>
    </row>
    <row r="528">
      <c r="B528" s="20"/>
      <c r="C528" s="20"/>
      <c r="D528" s="20"/>
    </row>
    <row r="529">
      <c r="B529" s="20"/>
      <c r="C529" s="20"/>
      <c r="D529" s="20"/>
    </row>
    <row r="530">
      <c r="B530" s="20"/>
      <c r="C530" s="20"/>
      <c r="D530" s="20"/>
    </row>
    <row r="531">
      <c r="B531" s="20"/>
      <c r="C531" s="20"/>
      <c r="D531" s="20"/>
    </row>
    <row r="532">
      <c r="B532" s="20"/>
      <c r="C532" s="20"/>
      <c r="D532" s="20"/>
    </row>
    <row r="533">
      <c r="B533" s="20"/>
      <c r="C533" s="20"/>
      <c r="D533" s="20"/>
    </row>
    <row r="534">
      <c r="B534" s="20"/>
      <c r="C534" s="20"/>
      <c r="D534" s="20"/>
    </row>
    <row r="535">
      <c r="B535" s="20"/>
      <c r="C535" s="20"/>
      <c r="D535" s="20"/>
    </row>
    <row r="536">
      <c r="B536" s="20"/>
      <c r="C536" s="20"/>
      <c r="D536" s="20"/>
    </row>
    <row r="537">
      <c r="B537" s="20"/>
      <c r="C537" s="20"/>
      <c r="D537" s="20"/>
    </row>
    <row r="538">
      <c r="B538" s="20"/>
      <c r="C538" s="20"/>
      <c r="D538" s="20"/>
    </row>
    <row r="539">
      <c r="B539" s="20"/>
      <c r="C539" s="20"/>
      <c r="D539" s="20"/>
    </row>
    <row r="540">
      <c r="B540" s="20"/>
      <c r="C540" s="20"/>
      <c r="D540" s="20"/>
    </row>
    <row r="541">
      <c r="B541" s="20"/>
      <c r="C541" s="20"/>
      <c r="D541" s="20"/>
    </row>
    <row r="542">
      <c r="B542" s="20"/>
      <c r="C542" s="20"/>
      <c r="D542" s="20"/>
    </row>
    <row r="543">
      <c r="B543" s="20"/>
      <c r="C543" s="20"/>
      <c r="D543" s="20"/>
    </row>
    <row r="544">
      <c r="B544" s="20"/>
      <c r="C544" s="20"/>
      <c r="D544" s="20"/>
    </row>
    <row r="545">
      <c r="B545" s="20"/>
      <c r="C545" s="20"/>
      <c r="D545" s="20"/>
    </row>
    <row r="546">
      <c r="B546" s="20"/>
      <c r="C546" s="20"/>
      <c r="D546" s="20"/>
    </row>
    <row r="547">
      <c r="B547" s="20"/>
      <c r="C547" s="20"/>
      <c r="D547" s="20"/>
    </row>
    <row r="548">
      <c r="B548" s="20"/>
      <c r="C548" s="20"/>
      <c r="D548" s="20"/>
    </row>
    <row r="549">
      <c r="B549" s="20"/>
      <c r="C549" s="20"/>
      <c r="D549" s="20"/>
    </row>
    <row r="550">
      <c r="B550" s="20"/>
      <c r="C550" s="20"/>
      <c r="D550" s="20"/>
    </row>
    <row r="551">
      <c r="B551" s="20"/>
      <c r="C551" s="20"/>
      <c r="D551" s="20"/>
    </row>
    <row r="552">
      <c r="B552" s="20"/>
      <c r="C552" s="20"/>
      <c r="D552" s="20"/>
    </row>
    <row r="553">
      <c r="B553" s="20"/>
      <c r="C553" s="20"/>
      <c r="D553" s="20"/>
    </row>
    <row r="554">
      <c r="B554" s="20"/>
      <c r="C554" s="20"/>
      <c r="D554" s="20"/>
    </row>
    <row r="555">
      <c r="B555" s="20"/>
      <c r="C555" s="20"/>
      <c r="D555" s="20"/>
    </row>
    <row r="556">
      <c r="B556" s="20"/>
      <c r="C556" s="20"/>
      <c r="D556" s="20"/>
    </row>
    <row r="557">
      <c r="B557" s="20"/>
      <c r="C557" s="20"/>
      <c r="D557" s="20"/>
    </row>
    <row r="558">
      <c r="B558" s="20"/>
      <c r="C558" s="20"/>
      <c r="D558" s="20"/>
    </row>
    <row r="559">
      <c r="B559" s="20"/>
      <c r="C559" s="20"/>
      <c r="D559" s="20"/>
    </row>
    <row r="560">
      <c r="B560" s="20"/>
      <c r="C560" s="20"/>
      <c r="D560" s="20"/>
    </row>
    <row r="561">
      <c r="B561" s="20"/>
      <c r="C561" s="20"/>
      <c r="D561" s="20"/>
    </row>
    <row r="562">
      <c r="B562" s="20"/>
      <c r="C562" s="20"/>
      <c r="D562" s="20"/>
    </row>
    <row r="563">
      <c r="B563" s="20"/>
      <c r="C563" s="20"/>
      <c r="D563" s="20"/>
    </row>
    <row r="564">
      <c r="B564" s="20"/>
      <c r="C564" s="20"/>
      <c r="D564" s="20"/>
    </row>
    <row r="565">
      <c r="B565" s="20"/>
      <c r="C565" s="20"/>
      <c r="D565" s="20"/>
    </row>
    <row r="566">
      <c r="B566" s="20"/>
      <c r="C566" s="20"/>
      <c r="D566" s="20"/>
    </row>
    <row r="567">
      <c r="B567" s="20"/>
      <c r="C567" s="20"/>
      <c r="D567" s="20"/>
    </row>
    <row r="568">
      <c r="B568" s="20"/>
      <c r="C568" s="20"/>
      <c r="D568" s="20"/>
    </row>
    <row r="569">
      <c r="B569" s="20"/>
      <c r="C569" s="20"/>
      <c r="D569" s="20"/>
    </row>
    <row r="570">
      <c r="B570" s="20"/>
      <c r="C570" s="20"/>
      <c r="D570" s="20"/>
    </row>
    <row r="571">
      <c r="B571" s="20"/>
      <c r="C571" s="20"/>
      <c r="D571" s="20"/>
    </row>
    <row r="572">
      <c r="B572" s="20"/>
      <c r="C572" s="20"/>
      <c r="D572" s="20"/>
    </row>
    <row r="573">
      <c r="B573" s="20"/>
      <c r="C573" s="20"/>
      <c r="D573" s="20"/>
    </row>
    <row r="574">
      <c r="B574" s="20"/>
      <c r="C574" s="20"/>
      <c r="D574" s="20"/>
    </row>
    <row r="575">
      <c r="B575" s="20"/>
      <c r="C575" s="20"/>
      <c r="D575" s="20"/>
    </row>
    <row r="576">
      <c r="B576" s="20"/>
      <c r="C576" s="20"/>
      <c r="D576" s="20"/>
    </row>
    <row r="577">
      <c r="B577" s="20"/>
      <c r="C577" s="20"/>
      <c r="D577" s="20"/>
    </row>
    <row r="578">
      <c r="B578" s="20"/>
      <c r="C578" s="20"/>
      <c r="D578" s="20"/>
    </row>
    <row r="579">
      <c r="B579" s="20"/>
      <c r="C579" s="20"/>
      <c r="D579" s="20"/>
    </row>
    <row r="580">
      <c r="B580" s="20"/>
      <c r="C580" s="20"/>
      <c r="D580" s="20"/>
    </row>
    <row r="581">
      <c r="B581" s="20"/>
      <c r="C581" s="20"/>
      <c r="D581" s="20"/>
    </row>
    <row r="582">
      <c r="B582" s="20"/>
      <c r="C582" s="20"/>
      <c r="D582" s="20"/>
    </row>
    <row r="583">
      <c r="B583" s="20"/>
      <c r="C583" s="20"/>
      <c r="D583" s="20"/>
    </row>
    <row r="584">
      <c r="B584" s="20"/>
      <c r="C584" s="20"/>
      <c r="D584" s="20"/>
    </row>
    <row r="585">
      <c r="B585" s="20"/>
      <c r="C585" s="20"/>
      <c r="D585" s="20"/>
    </row>
    <row r="586">
      <c r="B586" s="20"/>
      <c r="C586" s="20"/>
      <c r="D586" s="20"/>
    </row>
    <row r="587">
      <c r="B587" s="20"/>
      <c r="C587" s="20"/>
      <c r="D587" s="20"/>
    </row>
    <row r="588">
      <c r="B588" s="20"/>
      <c r="C588" s="20"/>
      <c r="D588" s="20"/>
    </row>
    <row r="589">
      <c r="B589" s="20"/>
      <c r="C589" s="20"/>
      <c r="D589" s="20"/>
    </row>
    <row r="590">
      <c r="B590" s="20"/>
      <c r="C590" s="20"/>
      <c r="D590" s="20"/>
    </row>
    <row r="591">
      <c r="B591" s="20"/>
      <c r="C591" s="20"/>
      <c r="D591" s="20"/>
    </row>
    <row r="592">
      <c r="B592" s="20"/>
      <c r="C592" s="20"/>
      <c r="D592" s="20"/>
    </row>
    <row r="593">
      <c r="B593" s="20"/>
      <c r="C593" s="20"/>
      <c r="D593" s="20"/>
    </row>
    <row r="594">
      <c r="B594" s="20"/>
      <c r="C594" s="20"/>
      <c r="D594" s="20"/>
    </row>
    <row r="595">
      <c r="B595" s="20"/>
      <c r="C595" s="20"/>
      <c r="D595" s="20"/>
    </row>
    <row r="596">
      <c r="B596" s="20"/>
      <c r="C596" s="20"/>
      <c r="D596" s="20"/>
    </row>
    <row r="597">
      <c r="B597" s="20"/>
      <c r="C597" s="20"/>
      <c r="D597" s="20"/>
    </row>
    <row r="598">
      <c r="B598" s="20"/>
      <c r="C598" s="20"/>
      <c r="D598" s="20"/>
    </row>
    <row r="599">
      <c r="B599" s="20"/>
      <c r="C599" s="20"/>
      <c r="D599" s="20"/>
    </row>
    <row r="600">
      <c r="B600" s="20"/>
      <c r="C600" s="20"/>
      <c r="D600" s="20"/>
    </row>
    <row r="601">
      <c r="B601" s="20"/>
      <c r="C601" s="20"/>
      <c r="D601" s="20"/>
    </row>
    <row r="602">
      <c r="B602" s="20"/>
      <c r="C602" s="20"/>
      <c r="D602" s="20"/>
    </row>
    <row r="603">
      <c r="B603" s="20"/>
      <c r="C603" s="20"/>
      <c r="D603" s="20"/>
    </row>
    <row r="604">
      <c r="B604" s="20"/>
      <c r="C604" s="20"/>
      <c r="D604" s="20"/>
    </row>
    <row r="605">
      <c r="B605" s="20"/>
      <c r="C605" s="20"/>
      <c r="D605" s="20"/>
    </row>
    <row r="606">
      <c r="B606" s="20"/>
      <c r="C606" s="20"/>
      <c r="D606" s="20"/>
    </row>
    <row r="607">
      <c r="B607" s="20"/>
      <c r="C607" s="20"/>
      <c r="D607" s="20"/>
    </row>
    <row r="608">
      <c r="B608" s="20"/>
      <c r="C608" s="20"/>
      <c r="D608" s="20"/>
    </row>
    <row r="609">
      <c r="B609" s="20"/>
      <c r="C609" s="20"/>
      <c r="D609" s="20"/>
    </row>
    <row r="610">
      <c r="B610" s="20"/>
      <c r="C610" s="20"/>
      <c r="D610" s="20"/>
    </row>
    <row r="611">
      <c r="B611" s="20"/>
      <c r="C611" s="20"/>
      <c r="D611" s="20"/>
    </row>
    <row r="612">
      <c r="B612" s="20"/>
      <c r="C612" s="20"/>
      <c r="D612" s="20"/>
    </row>
    <row r="613">
      <c r="B613" s="20"/>
      <c r="C613" s="20"/>
      <c r="D613" s="20"/>
    </row>
    <row r="614">
      <c r="B614" s="20"/>
      <c r="C614" s="20"/>
      <c r="D614" s="20"/>
    </row>
    <row r="615">
      <c r="B615" s="20"/>
      <c r="C615" s="20"/>
      <c r="D615" s="20"/>
    </row>
    <row r="616">
      <c r="B616" s="20"/>
      <c r="C616" s="20"/>
      <c r="D616" s="20"/>
    </row>
    <row r="617">
      <c r="B617" s="20"/>
      <c r="C617" s="20"/>
      <c r="D617" s="20"/>
    </row>
    <row r="618">
      <c r="B618" s="20"/>
      <c r="C618" s="20"/>
      <c r="D618" s="20"/>
    </row>
    <row r="619">
      <c r="B619" s="20"/>
      <c r="C619" s="20"/>
      <c r="D619" s="20"/>
    </row>
    <row r="620">
      <c r="B620" s="20"/>
      <c r="C620" s="20"/>
      <c r="D620" s="20"/>
    </row>
    <row r="621">
      <c r="B621" s="20"/>
      <c r="C621" s="20"/>
      <c r="D621" s="20"/>
    </row>
    <row r="622">
      <c r="B622" s="20"/>
      <c r="C622" s="20"/>
      <c r="D622" s="20"/>
    </row>
    <row r="623">
      <c r="B623" s="20"/>
      <c r="C623" s="20"/>
      <c r="D623" s="20"/>
    </row>
    <row r="624">
      <c r="B624" s="20"/>
      <c r="C624" s="20"/>
      <c r="D624" s="20"/>
    </row>
    <row r="625">
      <c r="B625" s="20"/>
      <c r="C625" s="20"/>
      <c r="D625" s="20"/>
    </row>
    <row r="626">
      <c r="B626" s="20"/>
      <c r="C626" s="20"/>
      <c r="D626" s="20"/>
    </row>
    <row r="627">
      <c r="B627" s="20"/>
      <c r="C627" s="20"/>
      <c r="D627" s="20"/>
    </row>
    <row r="628">
      <c r="B628" s="20"/>
      <c r="C628" s="20"/>
      <c r="D628" s="20"/>
    </row>
    <row r="629">
      <c r="B629" s="20"/>
      <c r="C629" s="20"/>
      <c r="D629" s="20"/>
    </row>
    <row r="630">
      <c r="B630" s="20"/>
      <c r="C630" s="20"/>
      <c r="D630" s="20"/>
    </row>
    <row r="631">
      <c r="B631" s="20"/>
      <c r="C631" s="20"/>
      <c r="D631" s="20"/>
    </row>
    <row r="632">
      <c r="B632" s="20"/>
      <c r="C632" s="20"/>
      <c r="D632" s="20"/>
    </row>
    <row r="633">
      <c r="B633" s="20"/>
      <c r="C633" s="20"/>
      <c r="D633" s="20"/>
    </row>
    <row r="634">
      <c r="B634" s="20"/>
      <c r="C634" s="20"/>
      <c r="D634" s="20"/>
    </row>
    <row r="635">
      <c r="B635" s="20"/>
      <c r="C635" s="20"/>
      <c r="D635" s="20"/>
    </row>
    <row r="636">
      <c r="B636" s="20"/>
      <c r="C636" s="20"/>
      <c r="D636" s="20"/>
    </row>
    <row r="637">
      <c r="B637" s="20"/>
      <c r="C637" s="20"/>
      <c r="D637" s="20"/>
    </row>
    <row r="638">
      <c r="B638" s="20"/>
      <c r="C638" s="20"/>
      <c r="D638" s="20"/>
    </row>
    <row r="639">
      <c r="B639" s="20"/>
      <c r="C639" s="20"/>
      <c r="D639" s="20"/>
    </row>
    <row r="640">
      <c r="B640" s="20"/>
      <c r="C640" s="20"/>
      <c r="D640" s="20"/>
    </row>
    <row r="641">
      <c r="B641" s="20"/>
      <c r="C641" s="20"/>
      <c r="D641" s="20"/>
    </row>
    <row r="642">
      <c r="B642" s="20"/>
      <c r="C642" s="20"/>
      <c r="D642" s="20"/>
    </row>
    <row r="643">
      <c r="B643" s="20"/>
      <c r="C643" s="20"/>
      <c r="D643" s="20"/>
    </row>
    <row r="644">
      <c r="B644" s="20"/>
      <c r="C644" s="20"/>
      <c r="D644" s="20"/>
    </row>
    <row r="645">
      <c r="B645" s="20"/>
      <c r="C645" s="20"/>
      <c r="D645" s="20"/>
    </row>
    <row r="646">
      <c r="B646" s="20"/>
      <c r="C646" s="20"/>
      <c r="D646" s="20"/>
    </row>
    <row r="647">
      <c r="B647" s="20"/>
      <c r="C647" s="20"/>
      <c r="D647" s="20"/>
    </row>
    <row r="648">
      <c r="B648" s="20"/>
      <c r="C648" s="20"/>
      <c r="D648" s="20"/>
    </row>
    <row r="649">
      <c r="B649" s="20"/>
      <c r="C649" s="20"/>
      <c r="D649" s="20"/>
    </row>
    <row r="650">
      <c r="B650" s="20"/>
      <c r="C650" s="20"/>
      <c r="D650" s="20"/>
    </row>
    <row r="651">
      <c r="B651" s="20"/>
      <c r="C651" s="20"/>
      <c r="D651" s="20"/>
    </row>
    <row r="652">
      <c r="B652" s="20"/>
      <c r="C652" s="20"/>
      <c r="D652" s="20"/>
    </row>
    <row r="653">
      <c r="B653" s="20"/>
      <c r="C653" s="20"/>
      <c r="D653" s="20"/>
    </row>
    <row r="654">
      <c r="B654" s="20"/>
      <c r="C654" s="20"/>
      <c r="D654" s="20"/>
    </row>
    <row r="655">
      <c r="B655" s="20"/>
      <c r="C655" s="20"/>
      <c r="D655" s="20"/>
    </row>
    <row r="656">
      <c r="B656" s="20"/>
      <c r="C656" s="20"/>
      <c r="D656" s="20"/>
    </row>
    <row r="657">
      <c r="B657" s="20"/>
      <c r="C657" s="20"/>
      <c r="D657" s="20"/>
    </row>
    <row r="658">
      <c r="B658" s="20"/>
      <c r="C658" s="20"/>
      <c r="D658" s="20"/>
    </row>
    <row r="659">
      <c r="B659" s="20"/>
      <c r="C659" s="20"/>
      <c r="D659" s="20"/>
    </row>
    <row r="660">
      <c r="B660" s="20"/>
      <c r="C660" s="20"/>
      <c r="D660" s="20"/>
    </row>
    <row r="661">
      <c r="B661" s="20"/>
      <c r="C661" s="20"/>
      <c r="D661" s="20"/>
    </row>
    <row r="662">
      <c r="B662" s="20"/>
      <c r="C662" s="20"/>
      <c r="D662" s="20"/>
    </row>
    <row r="663">
      <c r="B663" s="20"/>
      <c r="C663" s="20"/>
      <c r="D663" s="20"/>
    </row>
    <row r="664">
      <c r="B664" s="20"/>
      <c r="C664" s="20"/>
      <c r="D664" s="20"/>
    </row>
    <row r="665">
      <c r="B665" s="20"/>
      <c r="C665" s="20"/>
      <c r="D665" s="20"/>
    </row>
    <row r="666">
      <c r="B666" s="20"/>
      <c r="C666" s="20"/>
      <c r="D666" s="20"/>
    </row>
    <row r="667">
      <c r="B667" s="20"/>
      <c r="C667" s="20"/>
      <c r="D667" s="20"/>
    </row>
    <row r="668">
      <c r="B668" s="20"/>
      <c r="C668" s="20"/>
      <c r="D668" s="20"/>
    </row>
    <row r="669">
      <c r="B669" s="20"/>
      <c r="C669" s="20"/>
      <c r="D669" s="20"/>
    </row>
    <row r="670">
      <c r="B670" s="20"/>
      <c r="C670" s="20"/>
      <c r="D670" s="20"/>
    </row>
    <row r="671">
      <c r="B671" s="20"/>
      <c r="C671" s="20"/>
      <c r="D671" s="20"/>
    </row>
    <row r="672">
      <c r="B672" s="20"/>
      <c r="C672" s="20"/>
      <c r="D672" s="20"/>
    </row>
    <row r="673">
      <c r="B673" s="20"/>
      <c r="C673" s="20"/>
      <c r="D673" s="20"/>
    </row>
    <row r="674">
      <c r="B674" s="20"/>
      <c r="C674" s="20"/>
      <c r="D674" s="20"/>
    </row>
    <row r="675">
      <c r="B675" s="20"/>
      <c r="C675" s="20"/>
      <c r="D675" s="20"/>
    </row>
    <row r="676">
      <c r="B676" s="20"/>
      <c r="C676" s="20"/>
      <c r="D676" s="20"/>
    </row>
    <row r="677">
      <c r="B677" s="20"/>
      <c r="C677" s="20"/>
      <c r="D677" s="20"/>
    </row>
    <row r="678">
      <c r="B678" s="20"/>
      <c r="C678" s="20"/>
      <c r="D678" s="20"/>
    </row>
    <row r="679">
      <c r="B679" s="20"/>
      <c r="C679" s="20"/>
      <c r="D679" s="20"/>
    </row>
    <row r="680">
      <c r="B680" s="20"/>
      <c r="C680" s="20"/>
      <c r="D680" s="20"/>
    </row>
    <row r="681">
      <c r="B681" s="20"/>
      <c r="C681" s="20"/>
      <c r="D681" s="20"/>
    </row>
    <row r="682">
      <c r="B682" s="20"/>
      <c r="C682" s="20"/>
      <c r="D682" s="20"/>
    </row>
    <row r="683">
      <c r="B683" s="20"/>
      <c r="C683" s="20"/>
      <c r="D683" s="20"/>
    </row>
    <row r="684">
      <c r="B684" s="20"/>
      <c r="C684" s="20"/>
      <c r="D684" s="20"/>
    </row>
    <row r="685">
      <c r="B685" s="20"/>
      <c r="C685" s="20"/>
      <c r="D685" s="20"/>
    </row>
    <row r="686">
      <c r="B686" s="20"/>
      <c r="C686" s="20"/>
      <c r="D686" s="20"/>
    </row>
    <row r="687">
      <c r="B687" s="20"/>
      <c r="C687" s="20"/>
      <c r="D687" s="20"/>
    </row>
    <row r="688">
      <c r="B688" s="20"/>
      <c r="C688" s="20"/>
      <c r="D688" s="20"/>
    </row>
    <row r="689">
      <c r="B689" s="20"/>
      <c r="C689" s="20"/>
      <c r="D689" s="20"/>
    </row>
    <row r="690">
      <c r="B690" s="20"/>
      <c r="C690" s="20"/>
      <c r="D690" s="20"/>
    </row>
    <row r="691">
      <c r="B691" s="20"/>
      <c r="C691" s="20"/>
      <c r="D691" s="20"/>
    </row>
    <row r="692">
      <c r="B692" s="20"/>
      <c r="C692" s="20"/>
      <c r="D692" s="20"/>
    </row>
    <row r="693">
      <c r="B693" s="20"/>
      <c r="C693" s="20"/>
      <c r="D693" s="20"/>
    </row>
    <row r="694">
      <c r="B694" s="20"/>
      <c r="C694" s="20"/>
      <c r="D694" s="20"/>
    </row>
    <row r="695">
      <c r="B695" s="20"/>
      <c r="C695" s="20"/>
      <c r="D695" s="20"/>
    </row>
    <row r="696">
      <c r="B696" s="20"/>
      <c r="C696" s="20"/>
      <c r="D696" s="20"/>
    </row>
    <row r="697">
      <c r="B697" s="20"/>
      <c r="C697" s="20"/>
      <c r="D697" s="20"/>
    </row>
    <row r="698">
      <c r="B698" s="20"/>
      <c r="C698" s="20"/>
      <c r="D698" s="20"/>
    </row>
    <row r="699">
      <c r="B699" s="20"/>
      <c r="C699" s="20"/>
      <c r="D699" s="20"/>
    </row>
    <row r="700">
      <c r="B700" s="20"/>
      <c r="C700" s="20"/>
      <c r="D700" s="20"/>
    </row>
    <row r="701">
      <c r="B701" s="20"/>
      <c r="C701" s="20"/>
      <c r="D701" s="20"/>
    </row>
    <row r="702">
      <c r="B702" s="20"/>
      <c r="C702" s="20"/>
      <c r="D702" s="20"/>
    </row>
    <row r="703">
      <c r="B703" s="20"/>
      <c r="C703" s="20"/>
      <c r="D703" s="20"/>
    </row>
    <row r="704">
      <c r="B704" s="20"/>
      <c r="C704" s="20"/>
      <c r="D704" s="20"/>
    </row>
    <row r="705">
      <c r="B705" s="20"/>
      <c r="C705" s="20"/>
      <c r="D705" s="20"/>
    </row>
    <row r="706">
      <c r="B706" s="20"/>
      <c r="C706" s="20"/>
      <c r="D706" s="20"/>
    </row>
    <row r="707">
      <c r="B707" s="20"/>
      <c r="C707" s="20"/>
      <c r="D707" s="20"/>
    </row>
    <row r="708">
      <c r="B708" s="20"/>
      <c r="C708" s="20"/>
      <c r="D708" s="20"/>
    </row>
    <row r="709">
      <c r="B709" s="20"/>
      <c r="C709" s="20"/>
      <c r="D709" s="20"/>
    </row>
    <row r="710">
      <c r="B710" s="20"/>
      <c r="C710" s="20"/>
      <c r="D710" s="20"/>
    </row>
    <row r="711">
      <c r="B711" s="20"/>
      <c r="C711" s="20"/>
      <c r="D711" s="20"/>
    </row>
    <row r="712">
      <c r="B712" s="20"/>
      <c r="C712" s="20"/>
      <c r="D712" s="20"/>
    </row>
    <row r="713">
      <c r="B713" s="20"/>
      <c r="C713" s="20"/>
      <c r="D713" s="20"/>
    </row>
    <row r="714">
      <c r="B714" s="20"/>
      <c r="C714" s="20"/>
      <c r="D714" s="20"/>
    </row>
    <row r="715">
      <c r="B715" s="20"/>
      <c r="C715" s="20"/>
      <c r="D715" s="20"/>
    </row>
    <row r="716">
      <c r="B716" s="20"/>
      <c r="C716" s="20"/>
      <c r="D716" s="20"/>
    </row>
    <row r="717">
      <c r="B717" s="20"/>
      <c r="C717" s="20"/>
      <c r="D717" s="20"/>
    </row>
    <row r="718">
      <c r="B718" s="20"/>
      <c r="C718" s="20"/>
      <c r="D718" s="20"/>
    </row>
    <row r="719">
      <c r="B719" s="20"/>
      <c r="C719" s="20"/>
      <c r="D719" s="20"/>
    </row>
    <row r="720">
      <c r="B720" s="20"/>
      <c r="C720" s="20"/>
      <c r="D720" s="20"/>
    </row>
    <row r="721">
      <c r="B721" s="20"/>
      <c r="C721" s="20"/>
      <c r="D721" s="20"/>
    </row>
    <row r="722">
      <c r="B722" s="20"/>
      <c r="C722" s="20"/>
      <c r="D722" s="20"/>
    </row>
    <row r="723">
      <c r="B723" s="20"/>
      <c r="C723" s="20"/>
      <c r="D723" s="20"/>
    </row>
    <row r="724">
      <c r="B724" s="20"/>
      <c r="C724" s="20"/>
      <c r="D724" s="20"/>
    </row>
    <row r="725">
      <c r="B725" s="20"/>
      <c r="C725" s="20"/>
      <c r="D725" s="20"/>
    </row>
    <row r="726">
      <c r="B726" s="20"/>
      <c r="C726" s="20"/>
      <c r="D726" s="20"/>
    </row>
    <row r="727">
      <c r="B727" s="20"/>
      <c r="C727" s="20"/>
      <c r="D727" s="20"/>
    </row>
    <row r="728">
      <c r="B728" s="20"/>
      <c r="C728" s="20"/>
      <c r="D728" s="20"/>
    </row>
    <row r="729">
      <c r="B729" s="20"/>
      <c r="C729" s="20"/>
      <c r="D729" s="20"/>
    </row>
    <row r="730">
      <c r="B730" s="20"/>
      <c r="C730" s="20"/>
      <c r="D730" s="20"/>
    </row>
    <row r="731">
      <c r="B731" s="20"/>
      <c r="C731" s="20"/>
      <c r="D731" s="20"/>
    </row>
    <row r="732">
      <c r="B732" s="20"/>
      <c r="C732" s="20"/>
      <c r="D732" s="20"/>
    </row>
    <row r="733">
      <c r="B733" s="20"/>
      <c r="C733" s="20"/>
      <c r="D733" s="20"/>
    </row>
    <row r="734">
      <c r="B734" s="20"/>
      <c r="C734" s="20"/>
      <c r="D734" s="20"/>
    </row>
    <row r="735">
      <c r="B735" s="20"/>
      <c r="C735" s="20"/>
      <c r="D735" s="20"/>
    </row>
    <row r="736">
      <c r="B736" s="20"/>
      <c r="C736" s="20"/>
      <c r="D736" s="20"/>
    </row>
    <row r="737">
      <c r="B737" s="20"/>
      <c r="C737" s="20"/>
      <c r="D737" s="20"/>
    </row>
    <row r="738">
      <c r="B738" s="20"/>
      <c r="C738" s="20"/>
      <c r="D738" s="20"/>
    </row>
    <row r="739">
      <c r="B739" s="20"/>
      <c r="C739" s="20"/>
      <c r="D739" s="20"/>
    </row>
    <row r="740">
      <c r="B740" s="20"/>
      <c r="C740" s="20"/>
      <c r="D740" s="20"/>
    </row>
    <row r="741">
      <c r="B741" s="20"/>
      <c r="C741" s="20"/>
      <c r="D741" s="20"/>
    </row>
    <row r="742">
      <c r="B742" s="20"/>
      <c r="C742" s="20"/>
      <c r="D742" s="20"/>
    </row>
    <row r="743">
      <c r="B743" s="20"/>
      <c r="C743" s="20"/>
      <c r="D743" s="20"/>
    </row>
    <row r="744">
      <c r="B744" s="20"/>
      <c r="C744" s="20"/>
      <c r="D744" s="20"/>
    </row>
    <row r="745">
      <c r="B745" s="20"/>
      <c r="C745" s="20"/>
      <c r="D745" s="20"/>
    </row>
    <row r="746">
      <c r="B746" s="20"/>
      <c r="C746" s="20"/>
      <c r="D746" s="20"/>
    </row>
    <row r="747">
      <c r="B747" s="20"/>
      <c r="C747" s="20"/>
      <c r="D747" s="20"/>
    </row>
    <row r="748">
      <c r="B748" s="20"/>
      <c r="C748" s="20"/>
      <c r="D748" s="20"/>
    </row>
    <row r="749">
      <c r="B749" s="20"/>
      <c r="C749" s="20"/>
      <c r="D749" s="20"/>
    </row>
    <row r="750">
      <c r="B750" s="20"/>
      <c r="C750" s="20"/>
      <c r="D750" s="20"/>
    </row>
    <row r="751">
      <c r="B751" s="20"/>
      <c r="C751" s="20"/>
      <c r="D751" s="20"/>
    </row>
    <row r="752">
      <c r="B752" s="20"/>
      <c r="C752" s="20"/>
      <c r="D752" s="20"/>
    </row>
    <row r="753">
      <c r="B753" s="20"/>
      <c r="C753" s="20"/>
      <c r="D753" s="20"/>
    </row>
    <row r="754">
      <c r="B754" s="20"/>
      <c r="C754" s="20"/>
      <c r="D754" s="20"/>
    </row>
    <row r="755">
      <c r="B755" s="20"/>
      <c r="C755" s="20"/>
      <c r="D755" s="20"/>
    </row>
    <row r="756">
      <c r="B756" s="20"/>
      <c r="C756" s="20"/>
      <c r="D756" s="20"/>
    </row>
    <row r="757">
      <c r="B757" s="20"/>
      <c r="C757" s="20"/>
      <c r="D757" s="20"/>
    </row>
    <row r="758">
      <c r="B758" s="20"/>
      <c r="C758" s="20"/>
      <c r="D758" s="20"/>
    </row>
    <row r="759">
      <c r="B759" s="20"/>
      <c r="C759" s="20"/>
      <c r="D759" s="20"/>
    </row>
    <row r="760">
      <c r="B760" s="20"/>
      <c r="C760" s="20"/>
      <c r="D760" s="20"/>
    </row>
    <row r="761">
      <c r="B761" s="20"/>
      <c r="C761" s="20"/>
      <c r="D761" s="20"/>
    </row>
    <row r="762">
      <c r="B762" s="20"/>
      <c r="C762" s="20"/>
      <c r="D762" s="20"/>
    </row>
    <row r="763">
      <c r="B763" s="20"/>
      <c r="C763" s="20"/>
      <c r="D763" s="20"/>
    </row>
    <row r="764">
      <c r="B764" s="20"/>
      <c r="C764" s="20"/>
      <c r="D764" s="20"/>
    </row>
    <row r="765">
      <c r="B765" s="20"/>
      <c r="C765" s="20"/>
      <c r="D765" s="20"/>
    </row>
    <row r="766">
      <c r="B766" s="20"/>
      <c r="C766" s="20"/>
      <c r="D766" s="20"/>
    </row>
    <row r="767">
      <c r="B767" s="20"/>
      <c r="C767" s="20"/>
      <c r="D767" s="20"/>
    </row>
    <row r="768">
      <c r="B768" s="20"/>
      <c r="C768" s="20"/>
      <c r="D768" s="20"/>
    </row>
    <row r="769">
      <c r="B769" s="20"/>
      <c r="C769" s="20"/>
      <c r="D769" s="20"/>
    </row>
    <row r="770">
      <c r="B770" s="20"/>
      <c r="C770" s="20"/>
      <c r="D770" s="20"/>
    </row>
    <row r="771">
      <c r="B771" s="20"/>
      <c r="C771" s="20"/>
      <c r="D771" s="20"/>
    </row>
    <row r="772">
      <c r="B772" s="20"/>
      <c r="C772" s="20"/>
      <c r="D772" s="20"/>
    </row>
    <row r="773">
      <c r="B773" s="20"/>
      <c r="C773" s="20"/>
      <c r="D773" s="20"/>
    </row>
    <row r="774">
      <c r="B774" s="20"/>
      <c r="C774" s="20"/>
      <c r="D774" s="20"/>
    </row>
    <row r="775">
      <c r="B775" s="20"/>
      <c r="C775" s="20"/>
      <c r="D775" s="20"/>
    </row>
    <row r="776">
      <c r="B776" s="20"/>
      <c r="C776" s="20"/>
      <c r="D776" s="20"/>
    </row>
    <row r="777">
      <c r="B777" s="20"/>
      <c r="C777" s="20"/>
      <c r="D777" s="20"/>
    </row>
    <row r="778">
      <c r="B778" s="20"/>
      <c r="C778" s="20"/>
      <c r="D778" s="20"/>
    </row>
    <row r="779">
      <c r="B779" s="20"/>
      <c r="C779" s="20"/>
      <c r="D779" s="20"/>
    </row>
    <row r="780">
      <c r="B780" s="20"/>
      <c r="C780" s="20"/>
      <c r="D780" s="20"/>
    </row>
    <row r="781">
      <c r="B781" s="20"/>
      <c r="C781" s="20"/>
      <c r="D781" s="20"/>
    </row>
    <row r="782">
      <c r="B782" s="20"/>
      <c r="C782" s="20"/>
      <c r="D782" s="20"/>
    </row>
    <row r="783">
      <c r="B783" s="20"/>
      <c r="C783" s="20"/>
      <c r="D783" s="20"/>
    </row>
    <row r="784">
      <c r="B784" s="20"/>
      <c r="C784" s="20"/>
      <c r="D784" s="20"/>
    </row>
    <row r="785">
      <c r="B785" s="20"/>
      <c r="C785" s="20"/>
      <c r="D785" s="20"/>
    </row>
    <row r="786">
      <c r="B786" s="20"/>
      <c r="C786" s="20"/>
      <c r="D786" s="20"/>
    </row>
    <row r="787">
      <c r="B787" s="20"/>
      <c r="C787" s="20"/>
      <c r="D787" s="20"/>
    </row>
    <row r="788">
      <c r="B788" s="20"/>
      <c r="C788" s="20"/>
      <c r="D788" s="20"/>
    </row>
    <row r="789">
      <c r="B789" s="20"/>
      <c r="C789" s="20"/>
      <c r="D789" s="20"/>
    </row>
    <row r="790">
      <c r="B790" s="20"/>
      <c r="C790" s="20"/>
      <c r="D790" s="20"/>
    </row>
    <row r="791">
      <c r="B791" s="20"/>
      <c r="C791" s="20"/>
      <c r="D791" s="20"/>
    </row>
    <row r="792">
      <c r="B792" s="20"/>
      <c r="C792" s="20"/>
      <c r="D792" s="20"/>
    </row>
    <row r="793">
      <c r="B793" s="20"/>
      <c r="C793" s="20"/>
      <c r="D793" s="20"/>
    </row>
    <row r="794">
      <c r="B794" s="20"/>
      <c r="C794" s="20"/>
      <c r="D794" s="20"/>
    </row>
    <row r="795">
      <c r="B795" s="20"/>
      <c r="C795" s="20"/>
      <c r="D795" s="20"/>
    </row>
    <row r="796">
      <c r="B796" s="20"/>
      <c r="C796" s="20"/>
      <c r="D796" s="20"/>
    </row>
    <row r="797">
      <c r="B797" s="20"/>
      <c r="C797" s="20"/>
      <c r="D797" s="20"/>
    </row>
    <row r="798">
      <c r="B798" s="20"/>
      <c r="C798" s="20"/>
      <c r="D798" s="20"/>
    </row>
    <row r="799">
      <c r="B799" s="20"/>
      <c r="C799" s="20"/>
      <c r="D799" s="20"/>
    </row>
    <row r="800">
      <c r="B800" s="20"/>
      <c r="C800" s="20"/>
      <c r="D800" s="20"/>
    </row>
    <row r="801">
      <c r="B801" s="20"/>
      <c r="C801" s="20"/>
      <c r="D801" s="20"/>
    </row>
    <row r="802">
      <c r="B802" s="20"/>
      <c r="C802" s="20"/>
      <c r="D802" s="20"/>
    </row>
    <row r="803">
      <c r="B803" s="20"/>
      <c r="C803" s="20"/>
      <c r="D803" s="20"/>
    </row>
    <row r="804">
      <c r="B804" s="20"/>
      <c r="C804" s="20"/>
      <c r="D804" s="20"/>
    </row>
    <row r="805">
      <c r="B805" s="20"/>
      <c r="C805" s="20"/>
      <c r="D805" s="20"/>
    </row>
    <row r="806">
      <c r="B806" s="20"/>
      <c r="C806" s="20"/>
      <c r="D806" s="20"/>
    </row>
    <row r="807">
      <c r="B807" s="20"/>
      <c r="C807" s="20"/>
      <c r="D807" s="20"/>
    </row>
    <row r="808">
      <c r="B808" s="20"/>
      <c r="C808" s="20"/>
      <c r="D808" s="20"/>
    </row>
    <row r="809">
      <c r="B809" s="20"/>
      <c r="C809" s="20"/>
      <c r="D809" s="20"/>
    </row>
    <row r="810">
      <c r="B810" s="20"/>
      <c r="C810" s="20"/>
      <c r="D810" s="20"/>
    </row>
    <row r="811">
      <c r="B811" s="20"/>
      <c r="C811" s="20"/>
      <c r="D811" s="20"/>
    </row>
    <row r="812">
      <c r="B812" s="20"/>
      <c r="C812" s="20"/>
      <c r="D812" s="20"/>
    </row>
    <row r="813">
      <c r="B813" s="20"/>
      <c r="C813" s="20"/>
      <c r="D813" s="20"/>
    </row>
    <row r="814">
      <c r="B814" s="20"/>
      <c r="C814" s="20"/>
      <c r="D814" s="20"/>
    </row>
    <row r="815">
      <c r="B815" s="20"/>
      <c r="C815" s="20"/>
      <c r="D815" s="20"/>
    </row>
    <row r="816">
      <c r="B816" s="20"/>
      <c r="C816" s="20"/>
      <c r="D816" s="20"/>
    </row>
    <row r="817">
      <c r="B817" s="20"/>
      <c r="C817" s="20"/>
      <c r="D817" s="20"/>
    </row>
    <row r="818">
      <c r="B818" s="20"/>
      <c r="C818" s="20"/>
      <c r="D818" s="20"/>
    </row>
    <row r="819">
      <c r="B819" s="20"/>
      <c r="C819" s="20"/>
      <c r="D819" s="20"/>
    </row>
    <row r="820">
      <c r="B820" s="20"/>
      <c r="C820" s="20"/>
      <c r="D820" s="20"/>
    </row>
    <row r="821">
      <c r="B821" s="20"/>
      <c r="C821" s="20"/>
      <c r="D821" s="20"/>
    </row>
    <row r="822">
      <c r="B822" s="20"/>
      <c r="C822" s="20"/>
      <c r="D822" s="20"/>
    </row>
    <row r="823">
      <c r="B823" s="20"/>
      <c r="C823" s="20"/>
      <c r="D823" s="20"/>
    </row>
    <row r="824">
      <c r="B824" s="20"/>
      <c r="C824" s="20"/>
      <c r="D824" s="20"/>
    </row>
    <row r="825">
      <c r="B825" s="20"/>
      <c r="C825" s="20"/>
      <c r="D825" s="20"/>
    </row>
    <row r="826">
      <c r="B826" s="20"/>
      <c r="C826" s="20"/>
      <c r="D826" s="20"/>
    </row>
    <row r="827">
      <c r="B827" s="20"/>
      <c r="C827" s="20"/>
      <c r="D827" s="20"/>
    </row>
    <row r="828">
      <c r="B828" s="20"/>
      <c r="C828" s="20"/>
      <c r="D828" s="20"/>
    </row>
    <row r="829">
      <c r="B829" s="20"/>
      <c r="C829" s="20"/>
      <c r="D829" s="20"/>
    </row>
    <row r="830">
      <c r="B830" s="20"/>
      <c r="C830" s="20"/>
      <c r="D830" s="20"/>
    </row>
    <row r="831">
      <c r="B831" s="20"/>
      <c r="C831" s="20"/>
      <c r="D831" s="20"/>
    </row>
    <row r="832">
      <c r="B832" s="20"/>
      <c r="C832" s="20"/>
      <c r="D832" s="20"/>
    </row>
    <row r="833">
      <c r="B833" s="20"/>
      <c r="C833" s="20"/>
      <c r="D833" s="20"/>
    </row>
    <row r="834">
      <c r="B834" s="20"/>
      <c r="C834" s="20"/>
      <c r="D834" s="20"/>
    </row>
    <row r="835">
      <c r="B835" s="20"/>
      <c r="C835" s="20"/>
      <c r="D835" s="20"/>
    </row>
    <row r="836">
      <c r="B836" s="20"/>
      <c r="C836" s="20"/>
      <c r="D836" s="20"/>
    </row>
    <row r="837">
      <c r="B837" s="20"/>
      <c r="C837" s="20"/>
      <c r="D837" s="20"/>
    </row>
    <row r="838">
      <c r="B838" s="20"/>
      <c r="C838" s="20"/>
      <c r="D838" s="20"/>
    </row>
    <row r="839">
      <c r="B839" s="20"/>
      <c r="C839" s="20"/>
      <c r="D839" s="20"/>
    </row>
    <row r="840">
      <c r="B840" s="20"/>
      <c r="C840" s="20"/>
      <c r="D840" s="20"/>
    </row>
    <row r="841">
      <c r="B841" s="20"/>
      <c r="C841" s="20"/>
      <c r="D841" s="20"/>
    </row>
    <row r="842">
      <c r="B842" s="20"/>
      <c r="C842" s="20"/>
      <c r="D842" s="20"/>
    </row>
    <row r="843">
      <c r="B843" s="20"/>
      <c r="C843" s="20"/>
      <c r="D843" s="20"/>
    </row>
    <row r="844">
      <c r="B844" s="20"/>
      <c r="C844" s="20"/>
      <c r="D844" s="20"/>
    </row>
    <row r="845">
      <c r="B845" s="20"/>
      <c r="C845" s="20"/>
      <c r="D845" s="20"/>
    </row>
    <row r="846">
      <c r="B846" s="20"/>
      <c r="C846" s="20"/>
      <c r="D846" s="20"/>
    </row>
    <row r="847">
      <c r="B847" s="20"/>
      <c r="C847" s="20"/>
      <c r="D847" s="20"/>
    </row>
    <row r="848">
      <c r="B848" s="20"/>
      <c r="C848" s="20"/>
      <c r="D848" s="20"/>
    </row>
    <row r="849">
      <c r="B849" s="20"/>
      <c r="C849" s="20"/>
      <c r="D849" s="20"/>
    </row>
    <row r="850">
      <c r="B850" s="20"/>
      <c r="C850" s="20"/>
      <c r="D850" s="20"/>
    </row>
    <row r="851">
      <c r="B851" s="20"/>
      <c r="C851" s="20"/>
      <c r="D851" s="20"/>
    </row>
    <row r="852">
      <c r="B852" s="20"/>
      <c r="C852" s="20"/>
      <c r="D852" s="20"/>
    </row>
    <row r="853">
      <c r="B853" s="20"/>
      <c r="C853" s="20"/>
      <c r="D853" s="20"/>
    </row>
    <row r="854">
      <c r="B854" s="20"/>
      <c r="C854" s="20"/>
      <c r="D854" s="20"/>
    </row>
    <row r="855">
      <c r="B855" s="20"/>
      <c r="C855" s="20"/>
      <c r="D855" s="20"/>
    </row>
    <row r="856">
      <c r="B856" s="20"/>
      <c r="C856" s="20"/>
      <c r="D856" s="20"/>
    </row>
    <row r="857">
      <c r="B857" s="20"/>
      <c r="C857" s="20"/>
      <c r="D857" s="20"/>
    </row>
    <row r="858">
      <c r="B858" s="20"/>
      <c r="C858" s="20"/>
      <c r="D858" s="20"/>
    </row>
    <row r="859">
      <c r="B859" s="20"/>
      <c r="C859" s="20"/>
      <c r="D859" s="20"/>
    </row>
    <row r="860">
      <c r="B860" s="20"/>
      <c r="C860" s="20"/>
      <c r="D860" s="20"/>
    </row>
    <row r="861">
      <c r="B861" s="20"/>
      <c r="C861" s="20"/>
      <c r="D861" s="20"/>
    </row>
    <row r="862">
      <c r="B862" s="20"/>
      <c r="C862" s="20"/>
      <c r="D862" s="20"/>
    </row>
    <row r="863">
      <c r="B863" s="20"/>
      <c r="C863" s="20"/>
      <c r="D863" s="20"/>
    </row>
    <row r="864">
      <c r="B864" s="20"/>
      <c r="C864" s="20"/>
      <c r="D864" s="20"/>
    </row>
    <row r="865">
      <c r="B865" s="20"/>
      <c r="C865" s="20"/>
      <c r="D865" s="20"/>
    </row>
    <row r="866">
      <c r="B866" s="20"/>
      <c r="C866" s="20"/>
      <c r="D866" s="20"/>
    </row>
    <row r="867">
      <c r="B867" s="20"/>
      <c r="C867" s="20"/>
      <c r="D867" s="20"/>
    </row>
    <row r="868">
      <c r="B868" s="20"/>
      <c r="C868" s="20"/>
      <c r="D868" s="20"/>
    </row>
    <row r="869">
      <c r="B869" s="20"/>
      <c r="C869" s="20"/>
      <c r="D869" s="20"/>
    </row>
    <row r="870">
      <c r="B870" s="20"/>
      <c r="C870" s="20"/>
      <c r="D870" s="20"/>
    </row>
    <row r="871">
      <c r="B871" s="20"/>
      <c r="C871" s="20"/>
      <c r="D871" s="20"/>
    </row>
    <row r="872">
      <c r="B872" s="20"/>
      <c r="C872" s="20"/>
      <c r="D872" s="20"/>
    </row>
    <row r="873">
      <c r="B873" s="20"/>
      <c r="C873" s="20"/>
      <c r="D873" s="20"/>
    </row>
    <row r="874">
      <c r="B874" s="20"/>
      <c r="C874" s="20"/>
      <c r="D874" s="20"/>
    </row>
    <row r="875">
      <c r="B875" s="20"/>
      <c r="C875" s="20"/>
      <c r="D875" s="20"/>
    </row>
    <row r="876">
      <c r="B876" s="20"/>
      <c r="C876" s="20"/>
      <c r="D876" s="20"/>
    </row>
    <row r="877">
      <c r="B877" s="20"/>
      <c r="C877" s="20"/>
      <c r="D877" s="20"/>
    </row>
    <row r="878">
      <c r="B878" s="20"/>
      <c r="C878" s="20"/>
      <c r="D878" s="20"/>
    </row>
    <row r="879">
      <c r="B879" s="20"/>
      <c r="C879" s="20"/>
      <c r="D879" s="20"/>
    </row>
    <row r="880">
      <c r="B880" s="20"/>
      <c r="C880" s="20"/>
      <c r="D880" s="20"/>
    </row>
    <row r="881">
      <c r="B881" s="20"/>
      <c r="C881" s="20"/>
      <c r="D881" s="20"/>
    </row>
    <row r="882">
      <c r="B882" s="20"/>
      <c r="C882" s="20"/>
      <c r="D882" s="20"/>
    </row>
    <row r="883">
      <c r="B883" s="20"/>
      <c r="C883" s="20"/>
      <c r="D883" s="20"/>
    </row>
    <row r="884">
      <c r="B884" s="20"/>
      <c r="C884" s="20"/>
      <c r="D884" s="20"/>
    </row>
    <row r="885">
      <c r="B885" s="20"/>
      <c r="C885" s="20"/>
      <c r="D885" s="20"/>
    </row>
    <row r="886">
      <c r="B886" s="20"/>
      <c r="C886" s="20"/>
      <c r="D886" s="20"/>
    </row>
    <row r="887">
      <c r="B887" s="20"/>
      <c r="C887" s="20"/>
      <c r="D887" s="20"/>
    </row>
    <row r="888">
      <c r="B888" s="20"/>
      <c r="C888" s="20"/>
      <c r="D888" s="20"/>
    </row>
    <row r="889">
      <c r="B889" s="20"/>
      <c r="C889" s="20"/>
      <c r="D889" s="20"/>
    </row>
    <row r="890">
      <c r="B890" s="20"/>
      <c r="C890" s="20"/>
      <c r="D890" s="20"/>
    </row>
    <row r="891">
      <c r="B891" s="20"/>
      <c r="C891" s="20"/>
      <c r="D891" s="20"/>
    </row>
    <row r="892">
      <c r="B892" s="20"/>
      <c r="C892" s="20"/>
      <c r="D892" s="20"/>
    </row>
    <row r="893">
      <c r="B893" s="20"/>
      <c r="C893" s="20"/>
      <c r="D893" s="20"/>
    </row>
    <row r="894">
      <c r="B894" s="20"/>
      <c r="C894" s="20"/>
      <c r="D894" s="20"/>
    </row>
    <row r="895">
      <c r="B895" s="20"/>
      <c r="C895" s="20"/>
      <c r="D895" s="20"/>
    </row>
    <row r="896">
      <c r="B896" s="20"/>
      <c r="C896" s="20"/>
      <c r="D896" s="20"/>
    </row>
    <row r="897">
      <c r="B897" s="20"/>
      <c r="C897" s="20"/>
      <c r="D897" s="20"/>
    </row>
    <row r="898">
      <c r="B898" s="20"/>
      <c r="C898" s="20"/>
      <c r="D898" s="20"/>
    </row>
    <row r="899">
      <c r="B899" s="20"/>
      <c r="C899" s="20"/>
      <c r="D899" s="20"/>
    </row>
    <row r="900">
      <c r="B900" s="20"/>
      <c r="C900" s="20"/>
      <c r="D900" s="20"/>
    </row>
    <row r="901">
      <c r="B901" s="20"/>
      <c r="C901" s="20"/>
      <c r="D901" s="20"/>
    </row>
    <row r="902">
      <c r="B902" s="20"/>
      <c r="C902" s="20"/>
      <c r="D902" s="20"/>
    </row>
    <row r="903">
      <c r="B903" s="20"/>
      <c r="C903" s="20"/>
      <c r="D903" s="20"/>
    </row>
    <row r="904">
      <c r="B904" s="20"/>
      <c r="C904" s="20"/>
      <c r="D904" s="20"/>
    </row>
    <row r="905">
      <c r="B905" s="20"/>
      <c r="C905" s="20"/>
      <c r="D905" s="20"/>
    </row>
    <row r="906">
      <c r="B906" s="20"/>
      <c r="C906" s="20"/>
      <c r="D906" s="20"/>
    </row>
    <row r="907">
      <c r="B907" s="20"/>
      <c r="C907" s="20"/>
      <c r="D907" s="20"/>
    </row>
    <row r="908">
      <c r="B908" s="20"/>
      <c r="C908" s="20"/>
      <c r="D908" s="20"/>
    </row>
    <row r="909">
      <c r="B909" s="20"/>
      <c r="C909" s="20"/>
      <c r="D909" s="20"/>
    </row>
    <row r="910">
      <c r="B910" s="20"/>
      <c r="C910" s="20"/>
      <c r="D910" s="20"/>
    </row>
    <row r="911">
      <c r="B911" s="20"/>
      <c r="C911" s="20"/>
      <c r="D911" s="20"/>
    </row>
    <row r="912">
      <c r="B912" s="20"/>
      <c r="C912" s="20"/>
      <c r="D912" s="20"/>
    </row>
    <row r="913">
      <c r="B913" s="20"/>
      <c r="C913" s="20"/>
      <c r="D913" s="20"/>
    </row>
    <row r="914">
      <c r="B914" s="20"/>
      <c r="C914" s="20"/>
      <c r="D914" s="20"/>
    </row>
    <row r="915">
      <c r="B915" s="20"/>
      <c r="C915" s="20"/>
      <c r="D915" s="20"/>
    </row>
    <row r="916">
      <c r="B916" s="20"/>
      <c r="C916" s="20"/>
      <c r="D916" s="20"/>
    </row>
    <row r="917">
      <c r="B917" s="20"/>
      <c r="C917" s="20"/>
      <c r="D917" s="20"/>
    </row>
    <row r="918">
      <c r="B918" s="20"/>
      <c r="C918" s="20"/>
      <c r="D918" s="20"/>
    </row>
    <row r="919">
      <c r="B919" s="20"/>
      <c r="C919" s="20"/>
      <c r="D919" s="20"/>
    </row>
    <row r="920">
      <c r="B920" s="20"/>
      <c r="C920" s="20"/>
      <c r="D920" s="20"/>
    </row>
    <row r="921">
      <c r="B921" s="20"/>
      <c r="C921" s="20"/>
      <c r="D921" s="20"/>
    </row>
    <row r="922">
      <c r="B922" s="20"/>
      <c r="C922" s="20"/>
      <c r="D922" s="20"/>
    </row>
    <row r="923">
      <c r="B923" s="20"/>
      <c r="C923" s="20"/>
      <c r="D923" s="20"/>
    </row>
    <row r="924">
      <c r="B924" s="20"/>
      <c r="C924" s="20"/>
      <c r="D924" s="20"/>
    </row>
    <row r="925">
      <c r="B925" s="20"/>
      <c r="C925" s="20"/>
      <c r="D925" s="20"/>
    </row>
    <row r="926">
      <c r="B926" s="20"/>
      <c r="C926" s="20"/>
      <c r="D926" s="20"/>
    </row>
    <row r="927">
      <c r="B927" s="20"/>
      <c r="C927" s="20"/>
      <c r="D927" s="20"/>
    </row>
    <row r="928">
      <c r="B928" s="20"/>
      <c r="C928" s="20"/>
      <c r="D928" s="20"/>
    </row>
    <row r="929">
      <c r="B929" s="20"/>
      <c r="C929" s="20"/>
      <c r="D929" s="20"/>
    </row>
    <row r="930">
      <c r="B930" s="20"/>
      <c r="C930" s="20"/>
      <c r="D930" s="20"/>
    </row>
    <row r="931">
      <c r="B931" s="20"/>
      <c r="C931" s="20"/>
      <c r="D931" s="20"/>
    </row>
    <row r="932">
      <c r="B932" s="20"/>
      <c r="C932" s="20"/>
      <c r="D932" s="20"/>
    </row>
    <row r="933">
      <c r="B933" s="20"/>
      <c r="C933" s="20"/>
      <c r="D933" s="20"/>
    </row>
    <row r="934">
      <c r="B934" s="20"/>
      <c r="C934" s="20"/>
      <c r="D934" s="20"/>
    </row>
    <row r="935">
      <c r="B935" s="20"/>
      <c r="C935" s="20"/>
      <c r="D935" s="20"/>
    </row>
    <row r="936">
      <c r="B936" s="20"/>
      <c r="C936" s="20"/>
      <c r="D936" s="20"/>
    </row>
    <row r="937">
      <c r="B937" s="20"/>
      <c r="C937" s="20"/>
      <c r="D937" s="20"/>
    </row>
    <row r="938">
      <c r="B938" s="20"/>
      <c r="C938" s="20"/>
      <c r="D938" s="20"/>
    </row>
    <row r="939">
      <c r="B939" s="20"/>
      <c r="C939" s="20"/>
      <c r="D939" s="20"/>
    </row>
    <row r="940">
      <c r="B940" s="20"/>
      <c r="C940" s="20"/>
      <c r="D940" s="20"/>
    </row>
    <row r="941">
      <c r="B941" s="20"/>
      <c r="C941" s="20"/>
      <c r="D941" s="20"/>
    </row>
    <row r="942">
      <c r="B942" s="20"/>
      <c r="C942" s="20"/>
      <c r="D942" s="20"/>
    </row>
    <row r="943">
      <c r="B943" s="20"/>
      <c r="C943" s="20"/>
      <c r="D943" s="20"/>
    </row>
    <row r="944">
      <c r="B944" s="20"/>
      <c r="C944" s="20"/>
      <c r="D944" s="20"/>
    </row>
    <row r="945">
      <c r="B945" s="20"/>
      <c r="C945" s="20"/>
      <c r="D945" s="20"/>
    </row>
    <row r="946">
      <c r="B946" s="20"/>
      <c r="C946" s="20"/>
      <c r="D946" s="20"/>
    </row>
    <row r="947">
      <c r="B947" s="20"/>
      <c r="C947" s="20"/>
      <c r="D947" s="20"/>
    </row>
    <row r="948">
      <c r="B948" s="20"/>
      <c r="C948" s="20"/>
      <c r="D948" s="20"/>
    </row>
    <row r="949">
      <c r="B949" s="20"/>
      <c r="C949" s="20"/>
      <c r="D949" s="20"/>
    </row>
    <row r="950">
      <c r="B950" s="20"/>
      <c r="C950" s="20"/>
      <c r="D950" s="20"/>
    </row>
    <row r="951">
      <c r="B951" s="20"/>
      <c r="C951" s="20"/>
      <c r="D951" s="20"/>
    </row>
    <row r="952">
      <c r="B952" s="20"/>
      <c r="C952" s="20"/>
      <c r="D952" s="20"/>
    </row>
    <row r="953">
      <c r="B953" s="20"/>
      <c r="C953" s="20"/>
      <c r="D953" s="20"/>
    </row>
    <row r="954">
      <c r="B954" s="20"/>
      <c r="C954" s="20"/>
      <c r="D954" s="20"/>
    </row>
    <row r="955">
      <c r="B955" s="20"/>
      <c r="C955" s="20"/>
      <c r="D955" s="20"/>
    </row>
    <row r="956">
      <c r="B956" s="20"/>
      <c r="C956" s="20"/>
      <c r="D956" s="20"/>
    </row>
    <row r="957">
      <c r="B957" s="20"/>
      <c r="C957" s="20"/>
      <c r="D957" s="20"/>
    </row>
    <row r="958">
      <c r="B958" s="20"/>
      <c r="C958" s="20"/>
      <c r="D958" s="20"/>
    </row>
    <row r="959">
      <c r="B959" s="20"/>
      <c r="C959" s="20"/>
      <c r="D959" s="20"/>
    </row>
    <row r="960">
      <c r="B960" s="20"/>
      <c r="C960" s="20"/>
      <c r="D960" s="20"/>
    </row>
    <row r="961">
      <c r="B961" s="20"/>
      <c r="C961" s="20"/>
      <c r="D961" s="20"/>
    </row>
    <row r="962">
      <c r="B962" s="20"/>
      <c r="C962" s="20"/>
      <c r="D962" s="20"/>
    </row>
    <row r="963">
      <c r="B963" s="20"/>
      <c r="C963" s="20"/>
      <c r="D963" s="20"/>
    </row>
    <row r="964">
      <c r="B964" s="20"/>
      <c r="C964" s="20"/>
      <c r="D964" s="20"/>
    </row>
    <row r="965">
      <c r="B965" s="20"/>
      <c r="C965" s="20"/>
      <c r="D965" s="20"/>
    </row>
    <row r="966">
      <c r="B966" s="20"/>
      <c r="C966" s="20"/>
      <c r="D966" s="20"/>
    </row>
    <row r="967">
      <c r="B967" s="20"/>
      <c r="C967" s="20"/>
      <c r="D967" s="20"/>
    </row>
    <row r="968">
      <c r="B968" s="20"/>
      <c r="C968" s="20"/>
      <c r="D968" s="20"/>
    </row>
    <row r="969">
      <c r="B969" s="20"/>
      <c r="C969" s="20"/>
      <c r="D969" s="20"/>
    </row>
    <row r="970">
      <c r="B970" s="20"/>
      <c r="C970" s="20"/>
      <c r="D970" s="20"/>
    </row>
    <row r="971">
      <c r="B971" s="20"/>
      <c r="C971" s="20"/>
      <c r="D971" s="20"/>
    </row>
    <row r="972">
      <c r="B972" s="20"/>
      <c r="C972" s="20"/>
      <c r="D972" s="20"/>
    </row>
    <row r="973">
      <c r="B973" s="20"/>
      <c r="C973" s="20"/>
      <c r="D973" s="20"/>
    </row>
    <row r="974">
      <c r="B974" s="20"/>
      <c r="C974" s="20"/>
      <c r="D974" s="20"/>
    </row>
    <row r="975">
      <c r="B975" s="20"/>
      <c r="C975" s="20"/>
      <c r="D975" s="20"/>
    </row>
    <row r="976">
      <c r="B976" s="20"/>
      <c r="C976" s="20"/>
      <c r="D976" s="20"/>
    </row>
    <row r="977">
      <c r="B977" s="20"/>
      <c r="C977" s="20"/>
      <c r="D977" s="20"/>
    </row>
    <row r="978">
      <c r="B978" s="20"/>
      <c r="C978" s="20"/>
      <c r="D978" s="20"/>
    </row>
    <row r="979">
      <c r="B979" s="20"/>
      <c r="C979" s="20"/>
      <c r="D979" s="20"/>
    </row>
    <row r="980">
      <c r="B980" s="20"/>
      <c r="C980" s="20"/>
      <c r="D980" s="20"/>
    </row>
    <row r="981">
      <c r="B981" s="20"/>
      <c r="C981" s="20"/>
      <c r="D981" s="20"/>
    </row>
    <row r="982">
      <c r="B982" s="20"/>
      <c r="C982" s="20"/>
      <c r="D982" s="20"/>
    </row>
    <row r="983">
      <c r="B983" s="20"/>
      <c r="C983" s="20"/>
      <c r="D983" s="20"/>
    </row>
    <row r="984">
      <c r="B984" s="20"/>
      <c r="C984" s="20"/>
      <c r="D984" s="20"/>
    </row>
    <row r="985">
      <c r="B985" s="20"/>
      <c r="C985" s="20"/>
      <c r="D985" s="20"/>
    </row>
    <row r="986">
      <c r="B986" s="20"/>
      <c r="C986" s="20"/>
      <c r="D986" s="20"/>
    </row>
    <row r="987">
      <c r="B987" s="20"/>
      <c r="C987" s="20"/>
      <c r="D987" s="20"/>
    </row>
    <row r="988">
      <c r="B988" s="20"/>
      <c r="C988" s="20"/>
      <c r="D988" s="20"/>
    </row>
    <row r="989">
      <c r="B989" s="20"/>
      <c r="C989" s="20"/>
      <c r="D989" s="20"/>
    </row>
    <row r="990">
      <c r="B990" s="20"/>
      <c r="C990" s="20"/>
      <c r="D990" s="20"/>
    </row>
    <row r="991">
      <c r="B991" s="20"/>
      <c r="C991" s="20"/>
      <c r="D991" s="20"/>
    </row>
    <row r="992">
      <c r="B992" s="20"/>
      <c r="C992" s="20"/>
      <c r="D992" s="20"/>
    </row>
    <row r="993">
      <c r="B993" s="20"/>
      <c r="C993" s="20"/>
      <c r="D993" s="20"/>
    </row>
    <row r="994">
      <c r="B994" s="20"/>
      <c r="C994" s="20"/>
      <c r="D994" s="20"/>
    </row>
    <row r="995">
      <c r="B995" s="20"/>
      <c r="C995" s="20"/>
      <c r="D995" s="20"/>
    </row>
    <row r="996">
      <c r="B996" s="20"/>
      <c r="C996" s="20"/>
      <c r="D996" s="20"/>
    </row>
    <row r="997">
      <c r="B997" s="20"/>
      <c r="C997" s="20"/>
      <c r="D997" s="20"/>
    </row>
    <row r="998">
      <c r="B998" s="20"/>
      <c r="C998" s="20"/>
      <c r="D998" s="20"/>
    </row>
    <row r="999">
      <c r="B999" s="20"/>
      <c r="C999" s="20"/>
      <c r="D999" s="20"/>
    </row>
    <row r="1000">
      <c r="B1000" s="20"/>
      <c r="C1000" s="20"/>
      <c r="D1000" s="20"/>
    </row>
    <row r="1001">
      <c r="B1001" s="20"/>
      <c r="C1001" s="20"/>
      <c r="D1001" s="20"/>
    </row>
    <row r="1002">
      <c r="B1002" s="20"/>
      <c r="C1002" s="20"/>
      <c r="D1002" s="20"/>
    </row>
    <row r="1003">
      <c r="B1003" s="20"/>
      <c r="C1003" s="20"/>
      <c r="D1003" s="20"/>
    </row>
    <row r="1004">
      <c r="B1004" s="20"/>
      <c r="C1004" s="20"/>
      <c r="D1004" s="20"/>
    </row>
    <row r="1005">
      <c r="B1005" s="20"/>
      <c r="C1005" s="20"/>
      <c r="D1005" s="20"/>
    </row>
    <row r="1006">
      <c r="B1006" s="20"/>
      <c r="C1006" s="20"/>
      <c r="D1006" s="20"/>
    </row>
    <row r="1007">
      <c r="B1007" s="20"/>
      <c r="C1007" s="20"/>
      <c r="D1007" s="20"/>
    </row>
    <row r="1008">
      <c r="B1008" s="20"/>
      <c r="C1008" s="20"/>
      <c r="D1008" s="20"/>
    </row>
    <row r="1009">
      <c r="B1009" s="20"/>
      <c r="C1009" s="20"/>
      <c r="D1009" s="20"/>
    </row>
    <row r="1010">
      <c r="B1010" s="20"/>
      <c r="C1010" s="20"/>
      <c r="D1010" s="20"/>
    </row>
    <row r="1011">
      <c r="B1011" s="20"/>
      <c r="C1011" s="20"/>
      <c r="D1011" s="20"/>
    </row>
    <row r="1012">
      <c r="B1012" s="20"/>
      <c r="C1012" s="20"/>
      <c r="D1012" s="20"/>
    </row>
    <row r="1013">
      <c r="B1013" s="20"/>
      <c r="C1013" s="20"/>
      <c r="D1013" s="20"/>
    </row>
    <row r="1014">
      <c r="B1014" s="20"/>
      <c r="C1014" s="20"/>
      <c r="D1014" s="20"/>
    </row>
    <row r="1015">
      <c r="B1015" s="20"/>
      <c r="C1015" s="20"/>
      <c r="D1015" s="20"/>
    </row>
    <row r="1016">
      <c r="B1016" s="20"/>
      <c r="C1016" s="20"/>
      <c r="D1016" s="20"/>
    </row>
    <row r="1017">
      <c r="B1017" s="20"/>
      <c r="C1017" s="20"/>
      <c r="D1017" s="20"/>
    </row>
    <row r="1018">
      <c r="B1018" s="20"/>
      <c r="C1018" s="20"/>
      <c r="D1018" s="20"/>
    </row>
    <row r="1019">
      <c r="B1019" s="20"/>
      <c r="C1019" s="20"/>
      <c r="D1019" s="20"/>
    </row>
    <row r="1020">
      <c r="B1020" s="20"/>
      <c r="C1020" s="20"/>
      <c r="D1020" s="20"/>
    </row>
    <row r="1021">
      <c r="B1021" s="20"/>
      <c r="C1021" s="20"/>
      <c r="D1021" s="20"/>
    </row>
    <row r="1022">
      <c r="B1022" s="20"/>
      <c r="C1022" s="20"/>
      <c r="D1022" s="20"/>
    </row>
    <row r="1023">
      <c r="B1023" s="20"/>
      <c r="C1023" s="20"/>
      <c r="D1023" s="20"/>
    </row>
    <row r="1024">
      <c r="B1024" s="20"/>
      <c r="C1024" s="20"/>
      <c r="D1024" s="20"/>
    </row>
    <row r="1025">
      <c r="B1025" s="20"/>
      <c r="C1025" s="20"/>
      <c r="D1025" s="20"/>
    </row>
    <row r="1026">
      <c r="B1026" s="20"/>
      <c r="C1026" s="20"/>
      <c r="D1026" s="2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/>
      <c r="B1" s="12" t="s">
        <v>418</v>
      </c>
      <c r="C1" s="11"/>
      <c r="D1" s="11"/>
      <c r="E1" s="11"/>
      <c r="F1" s="11"/>
      <c r="G1" s="11"/>
      <c r="H1" s="11"/>
      <c r="I1" s="11"/>
    </row>
    <row r="2">
      <c r="A2" s="12" t="s">
        <v>0</v>
      </c>
      <c r="B2" s="12" t="s">
        <v>419</v>
      </c>
      <c r="C2" s="12" t="s">
        <v>420</v>
      </c>
      <c r="D2" s="12" t="s">
        <v>421</v>
      </c>
      <c r="E2" s="12" t="s">
        <v>422</v>
      </c>
      <c r="F2" s="11"/>
      <c r="G2" s="11"/>
      <c r="H2" s="11"/>
      <c r="I2" s="11"/>
    </row>
    <row r="3">
      <c r="A3" s="4">
        <v>6.0</v>
      </c>
      <c r="B3" s="17">
        <v>965.0</v>
      </c>
      <c r="C3" s="17">
        <v>975.0</v>
      </c>
      <c r="D3" s="17">
        <v>975.0</v>
      </c>
      <c r="E3" s="18">
        <f t="shared" ref="E3:E203" si="1">IFERROR(AVERAGE(B3:D3), "none")</f>
        <v>971.6666667</v>
      </c>
    </row>
    <row r="4">
      <c r="A4" s="4">
        <v>26.0</v>
      </c>
      <c r="B4" s="19" t="s">
        <v>416</v>
      </c>
      <c r="C4" s="19" t="s">
        <v>416</v>
      </c>
      <c r="D4" s="19" t="s">
        <v>416</v>
      </c>
      <c r="E4" s="18" t="str">
        <f t="shared" si="1"/>
        <v>none</v>
      </c>
    </row>
    <row r="5">
      <c r="A5" s="4">
        <v>30.0</v>
      </c>
      <c r="B5" s="17">
        <v>22358.0</v>
      </c>
      <c r="C5" s="17">
        <v>19510.0</v>
      </c>
      <c r="D5" s="17">
        <v>19466.0</v>
      </c>
      <c r="E5" s="18">
        <f t="shared" si="1"/>
        <v>20444.66667</v>
      </c>
    </row>
    <row r="6">
      <c r="A6" s="4">
        <v>31.0</v>
      </c>
      <c r="B6" s="17">
        <v>20270.0</v>
      </c>
      <c r="C6" s="17">
        <v>19650.0</v>
      </c>
      <c r="D6" s="17">
        <v>19663.0</v>
      </c>
      <c r="E6" s="18">
        <f t="shared" si="1"/>
        <v>19861</v>
      </c>
    </row>
    <row r="7">
      <c r="A7" s="4">
        <v>33.0</v>
      </c>
      <c r="B7" s="19" t="s">
        <v>416</v>
      </c>
      <c r="C7" s="19" t="s">
        <v>416</v>
      </c>
      <c r="D7" s="19" t="s">
        <v>416</v>
      </c>
      <c r="E7" s="18" t="str">
        <f t="shared" si="1"/>
        <v>none</v>
      </c>
    </row>
    <row r="8">
      <c r="A8" s="4">
        <v>52.0</v>
      </c>
      <c r="B8" s="19" t="s">
        <v>416</v>
      </c>
      <c r="C8" s="19" t="s">
        <v>416</v>
      </c>
      <c r="D8" s="19" t="s">
        <v>416</v>
      </c>
      <c r="E8" s="18" t="str">
        <f t="shared" si="1"/>
        <v>none</v>
      </c>
    </row>
    <row r="9">
      <c r="A9" s="4">
        <v>75.0</v>
      </c>
      <c r="B9" s="17">
        <v>22.0</v>
      </c>
      <c r="C9" s="17">
        <v>20.0</v>
      </c>
      <c r="D9" s="17">
        <v>21.0</v>
      </c>
      <c r="E9" s="18">
        <f t="shared" si="1"/>
        <v>21</v>
      </c>
    </row>
    <row r="10">
      <c r="A10" s="4">
        <v>286.0</v>
      </c>
      <c r="B10" s="19" t="s">
        <v>416</v>
      </c>
      <c r="C10" s="19" t="s">
        <v>416</v>
      </c>
      <c r="D10" s="19" t="s">
        <v>416</v>
      </c>
      <c r="E10" s="18" t="str">
        <f t="shared" si="1"/>
        <v>none</v>
      </c>
    </row>
    <row r="11">
      <c r="A11" s="4">
        <v>296.0</v>
      </c>
      <c r="B11" s="17">
        <v>11.0</v>
      </c>
      <c r="C11" s="17">
        <v>11.0</v>
      </c>
      <c r="D11" s="17">
        <v>10.0</v>
      </c>
      <c r="E11" s="18">
        <f t="shared" si="1"/>
        <v>10.66666667</v>
      </c>
    </row>
    <row r="12">
      <c r="A12" s="4">
        <v>316.0</v>
      </c>
      <c r="B12" s="17">
        <v>2.0</v>
      </c>
      <c r="C12" s="17">
        <v>2.0</v>
      </c>
      <c r="D12" s="17">
        <v>1.0</v>
      </c>
      <c r="E12" s="18">
        <f t="shared" si="1"/>
        <v>1.666666667</v>
      </c>
    </row>
    <row r="13">
      <c r="A13" s="4">
        <v>347.0</v>
      </c>
      <c r="B13" s="17">
        <v>14.0</v>
      </c>
      <c r="C13" s="17">
        <v>14.0</v>
      </c>
      <c r="D13" s="17">
        <v>12.0</v>
      </c>
      <c r="E13" s="18">
        <f t="shared" si="1"/>
        <v>13.33333333</v>
      </c>
    </row>
    <row r="14">
      <c r="A14" s="4">
        <v>348.0</v>
      </c>
      <c r="B14" s="17">
        <v>13.0</v>
      </c>
      <c r="C14" s="17">
        <v>15.0</v>
      </c>
      <c r="D14" s="17">
        <v>10.0</v>
      </c>
      <c r="E14" s="18">
        <f t="shared" si="1"/>
        <v>12.66666667</v>
      </c>
    </row>
    <row r="15">
      <c r="A15" s="4">
        <v>356.0</v>
      </c>
      <c r="B15" s="17">
        <v>7878.0</v>
      </c>
      <c r="C15" s="17">
        <v>7858.0</v>
      </c>
      <c r="D15" s="17">
        <v>7829.0</v>
      </c>
      <c r="E15" s="18">
        <f t="shared" si="1"/>
        <v>7855</v>
      </c>
    </row>
    <row r="16">
      <c r="A16" s="4">
        <v>357.0</v>
      </c>
      <c r="B16" s="17">
        <v>8587.0</v>
      </c>
      <c r="C16" s="17">
        <v>8573.0</v>
      </c>
      <c r="D16" s="17">
        <v>8578.0</v>
      </c>
      <c r="E16" s="18">
        <f t="shared" si="1"/>
        <v>8579.333333</v>
      </c>
    </row>
    <row r="17">
      <c r="A17" s="4">
        <v>358.0</v>
      </c>
      <c r="B17" s="17">
        <v>142.0</v>
      </c>
      <c r="C17" s="17">
        <v>141.0</v>
      </c>
      <c r="D17" s="17">
        <v>70.0</v>
      </c>
      <c r="E17" s="18">
        <f t="shared" si="1"/>
        <v>117.6666667</v>
      </c>
    </row>
    <row r="18">
      <c r="A18" s="4">
        <v>359.0</v>
      </c>
      <c r="B18" s="17">
        <v>373.0</v>
      </c>
      <c r="C18" s="17">
        <v>374.0</v>
      </c>
      <c r="D18" s="17">
        <v>376.0</v>
      </c>
      <c r="E18" s="18">
        <f t="shared" si="1"/>
        <v>374.3333333</v>
      </c>
    </row>
    <row r="19">
      <c r="A19" s="4">
        <v>360.0</v>
      </c>
      <c r="B19" s="17">
        <v>4407.0</v>
      </c>
      <c r="C19" s="17">
        <v>4432.0</v>
      </c>
      <c r="D19" s="17">
        <v>4439.0</v>
      </c>
      <c r="E19" s="18">
        <f t="shared" si="1"/>
        <v>4426</v>
      </c>
    </row>
    <row r="20">
      <c r="A20" s="4">
        <v>366.0</v>
      </c>
      <c r="B20" s="17">
        <v>36.0</v>
      </c>
      <c r="C20" s="17">
        <v>36.0</v>
      </c>
      <c r="D20" s="17">
        <v>36.0</v>
      </c>
      <c r="E20" s="18">
        <f t="shared" si="1"/>
        <v>36</v>
      </c>
    </row>
    <row r="21">
      <c r="A21" s="4">
        <v>367.0</v>
      </c>
      <c r="B21" s="17">
        <v>24.0</v>
      </c>
      <c r="C21" s="17">
        <v>36.0</v>
      </c>
      <c r="D21" s="17">
        <v>37.0</v>
      </c>
      <c r="E21" s="18">
        <f t="shared" si="1"/>
        <v>32.33333333</v>
      </c>
    </row>
    <row r="22">
      <c r="A22" s="4">
        <v>368.0</v>
      </c>
      <c r="B22" s="19" t="s">
        <v>416</v>
      </c>
      <c r="C22" s="19" t="s">
        <v>416</v>
      </c>
      <c r="D22" s="19" t="s">
        <v>416</v>
      </c>
      <c r="E22" s="18" t="str">
        <f t="shared" si="1"/>
        <v>none</v>
      </c>
    </row>
    <row r="23">
      <c r="A23" s="4">
        <v>369.0</v>
      </c>
      <c r="B23" s="19" t="s">
        <v>416</v>
      </c>
      <c r="C23" s="19" t="s">
        <v>416</v>
      </c>
      <c r="D23" s="19" t="s">
        <v>416</v>
      </c>
      <c r="E23" s="18" t="str">
        <f t="shared" si="1"/>
        <v>none</v>
      </c>
    </row>
    <row r="24">
      <c r="A24" s="4">
        <v>370.0</v>
      </c>
      <c r="B24" s="19" t="s">
        <v>416</v>
      </c>
      <c r="C24" s="19" t="s">
        <v>416</v>
      </c>
      <c r="D24" s="19" t="s">
        <v>416</v>
      </c>
      <c r="E24" s="18" t="str">
        <f t="shared" si="1"/>
        <v>none</v>
      </c>
    </row>
    <row r="25">
      <c r="A25" s="4">
        <v>372.0</v>
      </c>
      <c r="B25" s="17">
        <v>871.0</v>
      </c>
      <c r="C25" s="17">
        <v>882.0</v>
      </c>
      <c r="D25" s="17">
        <v>871.0</v>
      </c>
      <c r="E25" s="18">
        <f t="shared" si="1"/>
        <v>874.6666667</v>
      </c>
    </row>
    <row r="26">
      <c r="A26" s="4">
        <v>373.0</v>
      </c>
      <c r="B26" s="17">
        <v>1235.0</v>
      </c>
      <c r="C26" s="17">
        <v>1233.0</v>
      </c>
      <c r="D26" s="17">
        <v>1239.0</v>
      </c>
      <c r="E26" s="18">
        <f t="shared" si="1"/>
        <v>1235.666667</v>
      </c>
    </row>
    <row r="27">
      <c r="A27" s="4">
        <v>376.0</v>
      </c>
      <c r="B27" s="17">
        <v>1266.0</v>
      </c>
      <c r="C27" s="17">
        <v>1147.0</v>
      </c>
      <c r="D27" s="17">
        <v>1263.0</v>
      </c>
      <c r="E27" s="18">
        <f t="shared" si="1"/>
        <v>1225.333333</v>
      </c>
    </row>
    <row r="28">
      <c r="A28" s="4">
        <v>377.0</v>
      </c>
      <c r="B28" s="17">
        <v>817.0</v>
      </c>
      <c r="C28" s="17">
        <v>707.0</v>
      </c>
      <c r="D28" s="17">
        <v>840.0</v>
      </c>
      <c r="E28" s="18">
        <f t="shared" si="1"/>
        <v>788</v>
      </c>
    </row>
    <row r="29">
      <c r="A29" s="4">
        <v>380.0</v>
      </c>
      <c r="B29" s="17">
        <v>22910.0</v>
      </c>
      <c r="C29" s="17">
        <v>21719.0</v>
      </c>
      <c r="D29" s="17">
        <v>21698.0</v>
      </c>
      <c r="E29" s="18">
        <f t="shared" si="1"/>
        <v>22109</v>
      </c>
    </row>
    <row r="30">
      <c r="A30" s="4">
        <v>381.0</v>
      </c>
      <c r="B30" s="17">
        <v>22804.0</v>
      </c>
      <c r="C30" s="17">
        <v>22668.0</v>
      </c>
      <c r="D30" s="17">
        <v>23120.0</v>
      </c>
      <c r="E30" s="18">
        <f t="shared" si="1"/>
        <v>22864</v>
      </c>
    </row>
    <row r="31">
      <c r="A31" s="4">
        <v>382.0</v>
      </c>
      <c r="B31" s="19" t="s">
        <v>416</v>
      </c>
      <c r="C31" s="19" t="s">
        <v>416</v>
      </c>
      <c r="D31" s="19" t="s">
        <v>416</v>
      </c>
      <c r="E31" s="18" t="str">
        <f t="shared" si="1"/>
        <v>none</v>
      </c>
    </row>
    <row r="32">
      <c r="A32" s="4">
        <v>383.0</v>
      </c>
      <c r="B32" s="19" t="s">
        <v>416</v>
      </c>
      <c r="C32" s="19" t="s">
        <v>416</v>
      </c>
      <c r="D32" s="19" t="s">
        <v>416</v>
      </c>
      <c r="E32" s="18" t="str">
        <f t="shared" si="1"/>
        <v>none</v>
      </c>
    </row>
    <row r="33">
      <c r="A33" s="4">
        <v>384.0</v>
      </c>
      <c r="B33" s="17">
        <v>489.0</v>
      </c>
      <c r="C33" s="17">
        <v>485.0</v>
      </c>
      <c r="D33" s="17">
        <v>484.0</v>
      </c>
      <c r="E33" s="18">
        <f t="shared" si="1"/>
        <v>486</v>
      </c>
    </row>
    <row r="34">
      <c r="A34" s="4">
        <v>385.0</v>
      </c>
      <c r="B34" s="17">
        <v>465.0</v>
      </c>
      <c r="C34" s="17">
        <v>545.0</v>
      </c>
      <c r="D34" s="17">
        <v>562.0</v>
      </c>
      <c r="E34" s="18">
        <f t="shared" si="1"/>
        <v>524</v>
      </c>
    </row>
    <row r="35">
      <c r="A35" s="4">
        <v>388.0</v>
      </c>
      <c r="B35" s="17">
        <v>33.0</v>
      </c>
      <c r="C35" s="17">
        <v>33.0</v>
      </c>
      <c r="D35" s="17">
        <v>79.0</v>
      </c>
      <c r="E35" s="18">
        <f t="shared" si="1"/>
        <v>48.33333333</v>
      </c>
    </row>
    <row r="36">
      <c r="A36" s="4">
        <v>389.0</v>
      </c>
      <c r="B36" s="17">
        <v>29.0</v>
      </c>
      <c r="C36" s="17">
        <v>30.0</v>
      </c>
      <c r="D36" s="17">
        <v>37.0</v>
      </c>
      <c r="E36" s="18">
        <f t="shared" si="1"/>
        <v>32</v>
      </c>
    </row>
    <row r="37">
      <c r="A37" s="4">
        <v>392.0</v>
      </c>
      <c r="B37" s="17">
        <v>1312.0</v>
      </c>
      <c r="C37" s="17">
        <v>1307.0</v>
      </c>
      <c r="D37" s="17">
        <v>1202.0</v>
      </c>
      <c r="E37" s="18">
        <f t="shared" si="1"/>
        <v>1273.666667</v>
      </c>
    </row>
    <row r="38">
      <c r="A38" s="4">
        <v>393.0</v>
      </c>
      <c r="B38" s="17">
        <v>2072.0</v>
      </c>
      <c r="C38" s="17">
        <v>1944.0</v>
      </c>
      <c r="D38" s="17">
        <v>2078.0</v>
      </c>
      <c r="E38" s="18">
        <f t="shared" si="1"/>
        <v>2031.333333</v>
      </c>
    </row>
    <row r="39">
      <c r="A39" s="4">
        <v>396.0</v>
      </c>
      <c r="B39" s="17">
        <v>854.0</v>
      </c>
      <c r="C39" s="17">
        <v>972.0</v>
      </c>
      <c r="D39" s="17">
        <v>968.0</v>
      </c>
      <c r="E39" s="18">
        <f t="shared" si="1"/>
        <v>931.3333333</v>
      </c>
    </row>
    <row r="40">
      <c r="A40" s="4">
        <v>397.0</v>
      </c>
      <c r="B40" s="17">
        <v>5265.0</v>
      </c>
      <c r="C40" s="17">
        <v>5194.0</v>
      </c>
      <c r="D40" s="17">
        <v>5282.0</v>
      </c>
      <c r="E40" s="18">
        <f t="shared" si="1"/>
        <v>5247</v>
      </c>
    </row>
    <row r="41">
      <c r="A41" s="4">
        <v>399.0</v>
      </c>
      <c r="B41" s="17">
        <v>759.0</v>
      </c>
      <c r="C41" s="17">
        <v>758.0</v>
      </c>
      <c r="D41" s="17">
        <v>761.0</v>
      </c>
      <c r="E41" s="18">
        <f t="shared" si="1"/>
        <v>759.3333333</v>
      </c>
    </row>
    <row r="42">
      <c r="A42" s="4">
        <v>401.0</v>
      </c>
      <c r="B42" s="17">
        <v>526.0</v>
      </c>
      <c r="C42" s="17">
        <v>423.0</v>
      </c>
      <c r="D42" s="17">
        <v>509.0</v>
      </c>
      <c r="E42" s="18">
        <f t="shared" si="1"/>
        <v>486</v>
      </c>
    </row>
    <row r="43">
      <c r="A43" s="4">
        <v>402.0</v>
      </c>
      <c r="B43" s="17">
        <v>9200.0</v>
      </c>
      <c r="C43" s="17">
        <v>9149.0</v>
      </c>
      <c r="D43" s="17">
        <v>9161.0</v>
      </c>
      <c r="E43" s="18">
        <f t="shared" si="1"/>
        <v>9170</v>
      </c>
    </row>
    <row r="44">
      <c r="A44" s="4">
        <v>403.0</v>
      </c>
      <c r="B44" s="17">
        <v>25017.0</v>
      </c>
      <c r="C44" s="17">
        <v>24963.0</v>
      </c>
      <c r="D44" s="17">
        <v>24857.0</v>
      </c>
      <c r="E44" s="18">
        <f t="shared" si="1"/>
        <v>24945.66667</v>
      </c>
    </row>
    <row r="45">
      <c r="A45" s="4">
        <v>404.0</v>
      </c>
      <c r="B45" s="17">
        <v>20.0</v>
      </c>
      <c r="C45" s="17">
        <v>20.0</v>
      </c>
      <c r="D45" s="17">
        <v>20.0</v>
      </c>
      <c r="E45" s="18">
        <f t="shared" si="1"/>
        <v>20</v>
      </c>
    </row>
    <row r="46">
      <c r="A46" s="4">
        <v>405.0</v>
      </c>
      <c r="B46" s="17">
        <v>27.0</v>
      </c>
      <c r="C46" s="17">
        <v>19.0</v>
      </c>
      <c r="D46" s="17">
        <v>21.0</v>
      </c>
      <c r="E46" s="18">
        <f t="shared" si="1"/>
        <v>22.33333333</v>
      </c>
    </row>
    <row r="47">
      <c r="A47" s="4">
        <v>411.0</v>
      </c>
      <c r="B47" s="17">
        <v>1299.0</v>
      </c>
      <c r="C47" s="17">
        <v>1321.0</v>
      </c>
      <c r="D47" s="17">
        <v>1362.0</v>
      </c>
      <c r="E47" s="18">
        <f t="shared" si="1"/>
        <v>1327.333333</v>
      </c>
    </row>
    <row r="48">
      <c r="A48" s="4">
        <v>412.0</v>
      </c>
      <c r="B48" s="17">
        <v>11903.0</v>
      </c>
      <c r="C48" s="17">
        <v>11863.0</v>
      </c>
      <c r="D48" s="17">
        <v>11918.0</v>
      </c>
      <c r="E48" s="18">
        <f t="shared" si="1"/>
        <v>11894.66667</v>
      </c>
    </row>
    <row r="49">
      <c r="A49" s="4">
        <v>413.0</v>
      </c>
      <c r="B49" s="17">
        <v>19577.0</v>
      </c>
      <c r="C49" s="17">
        <v>19464.0</v>
      </c>
      <c r="D49" s="17">
        <v>19358.0</v>
      </c>
      <c r="E49" s="18">
        <f t="shared" si="1"/>
        <v>19466.33333</v>
      </c>
    </row>
    <row r="50">
      <c r="A50" s="4">
        <v>414.0</v>
      </c>
      <c r="B50" s="17">
        <v>6.0</v>
      </c>
      <c r="C50" s="17">
        <v>6.0</v>
      </c>
      <c r="D50" s="17">
        <v>6.0</v>
      </c>
      <c r="E50" s="18">
        <f t="shared" si="1"/>
        <v>6</v>
      </c>
    </row>
    <row r="51">
      <c r="A51" s="4">
        <v>415.0</v>
      </c>
      <c r="B51" s="19" t="s">
        <v>416</v>
      </c>
      <c r="C51" s="19" t="s">
        <v>416</v>
      </c>
      <c r="D51" s="19" t="s">
        <v>416</v>
      </c>
      <c r="E51" s="18" t="str">
        <f t="shared" si="1"/>
        <v>none</v>
      </c>
    </row>
    <row r="52">
      <c r="A52" s="4">
        <v>416.0</v>
      </c>
      <c r="B52" s="19" t="s">
        <v>416</v>
      </c>
      <c r="C52" s="19" t="s">
        <v>416</v>
      </c>
      <c r="D52" s="19" t="s">
        <v>416</v>
      </c>
      <c r="E52" s="18" t="str">
        <f t="shared" si="1"/>
        <v>none</v>
      </c>
    </row>
    <row r="53">
      <c r="A53" s="4">
        <v>417.0</v>
      </c>
      <c r="B53" s="17">
        <v>157.0</v>
      </c>
      <c r="C53" s="17">
        <v>88.0</v>
      </c>
      <c r="D53" s="17">
        <v>161.0</v>
      </c>
      <c r="E53" s="18">
        <f t="shared" si="1"/>
        <v>135.3333333</v>
      </c>
    </row>
    <row r="54">
      <c r="A54" s="4">
        <v>418.0</v>
      </c>
      <c r="B54" s="17">
        <v>196.0</v>
      </c>
      <c r="C54" s="17">
        <v>192.0</v>
      </c>
      <c r="D54" s="17">
        <v>115.0</v>
      </c>
      <c r="E54" s="18">
        <f t="shared" si="1"/>
        <v>167.6666667</v>
      </c>
    </row>
    <row r="55">
      <c r="A55" s="4">
        <v>419.0</v>
      </c>
      <c r="B55" s="17">
        <v>21745.0</v>
      </c>
      <c r="C55" s="17">
        <v>21669.0</v>
      </c>
      <c r="D55" s="17">
        <v>21592.0</v>
      </c>
      <c r="E55" s="18">
        <f t="shared" si="1"/>
        <v>21668.66667</v>
      </c>
    </row>
    <row r="56">
      <c r="A56" s="4">
        <v>420.0</v>
      </c>
      <c r="B56" s="17">
        <v>26385.0</v>
      </c>
      <c r="C56" s="17">
        <v>26279.0</v>
      </c>
      <c r="D56" s="17">
        <v>26459.0</v>
      </c>
      <c r="E56" s="18">
        <f t="shared" si="1"/>
        <v>26374.33333</v>
      </c>
    </row>
    <row r="57">
      <c r="A57" s="4">
        <v>421.0</v>
      </c>
      <c r="B57" s="17">
        <v>1307.0</v>
      </c>
      <c r="C57" s="17">
        <v>1190.0</v>
      </c>
      <c r="D57" s="17">
        <v>1313.0</v>
      </c>
      <c r="E57" s="18">
        <f t="shared" si="1"/>
        <v>1270</v>
      </c>
    </row>
    <row r="58">
      <c r="A58" s="4">
        <v>422.0</v>
      </c>
      <c r="B58" s="17">
        <v>477.0</v>
      </c>
      <c r="C58" s="17">
        <v>473.0</v>
      </c>
      <c r="D58" s="17">
        <v>482.0</v>
      </c>
      <c r="E58" s="18">
        <f t="shared" si="1"/>
        <v>477.3333333</v>
      </c>
    </row>
    <row r="59">
      <c r="A59" s="4">
        <v>423.0</v>
      </c>
      <c r="B59" s="17">
        <v>1178.0</v>
      </c>
      <c r="C59" s="17">
        <v>1098.0</v>
      </c>
      <c r="D59" s="17">
        <v>1222.0</v>
      </c>
      <c r="E59" s="18">
        <f t="shared" si="1"/>
        <v>1166</v>
      </c>
    </row>
    <row r="60">
      <c r="A60" s="4">
        <v>424.0</v>
      </c>
      <c r="B60" s="17">
        <v>3247.0</v>
      </c>
      <c r="C60" s="17">
        <v>3133.0</v>
      </c>
      <c r="D60" s="17">
        <v>3245.0</v>
      </c>
      <c r="E60" s="18">
        <f t="shared" si="1"/>
        <v>3208.333333</v>
      </c>
    </row>
    <row r="61">
      <c r="A61" s="4">
        <v>425.0</v>
      </c>
      <c r="B61" s="19" t="s">
        <v>416</v>
      </c>
      <c r="C61" s="19" t="s">
        <v>416</v>
      </c>
      <c r="D61" s="19" t="s">
        <v>416</v>
      </c>
      <c r="E61" s="18" t="str">
        <f t="shared" si="1"/>
        <v>none</v>
      </c>
    </row>
    <row r="62">
      <c r="A62" s="4">
        <v>426.0</v>
      </c>
      <c r="B62" s="19" t="s">
        <v>416</v>
      </c>
      <c r="C62" s="19" t="s">
        <v>416</v>
      </c>
      <c r="D62" s="19" t="s">
        <v>416</v>
      </c>
      <c r="E62" s="18" t="str">
        <f t="shared" si="1"/>
        <v>none</v>
      </c>
    </row>
    <row r="63">
      <c r="A63" s="4">
        <v>432.0</v>
      </c>
      <c r="B63" s="17">
        <v>148.0</v>
      </c>
      <c r="C63" s="17">
        <v>147.0</v>
      </c>
      <c r="D63" s="17">
        <v>76.0</v>
      </c>
      <c r="E63" s="18">
        <f t="shared" si="1"/>
        <v>123.6666667</v>
      </c>
    </row>
    <row r="64">
      <c r="A64" s="4">
        <v>433.0</v>
      </c>
      <c r="B64" s="17">
        <v>156.0</v>
      </c>
      <c r="C64" s="17">
        <v>149.0</v>
      </c>
      <c r="D64" s="17">
        <v>77.0</v>
      </c>
      <c r="E64" s="18">
        <f t="shared" si="1"/>
        <v>127.3333333</v>
      </c>
    </row>
    <row r="65">
      <c r="A65" s="4">
        <v>435.0</v>
      </c>
      <c r="B65" s="17">
        <v>48108.0</v>
      </c>
      <c r="C65" s="17">
        <v>48030.0</v>
      </c>
      <c r="D65" s="17">
        <v>48044.0</v>
      </c>
      <c r="E65" s="18">
        <f t="shared" si="1"/>
        <v>48060.66667</v>
      </c>
    </row>
    <row r="66">
      <c r="A66" s="4">
        <v>436.0</v>
      </c>
      <c r="B66" s="19" t="s">
        <v>416</v>
      </c>
      <c r="C66" s="19" t="s">
        <v>416</v>
      </c>
      <c r="D66" s="19" t="s">
        <v>416</v>
      </c>
      <c r="E66" s="18" t="str">
        <f t="shared" si="1"/>
        <v>none</v>
      </c>
    </row>
    <row r="67">
      <c r="A67" s="4">
        <v>438.0</v>
      </c>
      <c r="B67" s="17">
        <v>7001.0</v>
      </c>
      <c r="C67" s="17">
        <v>6979.0</v>
      </c>
      <c r="D67" s="17">
        <v>7002.0</v>
      </c>
      <c r="E67" s="18">
        <f t="shared" si="1"/>
        <v>6994</v>
      </c>
    </row>
    <row r="68">
      <c r="A68" s="4">
        <v>443.0</v>
      </c>
      <c r="B68" s="19" t="s">
        <v>416</v>
      </c>
      <c r="C68" s="19" t="s">
        <v>416</v>
      </c>
      <c r="D68" s="19" t="s">
        <v>416</v>
      </c>
      <c r="E68" s="18" t="str">
        <f t="shared" si="1"/>
        <v>none</v>
      </c>
    </row>
    <row r="69">
      <c r="A69" s="4">
        <v>444.0</v>
      </c>
      <c r="B69" s="19" t="s">
        <v>416</v>
      </c>
      <c r="C69" s="19" t="s">
        <v>416</v>
      </c>
      <c r="D69" s="19" t="s">
        <v>416</v>
      </c>
      <c r="E69" s="18" t="str">
        <f t="shared" si="1"/>
        <v>none</v>
      </c>
    </row>
    <row r="70">
      <c r="A70" s="4">
        <v>445.0</v>
      </c>
      <c r="B70" s="17">
        <v>1091.0</v>
      </c>
      <c r="C70" s="17">
        <v>1210.0</v>
      </c>
      <c r="D70" s="17">
        <v>1214.0</v>
      </c>
      <c r="E70" s="18">
        <f t="shared" si="1"/>
        <v>1171.666667</v>
      </c>
    </row>
    <row r="71">
      <c r="A71" s="4">
        <v>446.0</v>
      </c>
      <c r="B71" s="17">
        <v>2158.0</v>
      </c>
      <c r="C71" s="17">
        <v>2119.0</v>
      </c>
      <c r="D71" s="17">
        <v>2044.0</v>
      </c>
      <c r="E71" s="18">
        <f t="shared" si="1"/>
        <v>2107</v>
      </c>
    </row>
    <row r="72">
      <c r="A72" s="4">
        <v>447.0</v>
      </c>
      <c r="B72" s="17">
        <v>2164.0</v>
      </c>
      <c r="C72" s="17">
        <v>2155.0</v>
      </c>
      <c r="D72" s="17">
        <v>2159.0</v>
      </c>
      <c r="E72" s="18">
        <f t="shared" si="1"/>
        <v>2159.333333</v>
      </c>
    </row>
    <row r="73">
      <c r="A73" s="4">
        <v>449.0</v>
      </c>
      <c r="B73" s="17">
        <v>2944.0</v>
      </c>
      <c r="C73" s="17">
        <v>2920.0</v>
      </c>
      <c r="D73" s="17">
        <v>3050.0</v>
      </c>
      <c r="E73" s="18">
        <f t="shared" si="1"/>
        <v>2971.333333</v>
      </c>
    </row>
    <row r="74">
      <c r="A74" s="4">
        <v>451.0</v>
      </c>
      <c r="B74" s="17">
        <v>15982.0</v>
      </c>
      <c r="C74" s="17">
        <v>15906.0</v>
      </c>
      <c r="D74" s="17">
        <v>15885.0</v>
      </c>
      <c r="E74" s="18">
        <f t="shared" si="1"/>
        <v>15924.33333</v>
      </c>
    </row>
    <row r="75">
      <c r="A75" s="4">
        <v>452.0</v>
      </c>
      <c r="B75" s="17">
        <v>32143.0</v>
      </c>
      <c r="C75" s="17">
        <v>32154.0</v>
      </c>
      <c r="D75" s="17">
        <v>32211.0</v>
      </c>
      <c r="E75" s="18">
        <f t="shared" si="1"/>
        <v>32169.33333</v>
      </c>
    </row>
    <row r="76">
      <c r="A76" s="4">
        <v>454.0</v>
      </c>
      <c r="B76" s="17">
        <v>118.0</v>
      </c>
      <c r="C76" s="17">
        <v>118.0</v>
      </c>
      <c r="D76" s="17">
        <v>205.0</v>
      </c>
      <c r="E76" s="18">
        <f t="shared" si="1"/>
        <v>147</v>
      </c>
    </row>
    <row r="77">
      <c r="A77" s="4">
        <v>457.0</v>
      </c>
      <c r="B77" s="17">
        <v>1712.0</v>
      </c>
      <c r="C77" s="17">
        <v>1715.0</v>
      </c>
      <c r="D77" s="17">
        <v>1707.0</v>
      </c>
      <c r="E77" s="18">
        <f t="shared" si="1"/>
        <v>1711.333333</v>
      </c>
    </row>
    <row r="78">
      <c r="A78" s="4">
        <v>458.0</v>
      </c>
      <c r="B78" s="17">
        <v>1720.0</v>
      </c>
      <c r="C78" s="17">
        <v>1720.0</v>
      </c>
      <c r="D78" s="17">
        <v>1725.0</v>
      </c>
      <c r="E78" s="18">
        <f t="shared" si="1"/>
        <v>1721.666667</v>
      </c>
    </row>
    <row r="79">
      <c r="A79" s="4">
        <v>459.0</v>
      </c>
      <c r="B79" s="19" t="s">
        <v>416</v>
      </c>
      <c r="C79" s="19" t="s">
        <v>416</v>
      </c>
      <c r="D79" s="19" t="s">
        <v>416</v>
      </c>
      <c r="E79" s="18" t="str">
        <f t="shared" si="1"/>
        <v>none</v>
      </c>
    </row>
    <row r="80">
      <c r="A80" s="4">
        <v>460.0</v>
      </c>
      <c r="B80" s="19" t="s">
        <v>416</v>
      </c>
      <c r="C80" s="19" t="s">
        <v>416</v>
      </c>
      <c r="D80" s="19" t="s">
        <v>416</v>
      </c>
      <c r="E80" s="18" t="str">
        <f t="shared" si="1"/>
        <v>none</v>
      </c>
    </row>
    <row r="81">
      <c r="A81" s="4">
        <v>461.0</v>
      </c>
      <c r="B81" s="19" t="s">
        <v>416</v>
      </c>
      <c r="C81" s="19" t="s">
        <v>416</v>
      </c>
      <c r="D81" s="19" t="s">
        <v>416</v>
      </c>
      <c r="E81" s="18" t="str">
        <f t="shared" si="1"/>
        <v>none</v>
      </c>
    </row>
    <row r="82">
      <c r="A82" s="4">
        <v>462.0</v>
      </c>
      <c r="B82" s="19" t="s">
        <v>416</v>
      </c>
      <c r="C82" s="19" t="s">
        <v>416</v>
      </c>
      <c r="D82" s="19" t="s">
        <v>416</v>
      </c>
      <c r="E82" s="18" t="str">
        <f t="shared" si="1"/>
        <v>none</v>
      </c>
    </row>
    <row r="83">
      <c r="A83" s="4">
        <v>463.0</v>
      </c>
      <c r="B83" s="19" t="s">
        <v>416</v>
      </c>
      <c r="C83" s="19" t="s">
        <v>416</v>
      </c>
      <c r="D83" s="19" t="s">
        <v>416</v>
      </c>
      <c r="E83" s="18" t="str">
        <f t="shared" si="1"/>
        <v>none</v>
      </c>
    </row>
    <row r="84">
      <c r="A84" s="4">
        <v>464.0</v>
      </c>
      <c r="B84" s="17">
        <v>76.0</v>
      </c>
      <c r="C84" s="17">
        <v>33.0</v>
      </c>
      <c r="D84" s="17">
        <v>79.0</v>
      </c>
      <c r="E84" s="18">
        <f t="shared" si="1"/>
        <v>62.66666667</v>
      </c>
    </row>
    <row r="85">
      <c r="A85" s="4">
        <v>465.0</v>
      </c>
      <c r="B85" s="17">
        <v>206.0</v>
      </c>
      <c r="C85" s="17">
        <v>213.0</v>
      </c>
      <c r="D85" s="17">
        <v>205.0</v>
      </c>
      <c r="E85" s="18">
        <f t="shared" si="1"/>
        <v>208</v>
      </c>
    </row>
    <row r="86">
      <c r="A86" s="4">
        <v>468.0</v>
      </c>
      <c r="B86" s="17">
        <v>446.0</v>
      </c>
      <c r="C86" s="17">
        <v>446.0</v>
      </c>
      <c r="D86" s="17">
        <v>444.0</v>
      </c>
      <c r="E86" s="18">
        <f t="shared" si="1"/>
        <v>445.3333333</v>
      </c>
    </row>
    <row r="87">
      <c r="A87" s="4">
        <v>469.0</v>
      </c>
      <c r="B87" s="17">
        <v>596.0</v>
      </c>
      <c r="C87" s="17">
        <v>597.0</v>
      </c>
      <c r="D87" s="17">
        <v>499.0</v>
      </c>
      <c r="E87" s="18">
        <f t="shared" si="1"/>
        <v>564</v>
      </c>
    </row>
    <row r="88">
      <c r="A88" s="4">
        <v>470.0</v>
      </c>
      <c r="B88" s="19" t="s">
        <v>416</v>
      </c>
      <c r="C88" s="19" t="s">
        <v>416</v>
      </c>
      <c r="D88" s="19" t="s">
        <v>416</v>
      </c>
      <c r="E88" s="18" t="str">
        <f t="shared" si="1"/>
        <v>none</v>
      </c>
    </row>
    <row r="89">
      <c r="A89" s="4">
        <v>471.0</v>
      </c>
      <c r="B89" s="19" t="s">
        <v>416</v>
      </c>
      <c r="C89" s="19" t="s">
        <v>416</v>
      </c>
      <c r="D89" s="19" t="s">
        <v>416</v>
      </c>
      <c r="E89" s="18" t="str">
        <f t="shared" si="1"/>
        <v>none</v>
      </c>
    </row>
    <row r="90">
      <c r="A90" s="4">
        <v>472.0</v>
      </c>
      <c r="B90" s="19" t="s">
        <v>416</v>
      </c>
      <c r="C90" s="19" t="s">
        <v>416</v>
      </c>
      <c r="D90" s="19" t="s">
        <v>416</v>
      </c>
      <c r="E90" s="18" t="str">
        <f t="shared" si="1"/>
        <v>none</v>
      </c>
    </row>
    <row r="91">
      <c r="A91" s="4">
        <v>473.0</v>
      </c>
      <c r="B91" s="19" t="s">
        <v>416</v>
      </c>
      <c r="C91" s="19" t="s">
        <v>416</v>
      </c>
      <c r="D91" s="19" t="s">
        <v>416</v>
      </c>
      <c r="E91" s="18" t="str">
        <f t="shared" si="1"/>
        <v>none</v>
      </c>
    </row>
    <row r="92">
      <c r="A92" s="4">
        <v>474.0</v>
      </c>
      <c r="B92" s="17">
        <v>13.0</v>
      </c>
      <c r="C92" s="17">
        <v>5.0</v>
      </c>
      <c r="D92" s="17">
        <v>15.0</v>
      </c>
      <c r="E92" s="18">
        <f t="shared" si="1"/>
        <v>11</v>
      </c>
    </row>
    <row r="93">
      <c r="A93" s="4">
        <v>475.0</v>
      </c>
      <c r="B93" s="17">
        <v>16.0</v>
      </c>
      <c r="C93" s="17">
        <v>6.0</v>
      </c>
      <c r="D93" s="17">
        <v>17.0</v>
      </c>
      <c r="E93" s="18">
        <f t="shared" si="1"/>
        <v>13</v>
      </c>
    </row>
    <row r="94">
      <c r="A94" s="4">
        <v>476.0</v>
      </c>
      <c r="B94" s="17">
        <v>7726.0</v>
      </c>
      <c r="C94" s="17">
        <v>7637.0</v>
      </c>
      <c r="D94" s="17">
        <v>7739.0</v>
      </c>
      <c r="E94" s="18">
        <f t="shared" si="1"/>
        <v>7700.666667</v>
      </c>
    </row>
    <row r="95">
      <c r="A95" s="4">
        <v>477.0</v>
      </c>
      <c r="B95" s="19" t="s">
        <v>416</v>
      </c>
      <c r="C95" s="19" t="s">
        <v>416</v>
      </c>
      <c r="D95" s="19" t="s">
        <v>416</v>
      </c>
      <c r="E95" s="18" t="str">
        <f t="shared" si="1"/>
        <v>none</v>
      </c>
    </row>
    <row r="96">
      <c r="A96" s="4">
        <v>483.0</v>
      </c>
      <c r="B96" s="19" t="s">
        <v>416</v>
      </c>
      <c r="C96" s="19" t="s">
        <v>416</v>
      </c>
      <c r="D96" s="19" t="s">
        <v>416</v>
      </c>
      <c r="E96" s="18" t="str">
        <f t="shared" si="1"/>
        <v>none</v>
      </c>
    </row>
    <row r="97">
      <c r="A97" s="4">
        <v>486.0</v>
      </c>
      <c r="B97" s="19" t="s">
        <v>416</v>
      </c>
      <c r="C97" s="19" t="s">
        <v>416</v>
      </c>
      <c r="D97" s="19" t="s">
        <v>416</v>
      </c>
      <c r="E97" s="18" t="str">
        <f t="shared" si="1"/>
        <v>none</v>
      </c>
    </row>
    <row r="98">
      <c r="A98" s="4">
        <v>487.0</v>
      </c>
      <c r="B98" s="19" t="s">
        <v>416</v>
      </c>
      <c r="C98" s="19" t="s">
        <v>416</v>
      </c>
      <c r="D98" s="19" t="s">
        <v>416</v>
      </c>
      <c r="E98" s="18" t="str">
        <f t="shared" si="1"/>
        <v>none</v>
      </c>
    </row>
    <row r="99">
      <c r="A99" s="4">
        <v>488.0</v>
      </c>
      <c r="B99" s="19" t="s">
        <v>416</v>
      </c>
      <c r="C99" s="19" t="s">
        <v>416</v>
      </c>
      <c r="D99" s="19" t="s">
        <v>416</v>
      </c>
      <c r="E99" s="18" t="str">
        <f t="shared" si="1"/>
        <v>none</v>
      </c>
    </row>
    <row r="100">
      <c r="A100" s="4">
        <v>489.0</v>
      </c>
      <c r="B100" s="19" t="s">
        <v>416</v>
      </c>
      <c r="C100" s="19" t="s">
        <v>416</v>
      </c>
      <c r="D100" s="19" t="s">
        <v>416</v>
      </c>
      <c r="E100" s="18" t="str">
        <f t="shared" si="1"/>
        <v>none</v>
      </c>
    </row>
    <row r="101">
      <c r="A101" s="4">
        <v>494.0</v>
      </c>
      <c r="B101" s="17">
        <v>3370.0</v>
      </c>
      <c r="C101" s="17">
        <v>3362.0</v>
      </c>
      <c r="D101" s="17">
        <v>3281.0</v>
      </c>
      <c r="E101" s="18">
        <f t="shared" si="1"/>
        <v>3337.666667</v>
      </c>
    </row>
    <row r="102">
      <c r="A102" s="4">
        <v>495.0</v>
      </c>
      <c r="B102" s="17">
        <v>3422.0</v>
      </c>
      <c r="C102" s="17">
        <v>3387.0</v>
      </c>
      <c r="D102" s="17">
        <v>3377.0</v>
      </c>
      <c r="E102" s="18">
        <f t="shared" si="1"/>
        <v>3395.333333</v>
      </c>
    </row>
    <row r="103">
      <c r="A103" s="4">
        <v>496.0</v>
      </c>
      <c r="B103" s="19" t="s">
        <v>416</v>
      </c>
      <c r="C103" s="19" t="s">
        <v>416</v>
      </c>
      <c r="D103" s="19" t="s">
        <v>416</v>
      </c>
      <c r="E103" s="18" t="str">
        <f t="shared" si="1"/>
        <v>none</v>
      </c>
    </row>
    <row r="104">
      <c r="A104" s="4">
        <v>497.0</v>
      </c>
      <c r="B104" s="17">
        <v>41217.0</v>
      </c>
      <c r="C104" s="17">
        <v>41253.0</v>
      </c>
      <c r="D104" s="17">
        <v>40911.0</v>
      </c>
      <c r="E104" s="18">
        <f t="shared" si="1"/>
        <v>41127</v>
      </c>
    </row>
    <row r="105">
      <c r="A105" s="4">
        <v>498.0</v>
      </c>
      <c r="B105" s="17">
        <v>41209.0</v>
      </c>
      <c r="C105" s="17">
        <v>41063.0</v>
      </c>
      <c r="D105" s="17">
        <v>41509.0</v>
      </c>
      <c r="E105" s="18">
        <f t="shared" si="1"/>
        <v>41260.33333</v>
      </c>
    </row>
    <row r="106">
      <c r="A106" s="4">
        <v>500.0</v>
      </c>
      <c r="B106" s="17">
        <v>4100.0</v>
      </c>
      <c r="C106" s="17">
        <v>4117.0</v>
      </c>
      <c r="D106" s="17">
        <v>3989.0</v>
      </c>
      <c r="E106" s="18">
        <f t="shared" si="1"/>
        <v>4068.666667</v>
      </c>
    </row>
    <row r="107">
      <c r="A107" s="4">
        <v>502.0</v>
      </c>
      <c r="B107" s="17">
        <v>26355.0</v>
      </c>
      <c r="C107" s="17">
        <v>26242.0</v>
      </c>
      <c r="D107" s="17">
        <v>26249.0</v>
      </c>
      <c r="E107" s="18">
        <f t="shared" si="1"/>
        <v>26282</v>
      </c>
    </row>
    <row r="108">
      <c r="A108" s="4">
        <v>504.0</v>
      </c>
      <c r="B108" s="17">
        <v>321.0</v>
      </c>
      <c r="C108" s="17">
        <v>414.0</v>
      </c>
      <c r="D108" s="17">
        <v>422.0</v>
      </c>
      <c r="E108" s="18">
        <f t="shared" si="1"/>
        <v>385.6666667</v>
      </c>
    </row>
    <row r="109">
      <c r="A109" s="4">
        <v>505.0</v>
      </c>
      <c r="B109" s="17">
        <v>16.0</v>
      </c>
      <c r="C109" s="17">
        <v>43.0</v>
      </c>
      <c r="D109" s="17">
        <v>45.0</v>
      </c>
      <c r="E109" s="18">
        <f t="shared" si="1"/>
        <v>34.66666667</v>
      </c>
    </row>
    <row r="110">
      <c r="A110" s="4">
        <v>513.0</v>
      </c>
      <c r="B110" s="17">
        <v>61.0</v>
      </c>
      <c r="C110" s="17">
        <v>95.0</v>
      </c>
      <c r="D110" s="17">
        <v>124.0</v>
      </c>
      <c r="E110" s="18">
        <f t="shared" si="1"/>
        <v>93.33333333</v>
      </c>
    </row>
    <row r="111">
      <c r="A111" s="4">
        <v>514.0</v>
      </c>
      <c r="B111" s="17">
        <v>78.0</v>
      </c>
      <c r="C111" s="17">
        <v>152.0</v>
      </c>
      <c r="D111" s="17">
        <v>152.0</v>
      </c>
      <c r="E111" s="18">
        <f t="shared" si="1"/>
        <v>127.3333333</v>
      </c>
    </row>
    <row r="112">
      <c r="A112" s="4">
        <v>515.0</v>
      </c>
      <c r="B112" s="17">
        <v>6354.0</v>
      </c>
      <c r="C112" s="17">
        <v>6325.0</v>
      </c>
      <c r="D112" s="17">
        <v>6375.0</v>
      </c>
      <c r="E112" s="18">
        <f t="shared" si="1"/>
        <v>6351.333333</v>
      </c>
    </row>
    <row r="113">
      <c r="A113" s="4">
        <v>519.0</v>
      </c>
      <c r="B113" s="17">
        <v>39.0</v>
      </c>
      <c r="C113" s="17">
        <v>40.0</v>
      </c>
      <c r="D113" s="17">
        <v>39.0</v>
      </c>
      <c r="E113" s="18">
        <f t="shared" si="1"/>
        <v>39.33333333</v>
      </c>
    </row>
    <row r="114">
      <c r="A114" s="4">
        <v>520.0</v>
      </c>
      <c r="B114" s="17">
        <v>40.0</v>
      </c>
      <c r="C114" s="17">
        <v>41.0</v>
      </c>
      <c r="D114" s="17">
        <v>37.0</v>
      </c>
      <c r="E114" s="18">
        <f t="shared" si="1"/>
        <v>39.33333333</v>
      </c>
    </row>
    <row r="115">
      <c r="A115" s="4">
        <v>521.0</v>
      </c>
      <c r="B115" s="19" t="s">
        <v>416</v>
      </c>
      <c r="C115" s="19" t="s">
        <v>416</v>
      </c>
      <c r="D115" s="19" t="s">
        <v>416</v>
      </c>
      <c r="E115" s="18" t="str">
        <f t="shared" si="1"/>
        <v>none</v>
      </c>
    </row>
    <row r="116">
      <c r="A116" s="4">
        <v>522.0</v>
      </c>
      <c r="B116" s="17">
        <v>11665.0</v>
      </c>
      <c r="C116" s="17">
        <v>11703.0</v>
      </c>
      <c r="D116" s="17">
        <v>11672.0</v>
      </c>
      <c r="E116" s="18">
        <f t="shared" si="1"/>
        <v>11680</v>
      </c>
    </row>
    <row r="117">
      <c r="A117" s="4">
        <v>523.0</v>
      </c>
      <c r="B117" s="17">
        <v>12024.0</v>
      </c>
      <c r="C117" s="17">
        <v>11680.0</v>
      </c>
      <c r="D117" s="17">
        <v>11668.0</v>
      </c>
      <c r="E117" s="18">
        <f t="shared" si="1"/>
        <v>11790.66667</v>
      </c>
    </row>
    <row r="118">
      <c r="A118" s="4">
        <v>527.0</v>
      </c>
      <c r="B118" s="17">
        <v>255.0</v>
      </c>
      <c r="C118" s="17">
        <v>263.0</v>
      </c>
      <c r="D118" s="17">
        <v>257.0</v>
      </c>
      <c r="E118" s="18">
        <f t="shared" si="1"/>
        <v>258.3333333</v>
      </c>
    </row>
    <row r="119">
      <c r="A119" s="4">
        <v>530.0</v>
      </c>
      <c r="B119" s="19" t="s">
        <v>416</v>
      </c>
      <c r="C119" s="19" t="s">
        <v>416</v>
      </c>
      <c r="D119" s="19" t="s">
        <v>416</v>
      </c>
      <c r="E119" s="18" t="str">
        <f t="shared" si="1"/>
        <v>none</v>
      </c>
    </row>
    <row r="120">
      <c r="A120" s="4">
        <v>531.0</v>
      </c>
      <c r="B120" s="19" t="s">
        <v>416</v>
      </c>
      <c r="C120" s="19" t="s">
        <v>416</v>
      </c>
      <c r="D120" s="19" t="s">
        <v>416</v>
      </c>
      <c r="E120" s="18" t="str">
        <f t="shared" si="1"/>
        <v>none</v>
      </c>
    </row>
    <row r="121">
      <c r="A121" s="4">
        <v>534.0</v>
      </c>
      <c r="B121" s="17">
        <v>368.0</v>
      </c>
      <c r="C121" s="17">
        <v>369.0</v>
      </c>
      <c r="D121" s="17">
        <v>366.0</v>
      </c>
      <c r="E121" s="18">
        <f t="shared" si="1"/>
        <v>367.6666667</v>
      </c>
    </row>
    <row r="122">
      <c r="A122" s="4">
        <v>535.0</v>
      </c>
      <c r="B122" s="17">
        <v>30824.0</v>
      </c>
      <c r="C122" s="17">
        <v>30795.0</v>
      </c>
      <c r="D122" s="17">
        <v>30831.0</v>
      </c>
      <c r="E122" s="18">
        <f t="shared" si="1"/>
        <v>30816.66667</v>
      </c>
    </row>
    <row r="123">
      <c r="A123" s="4">
        <v>536.0</v>
      </c>
      <c r="B123" s="19" t="s">
        <v>416</v>
      </c>
      <c r="C123" s="19" t="s">
        <v>416</v>
      </c>
      <c r="D123" s="19" t="s">
        <v>416</v>
      </c>
      <c r="E123" s="18" t="str">
        <f t="shared" si="1"/>
        <v>none</v>
      </c>
    </row>
    <row r="124">
      <c r="A124" s="4">
        <v>537.0</v>
      </c>
      <c r="B124" s="19" t="s">
        <v>416</v>
      </c>
      <c r="C124" s="19" t="s">
        <v>416</v>
      </c>
      <c r="D124" s="19" t="s">
        <v>416</v>
      </c>
      <c r="E124" s="18" t="str">
        <f t="shared" si="1"/>
        <v>none</v>
      </c>
    </row>
    <row r="125">
      <c r="A125" s="4">
        <v>538.0</v>
      </c>
      <c r="B125" s="17">
        <v>33.0</v>
      </c>
      <c r="C125" s="17">
        <v>74.0</v>
      </c>
      <c r="D125" s="17">
        <v>74.0</v>
      </c>
      <c r="E125" s="18">
        <f t="shared" si="1"/>
        <v>60.33333333</v>
      </c>
    </row>
    <row r="126">
      <c r="A126" s="4">
        <v>539.0</v>
      </c>
      <c r="B126" s="17">
        <v>80.0</v>
      </c>
      <c r="C126" s="17">
        <v>81.0</v>
      </c>
      <c r="D126" s="17">
        <v>79.0</v>
      </c>
      <c r="E126" s="18">
        <f t="shared" si="1"/>
        <v>80</v>
      </c>
    </row>
    <row r="127">
      <c r="A127" s="4">
        <v>542.0</v>
      </c>
      <c r="B127" s="17">
        <v>0.0</v>
      </c>
      <c r="C127" s="17">
        <v>0.0</v>
      </c>
      <c r="D127" s="17">
        <v>0.0</v>
      </c>
      <c r="E127" s="18">
        <f t="shared" si="1"/>
        <v>0</v>
      </c>
    </row>
    <row r="128">
      <c r="A128" s="4">
        <v>543.0</v>
      </c>
      <c r="B128" s="17">
        <v>0.0</v>
      </c>
      <c r="C128" s="17">
        <v>0.0</v>
      </c>
      <c r="D128" s="17">
        <v>0.0</v>
      </c>
      <c r="E128" s="18">
        <f t="shared" si="1"/>
        <v>0</v>
      </c>
    </row>
    <row r="129">
      <c r="A129" s="4">
        <v>544.0</v>
      </c>
      <c r="B129" s="17">
        <v>52792.0</v>
      </c>
      <c r="C129" s="17">
        <v>52712.0</v>
      </c>
      <c r="D129" s="17">
        <v>52941.0</v>
      </c>
      <c r="E129" s="18">
        <f t="shared" si="1"/>
        <v>52815</v>
      </c>
    </row>
    <row r="130">
      <c r="A130" s="4">
        <v>545.0</v>
      </c>
      <c r="B130" s="17">
        <v>55587.0</v>
      </c>
      <c r="C130" s="17">
        <v>55255.0</v>
      </c>
      <c r="D130" s="17">
        <v>55531.0</v>
      </c>
      <c r="E130" s="18">
        <f t="shared" si="1"/>
        <v>55457.66667</v>
      </c>
    </row>
    <row r="131">
      <c r="A131" s="4">
        <v>546.0</v>
      </c>
      <c r="B131" s="17">
        <v>4458.0</v>
      </c>
      <c r="C131" s="17">
        <v>4468.0</v>
      </c>
      <c r="D131" s="17">
        <v>4398.0</v>
      </c>
      <c r="E131" s="18">
        <f t="shared" si="1"/>
        <v>4441.333333</v>
      </c>
    </row>
    <row r="132">
      <c r="A132" s="4">
        <v>547.0</v>
      </c>
      <c r="B132" s="17">
        <v>4470.0</v>
      </c>
      <c r="C132" s="17">
        <v>4490.0</v>
      </c>
      <c r="D132" s="17">
        <v>4377.0</v>
      </c>
      <c r="E132" s="18">
        <f t="shared" si="1"/>
        <v>4445.666667</v>
      </c>
    </row>
    <row r="133">
      <c r="A133" s="4">
        <v>548.0</v>
      </c>
      <c r="B133" s="17">
        <v>11975.0</v>
      </c>
      <c r="C133" s="17">
        <v>11833.0</v>
      </c>
      <c r="D133" s="17">
        <v>11908.0</v>
      </c>
      <c r="E133" s="18">
        <f t="shared" si="1"/>
        <v>11905.33333</v>
      </c>
    </row>
    <row r="134">
      <c r="A134" s="4">
        <v>550.0</v>
      </c>
      <c r="B134" s="17">
        <v>597.0</v>
      </c>
      <c r="C134" s="17">
        <v>593.0</v>
      </c>
      <c r="D134" s="17">
        <v>588.0</v>
      </c>
      <c r="E134" s="18">
        <f t="shared" si="1"/>
        <v>592.6666667</v>
      </c>
    </row>
    <row r="135">
      <c r="A135" s="4">
        <v>555.0</v>
      </c>
      <c r="B135" s="17">
        <v>820.0</v>
      </c>
      <c r="C135" s="17">
        <v>711.0</v>
      </c>
      <c r="D135" s="17">
        <v>823.0</v>
      </c>
      <c r="E135" s="18">
        <f t="shared" si="1"/>
        <v>784.6666667</v>
      </c>
    </row>
    <row r="136">
      <c r="A136" s="4">
        <v>562.0</v>
      </c>
      <c r="B136" s="17">
        <v>386.0</v>
      </c>
      <c r="C136" s="17">
        <v>487.0</v>
      </c>
      <c r="D136" s="17">
        <v>478.0</v>
      </c>
      <c r="E136" s="18">
        <f t="shared" si="1"/>
        <v>450.3333333</v>
      </c>
    </row>
    <row r="137">
      <c r="A137" s="4">
        <v>563.0</v>
      </c>
      <c r="B137" s="17">
        <v>577.0</v>
      </c>
      <c r="C137" s="17">
        <v>666.0</v>
      </c>
      <c r="D137" s="17">
        <v>690.0</v>
      </c>
      <c r="E137" s="18">
        <f t="shared" si="1"/>
        <v>644.3333333</v>
      </c>
    </row>
    <row r="138">
      <c r="A138" s="4">
        <v>569.0</v>
      </c>
      <c r="B138" s="17">
        <v>4699.0</v>
      </c>
      <c r="C138" s="17">
        <v>4690.0</v>
      </c>
      <c r="D138" s="17">
        <v>4687.0</v>
      </c>
      <c r="E138" s="18">
        <f t="shared" si="1"/>
        <v>4692</v>
      </c>
    </row>
    <row r="139">
      <c r="A139" s="4">
        <v>570.0</v>
      </c>
      <c r="B139" s="17">
        <v>786.0</v>
      </c>
      <c r="C139" s="17">
        <v>781.0</v>
      </c>
      <c r="D139" s="17">
        <v>788.0</v>
      </c>
      <c r="E139" s="18">
        <f t="shared" si="1"/>
        <v>785</v>
      </c>
    </row>
    <row r="140">
      <c r="A140" s="4">
        <v>571.0</v>
      </c>
      <c r="B140" s="17">
        <v>1141.0</v>
      </c>
      <c r="C140" s="17">
        <v>1011.0</v>
      </c>
      <c r="D140" s="17">
        <v>1137.0</v>
      </c>
      <c r="E140" s="18">
        <f t="shared" si="1"/>
        <v>1096.333333</v>
      </c>
    </row>
    <row r="141">
      <c r="A141" s="4">
        <v>574.0</v>
      </c>
      <c r="B141" s="17">
        <v>572.0</v>
      </c>
      <c r="C141" s="17">
        <v>676.0</v>
      </c>
      <c r="D141" s="17">
        <v>571.0</v>
      </c>
      <c r="E141" s="18">
        <f t="shared" si="1"/>
        <v>606.3333333</v>
      </c>
    </row>
    <row r="142">
      <c r="A142" s="4">
        <v>575.0</v>
      </c>
      <c r="B142" s="17">
        <v>564.0</v>
      </c>
      <c r="C142" s="17">
        <v>549.0</v>
      </c>
      <c r="D142" s="17">
        <v>462.0</v>
      </c>
      <c r="E142" s="18">
        <f t="shared" si="1"/>
        <v>525</v>
      </c>
    </row>
    <row r="143">
      <c r="A143" s="4">
        <v>576.0</v>
      </c>
      <c r="B143" s="17">
        <v>17.0</v>
      </c>
      <c r="C143" s="17">
        <v>5.0</v>
      </c>
      <c r="D143" s="17">
        <v>17.0</v>
      </c>
      <c r="E143" s="18">
        <f t="shared" si="1"/>
        <v>13</v>
      </c>
    </row>
    <row r="144">
      <c r="A144" s="4">
        <v>577.0</v>
      </c>
      <c r="B144" s="17">
        <v>1.0</v>
      </c>
      <c r="C144" s="17">
        <v>1.0</v>
      </c>
      <c r="D144" s="17">
        <v>1.0</v>
      </c>
      <c r="E144" s="18">
        <f t="shared" si="1"/>
        <v>1</v>
      </c>
    </row>
    <row r="145">
      <c r="A145" s="4">
        <v>578.0</v>
      </c>
      <c r="B145" s="17">
        <v>1206.0</v>
      </c>
      <c r="C145" s="17">
        <v>1153.0</v>
      </c>
      <c r="D145" s="17">
        <v>1174.0</v>
      </c>
      <c r="E145" s="18">
        <f t="shared" si="1"/>
        <v>1177.666667</v>
      </c>
    </row>
    <row r="146">
      <c r="A146" s="4">
        <v>579.0</v>
      </c>
      <c r="B146" s="17">
        <v>3308.0</v>
      </c>
      <c r="C146" s="17">
        <v>3287.0</v>
      </c>
      <c r="D146" s="17">
        <v>3296.0</v>
      </c>
      <c r="E146" s="18">
        <f t="shared" si="1"/>
        <v>3297</v>
      </c>
    </row>
    <row r="147">
      <c r="A147" s="4">
        <v>580.0</v>
      </c>
      <c r="B147" s="17">
        <v>101.0</v>
      </c>
      <c r="C147" s="17">
        <v>102.0</v>
      </c>
      <c r="D147" s="17">
        <v>101.0</v>
      </c>
      <c r="E147" s="18">
        <f t="shared" si="1"/>
        <v>101.3333333</v>
      </c>
    </row>
    <row r="148">
      <c r="A148" s="4">
        <v>581.0</v>
      </c>
      <c r="B148" s="17">
        <v>134.0</v>
      </c>
      <c r="C148" s="17">
        <v>140.0</v>
      </c>
      <c r="D148" s="17">
        <v>138.0</v>
      </c>
      <c r="E148" s="18">
        <f t="shared" si="1"/>
        <v>137.3333333</v>
      </c>
    </row>
    <row r="149">
      <c r="A149" s="4">
        <v>589.0</v>
      </c>
      <c r="B149" s="17">
        <v>736.0</v>
      </c>
      <c r="C149" s="17">
        <v>821.0</v>
      </c>
      <c r="D149" s="17">
        <v>846.0</v>
      </c>
      <c r="E149" s="18">
        <f t="shared" si="1"/>
        <v>801</v>
      </c>
    </row>
    <row r="150">
      <c r="A150" s="4">
        <v>591.0</v>
      </c>
      <c r="B150" s="17">
        <v>4092.0</v>
      </c>
      <c r="C150" s="17">
        <v>4071.0</v>
      </c>
      <c r="D150" s="17">
        <v>4090.0</v>
      </c>
      <c r="E150" s="18">
        <f t="shared" si="1"/>
        <v>4084.333333</v>
      </c>
    </row>
    <row r="151">
      <c r="A151" s="4">
        <v>592.0</v>
      </c>
      <c r="B151" s="17">
        <v>7289.0</v>
      </c>
      <c r="C151" s="17">
        <v>7352.0</v>
      </c>
      <c r="D151" s="17">
        <v>7328.0</v>
      </c>
      <c r="E151" s="18">
        <f t="shared" si="1"/>
        <v>7323</v>
      </c>
    </row>
    <row r="152">
      <c r="A152" s="4">
        <v>593.0</v>
      </c>
      <c r="B152" s="17">
        <v>3161.0</v>
      </c>
      <c r="C152" s="17">
        <v>3100.0</v>
      </c>
      <c r="D152" s="17">
        <v>3119.0</v>
      </c>
      <c r="E152" s="18">
        <f t="shared" si="1"/>
        <v>3126.666667</v>
      </c>
    </row>
    <row r="153">
      <c r="A153" s="4">
        <v>594.0</v>
      </c>
      <c r="B153" s="17">
        <v>2906.0</v>
      </c>
      <c r="C153" s="17">
        <v>2892.0</v>
      </c>
      <c r="D153" s="17">
        <v>2890.0</v>
      </c>
      <c r="E153" s="18">
        <f t="shared" si="1"/>
        <v>2896</v>
      </c>
    </row>
    <row r="154">
      <c r="A154" s="4">
        <v>595.0</v>
      </c>
      <c r="B154" s="17">
        <v>5393.0</v>
      </c>
      <c r="C154" s="17">
        <v>5360.0</v>
      </c>
      <c r="D154" s="17">
        <v>5546.0</v>
      </c>
      <c r="E154" s="18">
        <f t="shared" si="1"/>
        <v>5433</v>
      </c>
    </row>
    <row r="155">
      <c r="A155" s="4">
        <v>600.0</v>
      </c>
      <c r="B155" s="17">
        <v>2705.0</v>
      </c>
      <c r="C155" s="17">
        <v>2706.0</v>
      </c>
      <c r="D155" s="17">
        <v>2705.0</v>
      </c>
      <c r="E155" s="18">
        <f t="shared" si="1"/>
        <v>2705.333333</v>
      </c>
    </row>
    <row r="156">
      <c r="A156" s="4">
        <v>605.0</v>
      </c>
      <c r="B156" s="17">
        <v>448.0</v>
      </c>
      <c r="C156" s="17">
        <v>445.0</v>
      </c>
      <c r="D156" s="17">
        <v>430.0</v>
      </c>
      <c r="E156" s="18">
        <f t="shared" si="1"/>
        <v>441</v>
      </c>
    </row>
    <row r="157">
      <c r="A157" s="4">
        <v>606.0</v>
      </c>
      <c r="B157" s="17">
        <v>441.0</v>
      </c>
      <c r="C157" s="17">
        <v>352.0</v>
      </c>
      <c r="D157" s="17">
        <v>446.0</v>
      </c>
      <c r="E157" s="18">
        <f t="shared" si="1"/>
        <v>413</v>
      </c>
    </row>
    <row r="158">
      <c r="A158" s="4">
        <v>626.0</v>
      </c>
      <c r="B158" s="17">
        <v>4607.0</v>
      </c>
      <c r="C158" s="17">
        <v>4562.0</v>
      </c>
      <c r="D158" s="17">
        <v>4621.0</v>
      </c>
      <c r="E158" s="18">
        <f t="shared" si="1"/>
        <v>4596.666667</v>
      </c>
    </row>
    <row r="159">
      <c r="A159" s="4">
        <v>627.0</v>
      </c>
      <c r="B159" s="17">
        <v>4721.0</v>
      </c>
      <c r="C159" s="17">
        <v>4721.0</v>
      </c>
      <c r="D159" s="17">
        <v>4809.0</v>
      </c>
      <c r="E159" s="18">
        <f t="shared" si="1"/>
        <v>4750.333333</v>
      </c>
    </row>
    <row r="160">
      <c r="A160" s="4">
        <v>628.0</v>
      </c>
      <c r="B160" s="17">
        <v>4281.0</v>
      </c>
      <c r="C160" s="17">
        <v>4309.0</v>
      </c>
      <c r="D160" s="17">
        <v>4313.0</v>
      </c>
      <c r="E160" s="18">
        <f t="shared" si="1"/>
        <v>4301</v>
      </c>
    </row>
    <row r="161">
      <c r="A161" s="4">
        <v>629.0</v>
      </c>
      <c r="B161" s="17">
        <v>4761.0</v>
      </c>
      <c r="C161" s="17">
        <v>4756.0</v>
      </c>
      <c r="D161" s="17">
        <v>4755.0</v>
      </c>
      <c r="E161" s="18">
        <f t="shared" si="1"/>
        <v>4757.333333</v>
      </c>
    </row>
    <row r="162">
      <c r="A162" s="4">
        <v>630.0</v>
      </c>
      <c r="B162" s="17">
        <v>4267.0</v>
      </c>
      <c r="C162" s="17">
        <v>4314.0</v>
      </c>
      <c r="D162" s="17">
        <v>4326.0</v>
      </c>
      <c r="E162" s="18">
        <f t="shared" si="1"/>
        <v>4302.333333</v>
      </c>
    </row>
    <row r="163">
      <c r="A163" s="4">
        <v>631.0</v>
      </c>
      <c r="B163" s="17">
        <v>6779.0</v>
      </c>
      <c r="C163" s="17">
        <v>6619.0</v>
      </c>
      <c r="D163" s="17">
        <v>6795.0</v>
      </c>
      <c r="E163" s="18">
        <f t="shared" si="1"/>
        <v>6731</v>
      </c>
    </row>
    <row r="164">
      <c r="A164" s="4">
        <v>632.0</v>
      </c>
      <c r="B164" s="17">
        <v>3131.0</v>
      </c>
      <c r="C164" s="17">
        <v>3133.0</v>
      </c>
      <c r="D164" s="17">
        <v>3328.0</v>
      </c>
      <c r="E164" s="18">
        <f t="shared" si="1"/>
        <v>3197.333333</v>
      </c>
    </row>
    <row r="165">
      <c r="A165" s="4">
        <v>633.0</v>
      </c>
      <c r="B165" s="17">
        <v>6766.0</v>
      </c>
      <c r="C165" s="17">
        <v>6695.0</v>
      </c>
      <c r="D165" s="17">
        <v>6696.0</v>
      </c>
      <c r="E165" s="18">
        <f t="shared" si="1"/>
        <v>6719</v>
      </c>
    </row>
    <row r="166">
      <c r="A166" s="4">
        <v>637.0</v>
      </c>
      <c r="B166" s="17">
        <v>135.0</v>
      </c>
      <c r="C166" s="17">
        <v>125.0</v>
      </c>
      <c r="D166" s="17">
        <v>134.0</v>
      </c>
      <c r="E166" s="18">
        <f t="shared" si="1"/>
        <v>131.3333333</v>
      </c>
    </row>
    <row r="167">
      <c r="A167" s="4">
        <v>638.0</v>
      </c>
      <c r="B167" s="17">
        <v>91.0</v>
      </c>
      <c r="C167" s="17">
        <v>164.0</v>
      </c>
      <c r="D167" s="17">
        <v>160.0</v>
      </c>
      <c r="E167" s="18">
        <f t="shared" si="1"/>
        <v>138.3333333</v>
      </c>
    </row>
    <row r="168">
      <c r="A168" s="4">
        <v>639.0</v>
      </c>
      <c r="B168" s="17">
        <v>285.0</v>
      </c>
      <c r="C168" s="17">
        <v>275.0</v>
      </c>
      <c r="D168" s="17">
        <v>194.0</v>
      </c>
      <c r="E168" s="18">
        <f t="shared" si="1"/>
        <v>251.3333333</v>
      </c>
    </row>
    <row r="169">
      <c r="A169" s="4">
        <v>640.0</v>
      </c>
      <c r="B169" s="17">
        <v>471.0</v>
      </c>
      <c r="C169" s="17">
        <v>396.0</v>
      </c>
      <c r="D169" s="17">
        <v>469.0</v>
      </c>
      <c r="E169" s="18">
        <f t="shared" si="1"/>
        <v>445.3333333</v>
      </c>
    </row>
    <row r="170">
      <c r="A170" s="4">
        <v>645.0</v>
      </c>
      <c r="B170" s="17">
        <v>8185.0</v>
      </c>
      <c r="C170" s="17">
        <v>8282.0</v>
      </c>
      <c r="D170" s="17">
        <v>8225.0</v>
      </c>
      <c r="E170" s="18">
        <f t="shared" si="1"/>
        <v>8230.666667</v>
      </c>
    </row>
    <row r="171">
      <c r="A171" s="4">
        <v>646.0</v>
      </c>
      <c r="B171" s="17">
        <v>14368.0</v>
      </c>
      <c r="C171" s="17">
        <v>14363.0</v>
      </c>
      <c r="D171" s="17">
        <v>14411.0</v>
      </c>
      <c r="E171" s="18">
        <f t="shared" si="1"/>
        <v>14380.66667</v>
      </c>
    </row>
    <row r="172">
      <c r="A172" s="4">
        <v>648.0</v>
      </c>
      <c r="B172" s="17">
        <v>38.0</v>
      </c>
      <c r="C172" s="17">
        <v>36.0</v>
      </c>
      <c r="D172" s="17">
        <v>84.0</v>
      </c>
      <c r="E172" s="18">
        <f t="shared" si="1"/>
        <v>52.66666667</v>
      </c>
    </row>
    <row r="173">
      <c r="A173" s="4">
        <v>649.0</v>
      </c>
      <c r="B173" s="17">
        <v>643.0</v>
      </c>
      <c r="C173" s="17">
        <v>641.0</v>
      </c>
      <c r="D173" s="17">
        <v>618.0</v>
      </c>
      <c r="E173" s="18">
        <f t="shared" si="1"/>
        <v>634</v>
      </c>
    </row>
    <row r="174">
      <c r="A174" s="4">
        <v>650.0</v>
      </c>
      <c r="B174" s="17">
        <v>636.0</v>
      </c>
      <c r="C174" s="17">
        <v>633.0</v>
      </c>
      <c r="D174" s="17">
        <v>634.0</v>
      </c>
      <c r="E174" s="18">
        <f t="shared" si="1"/>
        <v>634.3333333</v>
      </c>
    </row>
    <row r="175">
      <c r="A175" s="4">
        <v>657.0</v>
      </c>
      <c r="B175" s="17">
        <v>11396.0</v>
      </c>
      <c r="C175" s="17">
        <v>11415.0</v>
      </c>
      <c r="D175" s="17">
        <v>11521.0</v>
      </c>
      <c r="E175" s="18">
        <f t="shared" si="1"/>
        <v>11444</v>
      </c>
    </row>
    <row r="176">
      <c r="A176" s="4">
        <v>665.0</v>
      </c>
      <c r="B176" s="17">
        <v>6981.0</v>
      </c>
      <c r="C176" s="17">
        <v>6991.0</v>
      </c>
      <c r="D176" s="17">
        <v>6972.0</v>
      </c>
      <c r="E176" s="18">
        <f t="shared" si="1"/>
        <v>6981.333333</v>
      </c>
    </row>
    <row r="177">
      <c r="A177" s="4">
        <v>666.0</v>
      </c>
      <c r="B177" s="17">
        <v>3812.0</v>
      </c>
      <c r="C177" s="17">
        <v>3790.0</v>
      </c>
      <c r="D177" s="17">
        <v>3837.0</v>
      </c>
      <c r="E177" s="18">
        <f t="shared" si="1"/>
        <v>3813</v>
      </c>
    </row>
    <row r="178">
      <c r="A178" s="4">
        <v>667.0</v>
      </c>
      <c r="B178" s="17">
        <v>1819.0</v>
      </c>
      <c r="C178" s="17">
        <v>1823.0</v>
      </c>
      <c r="D178" s="17">
        <v>1821.0</v>
      </c>
      <c r="E178" s="18">
        <f t="shared" si="1"/>
        <v>1821</v>
      </c>
    </row>
    <row r="179">
      <c r="A179" s="4">
        <v>669.0</v>
      </c>
      <c r="B179" s="17">
        <v>42844.0</v>
      </c>
      <c r="C179" s="17">
        <v>42601.0</v>
      </c>
      <c r="D179" s="17">
        <v>42607.0</v>
      </c>
      <c r="E179" s="18">
        <f t="shared" si="1"/>
        <v>42684</v>
      </c>
    </row>
    <row r="180">
      <c r="A180" s="4">
        <v>670.0</v>
      </c>
      <c r="B180" s="19" t="s">
        <v>416</v>
      </c>
      <c r="C180" s="19" t="s">
        <v>416</v>
      </c>
      <c r="D180" s="19" t="s">
        <v>416</v>
      </c>
      <c r="E180" s="18" t="str">
        <f t="shared" si="1"/>
        <v>none</v>
      </c>
    </row>
    <row r="181">
      <c r="A181" s="4">
        <v>673.0</v>
      </c>
      <c r="B181" s="17">
        <v>2506.0</v>
      </c>
      <c r="C181" s="17">
        <v>2623.0</v>
      </c>
      <c r="D181" s="17">
        <v>2505.0</v>
      </c>
      <c r="E181" s="18">
        <f t="shared" si="1"/>
        <v>2544.666667</v>
      </c>
    </row>
    <row r="182">
      <c r="A182" s="4">
        <v>676.0</v>
      </c>
      <c r="B182" s="17">
        <v>4053.0</v>
      </c>
      <c r="C182" s="17">
        <v>4160.0</v>
      </c>
      <c r="D182" s="17">
        <v>4037.0</v>
      </c>
      <c r="E182" s="18">
        <f t="shared" si="1"/>
        <v>4083.333333</v>
      </c>
    </row>
    <row r="183">
      <c r="A183" s="4">
        <v>677.0</v>
      </c>
      <c r="B183" s="17">
        <v>2722.0</v>
      </c>
      <c r="C183" s="17">
        <v>2721.0</v>
      </c>
      <c r="D183" s="17">
        <v>2804.0</v>
      </c>
      <c r="E183" s="18">
        <f t="shared" si="1"/>
        <v>2749</v>
      </c>
    </row>
    <row r="184">
      <c r="A184" s="4">
        <v>678.0</v>
      </c>
      <c r="B184" s="19" t="s">
        <v>416</v>
      </c>
      <c r="C184" s="19" t="s">
        <v>416</v>
      </c>
      <c r="D184" s="19" t="s">
        <v>416</v>
      </c>
      <c r="E184" s="18" t="str">
        <f t="shared" si="1"/>
        <v>none</v>
      </c>
    </row>
    <row r="185">
      <c r="A185" s="4">
        <v>679.0</v>
      </c>
      <c r="B185" s="17">
        <v>270.0</v>
      </c>
      <c r="C185" s="17">
        <v>181.0</v>
      </c>
      <c r="D185" s="17">
        <v>274.0</v>
      </c>
      <c r="E185" s="18">
        <f t="shared" si="1"/>
        <v>241.6666667</v>
      </c>
    </row>
    <row r="186">
      <c r="A186" s="4">
        <v>680.0</v>
      </c>
      <c r="B186" s="19" t="s">
        <v>416</v>
      </c>
      <c r="C186" s="19" t="s">
        <v>416</v>
      </c>
      <c r="D186" s="19" t="s">
        <v>416</v>
      </c>
      <c r="E186" s="18" t="str">
        <f t="shared" si="1"/>
        <v>none</v>
      </c>
    </row>
    <row r="187">
      <c r="A187" s="4">
        <v>681.0</v>
      </c>
      <c r="B187" s="17">
        <v>28.0</v>
      </c>
      <c r="C187" s="17">
        <v>10.0</v>
      </c>
      <c r="D187" s="17">
        <v>10.0</v>
      </c>
      <c r="E187" s="18">
        <f t="shared" si="1"/>
        <v>16</v>
      </c>
    </row>
    <row r="188">
      <c r="A188" s="4">
        <v>682.0</v>
      </c>
      <c r="B188" s="19" t="s">
        <v>416</v>
      </c>
      <c r="C188" s="19" t="s">
        <v>416</v>
      </c>
      <c r="D188" s="19" t="s">
        <v>416</v>
      </c>
      <c r="E188" s="18" t="str">
        <f t="shared" si="1"/>
        <v>none</v>
      </c>
    </row>
    <row r="189">
      <c r="A189" s="4">
        <v>683.0</v>
      </c>
      <c r="B189" s="17">
        <v>19.0</v>
      </c>
      <c r="C189" s="17">
        <v>20.0</v>
      </c>
      <c r="D189" s="17">
        <v>19.0</v>
      </c>
      <c r="E189" s="18">
        <f t="shared" si="1"/>
        <v>19.33333333</v>
      </c>
    </row>
    <row r="190">
      <c r="A190" s="4">
        <v>684.0</v>
      </c>
      <c r="B190" s="19" t="s">
        <v>416</v>
      </c>
      <c r="C190" s="19" t="s">
        <v>416</v>
      </c>
      <c r="D190" s="19" t="s">
        <v>416</v>
      </c>
      <c r="E190" s="18" t="str">
        <f t="shared" si="1"/>
        <v>none</v>
      </c>
    </row>
    <row r="191">
      <c r="A191" s="4">
        <v>685.0</v>
      </c>
      <c r="B191" s="17">
        <v>523.0</v>
      </c>
      <c r="C191" s="17">
        <v>521.0</v>
      </c>
      <c r="D191" s="17">
        <v>410.0</v>
      </c>
      <c r="E191" s="18">
        <f t="shared" si="1"/>
        <v>484.6666667</v>
      </c>
    </row>
    <row r="192">
      <c r="A192" s="4">
        <v>686.0</v>
      </c>
      <c r="B192" s="19" t="s">
        <v>416</v>
      </c>
      <c r="C192" s="19" t="s">
        <v>416</v>
      </c>
      <c r="D192" s="19" t="s">
        <v>416</v>
      </c>
      <c r="E192" s="18" t="str">
        <f t="shared" si="1"/>
        <v>none</v>
      </c>
    </row>
    <row r="193">
      <c r="A193" s="4">
        <v>687.0</v>
      </c>
      <c r="B193" s="17">
        <v>62.0</v>
      </c>
      <c r="C193" s="17">
        <v>68.0</v>
      </c>
      <c r="D193" s="17">
        <v>68.0</v>
      </c>
      <c r="E193" s="18">
        <f t="shared" si="1"/>
        <v>66</v>
      </c>
    </row>
    <row r="194">
      <c r="A194" s="4">
        <v>689.0</v>
      </c>
      <c r="B194" s="17">
        <v>1498.0</v>
      </c>
      <c r="C194" s="17">
        <v>1506.0</v>
      </c>
      <c r="D194" s="17">
        <v>1422.0</v>
      </c>
      <c r="E194" s="18">
        <f t="shared" si="1"/>
        <v>1475.333333</v>
      </c>
    </row>
    <row r="195">
      <c r="A195" s="4">
        <v>690.0</v>
      </c>
      <c r="B195" s="17">
        <v>3224.0</v>
      </c>
      <c r="C195" s="17">
        <v>3226.0</v>
      </c>
      <c r="D195" s="17">
        <v>3100.0</v>
      </c>
      <c r="E195" s="18">
        <f t="shared" si="1"/>
        <v>3183.333333</v>
      </c>
    </row>
    <row r="196">
      <c r="A196" s="4">
        <v>694.0</v>
      </c>
      <c r="B196" s="17">
        <v>38915.0</v>
      </c>
      <c r="C196" s="17">
        <v>38796.0</v>
      </c>
      <c r="D196" s="17">
        <v>38811.0</v>
      </c>
      <c r="E196" s="18">
        <f t="shared" si="1"/>
        <v>38840.66667</v>
      </c>
    </row>
    <row r="197">
      <c r="A197" s="4">
        <v>695.0</v>
      </c>
      <c r="B197" s="19" t="s">
        <v>416</v>
      </c>
      <c r="C197" s="19" t="s">
        <v>416</v>
      </c>
      <c r="D197" s="19" t="s">
        <v>416</v>
      </c>
      <c r="E197" s="18" t="str">
        <f t="shared" si="1"/>
        <v>none</v>
      </c>
    </row>
    <row r="198">
      <c r="A198" s="4">
        <v>696.0</v>
      </c>
      <c r="B198" s="17">
        <v>38857.0</v>
      </c>
      <c r="C198" s="17">
        <v>38799.0</v>
      </c>
      <c r="D198" s="17">
        <v>38859.0</v>
      </c>
      <c r="E198" s="18">
        <f t="shared" si="1"/>
        <v>38838.33333</v>
      </c>
    </row>
    <row r="199">
      <c r="A199" s="4">
        <v>697.0</v>
      </c>
      <c r="B199" s="19" t="s">
        <v>416</v>
      </c>
      <c r="C199" s="19" t="s">
        <v>416</v>
      </c>
      <c r="D199" s="19" t="s">
        <v>416</v>
      </c>
      <c r="E199" s="18" t="str">
        <f t="shared" si="1"/>
        <v>none</v>
      </c>
    </row>
    <row r="200">
      <c r="A200" s="4">
        <v>769.0</v>
      </c>
      <c r="B200" s="17">
        <v>16280.0</v>
      </c>
      <c r="C200" s="17">
        <v>16301.0</v>
      </c>
      <c r="D200" s="17">
        <v>16248.0</v>
      </c>
      <c r="E200" s="18">
        <f t="shared" si="1"/>
        <v>16276.33333</v>
      </c>
    </row>
    <row r="201">
      <c r="A201" s="4">
        <v>787.0</v>
      </c>
      <c r="B201" s="19" t="s">
        <v>416</v>
      </c>
      <c r="C201" s="19" t="s">
        <v>416</v>
      </c>
      <c r="D201" s="19" t="s">
        <v>416</v>
      </c>
      <c r="E201" s="18" t="str">
        <f t="shared" si="1"/>
        <v>none</v>
      </c>
    </row>
    <row r="202">
      <c r="A202" s="8">
        <v>794.0</v>
      </c>
      <c r="B202" s="19" t="s">
        <v>416</v>
      </c>
      <c r="C202" s="19" t="s">
        <v>416</v>
      </c>
      <c r="D202" s="19" t="s">
        <v>416</v>
      </c>
      <c r="E202" s="18" t="str">
        <f t="shared" si="1"/>
        <v>none</v>
      </c>
    </row>
    <row r="203">
      <c r="A203" s="8">
        <v>795.0</v>
      </c>
      <c r="B203" s="19" t="s">
        <v>416</v>
      </c>
      <c r="C203" s="19" t="s">
        <v>416</v>
      </c>
      <c r="D203" s="19" t="s">
        <v>416</v>
      </c>
      <c r="E203" s="18" t="str">
        <f t="shared" si="1"/>
        <v>none</v>
      </c>
    </row>
    <row r="204">
      <c r="B204" s="20"/>
      <c r="C204" s="20"/>
      <c r="D204" s="20"/>
    </row>
    <row r="205">
      <c r="B205" s="20"/>
      <c r="C205" s="20"/>
      <c r="D205" s="20"/>
    </row>
    <row r="206">
      <c r="B206" s="20"/>
      <c r="C206" s="20"/>
      <c r="D206" s="20"/>
    </row>
    <row r="207">
      <c r="B207" s="20"/>
      <c r="C207" s="20"/>
      <c r="D207" s="20"/>
    </row>
    <row r="208">
      <c r="B208" s="20"/>
      <c r="C208" s="20"/>
      <c r="D208" s="20"/>
    </row>
    <row r="209">
      <c r="B209" s="20"/>
      <c r="C209" s="20"/>
      <c r="D209" s="20"/>
    </row>
    <row r="210">
      <c r="B210" s="20"/>
      <c r="C210" s="20"/>
      <c r="D210" s="20"/>
    </row>
    <row r="211">
      <c r="B211" s="20"/>
      <c r="C211" s="20"/>
      <c r="D211" s="20"/>
    </row>
    <row r="212">
      <c r="B212" s="20"/>
      <c r="C212" s="20"/>
      <c r="D212" s="20"/>
    </row>
    <row r="213">
      <c r="B213" s="20"/>
      <c r="C213" s="20"/>
      <c r="D213" s="20"/>
    </row>
    <row r="214">
      <c r="B214" s="20"/>
      <c r="C214" s="20"/>
      <c r="D214" s="20"/>
    </row>
    <row r="215">
      <c r="B215" s="20"/>
      <c r="C215" s="20"/>
      <c r="D215" s="20"/>
    </row>
    <row r="216">
      <c r="B216" s="20"/>
      <c r="C216" s="20"/>
      <c r="D216" s="20"/>
    </row>
    <row r="217">
      <c r="B217" s="20"/>
      <c r="C217" s="20"/>
      <c r="D217" s="20"/>
    </row>
    <row r="218">
      <c r="B218" s="20"/>
      <c r="C218" s="20"/>
      <c r="D218" s="20"/>
    </row>
    <row r="219">
      <c r="B219" s="20"/>
      <c r="C219" s="20"/>
      <c r="D219" s="20"/>
    </row>
    <row r="220">
      <c r="B220" s="20"/>
      <c r="C220" s="20"/>
      <c r="D220" s="20"/>
    </row>
    <row r="221">
      <c r="B221" s="20"/>
      <c r="C221" s="20"/>
      <c r="D221" s="20"/>
    </row>
    <row r="222">
      <c r="B222" s="20"/>
      <c r="C222" s="20"/>
      <c r="D222" s="20"/>
    </row>
    <row r="223">
      <c r="B223" s="20"/>
      <c r="C223" s="20"/>
      <c r="D223" s="20"/>
    </row>
    <row r="224">
      <c r="B224" s="20"/>
      <c r="C224" s="20"/>
      <c r="D224" s="20"/>
    </row>
    <row r="225">
      <c r="B225" s="20"/>
      <c r="C225" s="20"/>
      <c r="D225" s="20"/>
    </row>
    <row r="226">
      <c r="B226" s="20"/>
      <c r="C226" s="20"/>
      <c r="D226" s="20"/>
    </row>
    <row r="227">
      <c r="B227" s="20"/>
      <c r="C227" s="20"/>
      <c r="D227" s="20"/>
    </row>
    <row r="228">
      <c r="B228" s="20"/>
      <c r="C228" s="20"/>
      <c r="D228" s="20"/>
    </row>
    <row r="229">
      <c r="B229" s="20"/>
      <c r="C229" s="20"/>
      <c r="D229" s="20"/>
    </row>
    <row r="230">
      <c r="B230" s="20"/>
      <c r="C230" s="20"/>
      <c r="D230" s="20"/>
    </row>
    <row r="231">
      <c r="B231" s="20"/>
      <c r="C231" s="20"/>
      <c r="D231" s="20"/>
    </row>
    <row r="232">
      <c r="B232" s="20"/>
      <c r="C232" s="20"/>
      <c r="D232" s="20"/>
    </row>
    <row r="233">
      <c r="B233" s="20"/>
      <c r="C233" s="20"/>
      <c r="D233" s="20"/>
    </row>
    <row r="234">
      <c r="B234" s="20"/>
      <c r="C234" s="20"/>
      <c r="D234" s="20"/>
    </row>
    <row r="235">
      <c r="B235" s="20"/>
      <c r="C235" s="20"/>
      <c r="D235" s="20"/>
    </row>
    <row r="236">
      <c r="B236" s="20"/>
      <c r="C236" s="20"/>
      <c r="D236" s="20"/>
    </row>
    <row r="237">
      <c r="B237" s="20"/>
      <c r="C237" s="20"/>
      <c r="D237" s="20"/>
    </row>
    <row r="238">
      <c r="B238" s="20"/>
      <c r="C238" s="20"/>
      <c r="D238" s="20"/>
    </row>
    <row r="239">
      <c r="B239" s="20"/>
      <c r="C239" s="20"/>
      <c r="D239" s="20"/>
    </row>
    <row r="240">
      <c r="B240" s="20"/>
      <c r="C240" s="20"/>
      <c r="D240" s="20"/>
    </row>
    <row r="241">
      <c r="B241" s="20"/>
      <c r="C241" s="20"/>
      <c r="D241" s="20"/>
    </row>
    <row r="242">
      <c r="B242" s="20"/>
      <c r="C242" s="20"/>
      <c r="D242" s="20"/>
    </row>
    <row r="243">
      <c r="B243" s="20"/>
      <c r="C243" s="20"/>
      <c r="D243" s="20"/>
    </row>
    <row r="244">
      <c r="B244" s="20"/>
      <c r="C244" s="20"/>
      <c r="D244" s="20"/>
    </row>
    <row r="245">
      <c r="B245" s="20"/>
      <c r="C245" s="20"/>
      <c r="D245" s="20"/>
    </row>
    <row r="246">
      <c r="B246" s="20"/>
      <c r="C246" s="20"/>
      <c r="D246" s="20"/>
    </row>
    <row r="247">
      <c r="B247" s="20"/>
      <c r="C247" s="20"/>
      <c r="D247" s="20"/>
    </row>
    <row r="248">
      <c r="B248" s="20"/>
      <c r="C248" s="20"/>
      <c r="D248" s="20"/>
    </row>
    <row r="249">
      <c r="B249" s="20"/>
      <c r="C249" s="20"/>
      <c r="D249" s="20"/>
    </row>
    <row r="250">
      <c r="B250" s="20"/>
      <c r="C250" s="20"/>
      <c r="D250" s="20"/>
    </row>
    <row r="251">
      <c r="B251" s="20"/>
      <c r="C251" s="20"/>
      <c r="D251" s="20"/>
    </row>
    <row r="252">
      <c r="B252" s="20"/>
      <c r="C252" s="20"/>
      <c r="D252" s="20"/>
    </row>
    <row r="253">
      <c r="B253" s="20"/>
      <c r="C253" s="20"/>
      <c r="D253" s="20"/>
    </row>
    <row r="254">
      <c r="B254" s="20"/>
      <c r="C254" s="20"/>
      <c r="D254" s="20"/>
    </row>
    <row r="255">
      <c r="B255" s="20"/>
      <c r="C255" s="20"/>
      <c r="D255" s="20"/>
    </row>
    <row r="256">
      <c r="B256" s="20"/>
      <c r="C256" s="20"/>
      <c r="D256" s="20"/>
    </row>
    <row r="257">
      <c r="B257" s="20"/>
      <c r="C257" s="20"/>
      <c r="D257" s="20"/>
    </row>
    <row r="258">
      <c r="B258" s="20"/>
      <c r="C258" s="20"/>
      <c r="D258" s="20"/>
    </row>
    <row r="259">
      <c r="B259" s="20"/>
      <c r="C259" s="20"/>
      <c r="D259" s="20"/>
    </row>
    <row r="260">
      <c r="B260" s="20"/>
      <c r="C260" s="20"/>
      <c r="D260" s="20"/>
    </row>
    <row r="261">
      <c r="B261" s="20"/>
      <c r="C261" s="20"/>
      <c r="D261" s="20"/>
    </row>
    <row r="262">
      <c r="B262" s="20"/>
      <c r="C262" s="20"/>
      <c r="D262" s="20"/>
    </row>
    <row r="263">
      <c r="B263" s="20"/>
      <c r="C263" s="20"/>
      <c r="D263" s="20"/>
    </row>
    <row r="264">
      <c r="B264" s="20"/>
      <c r="C264" s="20"/>
      <c r="D264" s="20"/>
    </row>
    <row r="265">
      <c r="B265" s="20"/>
      <c r="C265" s="20"/>
      <c r="D265" s="20"/>
    </row>
    <row r="266">
      <c r="B266" s="20"/>
      <c r="C266" s="20"/>
      <c r="D266" s="20"/>
    </row>
    <row r="267">
      <c r="B267" s="20"/>
      <c r="C267" s="20"/>
      <c r="D267" s="20"/>
    </row>
    <row r="268">
      <c r="B268" s="20"/>
      <c r="C268" s="20"/>
      <c r="D268" s="20"/>
    </row>
    <row r="269">
      <c r="B269" s="20"/>
      <c r="C269" s="20"/>
      <c r="D269" s="20"/>
    </row>
    <row r="270">
      <c r="B270" s="20"/>
      <c r="C270" s="20"/>
      <c r="D270" s="20"/>
    </row>
    <row r="271">
      <c r="B271" s="20"/>
      <c r="C271" s="20"/>
      <c r="D271" s="20"/>
    </row>
    <row r="272">
      <c r="B272" s="20"/>
      <c r="C272" s="20"/>
      <c r="D272" s="20"/>
    </row>
    <row r="273">
      <c r="B273" s="20"/>
      <c r="C273" s="20"/>
      <c r="D273" s="20"/>
    </row>
    <row r="274">
      <c r="B274" s="20"/>
      <c r="C274" s="20"/>
      <c r="D274" s="20"/>
    </row>
    <row r="275">
      <c r="B275" s="20"/>
      <c r="C275" s="20"/>
      <c r="D275" s="20"/>
    </row>
    <row r="276">
      <c r="B276" s="20"/>
      <c r="C276" s="20"/>
      <c r="D276" s="20"/>
    </row>
    <row r="277">
      <c r="B277" s="20"/>
      <c r="C277" s="20"/>
      <c r="D277" s="20"/>
    </row>
    <row r="278">
      <c r="B278" s="20"/>
      <c r="C278" s="20"/>
      <c r="D278" s="20"/>
    </row>
    <row r="279">
      <c r="B279" s="20"/>
      <c r="C279" s="20"/>
      <c r="D279" s="20"/>
    </row>
    <row r="280">
      <c r="B280" s="20"/>
      <c r="C280" s="20"/>
      <c r="D280" s="20"/>
    </row>
    <row r="281">
      <c r="B281" s="20"/>
      <c r="C281" s="20"/>
      <c r="D281" s="20"/>
    </row>
    <row r="282">
      <c r="B282" s="20"/>
      <c r="C282" s="20"/>
      <c r="D282" s="20"/>
    </row>
    <row r="283">
      <c r="B283" s="20"/>
      <c r="C283" s="20"/>
      <c r="D283" s="20"/>
    </row>
    <row r="284">
      <c r="B284" s="20"/>
      <c r="C284" s="20"/>
      <c r="D284" s="20"/>
    </row>
    <row r="285">
      <c r="B285" s="20"/>
      <c r="C285" s="20"/>
      <c r="D285" s="20"/>
    </row>
    <row r="286">
      <c r="B286" s="20"/>
      <c r="C286" s="20"/>
      <c r="D286" s="20"/>
    </row>
    <row r="287">
      <c r="B287" s="20"/>
      <c r="C287" s="20"/>
      <c r="D287" s="20"/>
    </row>
    <row r="288">
      <c r="B288" s="20"/>
      <c r="C288" s="20"/>
      <c r="D288" s="20"/>
    </row>
    <row r="289">
      <c r="B289" s="20"/>
      <c r="C289" s="20"/>
      <c r="D289" s="20"/>
    </row>
    <row r="290">
      <c r="B290" s="20"/>
      <c r="C290" s="20"/>
      <c r="D290" s="20"/>
    </row>
    <row r="291">
      <c r="B291" s="20"/>
      <c r="C291" s="20"/>
      <c r="D291" s="20"/>
    </row>
    <row r="292">
      <c r="B292" s="20"/>
      <c r="C292" s="20"/>
      <c r="D292" s="20"/>
    </row>
    <row r="293">
      <c r="B293" s="20"/>
      <c r="C293" s="20"/>
      <c r="D293" s="20"/>
    </row>
    <row r="294">
      <c r="B294" s="20"/>
      <c r="C294" s="20"/>
      <c r="D294" s="20"/>
    </row>
    <row r="295">
      <c r="B295" s="20"/>
      <c r="C295" s="20"/>
      <c r="D295" s="20"/>
    </row>
    <row r="296">
      <c r="B296" s="20"/>
      <c r="C296" s="20"/>
      <c r="D296" s="20"/>
    </row>
    <row r="297">
      <c r="B297" s="20"/>
      <c r="C297" s="20"/>
      <c r="D297" s="20"/>
    </row>
    <row r="298">
      <c r="B298" s="20"/>
      <c r="C298" s="20"/>
      <c r="D298" s="20"/>
    </row>
    <row r="299">
      <c r="B299" s="20"/>
      <c r="C299" s="20"/>
      <c r="D299" s="20"/>
    </row>
    <row r="300">
      <c r="B300" s="20"/>
      <c r="C300" s="20"/>
      <c r="D300" s="20"/>
    </row>
    <row r="301">
      <c r="B301" s="20"/>
      <c r="C301" s="20"/>
      <c r="D301" s="20"/>
    </row>
    <row r="302">
      <c r="B302" s="20"/>
      <c r="C302" s="20"/>
      <c r="D302" s="20"/>
    </row>
    <row r="303">
      <c r="B303" s="20"/>
      <c r="C303" s="20"/>
      <c r="D303" s="20"/>
    </row>
    <row r="304">
      <c r="B304" s="20"/>
      <c r="C304" s="20"/>
      <c r="D304" s="20"/>
    </row>
    <row r="305">
      <c r="B305" s="20"/>
      <c r="C305" s="20"/>
      <c r="D305" s="20"/>
    </row>
    <row r="306">
      <c r="B306" s="20"/>
      <c r="C306" s="20"/>
      <c r="D306" s="20"/>
    </row>
    <row r="307">
      <c r="B307" s="20"/>
      <c r="C307" s="20"/>
      <c r="D307" s="20"/>
    </row>
    <row r="308">
      <c r="B308" s="20"/>
      <c r="C308" s="20"/>
      <c r="D308" s="20"/>
    </row>
    <row r="309">
      <c r="B309" s="20"/>
      <c r="C309" s="20"/>
      <c r="D309" s="20"/>
    </row>
    <row r="310">
      <c r="B310" s="20"/>
      <c r="C310" s="20"/>
      <c r="D310" s="20"/>
    </row>
    <row r="311">
      <c r="B311" s="20"/>
      <c r="C311" s="20"/>
      <c r="D311" s="20"/>
    </row>
    <row r="312">
      <c r="B312" s="20"/>
      <c r="C312" s="20"/>
      <c r="D312" s="20"/>
    </row>
    <row r="313">
      <c r="B313" s="20"/>
      <c r="C313" s="20"/>
      <c r="D313" s="20"/>
    </row>
    <row r="314">
      <c r="B314" s="20"/>
      <c r="C314" s="20"/>
      <c r="D314" s="20"/>
    </row>
    <row r="315">
      <c r="B315" s="20"/>
      <c r="C315" s="20"/>
      <c r="D315" s="20"/>
    </row>
    <row r="316">
      <c r="B316" s="20"/>
      <c r="C316" s="20"/>
      <c r="D316" s="20"/>
    </row>
    <row r="317">
      <c r="B317" s="20"/>
      <c r="C317" s="20"/>
      <c r="D317" s="20"/>
    </row>
    <row r="318">
      <c r="B318" s="20"/>
      <c r="C318" s="20"/>
      <c r="D318" s="20"/>
    </row>
    <row r="319">
      <c r="B319" s="20"/>
      <c r="C319" s="20"/>
      <c r="D319" s="20"/>
    </row>
    <row r="320">
      <c r="B320" s="20"/>
      <c r="C320" s="20"/>
      <c r="D320" s="20"/>
    </row>
    <row r="321">
      <c r="B321" s="20"/>
      <c r="C321" s="20"/>
      <c r="D321" s="20"/>
    </row>
    <row r="322">
      <c r="B322" s="20"/>
      <c r="C322" s="20"/>
      <c r="D322" s="20"/>
    </row>
    <row r="323">
      <c r="B323" s="20"/>
      <c r="C323" s="20"/>
      <c r="D323" s="20"/>
    </row>
    <row r="324">
      <c r="B324" s="20"/>
      <c r="C324" s="20"/>
      <c r="D324" s="20"/>
    </row>
    <row r="325">
      <c r="B325" s="20"/>
      <c r="C325" s="20"/>
      <c r="D325" s="20"/>
    </row>
    <row r="326">
      <c r="B326" s="20"/>
      <c r="C326" s="20"/>
      <c r="D326" s="20"/>
    </row>
    <row r="327">
      <c r="B327" s="20"/>
      <c r="C327" s="20"/>
      <c r="D327" s="20"/>
    </row>
    <row r="328">
      <c r="B328" s="20"/>
      <c r="C328" s="20"/>
      <c r="D328" s="20"/>
    </row>
    <row r="329">
      <c r="B329" s="20"/>
      <c r="C329" s="20"/>
      <c r="D329" s="20"/>
    </row>
    <row r="330">
      <c r="B330" s="20"/>
      <c r="C330" s="20"/>
      <c r="D330" s="20"/>
    </row>
    <row r="331">
      <c r="B331" s="20"/>
      <c r="C331" s="20"/>
      <c r="D331" s="20"/>
    </row>
    <row r="332">
      <c r="B332" s="20"/>
      <c r="C332" s="20"/>
      <c r="D332" s="20"/>
    </row>
    <row r="333">
      <c r="B333" s="20"/>
      <c r="C333" s="20"/>
      <c r="D333" s="20"/>
    </row>
    <row r="334">
      <c r="B334" s="20"/>
      <c r="C334" s="20"/>
      <c r="D334" s="20"/>
    </row>
    <row r="335">
      <c r="B335" s="20"/>
      <c r="C335" s="20"/>
      <c r="D335" s="20"/>
    </row>
    <row r="336">
      <c r="B336" s="20"/>
      <c r="C336" s="20"/>
      <c r="D336" s="20"/>
    </row>
    <row r="337">
      <c r="B337" s="20"/>
      <c r="C337" s="20"/>
      <c r="D337" s="20"/>
    </row>
    <row r="338">
      <c r="B338" s="20"/>
      <c r="C338" s="20"/>
      <c r="D338" s="20"/>
    </row>
    <row r="339">
      <c r="B339" s="20"/>
      <c r="C339" s="20"/>
      <c r="D339" s="20"/>
    </row>
    <row r="340">
      <c r="B340" s="20"/>
      <c r="C340" s="20"/>
      <c r="D340" s="20"/>
    </row>
    <row r="341">
      <c r="B341" s="20"/>
      <c r="C341" s="20"/>
      <c r="D341" s="20"/>
    </row>
    <row r="342">
      <c r="B342" s="20"/>
      <c r="C342" s="20"/>
      <c r="D342" s="20"/>
    </row>
    <row r="343">
      <c r="B343" s="20"/>
      <c r="C343" s="20"/>
      <c r="D343" s="20"/>
    </row>
    <row r="344">
      <c r="B344" s="20"/>
      <c r="C344" s="20"/>
      <c r="D344" s="20"/>
    </row>
    <row r="345">
      <c r="B345" s="20"/>
      <c r="C345" s="20"/>
      <c r="D345" s="20"/>
    </row>
    <row r="346">
      <c r="B346" s="20"/>
      <c r="C346" s="20"/>
      <c r="D346" s="20"/>
    </row>
    <row r="347">
      <c r="B347" s="20"/>
      <c r="C347" s="20"/>
      <c r="D347" s="20"/>
    </row>
    <row r="348">
      <c r="B348" s="20"/>
      <c r="C348" s="20"/>
      <c r="D348" s="20"/>
    </row>
    <row r="349">
      <c r="B349" s="20"/>
      <c r="C349" s="20"/>
      <c r="D349" s="20"/>
    </row>
    <row r="350">
      <c r="B350" s="20"/>
      <c r="C350" s="20"/>
      <c r="D350" s="20"/>
    </row>
    <row r="351">
      <c r="B351" s="20"/>
      <c r="C351" s="20"/>
      <c r="D351" s="20"/>
    </row>
    <row r="352">
      <c r="B352" s="20"/>
      <c r="C352" s="20"/>
      <c r="D352" s="20"/>
    </row>
    <row r="353">
      <c r="B353" s="20"/>
      <c r="C353" s="20"/>
      <c r="D353" s="20"/>
    </row>
    <row r="354">
      <c r="B354" s="20"/>
      <c r="C354" s="20"/>
      <c r="D354" s="20"/>
    </row>
    <row r="355">
      <c r="B355" s="20"/>
      <c r="C355" s="20"/>
      <c r="D355" s="20"/>
    </row>
    <row r="356">
      <c r="B356" s="20"/>
      <c r="C356" s="20"/>
      <c r="D356" s="20"/>
    </row>
    <row r="357">
      <c r="B357" s="20"/>
      <c r="C357" s="20"/>
      <c r="D357" s="20"/>
    </row>
    <row r="358">
      <c r="B358" s="20"/>
      <c r="C358" s="20"/>
      <c r="D358" s="20"/>
    </row>
    <row r="359">
      <c r="B359" s="20"/>
      <c r="C359" s="20"/>
      <c r="D359" s="20"/>
    </row>
    <row r="360">
      <c r="B360" s="20"/>
      <c r="C360" s="20"/>
      <c r="D360" s="20"/>
    </row>
    <row r="361">
      <c r="B361" s="20"/>
      <c r="C361" s="20"/>
      <c r="D361" s="20"/>
    </row>
    <row r="362">
      <c r="B362" s="20"/>
      <c r="C362" s="20"/>
      <c r="D362" s="20"/>
    </row>
    <row r="363">
      <c r="B363" s="20"/>
      <c r="C363" s="20"/>
      <c r="D363" s="20"/>
    </row>
    <row r="364">
      <c r="B364" s="20"/>
      <c r="C364" s="20"/>
      <c r="D364" s="20"/>
    </row>
    <row r="365">
      <c r="B365" s="20"/>
      <c r="C365" s="20"/>
      <c r="D365" s="20"/>
    </row>
    <row r="366">
      <c r="B366" s="20"/>
      <c r="C366" s="20"/>
      <c r="D366" s="20"/>
    </row>
    <row r="367">
      <c r="B367" s="20"/>
      <c r="C367" s="20"/>
      <c r="D367" s="20"/>
    </row>
    <row r="368">
      <c r="B368" s="20"/>
      <c r="C368" s="20"/>
      <c r="D368" s="20"/>
    </row>
    <row r="369">
      <c r="B369" s="20"/>
      <c r="C369" s="20"/>
      <c r="D369" s="20"/>
    </row>
    <row r="370">
      <c r="B370" s="20"/>
      <c r="C370" s="20"/>
      <c r="D370" s="20"/>
    </row>
    <row r="371">
      <c r="B371" s="20"/>
      <c r="C371" s="20"/>
      <c r="D371" s="20"/>
    </row>
    <row r="372">
      <c r="B372" s="20"/>
      <c r="C372" s="20"/>
      <c r="D372" s="20"/>
    </row>
    <row r="373">
      <c r="B373" s="20"/>
      <c r="C373" s="20"/>
      <c r="D373" s="20"/>
    </row>
    <row r="374">
      <c r="B374" s="20"/>
      <c r="C374" s="20"/>
      <c r="D374" s="20"/>
    </row>
    <row r="375">
      <c r="B375" s="20"/>
      <c r="C375" s="20"/>
      <c r="D375" s="20"/>
    </row>
    <row r="376">
      <c r="B376" s="20"/>
      <c r="C376" s="20"/>
      <c r="D376" s="20"/>
    </row>
    <row r="377">
      <c r="B377" s="20"/>
      <c r="C377" s="20"/>
      <c r="D377" s="20"/>
    </row>
    <row r="378">
      <c r="B378" s="20"/>
      <c r="C378" s="20"/>
      <c r="D378" s="20"/>
    </row>
    <row r="379">
      <c r="B379" s="20"/>
      <c r="C379" s="20"/>
      <c r="D379" s="20"/>
    </row>
    <row r="380">
      <c r="B380" s="20"/>
      <c r="C380" s="20"/>
      <c r="D380" s="20"/>
    </row>
    <row r="381">
      <c r="B381" s="20"/>
      <c r="C381" s="20"/>
      <c r="D381" s="20"/>
    </row>
    <row r="382">
      <c r="B382" s="20"/>
      <c r="C382" s="20"/>
      <c r="D382" s="20"/>
    </row>
    <row r="383">
      <c r="B383" s="20"/>
      <c r="C383" s="20"/>
      <c r="D383" s="20"/>
    </row>
    <row r="384">
      <c r="B384" s="20"/>
      <c r="C384" s="20"/>
      <c r="D384" s="20"/>
    </row>
    <row r="385">
      <c r="B385" s="20"/>
      <c r="C385" s="20"/>
      <c r="D385" s="20"/>
    </row>
    <row r="386">
      <c r="B386" s="20"/>
      <c r="C386" s="20"/>
      <c r="D386" s="20"/>
    </row>
    <row r="387">
      <c r="B387" s="20"/>
      <c r="C387" s="20"/>
      <c r="D387" s="20"/>
    </row>
    <row r="388">
      <c r="B388" s="20"/>
      <c r="C388" s="20"/>
      <c r="D388" s="20"/>
    </row>
    <row r="389">
      <c r="B389" s="20"/>
      <c r="C389" s="20"/>
      <c r="D389" s="20"/>
    </row>
    <row r="390">
      <c r="B390" s="20"/>
      <c r="C390" s="20"/>
      <c r="D390" s="20"/>
    </row>
    <row r="391">
      <c r="B391" s="20"/>
      <c r="C391" s="20"/>
      <c r="D391" s="20"/>
    </row>
    <row r="392">
      <c r="B392" s="20"/>
      <c r="C392" s="20"/>
      <c r="D392" s="20"/>
    </row>
    <row r="393">
      <c r="B393" s="20"/>
      <c r="C393" s="20"/>
      <c r="D393" s="20"/>
    </row>
    <row r="394">
      <c r="B394" s="20"/>
      <c r="C394" s="20"/>
      <c r="D394" s="20"/>
    </row>
    <row r="395">
      <c r="B395" s="20"/>
      <c r="C395" s="20"/>
      <c r="D395" s="20"/>
    </row>
    <row r="396">
      <c r="B396" s="20"/>
      <c r="C396" s="20"/>
      <c r="D396" s="20"/>
    </row>
    <row r="397">
      <c r="B397" s="20"/>
      <c r="C397" s="20"/>
      <c r="D397" s="20"/>
    </row>
    <row r="398">
      <c r="B398" s="20"/>
      <c r="C398" s="20"/>
      <c r="D398" s="20"/>
    </row>
    <row r="399">
      <c r="B399" s="20"/>
      <c r="C399" s="20"/>
      <c r="D399" s="20"/>
    </row>
    <row r="400">
      <c r="B400" s="20"/>
      <c r="C400" s="20"/>
      <c r="D400" s="20"/>
    </row>
    <row r="401">
      <c r="B401" s="20"/>
      <c r="C401" s="20"/>
      <c r="D401" s="20"/>
    </row>
    <row r="402">
      <c r="B402" s="20"/>
      <c r="C402" s="20"/>
      <c r="D402" s="20"/>
    </row>
    <row r="403">
      <c r="B403" s="20"/>
      <c r="C403" s="20"/>
      <c r="D403" s="20"/>
    </row>
    <row r="404">
      <c r="B404" s="20"/>
      <c r="C404" s="20"/>
      <c r="D404" s="20"/>
    </row>
    <row r="405">
      <c r="B405" s="20"/>
      <c r="C405" s="20"/>
      <c r="D405" s="20"/>
    </row>
    <row r="406">
      <c r="B406" s="20"/>
      <c r="C406" s="20"/>
      <c r="D406" s="20"/>
    </row>
    <row r="407">
      <c r="B407" s="20"/>
      <c r="C407" s="20"/>
      <c r="D407" s="20"/>
    </row>
    <row r="408">
      <c r="B408" s="20"/>
      <c r="C408" s="20"/>
      <c r="D408" s="20"/>
    </row>
    <row r="409">
      <c r="B409" s="20"/>
      <c r="C409" s="20"/>
      <c r="D409" s="20"/>
    </row>
    <row r="410">
      <c r="B410" s="20"/>
      <c r="C410" s="20"/>
      <c r="D410" s="20"/>
    </row>
    <row r="411">
      <c r="B411" s="20"/>
      <c r="C411" s="20"/>
      <c r="D411" s="20"/>
    </row>
    <row r="412">
      <c r="B412" s="20"/>
      <c r="C412" s="20"/>
      <c r="D412" s="20"/>
    </row>
    <row r="413">
      <c r="B413" s="20"/>
      <c r="C413" s="20"/>
      <c r="D413" s="20"/>
    </row>
    <row r="414">
      <c r="B414" s="20"/>
      <c r="C414" s="20"/>
      <c r="D414" s="20"/>
    </row>
    <row r="415">
      <c r="B415" s="20"/>
      <c r="C415" s="20"/>
      <c r="D415" s="20"/>
    </row>
    <row r="416">
      <c r="B416" s="20"/>
      <c r="C416" s="20"/>
      <c r="D416" s="20"/>
    </row>
    <row r="417">
      <c r="B417" s="20"/>
      <c r="C417" s="20"/>
      <c r="D417" s="20"/>
    </row>
    <row r="418">
      <c r="B418" s="20"/>
      <c r="C418" s="20"/>
      <c r="D418" s="20"/>
    </row>
    <row r="419">
      <c r="B419" s="20"/>
      <c r="C419" s="20"/>
      <c r="D419" s="20"/>
    </row>
    <row r="420">
      <c r="B420" s="20"/>
      <c r="C420" s="20"/>
      <c r="D420" s="20"/>
    </row>
    <row r="421">
      <c r="B421" s="20"/>
      <c r="C421" s="20"/>
      <c r="D421" s="20"/>
    </row>
    <row r="422">
      <c r="B422" s="20"/>
      <c r="C422" s="20"/>
      <c r="D422" s="20"/>
    </row>
    <row r="423">
      <c r="B423" s="20"/>
      <c r="C423" s="20"/>
      <c r="D423" s="20"/>
    </row>
    <row r="424">
      <c r="B424" s="20"/>
      <c r="C424" s="20"/>
      <c r="D424" s="20"/>
    </row>
    <row r="425">
      <c r="B425" s="20"/>
      <c r="C425" s="20"/>
      <c r="D425" s="20"/>
    </row>
    <row r="426">
      <c r="B426" s="20"/>
      <c r="C426" s="20"/>
      <c r="D426" s="20"/>
    </row>
    <row r="427">
      <c r="B427" s="20"/>
      <c r="C427" s="20"/>
      <c r="D427" s="20"/>
    </row>
    <row r="428">
      <c r="B428" s="20"/>
      <c r="C428" s="20"/>
      <c r="D428" s="20"/>
    </row>
    <row r="429">
      <c r="B429" s="20"/>
      <c r="C429" s="20"/>
      <c r="D429" s="20"/>
    </row>
    <row r="430">
      <c r="B430" s="20"/>
      <c r="C430" s="20"/>
      <c r="D430" s="20"/>
    </row>
    <row r="431">
      <c r="B431" s="20"/>
      <c r="C431" s="20"/>
      <c r="D431" s="20"/>
    </row>
    <row r="432">
      <c r="B432" s="20"/>
      <c r="C432" s="20"/>
      <c r="D432" s="20"/>
    </row>
    <row r="433">
      <c r="B433" s="20"/>
      <c r="C433" s="20"/>
      <c r="D433" s="20"/>
    </row>
    <row r="434">
      <c r="B434" s="20"/>
      <c r="C434" s="20"/>
      <c r="D434" s="20"/>
    </row>
    <row r="435">
      <c r="B435" s="20"/>
      <c r="C435" s="20"/>
      <c r="D435" s="20"/>
    </row>
    <row r="436">
      <c r="B436" s="20"/>
      <c r="C436" s="20"/>
      <c r="D436" s="20"/>
    </row>
    <row r="437">
      <c r="B437" s="20"/>
      <c r="C437" s="20"/>
      <c r="D437" s="20"/>
    </row>
    <row r="438">
      <c r="B438" s="20"/>
      <c r="C438" s="20"/>
      <c r="D438" s="20"/>
    </row>
    <row r="439">
      <c r="B439" s="20"/>
      <c r="C439" s="20"/>
      <c r="D439" s="20"/>
    </row>
    <row r="440">
      <c r="B440" s="20"/>
      <c r="C440" s="20"/>
      <c r="D440" s="20"/>
    </row>
    <row r="441">
      <c r="B441" s="20"/>
      <c r="C441" s="20"/>
      <c r="D441" s="20"/>
    </row>
    <row r="442">
      <c r="B442" s="20"/>
      <c r="C442" s="20"/>
      <c r="D442" s="20"/>
    </row>
    <row r="443">
      <c r="B443" s="20"/>
      <c r="C443" s="20"/>
      <c r="D443" s="20"/>
    </row>
    <row r="444">
      <c r="B444" s="20"/>
      <c r="C444" s="20"/>
      <c r="D444" s="20"/>
    </row>
    <row r="445">
      <c r="B445" s="20"/>
      <c r="C445" s="20"/>
      <c r="D445" s="20"/>
    </row>
    <row r="446">
      <c r="B446" s="20"/>
      <c r="C446" s="20"/>
      <c r="D446" s="20"/>
    </row>
    <row r="447">
      <c r="B447" s="20"/>
      <c r="C447" s="20"/>
      <c r="D447" s="20"/>
    </row>
    <row r="448">
      <c r="B448" s="20"/>
      <c r="C448" s="20"/>
      <c r="D448" s="20"/>
    </row>
    <row r="449">
      <c r="B449" s="20"/>
      <c r="C449" s="20"/>
      <c r="D449" s="20"/>
    </row>
    <row r="450">
      <c r="B450" s="20"/>
      <c r="C450" s="20"/>
      <c r="D450" s="20"/>
    </row>
    <row r="451">
      <c r="B451" s="20"/>
      <c r="C451" s="20"/>
      <c r="D451" s="20"/>
    </row>
    <row r="452">
      <c r="B452" s="20"/>
      <c r="C452" s="20"/>
      <c r="D452" s="20"/>
    </row>
    <row r="453">
      <c r="B453" s="20"/>
      <c r="C453" s="20"/>
      <c r="D453" s="20"/>
    </row>
    <row r="454">
      <c r="B454" s="20"/>
      <c r="C454" s="20"/>
      <c r="D454" s="20"/>
    </row>
    <row r="455">
      <c r="B455" s="20"/>
      <c r="C455" s="20"/>
      <c r="D455" s="20"/>
    </row>
    <row r="456">
      <c r="B456" s="20"/>
      <c r="C456" s="20"/>
      <c r="D456" s="20"/>
    </row>
    <row r="457">
      <c r="B457" s="20"/>
      <c r="C457" s="20"/>
      <c r="D457" s="20"/>
    </row>
    <row r="458">
      <c r="B458" s="20"/>
      <c r="C458" s="20"/>
      <c r="D458" s="20"/>
    </row>
    <row r="459">
      <c r="B459" s="20"/>
      <c r="C459" s="20"/>
      <c r="D459" s="20"/>
    </row>
    <row r="460">
      <c r="B460" s="20"/>
      <c r="C460" s="20"/>
      <c r="D460" s="20"/>
    </row>
    <row r="461">
      <c r="B461" s="20"/>
      <c r="C461" s="20"/>
      <c r="D461" s="20"/>
    </row>
    <row r="462">
      <c r="B462" s="20"/>
      <c r="C462" s="20"/>
      <c r="D462" s="20"/>
    </row>
    <row r="463">
      <c r="B463" s="20"/>
      <c r="C463" s="20"/>
      <c r="D463" s="20"/>
    </row>
    <row r="464">
      <c r="B464" s="20"/>
      <c r="C464" s="20"/>
      <c r="D464" s="20"/>
    </row>
    <row r="465">
      <c r="B465" s="20"/>
      <c r="C465" s="20"/>
      <c r="D465" s="20"/>
    </row>
    <row r="466">
      <c r="B466" s="20"/>
      <c r="C466" s="20"/>
      <c r="D466" s="20"/>
    </row>
    <row r="467">
      <c r="B467" s="20"/>
      <c r="C467" s="20"/>
      <c r="D467" s="20"/>
    </row>
    <row r="468">
      <c r="B468" s="20"/>
      <c r="C468" s="20"/>
      <c r="D468" s="20"/>
    </row>
    <row r="469">
      <c r="B469" s="20"/>
      <c r="C469" s="20"/>
      <c r="D469" s="20"/>
    </row>
    <row r="470">
      <c r="B470" s="20"/>
      <c r="C470" s="20"/>
      <c r="D470" s="20"/>
    </row>
    <row r="471">
      <c r="B471" s="20"/>
      <c r="C471" s="20"/>
      <c r="D471" s="20"/>
    </row>
    <row r="472">
      <c r="B472" s="20"/>
      <c r="C472" s="20"/>
      <c r="D472" s="20"/>
    </row>
    <row r="473">
      <c r="B473" s="20"/>
      <c r="C473" s="20"/>
      <c r="D473" s="20"/>
    </row>
    <row r="474">
      <c r="B474" s="20"/>
      <c r="C474" s="20"/>
      <c r="D474" s="20"/>
    </row>
    <row r="475">
      <c r="B475" s="20"/>
      <c r="C475" s="20"/>
      <c r="D475" s="20"/>
    </row>
    <row r="476">
      <c r="B476" s="20"/>
      <c r="C476" s="20"/>
      <c r="D476" s="20"/>
    </row>
    <row r="477">
      <c r="B477" s="20"/>
      <c r="C477" s="20"/>
      <c r="D477" s="20"/>
    </row>
    <row r="478">
      <c r="B478" s="20"/>
      <c r="C478" s="20"/>
      <c r="D478" s="20"/>
    </row>
    <row r="479">
      <c r="B479" s="20"/>
      <c r="C479" s="20"/>
      <c r="D479" s="20"/>
    </row>
    <row r="480">
      <c r="B480" s="20"/>
      <c r="C480" s="20"/>
      <c r="D480" s="20"/>
    </row>
    <row r="481">
      <c r="B481" s="20"/>
      <c r="C481" s="20"/>
      <c r="D481" s="20"/>
    </row>
    <row r="482">
      <c r="B482" s="20"/>
      <c r="C482" s="20"/>
      <c r="D482" s="20"/>
    </row>
    <row r="483">
      <c r="B483" s="20"/>
      <c r="C483" s="20"/>
      <c r="D483" s="20"/>
    </row>
    <row r="484">
      <c r="B484" s="20"/>
      <c r="C484" s="20"/>
      <c r="D484" s="20"/>
    </row>
    <row r="485">
      <c r="B485" s="20"/>
      <c r="C485" s="20"/>
      <c r="D485" s="20"/>
    </row>
    <row r="486">
      <c r="B486" s="20"/>
      <c r="C486" s="20"/>
      <c r="D486" s="20"/>
    </row>
    <row r="487">
      <c r="B487" s="20"/>
      <c r="C487" s="20"/>
      <c r="D487" s="20"/>
    </row>
    <row r="488">
      <c r="B488" s="20"/>
      <c r="C488" s="20"/>
      <c r="D488" s="20"/>
    </row>
    <row r="489">
      <c r="B489" s="20"/>
      <c r="C489" s="20"/>
      <c r="D489" s="20"/>
    </row>
    <row r="490">
      <c r="B490" s="20"/>
      <c r="C490" s="20"/>
      <c r="D490" s="20"/>
    </row>
    <row r="491">
      <c r="B491" s="20"/>
      <c r="C491" s="20"/>
      <c r="D491" s="20"/>
    </row>
    <row r="492">
      <c r="B492" s="20"/>
      <c r="C492" s="20"/>
      <c r="D492" s="20"/>
    </row>
    <row r="493">
      <c r="B493" s="20"/>
      <c r="C493" s="20"/>
      <c r="D493" s="20"/>
    </row>
    <row r="494">
      <c r="B494" s="20"/>
      <c r="C494" s="20"/>
      <c r="D494" s="20"/>
    </row>
    <row r="495">
      <c r="B495" s="20"/>
      <c r="C495" s="20"/>
      <c r="D495" s="20"/>
    </row>
    <row r="496">
      <c r="B496" s="20"/>
      <c r="C496" s="20"/>
      <c r="D496" s="20"/>
    </row>
    <row r="497">
      <c r="B497" s="20"/>
      <c r="C497" s="20"/>
      <c r="D497" s="20"/>
    </row>
    <row r="498">
      <c r="B498" s="20"/>
      <c r="C498" s="20"/>
      <c r="D498" s="20"/>
    </row>
    <row r="499">
      <c r="B499" s="20"/>
      <c r="C499" s="20"/>
      <c r="D499" s="20"/>
    </row>
    <row r="500">
      <c r="B500" s="20"/>
      <c r="C500" s="20"/>
      <c r="D500" s="20"/>
    </row>
    <row r="501">
      <c r="B501" s="20"/>
      <c r="C501" s="20"/>
      <c r="D501" s="20"/>
    </row>
    <row r="502">
      <c r="B502" s="20"/>
      <c r="C502" s="20"/>
      <c r="D502" s="20"/>
    </row>
    <row r="503">
      <c r="B503" s="20"/>
      <c r="C503" s="20"/>
      <c r="D503" s="20"/>
    </row>
    <row r="504">
      <c r="B504" s="20"/>
      <c r="C504" s="20"/>
      <c r="D504" s="20"/>
    </row>
    <row r="505">
      <c r="B505" s="20"/>
      <c r="C505" s="20"/>
      <c r="D505" s="20"/>
    </row>
    <row r="506">
      <c r="B506" s="20"/>
      <c r="C506" s="20"/>
      <c r="D506" s="20"/>
    </row>
    <row r="507">
      <c r="B507" s="20"/>
      <c r="C507" s="20"/>
      <c r="D507" s="20"/>
    </row>
    <row r="508">
      <c r="B508" s="20"/>
      <c r="C508" s="20"/>
      <c r="D508" s="20"/>
    </row>
    <row r="509">
      <c r="B509" s="20"/>
      <c r="C509" s="20"/>
      <c r="D509" s="20"/>
    </row>
    <row r="510">
      <c r="B510" s="20"/>
      <c r="C510" s="20"/>
      <c r="D510" s="20"/>
    </row>
    <row r="511">
      <c r="B511" s="20"/>
      <c r="C511" s="20"/>
      <c r="D511" s="20"/>
    </row>
    <row r="512">
      <c r="B512" s="20"/>
      <c r="C512" s="20"/>
      <c r="D512" s="20"/>
    </row>
    <row r="513">
      <c r="B513" s="20"/>
      <c r="C513" s="20"/>
      <c r="D513" s="20"/>
    </row>
    <row r="514">
      <c r="B514" s="20"/>
      <c r="C514" s="20"/>
      <c r="D514" s="20"/>
    </row>
    <row r="515">
      <c r="B515" s="20"/>
      <c r="C515" s="20"/>
      <c r="D515" s="20"/>
    </row>
    <row r="516">
      <c r="B516" s="20"/>
      <c r="C516" s="20"/>
      <c r="D516" s="20"/>
    </row>
    <row r="517">
      <c r="B517" s="20"/>
      <c r="C517" s="20"/>
      <c r="D517" s="20"/>
    </row>
    <row r="518">
      <c r="B518" s="20"/>
      <c r="C518" s="20"/>
      <c r="D518" s="20"/>
    </row>
    <row r="519">
      <c r="B519" s="20"/>
      <c r="C519" s="20"/>
      <c r="D519" s="20"/>
    </row>
    <row r="520">
      <c r="B520" s="20"/>
      <c r="C520" s="20"/>
      <c r="D520" s="20"/>
    </row>
    <row r="521">
      <c r="B521" s="20"/>
      <c r="C521" s="20"/>
      <c r="D521" s="20"/>
    </row>
    <row r="522">
      <c r="B522" s="20"/>
      <c r="C522" s="20"/>
      <c r="D522" s="20"/>
    </row>
    <row r="523">
      <c r="B523" s="20"/>
      <c r="C523" s="20"/>
      <c r="D523" s="20"/>
    </row>
    <row r="524">
      <c r="B524" s="20"/>
      <c r="C524" s="20"/>
      <c r="D524" s="20"/>
    </row>
    <row r="525">
      <c r="B525" s="20"/>
      <c r="C525" s="20"/>
      <c r="D525" s="20"/>
    </row>
    <row r="526">
      <c r="B526" s="20"/>
      <c r="C526" s="20"/>
      <c r="D526" s="20"/>
    </row>
    <row r="527">
      <c r="B527" s="20"/>
      <c r="C527" s="20"/>
      <c r="D527" s="20"/>
    </row>
    <row r="528">
      <c r="B528" s="20"/>
      <c r="C528" s="20"/>
      <c r="D528" s="20"/>
    </row>
    <row r="529">
      <c r="B529" s="20"/>
      <c r="C529" s="20"/>
      <c r="D529" s="20"/>
    </row>
    <row r="530">
      <c r="B530" s="20"/>
      <c r="C530" s="20"/>
      <c r="D530" s="20"/>
    </row>
    <row r="531">
      <c r="B531" s="20"/>
      <c r="C531" s="20"/>
      <c r="D531" s="20"/>
    </row>
    <row r="532">
      <c r="B532" s="20"/>
      <c r="C532" s="20"/>
      <c r="D532" s="20"/>
    </row>
    <row r="533">
      <c r="B533" s="20"/>
      <c r="C533" s="20"/>
      <c r="D533" s="20"/>
    </row>
    <row r="534">
      <c r="B534" s="20"/>
      <c r="C534" s="20"/>
      <c r="D534" s="20"/>
    </row>
    <row r="535">
      <c r="B535" s="20"/>
      <c r="C535" s="20"/>
      <c r="D535" s="20"/>
    </row>
    <row r="536">
      <c r="B536" s="20"/>
      <c r="C536" s="20"/>
      <c r="D536" s="20"/>
    </row>
    <row r="537">
      <c r="B537" s="20"/>
      <c r="C537" s="20"/>
      <c r="D537" s="20"/>
    </row>
    <row r="538">
      <c r="B538" s="20"/>
      <c r="C538" s="20"/>
      <c r="D538" s="20"/>
    </row>
    <row r="539">
      <c r="B539" s="20"/>
      <c r="C539" s="20"/>
      <c r="D539" s="20"/>
    </row>
    <row r="540">
      <c r="B540" s="20"/>
      <c r="C540" s="20"/>
      <c r="D540" s="20"/>
    </row>
    <row r="541">
      <c r="B541" s="20"/>
      <c r="C541" s="20"/>
      <c r="D541" s="20"/>
    </row>
    <row r="542">
      <c r="B542" s="20"/>
      <c r="C542" s="20"/>
      <c r="D542" s="20"/>
    </row>
    <row r="543">
      <c r="B543" s="20"/>
      <c r="C543" s="20"/>
      <c r="D543" s="20"/>
    </row>
    <row r="544">
      <c r="B544" s="20"/>
      <c r="C544" s="20"/>
      <c r="D544" s="20"/>
    </row>
    <row r="545">
      <c r="B545" s="20"/>
      <c r="C545" s="20"/>
      <c r="D545" s="20"/>
    </row>
    <row r="546">
      <c r="B546" s="20"/>
      <c r="C546" s="20"/>
      <c r="D546" s="20"/>
    </row>
    <row r="547">
      <c r="B547" s="20"/>
      <c r="C547" s="20"/>
      <c r="D547" s="20"/>
    </row>
    <row r="548">
      <c r="B548" s="20"/>
      <c r="C548" s="20"/>
      <c r="D548" s="20"/>
    </row>
    <row r="549">
      <c r="B549" s="20"/>
      <c r="C549" s="20"/>
      <c r="D549" s="20"/>
    </row>
    <row r="550">
      <c r="B550" s="20"/>
      <c r="C550" s="20"/>
      <c r="D550" s="20"/>
    </row>
    <row r="551">
      <c r="B551" s="20"/>
      <c r="C551" s="20"/>
      <c r="D551" s="20"/>
    </row>
    <row r="552">
      <c r="B552" s="20"/>
      <c r="C552" s="20"/>
      <c r="D552" s="20"/>
    </row>
    <row r="553">
      <c r="B553" s="20"/>
      <c r="C553" s="20"/>
      <c r="D553" s="20"/>
    </row>
    <row r="554">
      <c r="B554" s="20"/>
      <c r="C554" s="20"/>
      <c r="D554" s="20"/>
    </row>
    <row r="555">
      <c r="B555" s="20"/>
      <c r="C555" s="20"/>
      <c r="D555" s="20"/>
    </row>
    <row r="556">
      <c r="B556" s="20"/>
      <c r="C556" s="20"/>
      <c r="D556" s="20"/>
    </row>
    <row r="557">
      <c r="B557" s="20"/>
      <c r="C557" s="20"/>
      <c r="D557" s="20"/>
    </row>
    <row r="558">
      <c r="B558" s="20"/>
      <c r="C558" s="20"/>
      <c r="D558" s="20"/>
    </row>
    <row r="559">
      <c r="B559" s="20"/>
      <c r="C559" s="20"/>
      <c r="D559" s="20"/>
    </row>
    <row r="560">
      <c r="B560" s="20"/>
      <c r="C560" s="20"/>
      <c r="D560" s="20"/>
    </row>
    <row r="561">
      <c r="B561" s="20"/>
      <c r="C561" s="20"/>
      <c r="D561" s="20"/>
    </row>
    <row r="562">
      <c r="B562" s="20"/>
      <c r="C562" s="20"/>
      <c r="D562" s="20"/>
    </row>
    <row r="563">
      <c r="B563" s="20"/>
      <c r="C563" s="20"/>
      <c r="D563" s="20"/>
    </row>
    <row r="564">
      <c r="B564" s="20"/>
      <c r="C564" s="20"/>
      <c r="D564" s="20"/>
    </row>
    <row r="565">
      <c r="B565" s="20"/>
      <c r="C565" s="20"/>
      <c r="D565" s="20"/>
    </row>
    <row r="566">
      <c r="B566" s="20"/>
      <c r="C566" s="20"/>
      <c r="D566" s="20"/>
    </row>
    <row r="567">
      <c r="B567" s="20"/>
      <c r="C567" s="20"/>
      <c r="D567" s="20"/>
    </row>
    <row r="568">
      <c r="B568" s="20"/>
      <c r="C568" s="20"/>
      <c r="D568" s="20"/>
    </row>
    <row r="569">
      <c r="B569" s="20"/>
      <c r="C569" s="20"/>
      <c r="D569" s="20"/>
    </row>
    <row r="570">
      <c r="B570" s="20"/>
      <c r="C570" s="20"/>
      <c r="D570" s="20"/>
    </row>
    <row r="571">
      <c r="B571" s="20"/>
      <c r="C571" s="20"/>
      <c r="D571" s="20"/>
    </row>
    <row r="572">
      <c r="B572" s="20"/>
      <c r="C572" s="20"/>
      <c r="D572" s="20"/>
    </row>
    <row r="573">
      <c r="B573" s="20"/>
      <c r="C573" s="20"/>
      <c r="D573" s="20"/>
    </row>
    <row r="574">
      <c r="B574" s="20"/>
      <c r="C574" s="20"/>
      <c r="D574" s="20"/>
    </row>
    <row r="575">
      <c r="B575" s="20"/>
      <c r="C575" s="20"/>
      <c r="D575" s="20"/>
    </row>
    <row r="576">
      <c r="B576" s="20"/>
      <c r="C576" s="20"/>
      <c r="D576" s="20"/>
    </row>
    <row r="577">
      <c r="B577" s="20"/>
      <c r="C577" s="20"/>
      <c r="D577" s="20"/>
    </row>
    <row r="578">
      <c r="B578" s="20"/>
      <c r="C578" s="20"/>
      <c r="D578" s="20"/>
    </row>
    <row r="579">
      <c r="B579" s="20"/>
      <c r="C579" s="20"/>
      <c r="D579" s="20"/>
    </row>
    <row r="580">
      <c r="B580" s="20"/>
      <c r="C580" s="20"/>
      <c r="D580" s="20"/>
    </row>
    <row r="581">
      <c r="B581" s="20"/>
      <c r="C581" s="20"/>
      <c r="D581" s="20"/>
    </row>
    <row r="582">
      <c r="B582" s="20"/>
      <c r="C582" s="20"/>
      <c r="D582" s="20"/>
    </row>
    <row r="583">
      <c r="B583" s="20"/>
      <c r="C583" s="20"/>
      <c r="D583" s="20"/>
    </row>
    <row r="584">
      <c r="B584" s="20"/>
      <c r="C584" s="20"/>
      <c r="D584" s="20"/>
    </row>
    <row r="585">
      <c r="B585" s="20"/>
      <c r="C585" s="20"/>
      <c r="D585" s="20"/>
    </row>
    <row r="586">
      <c r="B586" s="20"/>
      <c r="C586" s="20"/>
      <c r="D586" s="20"/>
    </row>
    <row r="587">
      <c r="B587" s="20"/>
      <c r="C587" s="20"/>
      <c r="D587" s="20"/>
    </row>
    <row r="588">
      <c r="B588" s="20"/>
      <c r="C588" s="20"/>
      <c r="D588" s="20"/>
    </row>
    <row r="589">
      <c r="B589" s="20"/>
      <c r="C589" s="20"/>
      <c r="D589" s="20"/>
    </row>
    <row r="590">
      <c r="B590" s="20"/>
      <c r="C590" s="20"/>
      <c r="D590" s="20"/>
    </row>
    <row r="591">
      <c r="B591" s="20"/>
      <c r="C591" s="20"/>
      <c r="D591" s="20"/>
    </row>
    <row r="592">
      <c r="B592" s="20"/>
      <c r="C592" s="20"/>
      <c r="D592" s="20"/>
    </row>
    <row r="593">
      <c r="B593" s="20"/>
      <c r="C593" s="20"/>
      <c r="D593" s="20"/>
    </row>
    <row r="594">
      <c r="B594" s="20"/>
      <c r="C594" s="20"/>
      <c r="D594" s="20"/>
    </row>
    <row r="595">
      <c r="B595" s="20"/>
      <c r="C595" s="20"/>
      <c r="D595" s="20"/>
    </row>
    <row r="596">
      <c r="B596" s="20"/>
      <c r="C596" s="20"/>
      <c r="D596" s="20"/>
    </row>
    <row r="597">
      <c r="B597" s="20"/>
      <c r="C597" s="20"/>
      <c r="D597" s="20"/>
    </row>
    <row r="598">
      <c r="B598" s="20"/>
      <c r="C598" s="20"/>
      <c r="D598" s="20"/>
    </row>
    <row r="599">
      <c r="B599" s="20"/>
      <c r="C599" s="20"/>
      <c r="D599" s="20"/>
    </row>
    <row r="600">
      <c r="B600" s="20"/>
      <c r="C600" s="20"/>
      <c r="D600" s="20"/>
    </row>
    <row r="601">
      <c r="B601" s="20"/>
      <c r="C601" s="20"/>
      <c r="D601" s="20"/>
    </row>
    <row r="602">
      <c r="B602" s="20"/>
      <c r="C602" s="20"/>
      <c r="D602" s="20"/>
    </row>
    <row r="603">
      <c r="B603" s="20"/>
      <c r="C603" s="20"/>
      <c r="D603" s="20"/>
    </row>
    <row r="604">
      <c r="B604" s="20"/>
      <c r="C604" s="20"/>
      <c r="D604" s="20"/>
    </row>
    <row r="605">
      <c r="B605" s="20"/>
      <c r="C605" s="20"/>
      <c r="D605" s="20"/>
    </row>
    <row r="606">
      <c r="B606" s="20"/>
      <c r="C606" s="20"/>
      <c r="D606" s="20"/>
    </row>
    <row r="607">
      <c r="B607" s="20"/>
      <c r="C607" s="20"/>
      <c r="D607" s="20"/>
    </row>
    <row r="608">
      <c r="B608" s="20"/>
      <c r="C608" s="20"/>
      <c r="D608" s="20"/>
    </row>
    <row r="609">
      <c r="B609" s="20"/>
      <c r="C609" s="20"/>
      <c r="D609" s="20"/>
    </row>
    <row r="610">
      <c r="B610" s="20"/>
      <c r="C610" s="20"/>
      <c r="D610" s="20"/>
    </row>
    <row r="611">
      <c r="B611" s="20"/>
      <c r="C611" s="20"/>
      <c r="D611" s="20"/>
    </row>
    <row r="612">
      <c r="B612" s="20"/>
      <c r="C612" s="20"/>
      <c r="D612" s="20"/>
    </row>
    <row r="613">
      <c r="B613" s="20"/>
      <c r="C613" s="20"/>
      <c r="D613" s="20"/>
    </row>
    <row r="614">
      <c r="B614" s="20"/>
      <c r="C614" s="20"/>
      <c r="D614" s="20"/>
    </row>
    <row r="615">
      <c r="B615" s="20"/>
      <c r="C615" s="20"/>
      <c r="D615" s="20"/>
    </row>
    <row r="616">
      <c r="B616" s="20"/>
      <c r="C616" s="20"/>
      <c r="D616" s="20"/>
    </row>
    <row r="617">
      <c r="B617" s="20"/>
      <c r="C617" s="20"/>
      <c r="D617" s="20"/>
    </row>
    <row r="618">
      <c r="B618" s="20"/>
      <c r="C618" s="20"/>
      <c r="D618" s="20"/>
    </row>
    <row r="619">
      <c r="B619" s="20"/>
      <c r="C619" s="20"/>
      <c r="D619" s="20"/>
    </row>
    <row r="620">
      <c r="B620" s="20"/>
      <c r="C620" s="20"/>
      <c r="D620" s="20"/>
    </row>
    <row r="621">
      <c r="B621" s="20"/>
      <c r="C621" s="20"/>
      <c r="D621" s="20"/>
    </row>
    <row r="622">
      <c r="B622" s="20"/>
      <c r="C622" s="20"/>
      <c r="D622" s="20"/>
    </row>
    <row r="623">
      <c r="B623" s="20"/>
      <c r="C623" s="20"/>
      <c r="D623" s="20"/>
    </row>
    <row r="624">
      <c r="B624" s="20"/>
      <c r="C624" s="20"/>
      <c r="D624" s="20"/>
    </row>
    <row r="625">
      <c r="B625" s="20"/>
      <c r="C625" s="20"/>
      <c r="D625" s="20"/>
    </row>
    <row r="626">
      <c r="B626" s="20"/>
      <c r="C626" s="20"/>
      <c r="D626" s="20"/>
    </row>
    <row r="627">
      <c r="B627" s="20"/>
      <c r="C627" s="20"/>
      <c r="D627" s="20"/>
    </row>
    <row r="628">
      <c r="B628" s="20"/>
      <c r="C628" s="20"/>
      <c r="D628" s="20"/>
    </row>
    <row r="629">
      <c r="B629" s="20"/>
      <c r="C629" s="20"/>
      <c r="D629" s="20"/>
    </row>
    <row r="630">
      <c r="B630" s="20"/>
      <c r="C630" s="20"/>
      <c r="D630" s="20"/>
    </row>
    <row r="631">
      <c r="B631" s="20"/>
      <c r="C631" s="20"/>
      <c r="D631" s="20"/>
    </row>
    <row r="632">
      <c r="B632" s="20"/>
      <c r="C632" s="20"/>
      <c r="D632" s="20"/>
    </row>
    <row r="633">
      <c r="B633" s="20"/>
      <c r="C633" s="20"/>
      <c r="D633" s="20"/>
    </row>
    <row r="634">
      <c r="B634" s="20"/>
      <c r="C634" s="20"/>
      <c r="D634" s="20"/>
    </row>
    <row r="635">
      <c r="B635" s="20"/>
      <c r="C635" s="20"/>
      <c r="D635" s="20"/>
    </row>
    <row r="636">
      <c r="B636" s="20"/>
      <c r="C636" s="20"/>
      <c r="D636" s="20"/>
    </row>
    <row r="637">
      <c r="B637" s="20"/>
      <c r="C637" s="20"/>
      <c r="D637" s="20"/>
    </row>
    <row r="638">
      <c r="B638" s="20"/>
      <c r="C638" s="20"/>
      <c r="D638" s="20"/>
    </row>
    <row r="639">
      <c r="B639" s="20"/>
      <c r="C639" s="20"/>
      <c r="D639" s="20"/>
    </row>
    <row r="640">
      <c r="B640" s="20"/>
      <c r="C640" s="20"/>
      <c r="D640" s="20"/>
    </row>
    <row r="641">
      <c r="B641" s="20"/>
      <c r="C641" s="20"/>
      <c r="D641" s="20"/>
    </row>
    <row r="642">
      <c r="B642" s="20"/>
      <c r="C642" s="20"/>
      <c r="D642" s="20"/>
    </row>
    <row r="643">
      <c r="B643" s="20"/>
      <c r="C643" s="20"/>
      <c r="D643" s="20"/>
    </row>
    <row r="644">
      <c r="B644" s="20"/>
      <c r="C644" s="20"/>
      <c r="D644" s="20"/>
    </row>
    <row r="645">
      <c r="B645" s="20"/>
      <c r="C645" s="20"/>
      <c r="D645" s="20"/>
    </row>
    <row r="646">
      <c r="B646" s="20"/>
      <c r="C646" s="20"/>
      <c r="D646" s="20"/>
    </row>
    <row r="647">
      <c r="B647" s="20"/>
      <c r="C647" s="20"/>
      <c r="D647" s="20"/>
    </row>
    <row r="648">
      <c r="B648" s="20"/>
      <c r="C648" s="20"/>
      <c r="D648" s="20"/>
    </row>
    <row r="649">
      <c r="B649" s="20"/>
      <c r="C649" s="20"/>
      <c r="D649" s="20"/>
    </row>
    <row r="650">
      <c r="B650" s="20"/>
      <c r="C650" s="20"/>
      <c r="D650" s="20"/>
    </row>
    <row r="651">
      <c r="B651" s="20"/>
      <c r="C651" s="20"/>
      <c r="D651" s="20"/>
    </row>
    <row r="652">
      <c r="B652" s="20"/>
      <c r="C652" s="20"/>
      <c r="D652" s="20"/>
    </row>
    <row r="653">
      <c r="B653" s="20"/>
      <c r="C653" s="20"/>
      <c r="D653" s="20"/>
    </row>
    <row r="654">
      <c r="B654" s="20"/>
      <c r="C654" s="20"/>
      <c r="D654" s="20"/>
    </row>
    <row r="655">
      <c r="B655" s="20"/>
      <c r="C655" s="20"/>
      <c r="D655" s="20"/>
    </row>
    <row r="656">
      <c r="B656" s="20"/>
      <c r="C656" s="20"/>
      <c r="D656" s="20"/>
    </row>
    <row r="657">
      <c r="B657" s="20"/>
      <c r="C657" s="20"/>
      <c r="D657" s="20"/>
    </row>
    <row r="658">
      <c r="B658" s="20"/>
      <c r="C658" s="20"/>
      <c r="D658" s="20"/>
    </row>
    <row r="659">
      <c r="B659" s="20"/>
      <c r="C659" s="20"/>
      <c r="D659" s="20"/>
    </row>
    <row r="660">
      <c r="B660" s="20"/>
      <c r="C660" s="20"/>
      <c r="D660" s="20"/>
    </row>
    <row r="661">
      <c r="B661" s="20"/>
      <c r="C661" s="20"/>
      <c r="D661" s="20"/>
    </row>
    <row r="662">
      <c r="B662" s="20"/>
      <c r="C662" s="20"/>
      <c r="D662" s="20"/>
    </row>
    <row r="663">
      <c r="B663" s="20"/>
      <c r="C663" s="20"/>
      <c r="D663" s="20"/>
    </row>
    <row r="664">
      <c r="B664" s="20"/>
      <c r="C664" s="20"/>
      <c r="D664" s="20"/>
    </row>
    <row r="665">
      <c r="B665" s="20"/>
      <c r="C665" s="20"/>
      <c r="D665" s="20"/>
    </row>
    <row r="666">
      <c r="B666" s="20"/>
      <c r="C666" s="20"/>
      <c r="D666" s="20"/>
    </row>
    <row r="667">
      <c r="B667" s="20"/>
      <c r="C667" s="20"/>
      <c r="D667" s="20"/>
    </row>
    <row r="668">
      <c r="B668" s="20"/>
      <c r="C668" s="20"/>
      <c r="D668" s="20"/>
    </row>
    <row r="669">
      <c r="B669" s="20"/>
      <c r="C669" s="20"/>
      <c r="D669" s="20"/>
    </row>
    <row r="670">
      <c r="B670" s="20"/>
      <c r="C670" s="20"/>
      <c r="D670" s="20"/>
    </row>
    <row r="671">
      <c r="B671" s="20"/>
      <c r="C671" s="20"/>
      <c r="D671" s="20"/>
    </row>
    <row r="672">
      <c r="B672" s="20"/>
      <c r="C672" s="20"/>
      <c r="D672" s="20"/>
    </row>
    <row r="673">
      <c r="B673" s="20"/>
      <c r="C673" s="20"/>
      <c r="D673" s="20"/>
    </row>
    <row r="674">
      <c r="B674" s="20"/>
      <c r="C674" s="20"/>
      <c r="D674" s="20"/>
    </row>
    <row r="675">
      <c r="B675" s="20"/>
      <c r="C675" s="20"/>
      <c r="D675" s="20"/>
    </row>
    <row r="676">
      <c r="B676" s="20"/>
      <c r="C676" s="20"/>
      <c r="D676" s="20"/>
    </row>
    <row r="677">
      <c r="B677" s="20"/>
      <c r="C677" s="20"/>
      <c r="D677" s="20"/>
    </row>
    <row r="678">
      <c r="B678" s="20"/>
      <c r="C678" s="20"/>
      <c r="D678" s="20"/>
    </row>
    <row r="679">
      <c r="B679" s="20"/>
      <c r="C679" s="20"/>
      <c r="D679" s="20"/>
    </row>
    <row r="680">
      <c r="B680" s="20"/>
      <c r="C680" s="20"/>
      <c r="D680" s="20"/>
    </row>
    <row r="681">
      <c r="B681" s="20"/>
      <c r="C681" s="20"/>
      <c r="D681" s="20"/>
    </row>
    <row r="682">
      <c r="B682" s="20"/>
      <c r="C682" s="20"/>
      <c r="D682" s="20"/>
    </row>
    <row r="683">
      <c r="B683" s="20"/>
      <c r="C683" s="20"/>
      <c r="D683" s="20"/>
    </row>
    <row r="684">
      <c r="B684" s="20"/>
      <c r="C684" s="20"/>
      <c r="D684" s="20"/>
    </row>
    <row r="685">
      <c r="B685" s="20"/>
      <c r="C685" s="20"/>
      <c r="D685" s="20"/>
    </row>
    <row r="686">
      <c r="B686" s="20"/>
      <c r="C686" s="20"/>
      <c r="D686" s="20"/>
    </row>
    <row r="687">
      <c r="B687" s="20"/>
      <c r="C687" s="20"/>
      <c r="D687" s="20"/>
    </row>
    <row r="688">
      <c r="B688" s="20"/>
      <c r="C688" s="20"/>
      <c r="D688" s="20"/>
    </row>
    <row r="689">
      <c r="B689" s="20"/>
      <c r="C689" s="20"/>
      <c r="D689" s="20"/>
    </row>
    <row r="690">
      <c r="B690" s="20"/>
      <c r="C690" s="20"/>
      <c r="D690" s="20"/>
    </row>
    <row r="691">
      <c r="B691" s="20"/>
      <c r="C691" s="20"/>
      <c r="D691" s="20"/>
    </row>
    <row r="692">
      <c r="B692" s="20"/>
      <c r="C692" s="20"/>
      <c r="D692" s="20"/>
    </row>
    <row r="693">
      <c r="B693" s="20"/>
      <c r="C693" s="20"/>
      <c r="D693" s="20"/>
    </row>
    <row r="694">
      <c r="B694" s="20"/>
      <c r="C694" s="20"/>
      <c r="D694" s="20"/>
    </row>
    <row r="695">
      <c r="B695" s="20"/>
      <c r="C695" s="20"/>
      <c r="D695" s="20"/>
    </row>
    <row r="696">
      <c r="B696" s="20"/>
      <c r="C696" s="20"/>
      <c r="D696" s="20"/>
    </row>
    <row r="697">
      <c r="B697" s="20"/>
      <c r="C697" s="20"/>
      <c r="D697" s="20"/>
    </row>
    <row r="698">
      <c r="B698" s="20"/>
      <c r="C698" s="20"/>
      <c r="D698" s="20"/>
    </row>
    <row r="699">
      <c r="B699" s="20"/>
      <c r="C699" s="20"/>
      <c r="D699" s="20"/>
    </row>
    <row r="700">
      <c r="B700" s="20"/>
      <c r="C700" s="20"/>
      <c r="D700" s="20"/>
    </row>
    <row r="701">
      <c r="B701" s="20"/>
      <c r="C701" s="20"/>
      <c r="D701" s="20"/>
    </row>
    <row r="702">
      <c r="B702" s="20"/>
      <c r="C702" s="20"/>
      <c r="D702" s="20"/>
    </row>
    <row r="703">
      <c r="B703" s="20"/>
      <c r="C703" s="20"/>
      <c r="D703" s="20"/>
    </row>
    <row r="704">
      <c r="B704" s="20"/>
      <c r="C704" s="20"/>
      <c r="D704" s="20"/>
    </row>
    <row r="705">
      <c r="B705" s="20"/>
      <c r="C705" s="20"/>
      <c r="D705" s="20"/>
    </row>
    <row r="706">
      <c r="B706" s="20"/>
      <c r="C706" s="20"/>
      <c r="D706" s="20"/>
    </row>
    <row r="707">
      <c r="B707" s="20"/>
      <c r="C707" s="20"/>
      <c r="D707" s="20"/>
    </row>
    <row r="708">
      <c r="B708" s="20"/>
      <c r="C708" s="20"/>
      <c r="D708" s="20"/>
    </row>
    <row r="709">
      <c r="B709" s="20"/>
      <c r="C709" s="20"/>
      <c r="D709" s="20"/>
    </row>
    <row r="710">
      <c r="B710" s="20"/>
      <c r="C710" s="20"/>
      <c r="D710" s="20"/>
    </row>
    <row r="711">
      <c r="B711" s="20"/>
      <c r="C711" s="20"/>
      <c r="D711" s="20"/>
    </row>
    <row r="712">
      <c r="B712" s="20"/>
      <c r="C712" s="20"/>
      <c r="D712" s="20"/>
    </row>
    <row r="713">
      <c r="B713" s="20"/>
      <c r="C713" s="20"/>
      <c r="D713" s="20"/>
    </row>
    <row r="714">
      <c r="B714" s="20"/>
      <c r="C714" s="20"/>
      <c r="D714" s="20"/>
    </row>
    <row r="715">
      <c r="B715" s="20"/>
      <c r="C715" s="20"/>
      <c r="D715" s="20"/>
    </row>
    <row r="716">
      <c r="B716" s="20"/>
      <c r="C716" s="20"/>
      <c r="D716" s="20"/>
    </row>
    <row r="717">
      <c r="B717" s="20"/>
      <c r="C717" s="20"/>
      <c r="D717" s="20"/>
    </row>
    <row r="718">
      <c r="B718" s="20"/>
      <c r="C718" s="20"/>
      <c r="D718" s="20"/>
    </row>
    <row r="719">
      <c r="B719" s="20"/>
      <c r="C719" s="20"/>
      <c r="D719" s="20"/>
    </row>
    <row r="720">
      <c r="B720" s="20"/>
      <c r="C720" s="20"/>
      <c r="D720" s="20"/>
    </row>
    <row r="721">
      <c r="B721" s="20"/>
      <c r="C721" s="20"/>
      <c r="D721" s="20"/>
    </row>
    <row r="722">
      <c r="B722" s="20"/>
      <c r="C722" s="20"/>
      <c r="D722" s="20"/>
    </row>
    <row r="723">
      <c r="B723" s="20"/>
      <c r="C723" s="20"/>
      <c r="D723" s="20"/>
    </row>
    <row r="724">
      <c r="B724" s="20"/>
      <c r="C724" s="20"/>
      <c r="D724" s="20"/>
    </row>
    <row r="725">
      <c r="B725" s="20"/>
      <c r="C725" s="20"/>
      <c r="D725" s="20"/>
    </row>
    <row r="726">
      <c r="B726" s="20"/>
      <c r="C726" s="20"/>
      <c r="D726" s="20"/>
    </row>
    <row r="727">
      <c r="B727" s="20"/>
      <c r="C727" s="20"/>
      <c r="D727" s="20"/>
    </row>
    <row r="728">
      <c r="B728" s="20"/>
      <c r="C728" s="20"/>
      <c r="D728" s="20"/>
    </row>
    <row r="729">
      <c r="B729" s="20"/>
      <c r="C729" s="20"/>
      <c r="D729" s="20"/>
    </row>
    <row r="730">
      <c r="B730" s="20"/>
      <c r="C730" s="20"/>
      <c r="D730" s="20"/>
    </row>
    <row r="731">
      <c r="B731" s="20"/>
      <c r="C731" s="20"/>
      <c r="D731" s="20"/>
    </row>
    <row r="732">
      <c r="B732" s="20"/>
      <c r="C732" s="20"/>
      <c r="D732" s="20"/>
    </row>
    <row r="733">
      <c r="B733" s="20"/>
      <c r="C733" s="20"/>
      <c r="D733" s="20"/>
    </row>
    <row r="734">
      <c r="B734" s="20"/>
      <c r="C734" s="20"/>
      <c r="D734" s="20"/>
    </row>
    <row r="735">
      <c r="B735" s="20"/>
      <c r="C735" s="20"/>
      <c r="D735" s="20"/>
    </row>
    <row r="736">
      <c r="B736" s="20"/>
      <c r="C736" s="20"/>
      <c r="D736" s="20"/>
    </row>
    <row r="737">
      <c r="B737" s="20"/>
      <c r="C737" s="20"/>
      <c r="D737" s="20"/>
    </row>
    <row r="738">
      <c r="B738" s="20"/>
      <c r="C738" s="20"/>
      <c r="D738" s="20"/>
    </row>
    <row r="739">
      <c r="B739" s="20"/>
      <c r="C739" s="20"/>
      <c r="D739" s="20"/>
    </row>
    <row r="740">
      <c r="B740" s="20"/>
      <c r="C740" s="20"/>
      <c r="D740" s="20"/>
    </row>
    <row r="741">
      <c r="B741" s="20"/>
      <c r="C741" s="20"/>
      <c r="D741" s="20"/>
    </row>
    <row r="742">
      <c r="B742" s="20"/>
      <c r="C742" s="20"/>
      <c r="D742" s="20"/>
    </row>
    <row r="743">
      <c r="B743" s="20"/>
      <c r="C743" s="20"/>
      <c r="D743" s="20"/>
    </row>
    <row r="744">
      <c r="B744" s="20"/>
      <c r="C744" s="20"/>
      <c r="D744" s="20"/>
    </row>
    <row r="745">
      <c r="B745" s="20"/>
      <c r="C745" s="20"/>
      <c r="D745" s="20"/>
    </row>
    <row r="746">
      <c r="B746" s="20"/>
      <c r="C746" s="20"/>
      <c r="D746" s="20"/>
    </row>
    <row r="747">
      <c r="B747" s="20"/>
      <c r="C747" s="20"/>
      <c r="D747" s="20"/>
    </row>
    <row r="748">
      <c r="B748" s="20"/>
      <c r="C748" s="20"/>
      <c r="D748" s="20"/>
    </row>
    <row r="749">
      <c r="B749" s="20"/>
      <c r="C749" s="20"/>
      <c r="D749" s="20"/>
    </row>
    <row r="750">
      <c r="B750" s="20"/>
      <c r="C750" s="20"/>
      <c r="D750" s="20"/>
    </row>
    <row r="751">
      <c r="B751" s="20"/>
      <c r="C751" s="20"/>
      <c r="D751" s="20"/>
    </row>
    <row r="752">
      <c r="B752" s="20"/>
      <c r="C752" s="20"/>
      <c r="D752" s="20"/>
    </row>
    <row r="753">
      <c r="B753" s="20"/>
      <c r="C753" s="20"/>
      <c r="D753" s="20"/>
    </row>
    <row r="754">
      <c r="B754" s="20"/>
      <c r="C754" s="20"/>
      <c r="D754" s="20"/>
    </row>
    <row r="755">
      <c r="B755" s="20"/>
      <c r="C755" s="20"/>
      <c r="D755" s="20"/>
    </row>
    <row r="756">
      <c r="B756" s="20"/>
      <c r="C756" s="20"/>
      <c r="D756" s="20"/>
    </row>
    <row r="757">
      <c r="B757" s="20"/>
      <c r="C757" s="20"/>
      <c r="D757" s="20"/>
    </row>
    <row r="758">
      <c r="B758" s="20"/>
      <c r="C758" s="20"/>
      <c r="D758" s="20"/>
    </row>
    <row r="759">
      <c r="B759" s="20"/>
      <c r="C759" s="20"/>
      <c r="D759" s="20"/>
    </row>
    <row r="760">
      <c r="B760" s="20"/>
      <c r="C760" s="20"/>
      <c r="D760" s="20"/>
    </row>
    <row r="761">
      <c r="B761" s="20"/>
      <c r="C761" s="20"/>
      <c r="D761" s="20"/>
    </row>
    <row r="762">
      <c r="B762" s="20"/>
      <c r="C762" s="20"/>
      <c r="D762" s="20"/>
    </row>
    <row r="763">
      <c r="B763" s="20"/>
      <c r="C763" s="20"/>
      <c r="D763" s="20"/>
    </row>
    <row r="764">
      <c r="B764" s="20"/>
      <c r="C764" s="20"/>
      <c r="D764" s="20"/>
    </row>
    <row r="765">
      <c r="B765" s="20"/>
      <c r="C765" s="20"/>
      <c r="D765" s="20"/>
    </row>
    <row r="766">
      <c r="B766" s="20"/>
      <c r="C766" s="20"/>
      <c r="D766" s="20"/>
    </row>
    <row r="767">
      <c r="B767" s="20"/>
      <c r="C767" s="20"/>
      <c r="D767" s="20"/>
    </row>
    <row r="768">
      <c r="B768" s="20"/>
      <c r="C768" s="20"/>
      <c r="D768" s="20"/>
    </row>
    <row r="769">
      <c r="B769" s="20"/>
      <c r="C769" s="20"/>
      <c r="D769" s="20"/>
    </row>
    <row r="770">
      <c r="B770" s="20"/>
      <c r="C770" s="20"/>
      <c r="D770" s="20"/>
    </row>
    <row r="771">
      <c r="B771" s="20"/>
      <c r="C771" s="20"/>
      <c r="D771" s="20"/>
    </row>
    <row r="772">
      <c r="B772" s="20"/>
      <c r="C772" s="20"/>
      <c r="D772" s="20"/>
    </row>
    <row r="773">
      <c r="B773" s="20"/>
      <c r="C773" s="20"/>
      <c r="D773" s="20"/>
    </row>
    <row r="774">
      <c r="B774" s="20"/>
      <c r="C774" s="20"/>
      <c r="D774" s="20"/>
    </row>
    <row r="775">
      <c r="B775" s="20"/>
      <c r="C775" s="20"/>
      <c r="D775" s="20"/>
    </row>
    <row r="776">
      <c r="B776" s="20"/>
      <c r="C776" s="20"/>
      <c r="D776" s="20"/>
    </row>
    <row r="777">
      <c r="B777" s="20"/>
      <c r="C777" s="20"/>
      <c r="D777" s="20"/>
    </row>
    <row r="778">
      <c r="B778" s="20"/>
      <c r="C778" s="20"/>
      <c r="D778" s="20"/>
    </row>
    <row r="779">
      <c r="B779" s="20"/>
      <c r="C779" s="20"/>
      <c r="D779" s="20"/>
    </row>
    <row r="780">
      <c r="B780" s="20"/>
      <c r="C780" s="20"/>
      <c r="D780" s="20"/>
    </row>
    <row r="781">
      <c r="B781" s="20"/>
      <c r="C781" s="20"/>
      <c r="D781" s="20"/>
    </row>
    <row r="782">
      <c r="B782" s="20"/>
      <c r="C782" s="20"/>
      <c r="D782" s="20"/>
    </row>
    <row r="783">
      <c r="B783" s="20"/>
      <c r="C783" s="20"/>
      <c r="D783" s="20"/>
    </row>
    <row r="784">
      <c r="B784" s="20"/>
      <c r="C784" s="20"/>
      <c r="D784" s="20"/>
    </row>
    <row r="785">
      <c r="B785" s="20"/>
      <c r="C785" s="20"/>
      <c r="D785" s="20"/>
    </row>
    <row r="786">
      <c r="B786" s="20"/>
      <c r="C786" s="20"/>
      <c r="D786" s="20"/>
    </row>
    <row r="787">
      <c r="B787" s="20"/>
      <c r="C787" s="20"/>
      <c r="D787" s="20"/>
    </row>
    <row r="788">
      <c r="B788" s="20"/>
      <c r="C788" s="20"/>
      <c r="D788" s="20"/>
    </row>
    <row r="789">
      <c r="B789" s="20"/>
      <c r="C789" s="20"/>
      <c r="D789" s="20"/>
    </row>
    <row r="790">
      <c r="B790" s="20"/>
      <c r="C790" s="20"/>
      <c r="D790" s="20"/>
    </row>
    <row r="791">
      <c r="B791" s="20"/>
      <c r="C791" s="20"/>
      <c r="D791" s="20"/>
    </row>
    <row r="792">
      <c r="B792" s="20"/>
      <c r="C792" s="20"/>
      <c r="D792" s="20"/>
    </row>
    <row r="793">
      <c r="B793" s="20"/>
      <c r="C793" s="20"/>
      <c r="D793" s="20"/>
    </row>
    <row r="794">
      <c r="B794" s="20"/>
      <c r="C794" s="20"/>
      <c r="D794" s="20"/>
    </row>
    <row r="795">
      <c r="B795" s="20"/>
      <c r="C795" s="20"/>
      <c r="D795" s="20"/>
    </row>
    <row r="796">
      <c r="B796" s="20"/>
      <c r="C796" s="20"/>
      <c r="D796" s="20"/>
    </row>
    <row r="797">
      <c r="B797" s="20"/>
      <c r="C797" s="20"/>
      <c r="D797" s="20"/>
    </row>
    <row r="798">
      <c r="B798" s="20"/>
      <c r="C798" s="20"/>
      <c r="D798" s="20"/>
    </row>
    <row r="799">
      <c r="B799" s="20"/>
      <c r="C799" s="20"/>
      <c r="D799" s="20"/>
    </row>
    <row r="800">
      <c r="B800" s="20"/>
      <c r="C800" s="20"/>
      <c r="D800" s="20"/>
    </row>
    <row r="801">
      <c r="B801" s="20"/>
      <c r="C801" s="20"/>
      <c r="D801" s="20"/>
    </row>
    <row r="802">
      <c r="B802" s="20"/>
      <c r="C802" s="20"/>
      <c r="D802" s="20"/>
    </row>
    <row r="803">
      <c r="B803" s="20"/>
      <c r="C803" s="20"/>
      <c r="D803" s="20"/>
    </row>
    <row r="804">
      <c r="B804" s="20"/>
      <c r="C804" s="20"/>
      <c r="D804" s="20"/>
    </row>
    <row r="805">
      <c r="B805" s="20"/>
      <c r="C805" s="20"/>
      <c r="D805" s="20"/>
    </row>
    <row r="806">
      <c r="B806" s="20"/>
      <c r="C806" s="20"/>
      <c r="D806" s="20"/>
    </row>
    <row r="807">
      <c r="B807" s="20"/>
      <c r="C807" s="20"/>
      <c r="D807" s="20"/>
    </row>
    <row r="808">
      <c r="B808" s="20"/>
      <c r="C808" s="20"/>
      <c r="D808" s="20"/>
    </row>
    <row r="809">
      <c r="B809" s="20"/>
      <c r="C809" s="20"/>
      <c r="D809" s="20"/>
    </row>
    <row r="810">
      <c r="B810" s="20"/>
      <c r="C810" s="20"/>
      <c r="D810" s="20"/>
    </row>
    <row r="811">
      <c r="B811" s="20"/>
      <c r="C811" s="20"/>
      <c r="D811" s="20"/>
    </row>
    <row r="812">
      <c r="B812" s="20"/>
      <c r="C812" s="20"/>
      <c r="D812" s="20"/>
    </row>
    <row r="813">
      <c r="B813" s="20"/>
      <c r="C813" s="20"/>
      <c r="D813" s="20"/>
    </row>
    <row r="814">
      <c r="B814" s="20"/>
      <c r="C814" s="20"/>
      <c r="D814" s="20"/>
    </row>
    <row r="815">
      <c r="B815" s="20"/>
      <c r="C815" s="20"/>
      <c r="D815" s="20"/>
    </row>
    <row r="816">
      <c r="B816" s="20"/>
      <c r="C816" s="20"/>
      <c r="D816" s="20"/>
    </row>
    <row r="817">
      <c r="B817" s="20"/>
      <c r="C817" s="20"/>
      <c r="D817" s="20"/>
    </row>
    <row r="818">
      <c r="B818" s="20"/>
      <c r="C818" s="20"/>
      <c r="D818" s="20"/>
    </row>
    <row r="819">
      <c r="B819" s="20"/>
      <c r="C819" s="20"/>
      <c r="D819" s="20"/>
    </row>
    <row r="820">
      <c r="B820" s="20"/>
      <c r="C820" s="20"/>
      <c r="D820" s="20"/>
    </row>
    <row r="821">
      <c r="B821" s="20"/>
      <c r="C821" s="20"/>
      <c r="D821" s="20"/>
    </row>
    <row r="822">
      <c r="B822" s="20"/>
      <c r="C822" s="20"/>
      <c r="D822" s="20"/>
    </row>
    <row r="823">
      <c r="B823" s="20"/>
      <c r="C823" s="20"/>
      <c r="D823" s="20"/>
    </row>
    <row r="824">
      <c r="B824" s="20"/>
      <c r="C824" s="20"/>
      <c r="D824" s="20"/>
    </row>
    <row r="825">
      <c r="B825" s="20"/>
      <c r="C825" s="20"/>
      <c r="D825" s="20"/>
    </row>
    <row r="826">
      <c r="B826" s="20"/>
      <c r="C826" s="20"/>
      <c r="D826" s="20"/>
    </row>
    <row r="827">
      <c r="B827" s="20"/>
      <c r="C827" s="20"/>
      <c r="D827" s="20"/>
    </row>
    <row r="828">
      <c r="B828" s="20"/>
      <c r="C828" s="20"/>
      <c r="D828" s="20"/>
    </row>
    <row r="829">
      <c r="B829" s="20"/>
      <c r="C829" s="20"/>
      <c r="D829" s="20"/>
    </row>
    <row r="830">
      <c r="B830" s="20"/>
      <c r="C830" s="20"/>
      <c r="D830" s="20"/>
    </row>
    <row r="831">
      <c r="B831" s="20"/>
      <c r="C831" s="20"/>
      <c r="D831" s="20"/>
    </row>
    <row r="832">
      <c r="B832" s="20"/>
      <c r="C832" s="20"/>
      <c r="D832" s="20"/>
    </row>
    <row r="833">
      <c r="B833" s="20"/>
      <c r="C833" s="20"/>
      <c r="D833" s="20"/>
    </row>
    <row r="834">
      <c r="B834" s="20"/>
      <c r="C834" s="20"/>
      <c r="D834" s="20"/>
    </row>
    <row r="835">
      <c r="B835" s="20"/>
      <c r="C835" s="20"/>
      <c r="D835" s="20"/>
    </row>
    <row r="836">
      <c r="B836" s="20"/>
      <c r="C836" s="20"/>
      <c r="D836" s="20"/>
    </row>
    <row r="837">
      <c r="B837" s="20"/>
      <c r="C837" s="20"/>
      <c r="D837" s="20"/>
    </row>
    <row r="838">
      <c r="B838" s="20"/>
      <c r="C838" s="20"/>
      <c r="D838" s="20"/>
    </row>
    <row r="839">
      <c r="B839" s="20"/>
      <c r="C839" s="20"/>
      <c r="D839" s="20"/>
    </row>
    <row r="840">
      <c r="B840" s="20"/>
      <c r="C840" s="20"/>
      <c r="D840" s="20"/>
    </row>
    <row r="841">
      <c r="B841" s="20"/>
      <c r="C841" s="20"/>
      <c r="D841" s="20"/>
    </row>
    <row r="842">
      <c r="B842" s="20"/>
      <c r="C842" s="20"/>
      <c r="D842" s="20"/>
    </row>
    <row r="843">
      <c r="B843" s="20"/>
      <c r="C843" s="20"/>
      <c r="D843" s="20"/>
    </row>
    <row r="844">
      <c r="B844" s="20"/>
      <c r="C844" s="20"/>
      <c r="D844" s="20"/>
    </row>
    <row r="845">
      <c r="B845" s="20"/>
      <c r="C845" s="20"/>
      <c r="D845" s="20"/>
    </row>
    <row r="846">
      <c r="B846" s="20"/>
      <c r="C846" s="20"/>
      <c r="D846" s="20"/>
    </row>
    <row r="847">
      <c r="B847" s="20"/>
      <c r="C847" s="20"/>
      <c r="D847" s="20"/>
    </row>
    <row r="848">
      <c r="B848" s="20"/>
      <c r="C848" s="20"/>
      <c r="D848" s="20"/>
    </row>
    <row r="849">
      <c r="B849" s="20"/>
      <c r="C849" s="20"/>
      <c r="D849" s="20"/>
    </row>
    <row r="850">
      <c r="B850" s="20"/>
      <c r="C850" s="20"/>
      <c r="D850" s="20"/>
    </row>
    <row r="851">
      <c r="B851" s="20"/>
      <c r="C851" s="20"/>
      <c r="D851" s="20"/>
    </row>
    <row r="852">
      <c r="B852" s="20"/>
      <c r="C852" s="20"/>
      <c r="D852" s="20"/>
    </row>
    <row r="853">
      <c r="B853" s="20"/>
      <c r="C853" s="20"/>
      <c r="D853" s="20"/>
    </row>
    <row r="854">
      <c r="B854" s="20"/>
      <c r="C854" s="20"/>
      <c r="D854" s="20"/>
    </row>
    <row r="855">
      <c r="B855" s="20"/>
      <c r="C855" s="20"/>
      <c r="D855" s="20"/>
    </row>
    <row r="856">
      <c r="B856" s="20"/>
      <c r="C856" s="20"/>
      <c r="D856" s="20"/>
    </row>
    <row r="857">
      <c r="B857" s="20"/>
      <c r="C857" s="20"/>
      <c r="D857" s="20"/>
    </row>
    <row r="858">
      <c r="B858" s="20"/>
      <c r="C858" s="20"/>
      <c r="D858" s="20"/>
    </row>
    <row r="859">
      <c r="B859" s="20"/>
      <c r="C859" s="20"/>
      <c r="D859" s="20"/>
    </row>
    <row r="860">
      <c r="B860" s="20"/>
      <c r="C860" s="20"/>
      <c r="D860" s="20"/>
    </row>
    <row r="861">
      <c r="B861" s="20"/>
      <c r="C861" s="20"/>
      <c r="D861" s="20"/>
    </row>
    <row r="862">
      <c r="B862" s="20"/>
      <c r="C862" s="20"/>
      <c r="D862" s="20"/>
    </row>
    <row r="863">
      <c r="B863" s="20"/>
      <c r="C863" s="20"/>
      <c r="D863" s="20"/>
    </row>
    <row r="864">
      <c r="B864" s="20"/>
      <c r="C864" s="20"/>
      <c r="D864" s="20"/>
    </row>
    <row r="865">
      <c r="B865" s="20"/>
      <c r="C865" s="20"/>
      <c r="D865" s="20"/>
    </row>
    <row r="866">
      <c r="B866" s="20"/>
      <c r="C866" s="20"/>
      <c r="D866" s="20"/>
    </row>
    <row r="867">
      <c r="B867" s="20"/>
      <c r="C867" s="20"/>
      <c r="D867" s="20"/>
    </row>
    <row r="868">
      <c r="B868" s="20"/>
      <c r="C868" s="20"/>
      <c r="D868" s="20"/>
    </row>
    <row r="869">
      <c r="B869" s="20"/>
      <c r="C869" s="20"/>
      <c r="D869" s="20"/>
    </row>
    <row r="870">
      <c r="B870" s="20"/>
      <c r="C870" s="20"/>
      <c r="D870" s="20"/>
    </row>
    <row r="871">
      <c r="B871" s="20"/>
      <c r="C871" s="20"/>
      <c r="D871" s="20"/>
    </row>
    <row r="872">
      <c r="B872" s="20"/>
      <c r="C872" s="20"/>
      <c r="D872" s="20"/>
    </row>
    <row r="873">
      <c r="B873" s="20"/>
      <c r="C873" s="20"/>
      <c r="D873" s="20"/>
    </row>
    <row r="874">
      <c r="B874" s="20"/>
      <c r="C874" s="20"/>
      <c r="D874" s="20"/>
    </row>
    <row r="875">
      <c r="B875" s="20"/>
      <c r="C875" s="20"/>
      <c r="D875" s="20"/>
    </row>
    <row r="876">
      <c r="B876" s="20"/>
      <c r="C876" s="20"/>
      <c r="D876" s="20"/>
    </row>
    <row r="877">
      <c r="B877" s="20"/>
      <c r="C877" s="20"/>
      <c r="D877" s="20"/>
    </row>
    <row r="878">
      <c r="B878" s="20"/>
      <c r="C878" s="20"/>
      <c r="D878" s="20"/>
    </row>
    <row r="879">
      <c r="B879" s="20"/>
      <c r="C879" s="20"/>
      <c r="D879" s="20"/>
    </row>
    <row r="880">
      <c r="B880" s="20"/>
      <c r="C880" s="20"/>
      <c r="D880" s="20"/>
    </row>
    <row r="881">
      <c r="B881" s="20"/>
      <c r="C881" s="20"/>
      <c r="D881" s="20"/>
    </row>
    <row r="882">
      <c r="B882" s="20"/>
      <c r="C882" s="20"/>
      <c r="D882" s="20"/>
    </row>
    <row r="883">
      <c r="B883" s="20"/>
      <c r="C883" s="20"/>
      <c r="D883" s="20"/>
    </row>
    <row r="884">
      <c r="B884" s="20"/>
      <c r="C884" s="20"/>
      <c r="D884" s="20"/>
    </row>
    <row r="885">
      <c r="B885" s="20"/>
      <c r="C885" s="20"/>
      <c r="D885" s="20"/>
    </row>
    <row r="886">
      <c r="B886" s="20"/>
      <c r="C886" s="20"/>
      <c r="D886" s="20"/>
    </row>
    <row r="887">
      <c r="B887" s="20"/>
      <c r="C887" s="20"/>
      <c r="D887" s="20"/>
    </row>
    <row r="888">
      <c r="B888" s="20"/>
      <c r="C888" s="20"/>
      <c r="D888" s="20"/>
    </row>
    <row r="889">
      <c r="B889" s="20"/>
      <c r="C889" s="20"/>
      <c r="D889" s="20"/>
    </row>
    <row r="890">
      <c r="B890" s="20"/>
      <c r="C890" s="20"/>
      <c r="D890" s="20"/>
    </row>
    <row r="891">
      <c r="B891" s="20"/>
      <c r="C891" s="20"/>
      <c r="D891" s="20"/>
    </row>
    <row r="892">
      <c r="B892" s="20"/>
      <c r="C892" s="20"/>
      <c r="D892" s="20"/>
    </row>
    <row r="893">
      <c r="B893" s="20"/>
      <c r="C893" s="20"/>
      <c r="D893" s="20"/>
    </row>
    <row r="894">
      <c r="B894" s="20"/>
      <c r="C894" s="20"/>
      <c r="D894" s="20"/>
    </row>
    <row r="895">
      <c r="B895" s="20"/>
      <c r="C895" s="20"/>
      <c r="D895" s="20"/>
    </row>
    <row r="896">
      <c r="B896" s="20"/>
      <c r="C896" s="20"/>
      <c r="D896" s="20"/>
    </row>
    <row r="897">
      <c r="B897" s="20"/>
      <c r="C897" s="20"/>
      <c r="D897" s="20"/>
    </row>
    <row r="898">
      <c r="B898" s="20"/>
      <c r="C898" s="20"/>
      <c r="D898" s="20"/>
    </row>
    <row r="899">
      <c r="B899" s="20"/>
      <c r="C899" s="20"/>
      <c r="D899" s="20"/>
    </row>
    <row r="900">
      <c r="B900" s="20"/>
      <c r="C900" s="20"/>
      <c r="D900" s="20"/>
    </row>
    <row r="901">
      <c r="B901" s="20"/>
      <c r="C901" s="20"/>
      <c r="D901" s="20"/>
    </row>
    <row r="902">
      <c r="B902" s="20"/>
      <c r="C902" s="20"/>
      <c r="D902" s="20"/>
    </row>
    <row r="903">
      <c r="B903" s="20"/>
      <c r="C903" s="20"/>
      <c r="D903" s="20"/>
    </row>
    <row r="904">
      <c r="B904" s="20"/>
      <c r="C904" s="20"/>
      <c r="D904" s="20"/>
    </row>
    <row r="905">
      <c r="B905" s="20"/>
      <c r="C905" s="20"/>
      <c r="D905" s="20"/>
    </row>
    <row r="906">
      <c r="B906" s="20"/>
      <c r="C906" s="20"/>
      <c r="D906" s="20"/>
    </row>
    <row r="907">
      <c r="B907" s="20"/>
      <c r="C907" s="20"/>
      <c r="D907" s="20"/>
    </row>
    <row r="908">
      <c r="B908" s="20"/>
      <c r="C908" s="20"/>
      <c r="D908" s="20"/>
    </row>
    <row r="909">
      <c r="B909" s="20"/>
      <c r="C909" s="20"/>
      <c r="D909" s="20"/>
    </row>
    <row r="910">
      <c r="B910" s="20"/>
      <c r="C910" s="20"/>
      <c r="D910" s="20"/>
    </row>
    <row r="911">
      <c r="B911" s="20"/>
      <c r="C911" s="20"/>
      <c r="D911" s="20"/>
    </row>
    <row r="912">
      <c r="B912" s="20"/>
      <c r="C912" s="20"/>
      <c r="D912" s="20"/>
    </row>
    <row r="913">
      <c r="B913" s="20"/>
      <c r="C913" s="20"/>
      <c r="D913" s="20"/>
    </row>
    <row r="914">
      <c r="B914" s="20"/>
      <c r="C914" s="20"/>
      <c r="D914" s="20"/>
    </row>
    <row r="915">
      <c r="B915" s="20"/>
      <c r="C915" s="20"/>
      <c r="D915" s="20"/>
    </row>
    <row r="916">
      <c r="B916" s="20"/>
      <c r="C916" s="20"/>
      <c r="D916" s="20"/>
    </row>
    <row r="917">
      <c r="B917" s="20"/>
      <c r="C917" s="20"/>
      <c r="D917" s="20"/>
    </row>
    <row r="918">
      <c r="B918" s="20"/>
      <c r="C918" s="20"/>
      <c r="D918" s="20"/>
    </row>
    <row r="919">
      <c r="B919" s="20"/>
      <c r="C919" s="20"/>
      <c r="D919" s="20"/>
    </row>
    <row r="920">
      <c r="B920" s="20"/>
      <c r="C920" s="20"/>
      <c r="D920" s="20"/>
    </row>
    <row r="921">
      <c r="B921" s="20"/>
      <c r="C921" s="20"/>
      <c r="D921" s="20"/>
    </row>
    <row r="922">
      <c r="B922" s="20"/>
      <c r="C922" s="20"/>
      <c r="D922" s="20"/>
    </row>
    <row r="923">
      <c r="B923" s="20"/>
      <c r="C923" s="20"/>
      <c r="D923" s="20"/>
    </row>
    <row r="924">
      <c r="B924" s="20"/>
      <c r="C924" s="20"/>
      <c r="D924" s="20"/>
    </row>
    <row r="925">
      <c r="B925" s="20"/>
      <c r="C925" s="20"/>
      <c r="D925" s="20"/>
    </row>
    <row r="926">
      <c r="B926" s="20"/>
      <c r="C926" s="20"/>
      <c r="D926" s="20"/>
    </row>
    <row r="927">
      <c r="B927" s="20"/>
      <c r="C927" s="20"/>
      <c r="D927" s="20"/>
    </row>
    <row r="928">
      <c r="B928" s="20"/>
      <c r="C928" s="20"/>
      <c r="D928" s="20"/>
    </row>
    <row r="929">
      <c r="B929" s="20"/>
      <c r="C929" s="20"/>
      <c r="D929" s="20"/>
    </row>
    <row r="930">
      <c r="B930" s="20"/>
      <c r="C930" s="20"/>
      <c r="D930" s="20"/>
    </row>
    <row r="931">
      <c r="B931" s="20"/>
      <c r="C931" s="20"/>
      <c r="D931" s="20"/>
    </row>
    <row r="932">
      <c r="B932" s="20"/>
      <c r="C932" s="20"/>
      <c r="D932" s="20"/>
    </row>
    <row r="933">
      <c r="B933" s="20"/>
      <c r="C933" s="20"/>
      <c r="D933" s="20"/>
    </row>
    <row r="934">
      <c r="B934" s="20"/>
      <c r="C934" s="20"/>
      <c r="D934" s="20"/>
    </row>
    <row r="935">
      <c r="B935" s="20"/>
      <c r="C935" s="20"/>
      <c r="D935" s="20"/>
    </row>
    <row r="936">
      <c r="B936" s="20"/>
      <c r="C936" s="20"/>
      <c r="D936" s="20"/>
    </row>
    <row r="937">
      <c r="B937" s="20"/>
      <c r="C937" s="20"/>
      <c r="D937" s="20"/>
    </row>
    <row r="938">
      <c r="B938" s="20"/>
      <c r="C938" s="20"/>
      <c r="D938" s="20"/>
    </row>
    <row r="939">
      <c r="B939" s="20"/>
      <c r="C939" s="20"/>
      <c r="D939" s="20"/>
    </row>
    <row r="940">
      <c r="B940" s="20"/>
      <c r="C940" s="20"/>
      <c r="D940" s="20"/>
    </row>
    <row r="941">
      <c r="B941" s="20"/>
      <c r="C941" s="20"/>
      <c r="D941" s="20"/>
    </row>
    <row r="942">
      <c r="B942" s="20"/>
      <c r="C942" s="20"/>
      <c r="D942" s="20"/>
    </row>
    <row r="943">
      <c r="B943" s="20"/>
      <c r="C943" s="20"/>
      <c r="D943" s="20"/>
    </row>
    <row r="944">
      <c r="B944" s="20"/>
      <c r="C944" s="20"/>
      <c r="D944" s="20"/>
    </row>
    <row r="945">
      <c r="B945" s="20"/>
      <c r="C945" s="20"/>
      <c r="D945" s="20"/>
    </row>
    <row r="946">
      <c r="B946" s="20"/>
      <c r="C946" s="20"/>
      <c r="D946" s="20"/>
    </row>
    <row r="947">
      <c r="B947" s="20"/>
      <c r="C947" s="20"/>
      <c r="D947" s="20"/>
    </row>
    <row r="948">
      <c r="B948" s="20"/>
      <c r="C948" s="20"/>
      <c r="D948" s="20"/>
    </row>
    <row r="949">
      <c r="B949" s="20"/>
      <c r="C949" s="20"/>
      <c r="D949" s="20"/>
    </row>
    <row r="950">
      <c r="B950" s="20"/>
      <c r="C950" s="20"/>
      <c r="D950" s="20"/>
    </row>
    <row r="951">
      <c r="B951" s="20"/>
      <c r="C951" s="20"/>
      <c r="D951" s="20"/>
    </row>
    <row r="952">
      <c r="B952" s="20"/>
      <c r="C952" s="20"/>
      <c r="D952" s="20"/>
    </row>
    <row r="953">
      <c r="B953" s="20"/>
      <c r="C953" s="20"/>
      <c r="D953" s="20"/>
    </row>
    <row r="954">
      <c r="B954" s="20"/>
      <c r="C954" s="20"/>
      <c r="D954" s="20"/>
    </row>
    <row r="955">
      <c r="B955" s="20"/>
      <c r="C955" s="20"/>
      <c r="D955" s="20"/>
    </row>
    <row r="956">
      <c r="B956" s="20"/>
      <c r="C956" s="20"/>
      <c r="D956" s="20"/>
    </row>
    <row r="957">
      <c r="B957" s="20"/>
      <c r="C957" s="20"/>
      <c r="D957" s="20"/>
    </row>
    <row r="958">
      <c r="B958" s="20"/>
      <c r="C958" s="20"/>
      <c r="D958" s="20"/>
    </row>
    <row r="959">
      <c r="B959" s="20"/>
      <c r="C959" s="20"/>
      <c r="D959" s="20"/>
    </row>
    <row r="960">
      <c r="B960" s="20"/>
      <c r="C960" s="20"/>
      <c r="D960" s="20"/>
    </row>
    <row r="961">
      <c r="B961" s="20"/>
      <c r="C961" s="20"/>
      <c r="D961" s="20"/>
    </row>
    <row r="962">
      <c r="B962" s="20"/>
      <c r="C962" s="20"/>
      <c r="D962" s="20"/>
    </row>
    <row r="963">
      <c r="B963" s="20"/>
      <c r="C963" s="20"/>
      <c r="D963" s="20"/>
    </row>
    <row r="964">
      <c r="B964" s="20"/>
      <c r="C964" s="20"/>
      <c r="D964" s="20"/>
    </row>
    <row r="965">
      <c r="B965" s="20"/>
      <c r="C965" s="20"/>
      <c r="D965" s="20"/>
    </row>
    <row r="966">
      <c r="B966" s="20"/>
      <c r="C966" s="20"/>
      <c r="D966" s="20"/>
    </row>
    <row r="967">
      <c r="B967" s="20"/>
      <c r="C967" s="20"/>
      <c r="D967" s="20"/>
    </row>
    <row r="968">
      <c r="B968" s="20"/>
      <c r="C968" s="20"/>
      <c r="D968" s="20"/>
    </row>
    <row r="969">
      <c r="B969" s="20"/>
      <c r="C969" s="20"/>
      <c r="D969" s="20"/>
    </row>
    <row r="970">
      <c r="B970" s="20"/>
      <c r="C970" s="20"/>
      <c r="D970" s="20"/>
    </row>
    <row r="971">
      <c r="B971" s="20"/>
      <c r="C971" s="20"/>
      <c r="D971" s="20"/>
    </row>
    <row r="972">
      <c r="B972" s="20"/>
      <c r="C972" s="20"/>
      <c r="D972" s="20"/>
    </row>
    <row r="973">
      <c r="B973" s="20"/>
      <c r="C973" s="20"/>
      <c r="D973" s="20"/>
    </row>
    <row r="974">
      <c r="B974" s="20"/>
      <c r="C974" s="20"/>
      <c r="D974" s="20"/>
    </row>
    <row r="975">
      <c r="B975" s="20"/>
      <c r="C975" s="20"/>
      <c r="D975" s="20"/>
    </row>
    <row r="976">
      <c r="B976" s="20"/>
      <c r="C976" s="20"/>
      <c r="D976" s="20"/>
    </row>
    <row r="977">
      <c r="B977" s="20"/>
      <c r="C977" s="20"/>
      <c r="D977" s="20"/>
    </row>
    <row r="978">
      <c r="B978" s="20"/>
      <c r="C978" s="20"/>
      <c r="D978" s="20"/>
    </row>
    <row r="979">
      <c r="B979" s="20"/>
      <c r="C979" s="20"/>
      <c r="D979" s="20"/>
    </row>
    <row r="980">
      <c r="B980" s="20"/>
      <c r="C980" s="20"/>
      <c r="D980" s="20"/>
    </row>
    <row r="981">
      <c r="B981" s="20"/>
      <c r="C981" s="20"/>
      <c r="D981" s="20"/>
    </row>
    <row r="982">
      <c r="B982" s="20"/>
      <c r="C982" s="20"/>
      <c r="D982" s="20"/>
    </row>
    <row r="983">
      <c r="B983" s="20"/>
      <c r="C983" s="20"/>
      <c r="D983" s="20"/>
    </row>
    <row r="984">
      <c r="B984" s="20"/>
      <c r="C984" s="20"/>
      <c r="D984" s="20"/>
    </row>
    <row r="985">
      <c r="B985" s="20"/>
      <c r="C985" s="20"/>
      <c r="D985" s="20"/>
    </row>
    <row r="986">
      <c r="B986" s="20"/>
      <c r="C986" s="20"/>
      <c r="D986" s="20"/>
    </row>
    <row r="987">
      <c r="B987" s="20"/>
      <c r="C987" s="20"/>
      <c r="D987" s="20"/>
    </row>
    <row r="988">
      <c r="B988" s="20"/>
      <c r="C988" s="20"/>
      <c r="D988" s="20"/>
    </row>
    <row r="989">
      <c r="B989" s="20"/>
      <c r="C989" s="20"/>
      <c r="D989" s="20"/>
    </row>
    <row r="990">
      <c r="B990" s="20"/>
      <c r="C990" s="20"/>
      <c r="D990" s="20"/>
    </row>
    <row r="991">
      <c r="B991" s="20"/>
      <c r="C991" s="20"/>
      <c r="D991" s="20"/>
    </row>
    <row r="992">
      <c r="B992" s="20"/>
      <c r="C992" s="20"/>
      <c r="D992" s="20"/>
    </row>
    <row r="993">
      <c r="B993" s="20"/>
      <c r="C993" s="20"/>
      <c r="D993" s="20"/>
    </row>
    <row r="994">
      <c r="B994" s="20"/>
      <c r="C994" s="20"/>
      <c r="D994" s="20"/>
    </row>
    <row r="995">
      <c r="B995" s="20"/>
      <c r="C995" s="20"/>
      <c r="D995" s="20"/>
    </row>
    <row r="996">
      <c r="B996" s="20"/>
      <c r="C996" s="20"/>
      <c r="D996" s="20"/>
    </row>
    <row r="997">
      <c r="B997" s="20"/>
      <c r="C997" s="20"/>
      <c r="D997" s="20"/>
    </row>
    <row r="998">
      <c r="B998" s="20"/>
      <c r="C998" s="20"/>
      <c r="D998" s="20"/>
    </row>
    <row r="999">
      <c r="B999" s="20"/>
      <c r="C999" s="20"/>
      <c r="D999" s="20"/>
    </row>
    <row r="1000">
      <c r="B1000" s="20"/>
      <c r="C1000" s="20"/>
      <c r="D1000" s="20"/>
    </row>
    <row r="1001">
      <c r="B1001" s="20"/>
      <c r="C1001" s="20"/>
      <c r="D1001" s="20"/>
    </row>
    <row r="1002">
      <c r="B1002" s="20"/>
      <c r="C1002" s="20"/>
      <c r="D1002" s="20"/>
    </row>
    <row r="1003">
      <c r="B1003" s="20"/>
      <c r="C1003" s="20"/>
      <c r="D1003" s="20"/>
    </row>
    <row r="1004">
      <c r="B1004" s="20"/>
      <c r="C1004" s="20"/>
      <c r="D1004" s="20"/>
    </row>
    <row r="1005">
      <c r="B1005" s="20"/>
      <c r="C1005" s="20"/>
      <c r="D1005" s="20"/>
    </row>
    <row r="1006">
      <c r="B1006" s="20"/>
      <c r="C1006" s="20"/>
      <c r="D1006" s="20"/>
    </row>
    <row r="1007">
      <c r="B1007" s="20"/>
      <c r="C1007" s="20"/>
      <c r="D1007" s="20"/>
    </row>
    <row r="1008">
      <c r="B1008" s="20"/>
      <c r="C1008" s="20"/>
      <c r="D1008" s="20"/>
    </row>
    <row r="1009">
      <c r="B1009" s="20"/>
      <c r="C1009" s="20"/>
      <c r="D1009" s="20"/>
    </row>
    <row r="1010">
      <c r="B1010" s="20"/>
      <c r="C1010" s="20"/>
      <c r="D1010" s="20"/>
    </row>
    <row r="1011">
      <c r="B1011" s="20"/>
      <c r="C1011" s="20"/>
      <c r="D1011" s="20"/>
    </row>
    <row r="1012">
      <c r="B1012" s="20"/>
      <c r="C1012" s="20"/>
      <c r="D1012" s="20"/>
    </row>
    <row r="1013">
      <c r="B1013" s="20"/>
      <c r="C1013" s="20"/>
      <c r="D1013" s="20"/>
    </row>
    <row r="1014">
      <c r="B1014" s="20"/>
      <c r="C1014" s="20"/>
      <c r="D1014" s="20"/>
    </row>
    <row r="1015">
      <c r="B1015" s="20"/>
      <c r="C1015" s="20"/>
      <c r="D1015" s="20"/>
    </row>
    <row r="1016">
      <c r="B1016" s="20"/>
      <c r="C1016" s="20"/>
      <c r="D1016" s="20"/>
    </row>
    <row r="1017">
      <c r="B1017" s="20"/>
      <c r="C1017" s="20"/>
      <c r="D1017" s="20"/>
    </row>
    <row r="1018">
      <c r="B1018" s="20"/>
      <c r="C1018" s="20"/>
      <c r="D1018" s="20"/>
    </row>
    <row r="1019">
      <c r="B1019" s="20"/>
      <c r="C1019" s="20"/>
      <c r="D1019" s="20"/>
    </row>
    <row r="1020">
      <c r="B1020" s="20"/>
      <c r="C1020" s="20"/>
      <c r="D1020" s="20"/>
    </row>
    <row r="1021">
      <c r="B1021" s="20"/>
      <c r="C1021" s="20"/>
      <c r="D1021" s="20"/>
    </row>
    <row r="1022">
      <c r="B1022" s="20"/>
      <c r="C1022" s="20"/>
      <c r="D1022" s="20"/>
    </row>
    <row r="1023">
      <c r="B1023" s="20"/>
      <c r="C1023" s="20"/>
      <c r="D1023" s="20"/>
    </row>
    <row r="1024">
      <c r="B1024" s="20"/>
      <c r="C1024" s="20"/>
      <c r="D1024" s="20"/>
    </row>
    <row r="1025">
      <c r="B1025" s="20"/>
      <c r="C1025" s="20"/>
      <c r="D1025" s="20"/>
    </row>
    <row r="1026">
      <c r="B1026" s="20"/>
      <c r="C1026" s="20"/>
      <c r="D1026" s="2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/>
      <c r="B1" s="12" t="s">
        <v>423</v>
      </c>
      <c r="C1" s="11"/>
      <c r="D1" s="11"/>
      <c r="E1" s="11"/>
      <c r="F1" s="11"/>
      <c r="G1" s="11"/>
      <c r="H1" s="11"/>
      <c r="I1" s="11"/>
    </row>
    <row r="2">
      <c r="A2" s="12" t="s">
        <v>0</v>
      </c>
      <c r="B2" s="12" t="s">
        <v>419</v>
      </c>
      <c r="C2" s="12" t="s">
        <v>420</v>
      </c>
      <c r="D2" s="12" t="s">
        <v>421</v>
      </c>
      <c r="E2" s="12" t="s">
        <v>422</v>
      </c>
      <c r="F2" s="11"/>
      <c r="G2" s="11"/>
      <c r="H2" s="11"/>
      <c r="I2" s="11"/>
    </row>
    <row r="3">
      <c r="A3" s="4">
        <v>6.0</v>
      </c>
      <c r="B3" s="17">
        <v>1374.0</v>
      </c>
      <c r="C3" s="17">
        <v>1375.0</v>
      </c>
      <c r="D3" s="17">
        <v>1421.0</v>
      </c>
      <c r="E3" s="18">
        <f t="shared" ref="E3:E203" si="1">IFERROR(AVERAGE(B3:D3), "none")</f>
        <v>1390</v>
      </c>
    </row>
    <row r="4">
      <c r="A4" s="4">
        <v>26.0</v>
      </c>
      <c r="B4" s="19" t="s">
        <v>416</v>
      </c>
      <c r="C4" s="19" t="s">
        <v>416</v>
      </c>
      <c r="D4" s="19" t="s">
        <v>416</v>
      </c>
      <c r="E4" s="18" t="str">
        <f t="shared" si="1"/>
        <v>none</v>
      </c>
    </row>
    <row r="5">
      <c r="A5" s="4">
        <v>30.0</v>
      </c>
      <c r="B5" s="17">
        <v>18830.0</v>
      </c>
      <c r="C5" s="17">
        <v>18964.0</v>
      </c>
      <c r="D5" s="17">
        <v>18647.0</v>
      </c>
      <c r="E5" s="18">
        <f t="shared" si="1"/>
        <v>18813.66667</v>
      </c>
    </row>
    <row r="6">
      <c r="A6" s="4">
        <v>31.0</v>
      </c>
      <c r="B6" s="17">
        <v>19516.0</v>
      </c>
      <c r="C6" s="17">
        <v>18806.0</v>
      </c>
      <c r="D6" s="17">
        <v>18827.0</v>
      </c>
      <c r="E6" s="18">
        <f t="shared" si="1"/>
        <v>19049.66667</v>
      </c>
    </row>
    <row r="7">
      <c r="A7" s="4">
        <v>33.0</v>
      </c>
      <c r="B7" s="19" t="s">
        <v>416</v>
      </c>
      <c r="C7" s="19" t="s">
        <v>416</v>
      </c>
      <c r="D7" s="19" t="s">
        <v>416</v>
      </c>
      <c r="E7" s="18" t="str">
        <f t="shared" si="1"/>
        <v>none</v>
      </c>
    </row>
    <row r="8">
      <c r="A8" s="4">
        <v>52.0</v>
      </c>
      <c r="B8" s="19" t="s">
        <v>416</v>
      </c>
      <c r="C8" s="19" t="s">
        <v>416</v>
      </c>
      <c r="D8" s="19" t="s">
        <v>416</v>
      </c>
      <c r="E8" s="18" t="str">
        <f t="shared" si="1"/>
        <v>none</v>
      </c>
    </row>
    <row r="9">
      <c r="A9" s="4">
        <v>75.0</v>
      </c>
      <c r="B9" s="17">
        <v>27.0</v>
      </c>
      <c r="C9" s="17">
        <v>26.0</v>
      </c>
      <c r="D9" s="17">
        <v>28.0</v>
      </c>
      <c r="E9" s="18">
        <f t="shared" si="1"/>
        <v>27</v>
      </c>
    </row>
    <row r="10">
      <c r="A10" s="4">
        <v>286.0</v>
      </c>
      <c r="B10" s="19" t="s">
        <v>416</v>
      </c>
      <c r="C10" s="19" t="s">
        <v>416</v>
      </c>
      <c r="D10" s="19" t="s">
        <v>416</v>
      </c>
      <c r="E10" s="18" t="str">
        <f t="shared" si="1"/>
        <v>none</v>
      </c>
    </row>
    <row r="11">
      <c r="A11" s="4">
        <v>296.0</v>
      </c>
      <c r="B11" s="17">
        <v>10.0</v>
      </c>
      <c r="C11" s="17">
        <v>10.0</v>
      </c>
      <c r="D11" s="17">
        <v>10.0</v>
      </c>
      <c r="E11" s="18">
        <f t="shared" si="1"/>
        <v>10</v>
      </c>
    </row>
    <row r="12">
      <c r="A12" s="4">
        <v>316.0</v>
      </c>
      <c r="B12" s="17">
        <v>2.0</v>
      </c>
      <c r="C12" s="17">
        <v>2.0</v>
      </c>
      <c r="D12" s="17">
        <v>1.0</v>
      </c>
      <c r="E12" s="18">
        <f t="shared" si="1"/>
        <v>1.666666667</v>
      </c>
    </row>
    <row r="13">
      <c r="A13" s="4">
        <v>347.0</v>
      </c>
      <c r="B13" s="17">
        <v>13.0</v>
      </c>
      <c r="C13" s="17">
        <v>12.0</v>
      </c>
      <c r="D13" s="17">
        <v>11.0</v>
      </c>
      <c r="E13" s="18">
        <f t="shared" si="1"/>
        <v>12</v>
      </c>
    </row>
    <row r="14">
      <c r="A14" s="4">
        <v>348.0</v>
      </c>
      <c r="B14" s="17">
        <v>13.0</v>
      </c>
      <c r="C14" s="17">
        <v>14.0</v>
      </c>
      <c r="D14" s="17">
        <v>10.0</v>
      </c>
      <c r="E14" s="18">
        <f t="shared" si="1"/>
        <v>12.33333333</v>
      </c>
    </row>
    <row r="15">
      <c r="A15" s="4">
        <v>356.0</v>
      </c>
      <c r="B15" s="17">
        <v>8493.0</v>
      </c>
      <c r="C15" s="17">
        <v>8447.0</v>
      </c>
      <c r="D15" s="17">
        <v>8475.0</v>
      </c>
      <c r="E15" s="18">
        <f t="shared" si="1"/>
        <v>8471.666667</v>
      </c>
    </row>
    <row r="16">
      <c r="A16" s="4">
        <v>357.0</v>
      </c>
      <c r="B16" s="17">
        <v>11418.0</v>
      </c>
      <c r="C16" s="17">
        <v>11225.0</v>
      </c>
      <c r="D16" s="17">
        <v>11530.0</v>
      </c>
      <c r="E16" s="18">
        <f t="shared" si="1"/>
        <v>11391</v>
      </c>
    </row>
    <row r="17">
      <c r="A17" s="4">
        <v>358.0</v>
      </c>
      <c r="B17" s="17">
        <v>122.0</v>
      </c>
      <c r="C17" s="17">
        <v>122.0</v>
      </c>
      <c r="D17" s="17">
        <v>100.0</v>
      </c>
      <c r="E17" s="18">
        <f t="shared" si="1"/>
        <v>114.6666667</v>
      </c>
    </row>
    <row r="18">
      <c r="A18" s="4">
        <v>359.0</v>
      </c>
      <c r="B18" s="17">
        <v>492.0</v>
      </c>
      <c r="C18" s="17">
        <v>487.0</v>
      </c>
      <c r="D18" s="17">
        <v>492.0</v>
      </c>
      <c r="E18" s="18">
        <f t="shared" si="1"/>
        <v>490.3333333</v>
      </c>
    </row>
    <row r="19">
      <c r="A19" s="4">
        <v>360.0</v>
      </c>
      <c r="B19" s="17">
        <v>5794.0</v>
      </c>
      <c r="C19" s="17">
        <v>6085.0</v>
      </c>
      <c r="D19" s="17">
        <v>6051.0</v>
      </c>
      <c r="E19" s="18">
        <f t="shared" si="1"/>
        <v>5976.666667</v>
      </c>
    </row>
    <row r="20">
      <c r="A20" s="4">
        <v>366.0</v>
      </c>
      <c r="B20" s="17">
        <v>33.0</v>
      </c>
      <c r="C20" s="17">
        <v>31.0</v>
      </c>
      <c r="D20" s="17">
        <v>33.0</v>
      </c>
      <c r="E20" s="18">
        <f t="shared" si="1"/>
        <v>32.33333333</v>
      </c>
    </row>
    <row r="21">
      <c r="A21" s="4">
        <v>367.0</v>
      </c>
      <c r="B21" s="17">
        <v>24.0</v>
      </c>
      <c r="C21" s="17">
        <v>31.0</v>
      </c>
      <c r="D21" s="17">
        <v>32.0</v>
      </c>
      <c r="E21" s="18">
        <f t="shared" si="1"/>
        <v>29</v>
      </c>
    </row>
    <row r="22">
      <c r="A22" s="4">
        <v>368.0</v>
      </c>
      <c r="B22" s="19" t="s">
        <v>416</v>
      </c>
      <c r="C22" s="19" t="s">
        <v>416</v>
      </c>
      <c r="D22" s="19" t="s">
        <v>416</v>
      </c>
      <c r="E22" s="18" t="str">
        <f t="shared" si="1"/>
        <v>none</v>
      </c>
    </row>
    <row r="23">
      <c r="A23" s="4">
        <v>369.0</v>
      </c>
      <c r="B23" s="19" t="s">
        <v>416</v>
      </c>
      <c r="C23" s="19" t="s">
        <v>416</v>
      </c>
      <c r="D23" s="19" t="s">
        <v>416</v>
      </c>
      <c r="E23" s="18" t="str">
        <f t="shared" si="1"/>
        <v>none</v>
      </c>
    </row>
    <row r="24">
      <c r="A24" s="4">
        <v>370.0</v>
      </c>
      <c r="B24" s="19" t="s">
        <v>416</v>
      </c>
      <c r="C24" s="19" t="s">
        <v>416</v>
      </c>
      <c r="D24" s="19" t="s">
        <v>416</v>
      </c>
      <c r="E24" s="18" t="str">
        <f t="shared" si="1"/>
        <v>none</v>
      </c>
    </row>
    <row r="25">
      <c r="A25" s="4">
        <v>372.0</v>
      </c>
      <c r="B25" s="17">
        <v>704.0</v>
      </c>
      <c r="C25" s="17">
        <v>704.0</v>
      </c>
      <c r="D25" s="17">
        <v>704.0</v>
      </c>
      <c r="E25" s="18">
        <f t="shared" si="1"/>
        <v>704</v>
      </c>
    </row>
    <row r="26">
      <c r="A26" s="4">
        <v>373.0</v>
      </c>
      <c r="B26" s="17">
        <v>1454.0</v>
      </c>
      <c r="C26" s="17">
        <v>1452.0</v>
      </c>
      <c r="D26" s="17">
        <v>1458.0</v>
      </c>
      <c r="E26" s="18">
        <f t="shared" si="1"/>
        <v>1454.666667</v>
      </c>
    </row>
    <row r="27">
      <c r="A27" s="4">
        <v>376.0</v>
      </c>
      <c r="B27" s="17">
        <v>1474.0</v>
      </c>
      <c r="C27" s="17">
        <v>1484.0</v>
      </c>
      <c r="D27" s="17">
        <v>1482.0</v>
      </c>
      <c r="E27" s="18">
        <f t="shared" si="1"/>
        <v>1480</v>
      </c>
    </row>
    <row r="28">
      <c r="A28" s="4">
        <v>377.0</v>
      </c>
      <c r="B28" s="17">
        <v>666.0</v>
      </c>
      <c r="C28" s="17">
        <v>655.0</v>
      </c>
      <c r="D28" s="17">
        <v>665.0</v>
      </c>
      <c r="E28" s="18">
        <f t="shared" si="1"/>
        <v>662</v>
      </c>
    </row>
    <row r="29">
      <c r="A29" s="4">
        <v>380.0</v>
      </c>
      <c r="B29" s="17">
        <v>28349.0</v>
      </c>
      <c r="C29" s="17">
        <v>27190.0</v>
      </c>
      <c r="D29" s="17">
        <v>27428.0</v>
      </c>
      <c r="E29" s="18">
        <f t="shared" si="1"/>
        <v>27655.66667</v>
      </c>
    </row>
    <row r="30">
      <c r="A30" s="4">
        <v>381.0</v>
      </c>
      <c r="B30" s="17">
        <v>30051.0</v>
      </c>
      <c r="C30" s="17">
        <v>29726.0</v>
      </c>
      <c r="D30" s="17">
        <v>29676.0</v>
      </c>
      <c r="E30" s="18">
        <f t="shared" si="1"/>
        <v>29817.66667</v>
      </c>
    </row>
    <row r="31">
      <c r="A31" s="4">
        <v>382.0</v>
      </c>
      <c r="B31" s="19" t="s">
        <v>416</v>
      </c>
      <c r="C31" s="19" t="s">
        <v>416</v>
      </c>
      <c r="D31" s="19" t="s">
        <v>416</v>
      </c>
      <c r="E31" s="18" t="str">
        <f t="shared" si="1"/>
        <v>none</v>
      </c>
    </row>
    <row r="32">
      <c r="A32" s="4">
        <v>383.0</v>
      </c>
      <c r="B32" s="19" t="s">
        <v>416</v>
      </c>
      <c r="C32" s="19" t="s">
        <v>416</v>
      </c>
      <c r="D32" s="19" t="s">
        <v>416</v>
      </c>
      <c r="E32" s="18" t="str">
        <f t="shared" si="1"/>
        <v>none</v>
      </c>
    </row>
    <row r="33">
      <c r="A33" s="4">
        <v>384.0</v>
      </c>
      <c r="B33" s="17">
        <v>528.0</v>
      </c>
      <c r="C33" s="17">
        <v>520.0</v>
      </c>
      <c r="D33" s="17">
        <v>536.0</v>
      </c>
      <c r="E33" s="18">
        <f t="shared" si="1"/>
        <v>528</v>
      </c>
    </row>
    <row r="34">
      <c r="A34" s="4">
        <v>385.0</v>
      </c>
      <c r="B34" s="17">
        <v>576.0</v>
      </c>
      <c r="C34" s="17">
        <v>582.0</v>
      </c>
      <c r="D34" s="17">
        <v>601.0</v>
      </c>
      <c r="E34" s="18">
        <f t="shared" si="1"/>
        <v>586.3333333</v>
      </c>
    </row>
    <row r="35">
      <c r="A35" s="4">
        <v>388.0</v>
      </c>
      <c r="B35" s="17">
        <v>27.0</v>
      </c>
      <c r="C35" s="17">
        <v>26.0</v>
      </c>
      <c r="D35" s="17">
        <v>46.0</v>
      </c>
      <c r="E35" s="18">
        <f t="shared" si="1"/>
        <v>33</v>
      </c>
    </row>
    <row r="36">
      <c r="A36" s="4">
        <v>389.0</v>
      </c>
      <c r="B36" s="17">
        <v>26.0</v>
      </c>
      <c r="C36" s="17">
        <v>26.0</v>
      </c>
      <c r="D36" s="17">
        <v>30.0</v>
      </c>
      <c r="E36" s="18">
        <f t="shared" si="1"/>
        <v>27.33333333</v>
      </c>
    </row>
    <row r="37">
      <c r="A37" s="4">
        <v>392.0</v>
      </c>
      <c r="B37" s="17">
        <v>1084.0</v>
      </c>
      <c r="C37" s="17">
        <v>1083.0</v>
      </c>
      <c r="D37" s="17">
        <v>1088.0</v>
      </c>
      <c r="E37" s="18">
        <f t="shared" si="1"/>
        <v>1085</v>
      </c>
    </row>
    <row r="38">
      <c r="A38" s="4">
        <v>393.0</v>
      </c>
      <c r="B38" s="17">
        <v>1586.0</v>
      </c>
      <c r="C38" s="17">
        <v>1632.0</v>
      </c>
      <c r="D38" s="17">
        <v>1587.0</v>
      </c>
      <c r="E38" s="18">
        <f t="shared" si="1"/>
        <v>1601.666667</v>
      </c>
    </row>
    <row r="39">
      <c r="A39" s="4">
        <v>396.0</v>
      </c>
      <c r="B39" s="17">
        <v>814.0</v>
      </c>
      <c r="C39" s="17">
        <v>832.0</v>
      </c>
      <c r="D39" s="17">
        <v>813.0</v>
      </c>
      <c r="E39" s="18">
        <f t="shared" si="1"/>
        <v>819.6666667</v>
      </c>
    </row>
    <row r="40">
      <c r="A40" s="4">
        <v>397.0</v>
      </c>
      <c r="B40" s="17">
        <v>6756.0</v>
      </c>
      <c r="C40" s="17">
        <v>6732.0</v>
      </c>
      <c r="D40" s="17">
        <v>6756.0</v>
      </c>
      <c r="E40" s="18">
        <f t="shared" si="1"/>
        <v>6748</v>
      </c>
    </row>
    <row r="41">
      <c r="A41" s="4">
        <v>399.0</v>
      </c>
      <c r="B41" s="17">
        <v>868.0</v>
      </c>
      <c r="C41" s="17">
        <v>879.0</v>
      </c>
      <c r="D41" s="17">
        <v>862.0</v>
      </c>
      <c r="E41" s="18">
        <f t="shared" si="1"/>
        <v>869.6666667</v>
      </c>
    </row>
    <row r="42">
      <c r="A42" s="4">
        <v>401.0</v>
      </c>
      <c r="B42" s="17">
        <v>408.0</v>
      </c>
      <c r="C42" s="17">
        <v>385.0</v>
      </c>
      <c r="D42" s="17">
        <v>385.0</v>
      </c>
      <c r="E42" s="18">
        <f t="shared" si="1"/>
        <v>392.6666667</v>
      </c>
    </row>
    <row r="43">
      <c r="A43" s="4">
        <v>402.0</v>
      </c>
      <c r="B43" s="17">
        <v>10317.0</v>
      </c>
      <c r="C43" s="17">
        <v>10235.0</v>
      </c>
      <c r="D43" s="17">
        <v>10386.0</v>
      </c>
      <c r="E43" s="18">
        <f t="shared" si="1"/>
        <v>10312.66667</v>
      </c>
    </row>
    <row r="44">
      <c r="A44" s="4">
        <v>403.0</v>
      </c>
      <c r="B44" s="17">
        <v>25104.0</v>
      </c>
      <c r="C44" s="17">
        <v>25166.0</v>
      </c>
      <c r="D44" s="17">
        <v>25178.0</v>
      </c>
      <c r="E44" s="18">
        <f t="shared" si="1"/>
        <v>25149.33333</v>
      </c>
    </row>
    <row r="45">
      <c r="A45" s="4">
        <v>404.0</v>
      </c>
      <c r="B45" s="17">
        <v>21.0</v>
      </c>
      <c r="C45" s="17">
        <v>21.0</v>
      </c>
      <c r="D45" s="17">
        <v>21.0</v>
      </c>
      <c r="E45" s="18">
        <f t="shared" si="1"/>
        <v>21</v>
      </c>
    </row>
    <row r="46">
      <c r="A46" s="4">
        <v>405.0</v>
      </c>
      <c r="B46" s="17">
        <v>35.0</v>
      </c>
      <c r="C46" s="17">
        <v>29.0</v>
      </c>
      <c r="D46" s="17">
        <v>29.0</v>
      </c>
      <c r="E46" s="18">
        <f t="shared" si="1"/>
        <v>31</v>
      </c>
    </row>
    <row r="47">
      <c r="A47" s="4">
        <v>411.0</v>
      </c>
      <c r="B47" s="17">
        <v>1145.0</v>
      </c>
      <c r="C47" s="17">
        <v>1139.0</v>
      </c>
      <c r="D47" s="17">
        <v>1140.0</v>
      </c>
      <c r="E47" s="18">
        <f t="shared" si="1"/>
        <v>1141.333333</v>
      </c>
    </row>
    <row r="48">
      <c r="A48" s="4">
        <v>412.0</v>
      </c>
      <c r="B48" s="17">
        <v>14069.0</v>
      </c>
      <c r="C48" s="17">
        <v>14069.0</v>
      </c>
      <c r="D48" s="17">
        <v>14167.0</v>
      </c>
      <c r="E48" s="18">
        <f t="shared" si="1"/>
        <v>14101.66667</v>
      </c>
    </row>
    <row r="49">
      <c r="A49" s="4">
        <v>413.0</v>
      </c>
      <c r="B49" s="17">
        <v>19738.0</v>
      </c>
      <c r="C49" s="17">
        <v>20037.0</v>
      </c>
      <c r="D49" s="17">
        <v>20105.0</v>
      </c>
      <c r="E49" s="18">
        <f t="shared" si="1"/>
        <v>19960</v>
      </c>
    </row>
    <row r="50">
      <c r="A50" s="4">
        <v>414.0</v>
      </c>
      <c r="B50" s="17">
        <v>6.0</v>
      </c>
      <c r="C50" s="17">
        <v>6.0</v>
      </c>
      <c r="D50" s="17">
        <v>6.0</v>
      </c>
      <c r="E50" s="18">
        <f t="shared" si="1"/>
        <v>6</v>
      </c>
    </row>
    <row r="51">
      <c r="A51" s="4">
        <v>415.0</v>
      </c>
      <c r="B51" s="19" t="s">
        <v>416</v>
      </c>
      <c r="C51" s="19" t="s">
        <v>416</v>
      </c>
      <c r="D51" s="19" t="s">
        <v>416</v>
      </c>
      <c r="E51" s="18" t="str">
        <f t="shared" si="1"/>
        <v>none</v>
      </c>
    </row>
    <row r="52">
      <c r="A52" s="4">
        <v>416.0</v>
      </c>
      <c r="B52" s="19" t="s">
        <v>416</v>
      </c>
      <c r="C52" s="19" t="s">
        <v>416</v>
      </c>
      <c r="D52" s="19" t="s">
        <v>416</v>
      </c>
      <c r="E52" s="18" t="str">
        <f t="shared" si="1"/>
        <v>none</v>
      </c>
    </row>
    <row r="53">
      <c r="A53" s="4">
        <v>417.0</v>
      </c>
      <c r="B53" s="17">
        <v>141.0</v>
      </c>
      <c r="C53" s="17">
        <v>124.0</v>
      </c>
      <c r="D53" s="17">
        <v>142.0</v>
      </c>
      <c r="E53" s="18">
        <f t="shared" si="1"/>
        <v>135.6666667</v>
      </c>
    </row>
    <row r="54">
      <c r="A54" s="4">
        <v>418.0</v>
      </c>
      <c r="B54" s="17">
        <v>130.0</v>
      </c>
      <c r="C54" s="17">
        <v>127.0</v>
      </c>
      <c r="D54" s="17">
        <v>117.0</v>
      </c>
      <c r="E54" s="18">
        <f t="shared" si="1"/>
        <v>124.6666667</v>
      </c>
    </row>
    <row r="55">
      <c r="A55" s="4">
        <v>419.0</v>
      </c>
      <c r="B55" s="17">
        <v>23038.0</v>
      </c>
      <c r="C55" s="17">
        <v>22791.0</v>
      </c>
      <c r="D55" s="17">
        <v>23668.0</v>
      </c>
      <c r="E55" s="18">
        <f t="shared" si="1"/>
        <v>23165.66667</v>
      </c>
    </row>
    <row r="56">
      <c r="A56" s="4">
        <v>420.0</v>
      </c>
      <c r="B56" s="17">
        <v>24846.0</v>
      </c>
      <c r="C56" s="17">
        <v>24865.0</v>
      </c>
      <c r="D56" s="17">
        <v>24962.0</v>
      </c>
      <c r="E56" s="18">
        <f t="shared" si="1"/>
        <v>24891</v>
      </c>
    </row>
    <row r="57">
      <c r="A57" s="4">
        <v>421.0</v>
      </c>
      <c r="B57" s="17">
        <v>1422.0</v>
      </c>
      <c r="C57" s="17">
        <v>1427.0</v>
      </c>
      <c r="D57" s="17">
        <v>1417.0</v>
      </c>
      <c r="E57" s="18">
        <f t="shared" si="1"/>
        <v>1422</v>
      </c>
    </row>
    <row r="58">
      <c r="A58" s="4">
        <v>422.0</v>
      </c>
      <c r="B58" s="17">
        <v>353.0</v>
      </c>
      <c r="C58" s="17">
        <v>353.0</v>
      </c>
      <c r="D58" s="17">
        <v>354.0</v>
      </c>
      <c r="E58" s="18">
        <f t="shared" si="1"/>
        <v>353.3333333</v>
      </c>
    </row>
    <row r="59">
      <c r="A59" s="4">
        <v>423.0</v>
      </c>
      <c r="B59" s="17">
        <v>1265.0</v>
      </c>
      <c r="C59" s="17">
        <v>1270.0</v>
      </c>
      <c r="D59" s="17">
        <v>1275.0</v>
      </c>
      <c r="E59" s="18">
        <f t="shared" si="1"/>
        <v>1270</v>
      </c>
    </row>
    <row r="60">
      <c r="A60" s="4">
        <v>424.0</v>
      </c>
      <c r="B60" s="17">
        <v>3910.0</v>
      </c>
      <c r="C60" s="17">
        <v>3857.0</v>
      </c>
      <c r="D60" s="17">
        <v>3918.0</v>
      </c>
      <c r="E60" s="18">
        <f t="shared" si="1"/>
        <v>3895</v>
      </c>
    </row>
    <row r="61">
      <c r="A61" s="4">
        <v>425.0</v>
      </c>
      <c r="B61" s="19" t="s">
        <v>416</v>
      </c>
      <c r="C61" s="19" t="s">
        <v>416</v>
      </c>
      <c r="D61" s="19" t="s">
        <v>416</v>
      </c>
      <c r="E61" s="18" t="str">
        <f t="shared" si="1"/>
        <v>none</v>
      </c>
    </row>
    <row r="62">
      <c r="A62" s="4">
        <v>426.0</v>
      </c>
      <c r="B62" s="19" t="s">
        <v>416</v>
      </c>
      <c r="C62" s="19" t="s">
        <v>416</v>
      </c>
      <c r="D62" s="19" t="s">
        <v>416</v>
      </c>
      <c r="E62" s="18" t="str">
        <f t="shared" si="1"/>
        <v>none</v>
      </c>
    </row>
    <row r="63">
      <c r="A63" s="4">
        <v>432.0</v>
      </c>
      <c r="B63" s="17">
        <v>129.0</v>
      </c>
      <c r="C63" s="17">
        <v>129.0</v>
      </c>
      <c r="D63" s="17">
        <v>106.0</v>
      </c>
      <c r="E63" s="18">
        <f t="shared" si="1"/>
        <v>121.3333333</v>
      </c>
    </row>
    <row r="64">
      <c r="A64" s="4">
        <v>433.0</v>
      </c>
      <c r="B64" s="17">
        <v>132.0</v>
      </c>
      <c r="C64" s="17">
        <v>134.0</v>
      </c>
      <c r="D64" s="17">
        <v>113.0</v>
      </c>
      <c r="E64" s="18">
        <f t="shared" si="1"/>
        <v>126.3333333</v>
      </c>
    </row>
    <row r="65">
      <c r="A65" s="4">
        <v>435.0</v>
      </c>
      <c r="B65" s="17">
        <v>47164.0</v>
      </c>
      <c r="C65" s="17">
        <v>47147.0</v>
      </c>
      <c r="D65" s="17">
        <v>47218.0</v>
      </c>
      <c r="E65" s="18">
        <f t="shared" si="1"/>
        <v>47176.33333</v>
      </c>
    </row>
    <row r="66">
      <c r="A66" s="4">
        <v>436.0</v>
      </c>
      <c r="B66" s="19" t="s">
        <v>416</v>
      </c>
      <c r="C66" s="19" t="s">
        <v>416</v>
      </c>
      <c r="D66" s="19" t="s">
        <v>416</v>
      </c>
      <c r="E66" s="18" t="str">
        <f t="shared" si="1"/>
        <v>none</v>
      </c>
    </row>
    <row r="67">
      <c r="A67" s="4">
        <v>438.0</v>
      </c>
      <c r="B67" s="17">
        <v>7671.0</v>
      </c>
      <c r="C67" s="17">
        <v>7888.0</v>
      </c>
      <c r="D67" s="17">
        <v>7709.0</v>
      </c>
      <c r="E67" s="18">
        <f t="shared" si="1"/>
        <v>7756</v>
      </c>
    </row>
    <row r="68">
      <c r="A68" s="4">
        <v>443.0</v>
      </c>
      <c r="B68" s="19" t="s">
        <v>416</v>
      </c>
      <c r="C68" s="19" t="s">
        <v>416</v>
      </c>
      <c r="D68" s="19" t="s">
        <v>416</v>
      </c>
      <c r="E68" s="18" t="str">
        <f t="shared" si="1"/>
        <v>none</v>
      </c>
    </row>
    <row r="69">
      <c r="A69" s="4">
        <v>444.0</v>
      </c>
      <c r="B69" s="19" t="s">
        <v>416</v>
      </c>
      <c r="C69" s="19" t="s">
        <v>416</v>
      </c>
      <c r="D69" s="19" t="s">
        <v>416</v>
      </c>
      <c r="E69" s="18" t="str">
        <f t="shared" si="1"/>
        <v>none</v>
      </c>
    </row>
    <row r="70">
      <c r="A70" s="4">
        <v>445.0</v>
      </c>
      <c r="B70" s="17">
        <v>1292.0</v>
      </c>
      <c r="C70" s="17">
        <v>1300.0</v>
      </c>
      <c r="D70" s="17">
        <v>1295.0</v>
      </c>
      <c r="E70" s="18">
        <f t="shared" si="1"/>
        <v>1295.666667</v>
      </c>
    </row>
    <row r="71">
      <c r="A71" s="4">
        <v>446.0</v>
      </c>
      <c r="B71" s="17">
        <v>2351.0</v>
      </c>
      <c r="C71" s="17">
        <v>2474.0</v>
      </c>
      <c r="D71" s="17">
        <v>2377.0</v>
      </c>
      <c r="E71" s="18">
        <f t="shared" si="1"/>
        <v>2400.666667</v>
      </c>
    </row>
    <row r="72">
      <c r="A72" s="4">
        <v>447.0</v>
      </c>
      <c r="B72" s="17">
        <v>2367.0</v>
      </c>
      <c r="C72" s="17">
        <v>2377.0</v>
      </c>
      <c r="D72" s="17">
        <v>2415.0</v>
      </c>
      <c r="E72" s="18">
        <f t="shared" si="1"/>
        <v>2386.333333</v>
      </c>
    </row>
    <row r="73">
      <c r="A73" s="4">
        <v>449.0</v>
      </c>
      <c r="B73" s="17">
        <v>2681.0</v>
      </c>
      <c r="C73" s="17">
        <v>2685.0</v>
      </c>
      <c r="D73" s="17">
        <v>2673.0</v>
      </c>
      <c r="E73" s="18">
        <f t="shared" si="1"/>
        <v>2679.666667</v>
      </c>
    </row>
    <row r="74">
      <c r="A74" s="4">
        <v>451.0</v>
      </c>
      <c r="B74" s="17">
        <v>20336.0</v>
      </c>
      <c r="C74" s="17">
        <v>20515.0</v>
      </c>
      <c r="D74" s="17">
        <v>20268.0</v>
      </c>
      <c r="E74" s="18">
        <f t="shared" si="1"/>
        <v>20373</v>
      </c>
    </row>
    <row r="75">
      <c r="A75" s="4">
        <v>452.0</v>
      </c>
      <c r="B75" s="17">
        <v>32395.0</v>
      </c>
      <c r="C75" s="17">
        <v>32512.0</v>
      </c>
      <c r="D75" s="17">
        <v>32527.0</v>
      </c>
      <c r="E75" s="18">
        <f t="shared" si="1"/>
        <v>32478</v>
      </c>
    </row>
    <row r="76">
      <c r="A76" s="4">
        <v>454.0</v>
      </c>
      <c r="B76" s="17">
        <v>142.0</v>
      </c>
      <c r="C76" s="17">
        <v>142.0</v>
      </c>
      <c r="D76" s="17">
        <v>156.0</v>
      </c>
      <c r="E76" s="18">
        <f t="shared" si="1"/>
        <v>146.6666667</v>
      </c>
    </row>
    <row r="77">
      <c r="A77" s="4">
        <v>457.0</v>
      </c>
      <c r="B77" s="17">
        <v>1487.0</v>
      </c>
      <c r="C77" s="17">
        <v>1486.0</v>
      </c>
      <c r="D77" s="17">
        <v>1478.0</v>
      </c>
      <c r="E77" s="18">
        <f t="shared" si="1"/>
        <v>1483.666667</v>
      </c>
    </row>
    <row r="78">
      <c r="A78" s="4">
        <v>458.0</v>
      </c>
      <c r="B78" s="17">
        <v>1488.0</v>
      </c>
      <c r="C78" s="17">
        <v>1484.0</v>
      </c>
      <c r="D78" s="17">
        <v>1496.0</v>
      </c>
      <c r="E78" s="18">
        <f t="shared" si="1"/>
        <v>1489.333333</v>
      </c>
    </row>
    <row r="79">
      <c r="A79" s="4">
        <v>459.0</v>
      </c>
      <c r="B79" s="19" t="s">
        <v>416</v>
      </c>
      <c r="C79" s="19" t="s">
        <v>416</v>
      </c>
      <c r="D79" s="19" t="s">
        <v>416</v>
      </c>
      <c r="E79" s="18" t="str">
        <f t="shared" si="1"/>
        <v>none</v>
      </c>
    </row>
    <row r="80">
      <c r="A80" s="4">
        <v>460.0</v>
      </c>
      <c r="B80" s="19" t="s">
        <v>416</v>
      </c>
      <c r="C80" s="19" t="s">
        <v>416</v>
      </c>
      <c r="D80" s="19" t="s">
        <v>416</v>
      </c>
      <c r="E80" s="18" t="str">
        <f t="shared" si="1"/>
        <v>none</v>
      </c>
    </row>
    <row r="81">
      <c r="A81" s="4">
        <v>461.0</v>
      </c>
      <c r="B81" s="19" t="s">
        <v>416</v>
      </c>
      <c r="C81" s="19" t="s">
        <v>416</v>
      </c>
      <c r="D81" s="19" t="s">
        <v>416</v>
      </c>
      <c r="E81" s="18" t="str">
        <f t="shared" si="1"/>
        <v>none</v>
      </c>
    </row>
    <row r="82">
      <c r="A82" s="4">
        <v>462.0</v>
      </c>
      <c r="B82" s="19" t="s">
        <v>416</v>
      </c>
      <c r="C82" s="19" t="s">
        <v>416</v>
      </c>
      <c r="D82" s="19" t="s">
        <v>416</v>
      </c>
      <c r="E82" s="18" t="str">
        <f t="shared" si="1"/>
        <v>none</v>
      </c>
    </row>
    <row r="83">
      <c r="A83" s="4">
        <v>463.0</v>
      </c>
      <c r="B83" s="19" t="s">
        <v>416</v>
      </c>
      <c r="C83" s="19" t="s">
        <v>416</v>
      </c>
      <c r="D83" s="19" t="s">
        <v>416</v>
      </c>
      <c r="E83" s="18" t="str">
        <f t="shared" si="1"/>
        <v>none</v>
      </c>
    </row>
    <row r="84">
      <c r="A84" s="4">
        <v>464.0</v>
      </c>
      <c r="B84" s="17">
        <v>86.0</v>
      </c>
      <c r="C84" s="17">
        <v>53.0</v>
      </c>
      <c r="D84" s="17">
        <v>87.0</v>
      </c>
      <c r="E84" s="18">
        <f t="shared" si="1"/>
        <v>75.33333333</v>
      </c>
    </row>
    <row r="85">
      <c r="A85" s="4">
        <v>465.0</v>
      </c>
      <c r="B85" s="17">
        <v>149.0</v>
      </c>
      <c r="C85" s="17">
        <v>154.0</v>
      </c>
      <c r="D85" s="17">
        <v>154.0</v>
      </c>
      <c r="E85" s="18">
        <f t="shared" si="1"/>
        <v>152.3333333</v>
      </c>
    </row>
    <row r="86">
      <c r="A86" s="4">
        <v>468.0</v>
      </c>
      <c r="B86" s="17">
        <v>371.0</v>
      </c>
      <c r="C86" s="17">
        <v>372.0</v>
      </c>
      <c r="D86" s="17">
        <v>371.0</v>
      </c>
      <c r="E86" s="18">
        <f t="shared" si="1"/>
        <v>371.3333333</v>
      </c>
    </row>
    <row r="87">
      <c r="A87" s="4">
        <v>469.0</v>
      </c>
      <c r="B87" s="17">
        <v>658.0</v>
      </c>
      <c r="C87" s="17">
        <v>702.0</v>
      </c>
      <c r="D87" s="17">
        <v>616.0</v>
      </c>
      <c r="E87" s="18">
        <f t="shared" si="1"/>
        <v>658.6666667</v>
      </c>
    </row>
    <row r="88">
      <c r="A88" s="4">
        <v>470.0</v>
      </c>
      <c r="B88" s="19" t="s">
        <v>416</v>
      </c>
      <c r="C88" s="19" t="s">
        <v>416</v>
      </c>
      <c r="D88" s="19" t="s">
        <v>416</v>
      </c>
      <c r="E88" s="18" t="str">
        <f t="shared" si="1"/>
        <v>none</v>
      </c>
    </row>
    <row r="89">
      <c r="A89" s="4">
        <v>471.0</v>
      </c>
      <c r="B89" s="19" t="s">
        <v>416</v>
      </c>
      <c r="C89" s="19" t="s">
        <v>416</v>
      </c>
      <c r="D89" s="19" t="s">
        <v>416</v>
      </c>
      <c r="E89" s="18" t="str">
        <f t="shared" si="1"/>
        <v>none</v>
      </c>
    </row>
    <row r="90">
      <c r="A90" s="4">
        <v>472.0</v>
      </c>
      <c r="B90" s="19" t="s">
        <v>416</v>
      </c>
      <c r="C90" s="19" t="s">
        <v>416</v>
      </c>
      <c r="D90" s="19" t="s">
        <v>416</v>
      </c>
      <c r="E90" s="18" t="str">
        <f t="shared" si="1"/>
        <v>none</v>
      </c>
    </row>
    <row r="91">
      <c r="A91" s="4">
        <v>473.0</v>
      </c>
      <c r="B91" s="19" t="s">
        <v>416</v>
      </c>
      <c r="C91" s="19" t="s">
        <v>416</v>
      </c>
      <c r="D91" s="19" t="s">
        <v>416</v>
      </c>
      <c r="E91" s="18" t="str">
        <f t="shared" si="1"/>
        <v>none</v>
      </c>
    </row>
    <row r="92">
      <c r="A92" s="4">
        <v>474.0</v>
      </c>
      <c r="B92" s="17">
        <v>11.0</v>
      </c>
      <c r="C92" s="17">
        <v>4.0</v>
      </c>
      <c r="D92" s="17">
        <v>11.0</v>
      </c>
      <c r="E92" s="18">
        <f t="shared" si="1"/>
        <v>8.666666667</v>
      </c>
    </row>
    <row r="93">
      <c r="A93" s="4">
        <v>475.0</v>
      </c>
      <c r="B93" s="17">
        <v>16.0</v>
      </c>
      <c r="C93" s="17">
        <v>6.0</v>
      </c>
      <c r="D93" s="17">
        <v>16.0</v>
      </c>
      <c r="E93" s="18">
        <f t="shared" si="1"/>
        <v>12.66666667</v>
      </c>
    </row>
    <row r="94">
      <c r="A94" s="4">
        <v>476.0</v>
      </c>
      <c r="B94" s="17">
        <v>9244.0</v>
      </c>
      <c r="C94" s="17">
        <v>9186.0</v>
      </c>
      <c r="D94" s="17">
        <v>9256.0</v>
      </c>
      <c r="E94" s="18">
        <f t="shared" si="1"/>
        <v>9228.666667</v>
      </c>
    </row>
    <row r="95">
      <c r="A95" s="4">
        <v>477.0</v>
      </c>
      <c r="B95" s="19" t="s">
        <v>416</v>
      </c>
      <c r="C95" s="19" t="s">
        <v>416</v>
      </c>
      <c r="D95" s="19" t="s">
        <v>416</v>
      </c>
      <c r="E95" s="18" t="str">
        <f t="shared" si="1"/>
        <v>none</v>
      </c>
    </row>
    <row r="96">
      <c r="A96" s="4">
        <v>483.0</v>
      </c>
      <c r="B96" s="19" t="s">
        <v>416</v>
      </c>
      <c r="C96" s="19" t="s">
        <v>416</v>
      </c>
      <c r="D96" s="19" t="s">
        <v>416</v>
      </c>
      <c r="E96" s="18" t="str">
        <f t="shared" si="1"/>
        <v>none</v>
      </c>
    </row>
    <row r="97">
      <c r="A97" s="4">
        <v>486.0</v>
      </c>
      <c r="B97" s="19" t="s">
        <v>416</v>
      </c>
      <c r="C97" s="19" t="s">
        <v>416</v>
      </c>
      <c r="D97" s="19" t="s">
        <v>416</v>
      </c>
      <c r="E97" s="18" t="str">
        <f t="shared" si="1"/>
        <v>none</v>
      </c>
    </row>
    <row r="98">
      <c r="A98" s="4">
        <v>487.0</v>
      </c>
      <c r="B98" s="19" t="s">
        <v>416</v>
      </c>
      <c r="C98" s="19" t="s">
        <v>416</v>
      </c>
      <c r="D98" s="19" t="s">
        <v>416</v>
      </c>
      <c r="E98" s="18" t="str">
        <f t="shared" si="1"/>
        <v>none</v>
      </c>
    </row>
    <row r="99">
      <c r="A99" s="4">
        <v>488.0</v>
      </c>
      <c r="B99" s="19" t="s">
        <v>416</v>
      </c>
      <c r="C99" s="19" t="s">
        <v>416</v>
      </c>
      <c r="D99" s="19" t="s">
        <v>416</v>
      </c>
      <c r="E99" s="18" t="str">
        <f t="shared" si="1"/>
        <v>none</v>
      </c>
    </row>
    <row r="100">
      <c r="A100" s="4">
        <v>489.0</v>
      </c>
      <c r="B100" s="19" t="s">
        <v>416</v>
      </c>
      <c r="C100" s="19" t="s">
        <v>416</v>
      </c>
      <c r="D100" s="19" t="s">
        <v>416</v>
      </c>
      <c r="E100" s="18" t="str">
        <f t="shared" si="1"/>
        <v>none</v>
      </c>
    </row>
    <row r="101">
      <c r="A101" s="4">
        <v>494.0</v>
      </c>
      <c r="B101" s="17">
        <v>5326.0</v>
      </c>
      <c r="C101" s="17">
        <v>5327.0</v>
      </c>
      <c r="D101" s="17">
        <v>5331.0</v>
      </c>
      <c r="E101" s="18">
        <f t="shared" si="1"/>
        <v>5328</v>
      </c>
    </row>
    <row r="102">
      <c r="A102" s="4">
        <v>495.0</v>
      </c>
      <c r="B102" s="17">
        <v>5374.0</v>
      </c>
      <c r="C102" s="17">
        <v>5363.0</v>
      </c>
      <c r="D102" s="17">
        <v>5341.0</v>
      </c>
      <c r="E102" s="18">
        <f t="shared" si="1"/>
        <v>5359.333333</v>
      </c>
    </row>
    <row r="103">
      <c r="A103" s="4">
        <v>496.0</v>
      </c>
      <c r="B103" s="19" t="s">
        <v>416</v>
      </c>
      <c r="C103" s="19" t="s">
        <v>416</v>
      </c>
      <c r="D103" s="19" t="s">
        <v>416</v>
      </c>
      <c r="E103" s="18" t="str">
        <f t="shared" si="1"/>
        <v>none</v>
      </c>
    </row>
    <row r="104">
      <c r="A104" s="4">
        <v>497.0</v>
      </c>
      <c r="B104" s="19" t="s">
        <v>416</v>
      </c>
      <c r="C104" s="19" t="s">
        <v>416</v>
      </c>
      <c r="D104" s="19" t="s">
        <v>416</v>
      </c>
      <c r="E104" s="18" t="str">
        <f t="shared" si="1"/>
        <v>none</v>
      </c>
    </row>
    <row r="105">
      <c r="A105" s="4">
        <v>498.0</v>
      </c>
      <c r="B105" s="19" t="s">
        <v>416</v>
      </c>
      <c r="C105" s="19" t="s">
        <v>416</v>
      </c>
      <c r="D105" s="19" t="s">
        <v>416</v>
      </c>
      <c r="E105" s="18" t="str">
        <f t="shared" si="1"/>
        <v>none</v>
      </c>
    </row>
    <row r="106">
      <c r="A106" s="4">
        <v>500.0</v>
      </c>
      <c r="B106" s="17">
        <v>4405.0</v>
      </c>
      <c r="C106" s="17">
        <v>4386.0</v>
      </c>
      <c r="D106" s="17">
        <v>4334.0</v>
      </c>
      <c r="E106" s="18">
        <f t="shared" si="1"/>
        <v>4375</v>
      </c>
    </row>
    <row r="107">
      <c r="A107" s="4">
        <v>502.0</v>
      </c>
      <c r="B107" s="17">
        <v>31148.0</v>
      </c>
      <c r="C107" s="17">
        <v>31537.0</v>
      </c>
      <c r="D107" s="17">
        <v>31192.0</v>
      </c>
      <c r="E107" s="18">
        <f t="shared" si="1"/>
        <v>31292.33333</v>
      </c>
    </row>
    <row r="108">
      <c r="A108" s="4">
        <v>504.0</v>
      </c>
      <c r="B108" s="17">
        <v>314.0</v>
      </c>
      <c r="C108" s="17">
        <v>350.0</v>
      </c>
      <c r="D108" s="17">
        <v>368.0</v>
      </c>
      <c r="E108" s="18">
        <f t="shared" si="1"/>
        <v>344</v>
      </c>
    </row>
    <row r="109">
      <c r="A109" s="4">
        <v>505.0</v>
      </c>
      <c r="B109" s="17">
        <v>18.0</v>
      </c>
      <c r="C109" s="17">
        <v>36.0</v>
      </c>
      <c r="D109" s="17">
        <v>37.0</v>
      </c>
      <c r="E109" s="18">
        <f t="shared" si="1"/>
        <v>30.33333333</v>
      </c>
    </row>
    <row r="110">
      <c r="A110" s="4">
        <v>513.0</v>
      </c>
      <c r="B110" s="17">
        <v>81.0</v>
      </c>
      <c r="C110" s="17">
        <v>95.0</v>
      </c>
      <c r="D110" s="17">
        <v>101.0</v>
      </c>
      <c r="E110" s="18">
        <f t="shared" si="1"/>
        <v>92.33333333</v>
      </c>
    </row>
    <row r="111">
      <c r="A111" s="4">
        <v>514.0</v>
      </c>
      <c r="B111" s="17">
        <v>66.0</v>
      </c>
      <c r="C111" s="17">
        <v>81.0</v>
      </c>
      <c r="D111" s="17">
        <v>86.0</v>
      </c>
      <c r="E111" s="18">
        <f t="shared" si="1"/>
        <v>77.66666667</v>
      </c>
    </row>
    <row r="112">
      <c r="A112" s="4">
        <v>515.0</v>
      </c>
      <c r="B112" s="17">
        <v>6023.0</v>
      </c>
      <c r="C112" s="17">
        <v>6115.0</v>
      </c>
      <c r="D112" s="17">
        <v>6121.0</v>
      </c>
      <c r="E112" s="18">
        <f t="shared" si="1"/>
        <v>6086.333333</v>
      </c>
    </row>
    <row r="113">
      <c r="A113" s="4">
        <v>519.0</v>
      </c>
      <c r="B113" s="17">
        <v>35.0</v>
      </c>
      <c r="C113" s="17">
        <v>36.0</v>
      </c>
      <c r="D113" s="17">
        <v>35.0</v>
      </c>
      <c r="E113" s="18">
        <f t="shared" si="1"/>
        <v>35.33333333</v>
      </c>
    </row>
    <row r="114">
      <c r="A114" s="4">
        <v>520.0</v>
      </c>
      <c r="B114" s="17">
        <v>37.0</v>
      </c>
      <c r="C114" s="17">
        <v>39.0</v>
      </c>
      <c r="D114" s="17">
        <v>35.0</v>
      </c>
      <c r="E114" s="18">
        <f t="shared" si="1"/>
        <v>37</v>
      </c>
    </row>
    <row r="115">
      <c r="A115" s="4">
        <v>521.0</v>
      </c>
      <c r="B115" s="19" t="s">
        <v>416</v>
      </c>
      <c r="C115" s="19" t="s">
        <v>416</v>
      </c>
      <c r="D115" s="19" t="s">
        <v>416</v>
      </c>
      <c r="E115" s="18" t="str">
        <f t="shared" si="1"/>
        <v>none</v>
      </c>
    </row>
    <row r="116">
      <c r="A116" s="4">
        <v>522.0</v>
      </c>
      <c r="B116" s="17">
        <v>19127.0</v>
      </c>
      <c r="C116" s="17">
        <v>18986.0</v>
      </c>
      <c r="D116" s="17">
        <v>19128.0</v>
      </c>
      <c r="E116" s="18">
        <f t="shared" si="1"/>
        <v>19080.33333</v>
      </c>
    </row>
    <row r="117">
      <c r="A117" s="4">
        <v>523.0</v>
      </c>
      <c r="B117" s="17">
        <v>18717.0</v>
      </c>
      <c r="C117" s="17">
        <v>18835.0</v>
      </c>
      <c r="D117" s="17">
        <v>18751.0</v>
      </c>
      <c r="E117" s="18">
        <f t="shared" si="1"/>
        <v>18767.66667</v>
      </c>
    </row>
    <row r="118">
      <c r="A118" s="4">
        <v>527.0</v>
      </c>
      <c r="B118" s="17">
        <v>321.0</v>
      </c>
      <c r="C118" s="17">
        <v>321.0</v>
      </c>
      <c r="D118" s="17">
        <v>321.0</v>
      </c>
      <c r="E118" s="18">
        <f t="shared" si="1"/>
        <v>321</v>
      </c>
    </row>
    <row r="119">
      <c r="A119" s="4">
        <v>530.0</v>
      </c>
      <c r="B119" s="17">
        <v>58145.0</v>
      </c>
      <c r="C119" s="17">
        <v>57766.0</v>
      </c>
      <c r="D119" s="17">
        <v>58128.0</v>
      </c>
      <c r="E119" s="18">
        <f t="shared" si="1"/>
        <v>58013</v>
      </c>
    </row>
    <row r="120">
      <c r="A120" s="4">
        <v>531.0</v>
      </c>
      <c r="B120" s="19" t="s">
        <v>416</v>
      </c>
      <c r="C120" s="19" t="s">
        <v>416</v>
      </c>
      <c r="D120" s="19" t="s">
        <v>416</v>
      </c>
      <c r="E120" s="18" t="str">
        <f t="shared" si="1"/>
        <v>none</v>
      </c>
    </row>
    <row r="121">
      <c r="A121" s="4">
        <v>534.0</v>
      </c>
      <c r="B121" s="17">
        <v>313.0</v>
      </c>
      <c r="C121" s="17">
        <v>311.0</v>
      </c>
      <c r="D121" s="17">
        <v>311.0</v>
      </c>
      <c r="E121" s="18">
        <f t="shared" si="1"/>
        <v>311.6666667</v>
      </c>
    </row>
    <row r="122">
      <c r="A122" s="4">
        <v>535.0</v>
      </c>
      <c r="B122" s="19" t="s">
        <v>416</v>
      </c>
      <c r="C122" s="19" t="s">
        <v>416</v>
      </c>
      <c r="D122" s="19" t="s">
        <v>416</v>
      </c>
      <c r="E122" s="18" t="str">
        <f t="shared" si="1"/>
        <v>none</v>
      </c>
    </row>
    <row r="123">
      <c r="A123" s="4">
        <v>536.0</v>
      </c>
      <c r="B123" s="19" t="s">
        <v>416</v>
      </c>
      <c r="C123" s="19" t="s">
        <v>416</v>
      </c>
      <c r="D123" s="19" t="s">
        <v>416</v>
      </c>
      <c r="E123" s="18" t="str">
        <f t="shared" si="1"/>
        <v>none</v>
      </c>
    </row>
    <row r="124">
      <c r="A124" s="4">
        <v>537.0</v>
      </c>
      <c r="B124" s="19" t="s">
        <v>416</v>
      </c>
      <c r="C124" s="19" t="s">
        <v>416</v>
      </c>
      <c r="D124" s="19" t="s">
        <v>416</v>
      </c>
      <c r="E124" s="18" t="str">
        <f t="shared" si="1"/>
        <v>none</v>
      </c>
    </row>
    <row r="125">
      <c r="A125" s="4">
        <v>538.0</v>
      </c>
      <c r="B125" s="17">
        <v>28.0</v>
      </c>
      <c r="C125" s="17">
        <v>49.0</v>
      </c>
      <c r="D125" s="17">
        <v>49.0</v>
      </c>
      <c r="E125" s="18">
        <f t="shared" si="1"/>
        <v>42</v>
      </c>
    </row>
    <row r="126">
      <c r="A126" s="4">
        <v>539.0</v>
      </c>
      <c r="B126" s="17">
        <v>52.0</v>
      </c>
      <c r="C126" s="17">
        <v>52.0</v>
      </c>
      <c r="D126" s="17">
        <v>52.0</v>
      </c>
      <c r="E126" s="18">
        <f t="shared" si="1"/>
        <v>52</v>
      </c>
    </row>
    <row r="127">
      <c r="A127" s="4">
        <v>542.0</v>
      </c>
      <c r="B127" s="17">
        <v>0.0</v>
      </c>
      <c r="C127" s="17">
        <v>0.0</v>
      </c>
      <c r="D127" s="17">
        <v>0.0</v>
      </c>
      <c r="E127" s="18">
        <f t="shared" si="1"/>
        <v>0</v>
      </c>
    </row>
    <row r="128">
      <c r="A128" s="4">
        <v>543.0</v>
      </c>
      <c r="B128" s="17">
        <v>0.0</v>
      </c>
      <c r="C128" s="17">
        <v>0.0</v>
      </c>
      <c r="D128" s="17">
        <v>0.0</v>
      </c>
      <c r="E128" s="18">
        <f t="shared" si="1"/>
        <v>0</v>
      </c>
    </row>
    <row r="129">
      <c r="A129" s="4">
        <v>544.0</v>
      </c>
      <c r="B129" s="19" t="s">
        <v>416</v>
      </c>
      <c r="C129" s="19" t="s">
        <v>416</v>
      </c>
      <c r="D129" s="19" t="s">
        <v>416</v>
      </c>
      <c r="E129" s="18" t="str">
        <f t="shared" si="1"/>
        <v>none</v>
      </c>
    </row>
    <row r="130">
      <c r="A130" s="4">
        <v>545.0</v>
      </c>
      <c r="B130" s="19" t="s">
        <v>416</v>
      </c>
      <c r="C130" s="19" t="s">
        <v>416</v>
      </c>
      <c r="D130" s="19" t="s">
        <v>416</v>
      </c>
      <c r="E130" s="18" t="str">
        <f t="shared" si="1"/>
        <v>none</v>
      </c>
    </row>
    <row r="131">
      <c r="A131" s="4">
        <v>546.0</v>
      </c>
      <c r="B131" s="17">
        <v>7128.0</v>
      </c>
      <c r="C131" s="17">
        <v>7256.0</v>
      </c>
      <c r="D131" s="17">
        <v>7057.0</v>
      </c>
      <c r="E131" s="18">
        <f t="shared" si="1"/>
        <v>7147</v>
      </c>
    </row>
    <row r="132">
      <c r="A132" s="4">
        <v>547.0</v>
      </c>
      <c r="B132" s="17">
        <v>6033.0</v>
      </c>
      <c r="C132" s="17">
        <v>5919.0</v>
      </c>
      <c r="D132" s="17">
        <v>6083.0</v>
      </c>
      <c r="E132" s="18">
        <f t="shared" si="1"/>
        <v>6011.666667</v>
      </c>
    </row>
    <row r="133">
      <c r="A133" s="4">
        <v>548.0</v>
      </c>
      <c r="B133" s="17">
        <v>11163.0</v>
      </c>
      <c r="C133" s="17">
        <v>11123.0</v>
      </c>
      <c r="D133" s="17">
        <v>11113.0</v>
      </c>
      <c r="E133" s="18">
        <f t="shared" si="1"/>
        <v>11133</v>
      </c>
    </row>
    <row r="134">
      <c r="A134" s="4">
        <v>550.0</v>
      </c>
      <c r="B134" s="17">
        <v>513.0</v>
      </c>
      <c r="C134" s="17">
        <v>509.0</v>
      </c>
      <c r="D134" s="17">
        <v>505.0</v>
      </c>
      <c r="E134" s="18">
        <f t="shared" si="1"/>
        <v>509</v>
      </c>
    </row>
    <row r="135">
      <c r="A135" s="4">
        <v>555.0</v>
      </c>
      <c r="B135" s="17">
        <v>857.0</v>
      </c>
      <c r="C135" s="17">
        <v>860.0</v>
      </c>
      <c r="D135" s="17">
        <v>874.0</v>
      </c>
      <c r="E135" s="18">
        <f t="shared" si="1"/>
        <v>863.6666667</v>
      </c>
    </row>
    <row r="136">
      <c r="A136" s="4">
        <v>562.0</v>
      </c>
      <c r="B136" s="17">
        <v>380.0</v>
      </c>
      <c r="C136" s="17">
        <v>431.0</v>
      </c>
      <c r="D136" s="17">
        <v>422.0</v>
      </c>
      <c r="E136" s="18">
        <f t="shared" si="1"/>
        <v>411</v>
      </c>
    </row>
    <row r="137">
      <c r="A137" s="4">
        <v>563.0</v>
      </c>
      <c r="B137" s="17">
        <v>775.0</v>
      </c>
      <c r="C137" s="17">
        <v>765.0</v>
      </c>
      <c r="D137" s="17">
        <v>767.0</v>
      </c>
      <c r="E137" s="18">
        <f t="shared" si="1"/>
        <v>769</v>
      </c>
    </row>
    <row r="138">
      <c r="A138" s="4">
        <v>569.0</v>
      </c>
      <c r="B138" s="17">
        <v>4490.0</v>
      </c>
      <c r="C138" s="17">
        <v>4467.0</v>
      </c>
      <c r="D138" s="17">
        <v>4495.0</v>
      </c>
      <c r="E138" s="18">
        <f t="shared" si="1"/>
        <v>4484</v>
      </c>
    </row>
    <row r="139">
      <c r="A139" s="4">
        <v>570.0</v>
      </c>
      <c r="B139" s="17">
        <v>861.0</v>
      </c>
      <c r="C139" s="17">
        <v>930.0</v>
      </c>
      <c r="D139" s="17">
        <v>877.0</v>
      </c>
      <c r="E139" s="18">
        <f t="shared" si="1"/>
        <v>889.3333333</v>
      </c>
    </row>
    <row r="140">
      <c r="A140" s="4">
        <v>571.0</v>
      </c>
      <c r="B140" s="17">
        <v>1378.0</v>
      </c>
      <c r="C140" s="17">
        <v>1291.0</v>
      </c>
      <c r="D140" s="17">
        <v>1303.0</v>
      </c>
      <c r="E140" s="18">
        <f t="shared" si="1"/>
        <v>1324</v>
      </c>
    </row>
    <row r="141">
      <c r="A141" s="4">
        <v>574.0</v>
      </c>
      <c r="B141" s="17">
        <v>678.0</v>
      </c>
      <c r="C141" s="17">
        <v>677.0</v>
      </c>
      <c r="D141" s="17">
        <v>673.0</v>
      </c>
      <c r="E141" s="18">
        <f t="shared" si="1"/>
        <v>676</v>
      </c>
    </row>
    <row r="142">
      <c r="A142" s="4">
        <v>575.0</v>
      </c>
      <c r="B142" s="17">
        <v>538.0</v>
      </c>
      <c r="C142" s="17">
        <v>532.0</v>
      </c>
      <c r="D142" s="17">
        <v>522.0</v>
      </c>
      <c r="E142" s="18">
        <f t="shared" si="1"/>
        <v>530.6666667</v>
      </c>
    </row>
    <row r="143">
      <c r="A143" s="4">
        <v>576.0</v>
      </c>
      <c r="B143" s="17">
        <v>12.0</v>
      </c>
      <c r="C143" s="17">
        <v>4.0</v>
      </c>
      <c r="D143" s="17">
        <v>12.0</v>
      </c>
      <c r="E143" s="18">
        <f t="shared" si="1"/>
        <v>9.333333333</v>
      </c>
    </row>
    <row r="144">
      <c r="A144" s="4">
        <v>577.0</v>
      </c>
      <c r="B144" s="17">
        <v>2.0</v>
      </c>
      <c r="C144" s="17">
        <v>2.0</v>
      </c>
      <c r="D144" s="17">
        <v>1.0</v>
      </c>
      <c r="E144" s="18">
        <f t="shared" si="1"/>
        <v>1.666666667</v>
      </c>
    </row>
    <row r="145">
      <c r="A145" s="4">
        <v>578.0</v>
      </c>
      <c r="B145" s="17">
        <v>1282.0</v>
      </c>
      <c r="C145" s="17">
        <v>1269.0</v>
      </c>
      <c r="D145" s="17">
        <v>1255.0</v>
      </c>
      <c r="E145" s="18">
        <f t="shared" si="1"/>
        <v>1268.666667</v>
      </c>
    </row>
    <row r="146">
      <c r="A146" s="4">
        <v>579.0</v>
      </c>
      <c r="B146" s="17">
        <v>3867.0</v>
      </c>
      <c r="C146" s="17">
        <v>3868.0</v>
      </c>
      <c r="D146" s="17">
        <v>3822.0</v>
      </c>
      <c r="E146" s="18">
        <f t="shared" si="1"/>
        <v>3852.333333</v>
      </c>
    </row>
    <row r="147">
      <c r="A147" s="4">
        <v>580.0</v>
      </c>
      <c r="B147" s="17">
        <v>67.0</v>
      </c>
      <c r="C147" s="17">
        <v>68.0</v>
      </c>
      <c r="D147" s="17">
        <v>67.0</v>
      </c>
      <c r="E147" s="18">
        <f t="shared" si="1"/>
        <v>67.33333333</v>
      </c>
    </row>
    <row r="148">
      <c r="A148" s="4">
        <v>581.0</v>
      </c>
      <c r="B148" s="17">
        <v>91.0</v>
      </c>
      <c r="C148" s="17">
        <v>98.0</v>
      </c>
      <c r="D148" s="17">
        <v>99.0</v>
      </c>
      <c r="E148" s="18">
        <f t="shared" si="1"/>
        <v>96</v>
      </c>
    </row>
    <row r="149">
      <c r="A149" s="4">
        <v>589.0</v>
      </c>
      <c r="B149" s="17">
        <v>758.0</v>
      </c>
      <c r="C149" s="17">
        <v>758.0</v>
      </c>
      <c r="D149" s="17">
        <v>758.0</v>
      </c>
      <c r="E149" s="18">
        <f t="shared" si="1"/>
        <v>758</v>
      </c>
    </row>
    <row r="150">
      <c r="A150" s="4">
        <v>591.0</v>
      </c>
      <c r="B150" s="17">
        <v>4657.0</v>
      </c>
      <c r="C150" s="17">
        <v>4846.0</v>
      </c>
      <c r="D150" s="17">
        <v>4674.0</v>
      </c>
      <c r="E150" s="18">
        <f t="shared" si="1"/>
        <v>4725.666667</v>
      </c>
    </row>
    <row r="151">
      <c r="A151" s="4">
        <v>592.0</v>
      </c>
      <c r="B151" s="17">
        <v>8086.0</v>
      </c>
      <c r="C151" s="17">
        <v>8431.0</v>
      </c>
      <c r="D151" s="17">
        <v>8190.0</v>
      </c>
      <c r="E151" s="18">
        <f t="shared" si="1"/>
        <v>8235.666667</v>
      </c>
    </row>
    <row r="152">
      <c r="A152" s="4">
        <v>593.0</v>
      </c>
      <c r="B152" s="17">
        <v>3678.0</v>
      </c>
      <c r="C152" s="17">
        <v>3676.0</v>
      </c>
      <c r="D152" s="17">
        <v>3660.0</v>
      </c>
      <c r="E152" s="18">
        <f t="shared" si="1"/>
        <v>3671.333333</v>
      </c>
    </row>
    <row r="153">
      <c r="A153" s="4">
        <v>594.0</v>
      </c>
      <c r="B153" s="17">
        <v>3453.0</v>
      </c>
      <c r="C153" s="17">
        <v>3487.0</v>
      </c>
      <c r="D153" s="17">
        <v>3552.0</v>
      </c>
      <c r="E153" s="18">
        <f t="shared" si="1"/>
        <v>3497.333333</v>
      </c>
    </row>
    <row r="154">
      <c r="A154" s="4">
        <v>595.0</v>
      </c>
      <c r="B154" s="17">
        <v>8797.0</v>
      </c>
      <c r="C154" s="17">
        <v>7291.0</v>
      </c>
      <c r="D154" s="17">
        <v>7303.0</v>
      </c>
      <c r="E154" s="18">
        <f t="shared" si="1"/>
        <v>7797</v>
      </c>
    </row>
    <row r="155">
      <c r="A155" s="4">
        <v>600.0</v>
      </c>
      <c r="B155" s="17">
        <v>3436.0</v>
      </c>
      <c r="C155" s="17">
        <v>3534.0</v>
      </c>
      <c r="D155" s="17">
        <v>3644.0</v>
      </c>
      <c r="E155" s="18">
        <f t="shared" si="1"/>
        <v>3538</v>
      </c>
    </row>
    <row r="156">
      <c r="A156" s="4">
        <v>605.0</v>
      </c>
      <c r="B156" s="17">
        <v>382.0</v>
      </c>
      <c r="C156" s="17">
        <v>381.0</v>
      </c>
      <c r="D156" s="17">
        <v>375.0</v>
      </c>
      <c r="E156" s="18">
        <f t="shared" si="1"/>
        <v>379.3333333</v>
      </c>
    </row>
    <row r="157">
      <c r="A157" s="4">
        <v>606.0</v>
      </c>
      <c r="B157" s="17">
        <v>389.0</v>
      </c>
      <c r="C157" s="17">
        <v>370.0</v>
      </c>
      <c r="D157" s="17">
        <v>385.0</v>
      </c>
      <c r="E157" s="18">
        <f t="shared" si="1"/>
        <v>381.3333333</v>
      </c>
    </row>
    <row r="158">
      <c r="A158" s="4">
        <v>626.0</v>
      </c>
      <c r="B158" s="17">
        <v>4773.0</v>
      </c>
      <c r="C158" s="17">
        <v>4200.0</v>
      </c>
      <c r="D158" s="17">
        <v>4257.0</v>
      </c>
      <c r="E158" s="18">
        <f t="shared" si="1"/>
        <v>4410</v>
      </c>
    </row>
    <row r="159">
      <c r="A159" s="4">
        <v>627.0</v>
      </c>
      <c r="B159" s="17">
        <v>5245.0</v>
      </c>
      <c r="C159" s="17">
        <v>5248.0</v>
      </c>
      <c r="D159" s="17">
        <v>5242.0</v>
      </c>
      <c r="E159" s="18">
        <f t="shared" si="1"/>
        <v>5245</v>
      </c>
    </row>
    <row r="160">
      <c r="A160" s="4">
        <v>628.0</v>
      </c>
      <c r="B160" s="17">
        <v>4325.0</v>
      </c>
      <c r="C160" s="17">
        <v>4263.0</v>
      </c>
      <c r="D160" s="17">
        <v>4272.0</v>
      </c>
      <c r="E160" s="18">
        <f t="shared" si="1"/>
        <v>4286.666667</v>
      </c>
    </row>
    <row r="161">
      <c r="A161" s="4">
        <v>629.0</v>
      </c>
      <c r="B161" s="17">
        <v>5378.0</v>
      </c>
      <c r="C161" s="17">
        <v>5366.0</v>
      </c>
      <c r="D161" s="17">
        <v>5330.0</v>
      </c>
      <c r="E161" s="18">
        <f t="shared" si="1"/>
        <v>5358</v>
      </c>
    </row>
    <row r="162">
      <c r="A162" s="4">
        <v>630.0</v>
      </c>
      <c r="B162" s="17">
        <v>3956.0</v>
      </c>
      <c r="C162" s="17">
        <v>3984.0</v>
      </c>
      <c r="D162" s="17">
        <v>3966.0</v>
      </c>
      <c r="E162" s="18">
        <f t="shared" si="1"/>
        <v>3968.666667</v>
      </c>
    </row>
    <row r="163">
      <c r="A163" s="4">
        <v>631.0</v>
      </c>
      <c r="B163" s="17">
        <v>7283.0</v>
      </c>
      <c r="C163" s="17">
        <v>7205.0</v>
      </c>
      <c r="D163" s="17">
        <v>7354.0</v>
      </c>
      <c r="E163" s="18">
        <f t="shared" si="1"/>
        <v>7280.666667</v>
      </c>
    </row>
    <row r="164">
      <c r="A164" s="4">
        <v>632.0</v>
      </c>
      <c r="B164" s="17">
        <v>3529.0</v>
      </c>
      <c r="C164" s="17">
        <v>3570.0</v>
      </c>
      <c r="D164" s="17">
        <v>3571.0</v>
      </c>
      <c r="E164" s="18">
        <f t="shared" si="1"/>
        <v>3556.666667</v>
      </c>
    </row>
    <row r="165">
      <c r="A165" s="4">
        <v>633.0</v>
      </c>
      <c r="B165" s="17">
        <v>7294.0</v>
      </c>
      <c r="C165" s="17">
        <v>7303.0</v>
      </c>
      <c r="D165" s="17">
        <v>7389.0</v>
      </c>
      <c r="E165" s="18">
        <f t="shared" si="1"/>
        <v>7328.666667</v>
      </c>
    </row>
    <row r="166">
      <c r="A166" s="4">
        <v>637.0</v>
      </c>
      <c r="B166" s="17">
        <v>88.0</v>
      </c>
      <c r="C166" s="17">
        <v>85.0</v>
      </c>
      <c r="D166" s="17">
        <v>87.0</v>
      </c>
      <c r="E166" s="18">
        <f t="shared" si="1"/>
        <v>86.66666667</v>
      </c>
    </row>
    <row r="167">
      <c r="A167" s="4">
        <v>638.0</v>
      </c>
      <c r="B167" s="17">
        <v>101.0</v>
      </c>
      <c r="C167" s="17">
        <v>116.0</v>
      </c>
      <c r="D167" s="17">
        <v>113.0</v>
      </c>
      <c r="E167" s="18">
        <f t="shared" si="1"/>
        <v>110</v>
      </c>
    </row>
    <row r="168">
      <c r="A168" s="4">
        <v>639.0</v>
      </c>
      <c r="B168" s="17">
        <v>323.0</v>
      </c>
      <c r="C168" s="17">
        <v>340.0</v>
      </c>
      <c r="D168" s="17">
        <v>321.0</v>
      </c>
      <c r="E168" s="18">
        <f t="shared" si="1"/>
        <v>328</v>
      </c>
    </row>
    <row r="169">
      <c r="A169" s="4">
        <v>640.0</v>
      </c>
      <c r="B169" s="17">
        <v>440.0</v>
      </c>
      <c r="C169" s="17">
        <v>418.0</v>
      </c>
      <c r="D169" s="17">
        <v>442.0</v>
      </c>
      <c r="E169" s="18">
        <f t="shared" si="1"/>
        <v>433.3333333</v>
      </c>
    </row>
    <row r="170">
      <c r="A170" s="4">
        <v>645.0</v>
      </c>
      <c r="B170" s="17">
        <v>10078.0</v>
      </c>
      <c r="C170" s="17">
        <v>10055.0</v>
      </c>
      <c r="D170" s="17">
        <v>10041.0</v>
      </c>
      <c r="E170" s="18">
        <f t="shared" si="1"/>
        <v>10058</v>
      </c>
    </row>
    <row r="171">
      <c r="A171" s="4">
        <v>646.0</v>
      </c>
      <c r="B171" s="17">
        <v>16092.0</v>
      </c>
      <c r="C171" s="17">
        <v>15874.0</v>
      </c>
      <c r="D171" s="17">
        <v>16003.0</v>
      </c>
      <c r="E171" s="18">
        <f t="shared" si="1"/>
        <v>15989.66667</v>
      </c>
    </row>
    <row r="172">
      <c r="A172" s="4">
        <v>648.0</v>
      </c>
      <c r="B172" s="17">
        <v>40.0</v>
      </c>
      <c r="C172" s="17">
        <v>39.0</v>
      </c>
      <c r="D172" s="17">
        <v>65.0</v>
      </c>
      <c r="E172" s="18">
        <f t="shared" si="1"/>
        <v>48</v>
      </c>
    </row>
    <row r="173">
      <c r="A173" s="4">
        <v>649.0</v>
      </c>
      <c r="B173" s="17">
        <v>908.0</v>
      </c>
      <c r="C173" s="17">
        <v>926.0</v>
      </c>
      <c r="D173" s="17">
        <v>910.0</v>
      </c>
      <c r="E173" s="18">
        <f t="shared" si="1"/>
        <v>914.6666667</v>
      </c>
    </row>
    <row r="174">
      <c r="A174" s="4">
        <v>650.0</v>
      </c>
      <c r="B174" s="17">
        <v>720.0</v>
      </c>
      <c r="C174" s="17">
        <v>719.0</v>
      </c>
      <c r="D174" s="17">
        <v>716.0</v>
      </c>
      <c r="E174" s="18">
        <f t="shared" si="1"/>
        <v>718.3333333</v>
      </c>
    </row>
    <row r="175">
      <c r="A175" s="4">
        <v>657.0</v>
      </c>
      <c r="B175" s="17">
        <v>12366.0</v>
      </c>
      <c r="C175" s="17">
        <v>12262.0</v>
      </c>
      <c r="D175" s="17">
        <v>12311.0</v>
      </c>
      <c r="E175" s="18">
        <f t="shared" si="1"/>
        <v>12313</v>
      </c>
    </row>
    <row r="176">
      <c r="A176" s="4">
        <v>665.0</v>
      </c>
      <c r="B176" s="17">
        <v>6058.0</v>
      </c>
      <c r="C176" s="17">
        <v>6059.0</v>
      </c>
      <c r="D176" s="17">
        <v>6053.0</v>
      </c>
      <c r="E176" s="18">
        <f t="shared" si="1"/>
        <v>6056.666667</v>
      </c>
    </row>
    <row r="177">
      <c r="A177" s="4">
        <v>666.0</v>
      </c>
      <c r="B177" s="17">
        <v>4402.0</v>
      </c>
      <c r="C177" s="17">
        <v>4362.0</v>
      </c>
      <c r="D177" s="17">
        <v>3747.0</v>
      </c>
      <c r="E177" s="18">
        <f t="shared" si="1"/>
        <v>4170.333333</v>
      </c>
    </row>
    <row r="178">
      <c r="A178" s="4">
        <v>667.0</v>
      </c>
      <c r="B178" s="17">
        <v>2262.0</v>
      </c>
      <c r="C178" s="17">
        <v>2263.0</v>
      </c>
      <c r="D178" s="17">
        <v>2222.0</v>
      </c>
      <c r="E178" s="18">
        <f t="shared" si="1"/>
        <v>2249</v>
      </c>
    </row>
    <row r="179">
      <c r="A179" s="4">
        <v>669.0</v>
      </c>
      <c r="B179" s="17">
        <v>45091.0</v>
      </c>
      <c r="C179" s="17">
        <v>45193.0</v>
      </c>
      <c r="D179" s="17">
        <v>44687.0</v>
      </c>
      <c r="E179" s="18">
        <f t="shared" si="1"/>
        <v>44990.33333</v>
      </c>
    </row>
    <row r="180">
      <c r="A180" s="4">
        <v>670.0</v>
      </c>
      <c r="B180" s="19" t="s">
        <v>416</v>
      </c>
      <c r="C180" s="19" t="s">
        <v>416</v>
      </c>
      <c r="D180" s="19" t="s">
        <v>416</v>
      </c>
      <c r="E180" s="18" t="str">
        <f t="shared" si="1"/>
        <v>none</v>
      </c>
    </row>
    <row r="181">
      <c r="A181" s="4">
        <v>673.0</v>
      </c>
      <c r="B181" s="17">
        <v>2882.0</v>
      </c>
      <c r="C181" s="17">
        <v>2868.0</v>
      </c>
      <c r="D181" s="17">
        <v>2819.0</v>
      </c>
      <c r="E181" s="18">
        <f t="shared" si="1"/>
        <v>2856.333333</v>
      </c>
    </row>
    <row r="182">
      <c r="A182" s="4">
        <v>676.0</v>
      </c>
      <c r="B182" s="17">
        <v>4415.0</v>
      </c>
      <c r="C182" s="17">
        <v>4385.0</v>
      </c>
      <c r="D182" s="17">
        <v>4389.0</v>
      </c>
      <c r="E182" s="18">
        <f t="shared" si="1"/>
        <v>4396.333333</v>
      </c>
    </row>
    <row r="183">
      <c r="A183" s="4">
        <v>677.0</v>
      </c>
      <c r="B183" s="17">
        <v>2974.0</v>
      </c>
      <c r="C183" s="17">
        <v>2960.0</v>
      </c>
      <c r="D183" s="17">
        <v>2965.0</v>
      </c>
      <c r="E183" s="18">
        <f t="shared" si="1"/>
        <v>2966.333333</v>
      </c>
    </row>
    <row r="184">
      <c r="A184" s="4">
        <v>678.0</v>
      </c>
      <c r="B184" s="19" t="s">
        <v>416</v>
      </c>
      <c r="C184" s="19" t="s">
        <v>416</v>
      </c>
      <c r="D184" s="19" t="s">
        <v>416</v>
      </c>
      <c r="E184" s="18" t="str">
        <f t="shared" si="1"/>
        <v>none</v>
      </c>
    </row>
    <row r="185">
      <c r="A185" s="4">
        <v>679.0</v>
      </c>
      <c r="B185" s="17">
        <v>242.0</v>
      </c>
      <c r="C185" s="17">
        <v>220.0</v>
      </c>
      <c r="D185" s="17">
        <v>230.0</v>
      </c>
      <c r="E185" s="18">
        <f t="shared" si="1"/>
        <v>230.6666667</v>
      </c>
    </row>
    <row r="186">
      <c r="A186" s="4">
        <v>680.0</v>
      </c>
      <c r="B186" s="19" t="s">
        <v>416</v>
      </c>
      <c r="C186" s="19" t="s">
        <v>416</v>
      </c>
      <c r="D186" s="19" t="s">
        <v>416</v>
      </c>
      <c r="E186" s="18" t="str">
        <f t="shared" si="1"/>
        <v>none</v>
      </c>
    </row>
    <row r="187">
      <c r="A187" s="4">
        <v>681.0</v>
      </c>
      <c r="B187" s="17">
        <v>30.0</v>
      </c>
      <c r="C187" s="17">
        <v>13.0</v>
      </c>
      <c r="D187" s="17">
        <v>13.0</v>
      </c>
      <c r="E187" s="18">
        <f t="shared" si="1"/>
        <v>18.66666667</v>
      </c>
    </row>
    <row r="188">
      <c r="A188" s="4">
        <v>682.0</v>
      </c>
      <c r="B188" s="19" t="s">
        <v>416</v>
      </c>
      <c r="C188" s="19" t="s">
        <v>416</v>
      </c>
      <c r="D188" s="19" t="s">
        <v>416</v>
      </c>
      <c r="E188" s="18" t="str">
        <f t="shared" si="1"/>
        <v>none</v>
      </c>
    </row>
    <row r="189">
      <c r="A189" s="4">
        <v>683.0</v>
      </c>
      <c r="B189" s="17">
        <v>18.0</v>
      </c>
      <c r="C189" s="17">
        <v>19.0</v>
      </c>
      <c r="D189" s="17">
        <v>19.0</v>
      </c>
      <c r="E189" s="18">
        <f t="shared" si="1"/>
        <v>18.66666667</v>
      </c>
    </row>
    <row r="190">
      <c r="A190" s="4">
        <v>684.0</v>
      </c>
      <c r="B190" s="19" t="s">
        <v>416</v>
      </c>
      <c r="C190" s="19" t="s">
        <v>416</v>
      </c>
      <c r="D190" s="19" t="s">
        <v>416</v>
      </c>
      <c r="E190" s="18" t="str">
        <f t="shared" si="1"/>
        <v>none</v>
      </c>
    </row>
    <row r="191">
      <c r="A191" s="4">
        <v>685.0</v>
      </c>
      <c r="B191" s="17">
        <v>427.0</v>
      </c>
      <c r="C191" s="17">
        <v>426.0</v>
      </c>
      <c r="D191" s="17">
        <v>389.0</v>
      </c>
      <c r="E191" s="18">
        <f t="shared" si="1"/>
        <v>414</v>
      </c>
    </row>
    <row r="192">
      <c r="A192" s="4">
        <v>686.0</v>
      </c>
      <c r="B192" s="19" t="s">
        <v>416</v>
      </c>
      <c r="C192" s="19" t="s">
        <v>416</v>
      </c>
      <c r="D192" s="19" t="s">
        <v>416</v>
      </c>
      <c r="E192" s="18" t="str">
        <f t="shared" si="1"/>
        <v>none</v>
      </c>
    </row>
    <row r="193">
      <c r="A193" s="4">
        <v>687.0</v>
      </c>
      <c r="B193" s="17">
        <v>52.0</v>
      </c>
      <c r="C193" s="17">
        <v>54.0</v>
      </c>
      <c r="D193" s="17">
        <v>54.0</v>
      </c>
      <c r="E193" s="18">
        <f t="shared" si="1"/>
        <v>53.33333333</v>
      </c>
    </row>
    <row r="194">
      <c r="A194" s="4">
        <v>689.0</v>
      </c>
      <c r="B194" s="17">
        <v>1431.0</v>
      </c>
      <c r="C194" s="17">
        <v>1426.0</v>
      </c>
      <c r="D194" s="17">
        <v>1427.0</v>
      </c>
      <c r="E194" s="18">
        <f t="shared" si="1"/>
        <v>1428</v>
      </c>
    </row>
    <row r="195">
      <c r="A195" s="4">
        <v>690.0</v>
      </c>
      <c r="B195" s="17">
        <v>3901.0</v>
      </c>
      <c r="C195" s="17">
        <v>4040.0</v>
      </c>
      <c r="D195" s="17">
        <v>3827.0</v>
      </c>
      <c r="E195" s="18">
        <f t="shared" si="1"/>
        <v>3922.666667</v>
      </c>
    </row>
    <row r="196">
      <c r="A196" s="4">
        <v>694.0</v>
      </c>
      <c r="B196" s="17">
        <v>45725.0</v>
      </c>
      <c r="C196" s="17">
        <v>45534.0</v>
      </c>
      <c r="D196" s="17">
        <v>45622.0</v>
      </c>
      <c r="E196" s="18">
        <f t="shared" si="1"/>
        <v>45627</v>
      </c>
    </row>
    <row r="197">
      <c r="A197" s="4">
        <v>695.0</v>
      </c>
      <c r="B197" s="19" t="s">
        <v>416</v>
      </c>
      <c r="C197" s="19" t="s">
        <v>416</v>
      </c>
      <c r="D197" s="19" t="s">
        <v>416</v>
      </c>
      <c r="E197" s="18" t="str">
        <f t="shared" si="1"/>
        <v>none</v>
      </c>
    </row>
    <row r="198">
      <c r="A198" s="4">
        <v>696.0</v>
      </c>
      <c r="B198" s="17">
        <v>53127.0</v>
      </c>
      <c r="C198" s="17">
        <v>53384.0</v>
      </c>
      <c r="D198" s="17">
        <v>53632.0</v>
      </c>
      <c r="E198" s="18">
        <f t="shared" si="1"/>
        <v>53381</v>
      </c>
    </row>
    <row r="199">
      <c r="A199" s="4">
        <v>697.0</v>
      </c>
      <c r="B199" s="19" t="s">
        <v>416</v>
      </c>
      <c r="C199" s="19" t="s">
        <v>416</v>
      </c>
      <c r="D199" s="19" t="s">
        <v>416</v>
      </c>
      <c r="E199" s="18" t="str">
        <f t="shared" si="1"/>
        <v>none</v>
      </c>
    </row>
    <row r="200">
      <c r="A200" s="4">
        <v>769.0</v>
      </c>
      <c r="B200" s="17">
        <v>20185.0</v>
      </c>
      <c r="C200" s="17">
        <v>20210.0</v>
      </c>
      <c r="D200" s="17">
        <v>20130.0</v>
      </c>
      <c r="E200" s="18">
        <f t="shared" si="1"/>
        <v>20175</v>
      </c>
    </row>
    <row r="201">
      <c r="A201" s="4">
        <v>787.0</v>
      </c>
      <c r="B201" s="19" t="s">
        <v>416</v>
      </c>
      <c r="C201" s="19" t="s">
        <v>416</v>
      </c>
      <c r="D201" s="19" t="s">
        <v>416</v>
      </c>
      <c r="E201" s="18" t="str">
        <f t="shared" si="1"/>
        <v>none</v>
      </c>
    </row>
    <row r="202">
      <c r="A202" s="8">
        <v>794.0</v>
      </c>
      <c r="B202" s="19" t="s">
        <v>416</v>
      </c>
      <c r="C202" s="19" t="s">
        <v>416</v>
      </c>
      <c r="D202" s="19" t="s">
        <v>416</v>
      </c>
      <c r="E202" s="18" t="str">
        <f t="shared" si="1"/>
        <v>none</v>
      </c>
    </row>
    <row r="203">
      <c r="A203" s="8">
        <v>795.0</v>
      </c>
      <c r="B203" s="19" t="s">
        <v>416</v>
      </c>
      <c r="C203" s="19" t="s">
        <v>416</v>
      </c>
      <c r="D203" s="19" t="s">
        <v>416</v>
      </c>
      <c r="E203" s="18" t="str">
        <f t="shared" si="1"/>
        <v>none</v>
      </c>
    </row>
    <row r="204">
      <c r="B204" s="20"/>
      <c r="C204" s="20"/>
      <c r="D204" s="20"/>
    </row>
    <row r="205">
      <c r="B205" s="20"/>
      <c r="C205" s="20"/>
      <c r="D205" s="20"/>
    </row>
    <row r="206">
      <c r="B206" s="20"/>
      <c r="C206" s="20"/>
      <c r="D206" s="20"/>
    </row>
    <row r="207">
      <c r="B207" s="20"/>
      <c r="C207" s="20"/>
      <c r="D207" s="20"/>
    </row>
    <row r="208">
      <c r="B208" s="20"/>
      <c r="C208" s="20"/>
      <c r="D208" s="20"/>
    </row>
    <row r="209">
      <c r="B209" s="20"/>
      <c r="C209" s="20"/>
      <c r="D209" s="20"/>
    </row>
    <row r="210">
      <c r="B210" s="20"/>
      <c r="C210" s="20"/>
      <c r="D210" s="20"/>
    </row>
    <row r="211">
      <c r="B211" s="20"/>
      <c r="C211" s="20"/>
      <c r="D211" s="20"/>
    </row>
    <row r="212">
      <c r="B212" s="20"/>
      <c r="C212" s="20"/>
      <c r="D212" s="20"/>
    </row>
    <row r="213">
      <c r="B213" s="20"/>
      <c r="C213" s="20"/>
      <c r="D213" s="20"/>
    </row>
    <row r="214">
      <c r="B214" s="20"/>
      <c r="C214" s="20"/>
      <c r="D214" s="20"/>
    </row>
    <row r="215">
      <c r="B215" s="20"/>
      <c r="C215" s="20"/>
      <c r="D215" s="20"/>
    </row>
    <row r="216">
      <c r="B216" s="20"/>
      <c r="C216" s="20"/>
      <c r="D216" s="20"/>
    </row>
    <row r="217">
      <c r="B217" s="20"/>
      <c r="C217" s="20"/>
      <c r="D217" s="20"/>
    </row>
    <row r="218">
      <c r="B218" s="20"/>
      <c r="C218" s="20"/>
      <c r="D218" s="20"/>
    </row>
    <row r="219">
      <c r="B219" s="20"/>
      <c r="C219" s="20"/>
      <c r="D219" s="20"/>
    </row>
    <row r="220">
      <c r="B220" s="20"/>
      <c r="C220" s="20"/>
      <c r="D220" s="20"/>
    </row>
    <row r="221">
      <c r="B221" s="20"/>
      <c r="C221" s="20"/>
      <c r="D221" s="20"/>
    </row>
    <row r="222">
      <c r="B222" s="20"/>
      <c r="C222" s="20"/>
      <c r="D222" s="20"/>
    </row>
    <row r="223">
      <c r="B223" s="20"/>
      <c r="C223" s="20"/>
      <c r="D223" s="20"/>
    </row>
    <row r="224">
      <c r="B224" s="20"/>
      <c r="C224" s="20"/>
      <c r="D224" s="20"/>
    </row>
    <row r="225">
      <c r="B225" s="20"/>
      <c r="C225" s="20"/>
      <c r="D225" s="20"/>
    </row>
    <row r="226">
      <c r="B226" s="20"/>
      <c r="C226" s="20"/>
      <c r="D226" s="20"/>
    </row>
    <row r="227">
      <c r="B227" s="20"/>
      <c r="C227" s="20"/>
      <c r="D227" s="20"/>
    </row>
    <row r="228">
      <c r="B228" s="20"/>
      <c r="C228" s="20"/>
      <c r="D228" s="20"/>
    </row>
    <row r="229">
      <c r="B229" s="20"/>
      <c r="C229" s="20"/>
      <c r="D229" s="20"/>
    </row>
    <row r="230">
      <c r="B230" s="20"/>
      <c r="C230" s="20"/>
      <c r="D230" s="20"/>
    </row>
    <row r="231">
      <c r="B231" s="20"/>
      <c r="C231" s="20"/>
      <c r="D231" s="20"/>
    </row>
    <row r="232">
      <c r="B232" s="20"/>
      <c r="C232" s="20"/>
      <c r="D232" s="20"/>
    </row>
    <row r="233">
      <c r="B233" s="20"/>
      <c r="C233" s="20"/>
      <c r="D233" s="20"/>
    </row>
    <row r="234">
      <c r="B234" s="20"/>
      <c r="C234" s="20"/>
      <c r="D234" s="20"/>
    </row>
    <row r="235">
      <c r="B235" s="20"/>
      <c r="C235" s="20"/>
      <c r="D235" s="20"/>
    </row>
    <row r="236">
      <c r="B236" s="20"/>
      <c r="C236" s="20"/>
      <c r="D236" s="20"/>
    </row>
    <row r="237">
      <c r="B237" s="20"/>
      <c r="C237" s="20"/>
      <c r="D237" s="20"/>
    </row>
    <row r="238">
      <c r="B238" s="20"/>
      <c r="C238" s="20"/>
      <c r="D238" s="20"/>
    </row>
    <row r="239">
      <c r="B239" s="20"/>
      <c r="C239" s="20"/>
      <c r="D239" s="20"/>
    </row>
    <row r="240">
      <c r="B240" s="20"/>
      <c r="C240" s="20"/>
      <c r="D240" s="20"/>
    </row>
    <row r="241">
      <c r="B241" s="20"/>
      <c r="C241" s="20"/>
      <c r="D241" s="20"/>
    </row>
    <row r="242">
      <c r="B242" s="20"/>
      <c r="C242" s="20"/>
      <c r="D242" s="20"/>
    </row>
    <row r="243">
      <c r="B243" s="20"/>
      <c r="C243" s="20"/>
      <c r="D243" s="20"/>
    </row>
    <row r="244">
      <c r="B244" s="20"/>
      <c r="C244" s="20"/>
      <c r="D244" s="20"/>
    </row>
    <row r="245">
      <c r="B245" s="20"/>
      <c r="C245" s="20"/>
      <c r="D245" s="20"/>
    </row>
    <row r="246">
      <c r="B246" s="20"/>
      <c r="C246" s="20"/>
      <c r="D246" s="20"/>
    </row>
    <row r="247">
      <c r="B247" s="20"/>
      <c r="C247" s="20"/>
      <c r="D247" s="20"/>
    </row>
    <row r="248">
      <c r="B248" s="20"/>
      <c r="C248" s="20"/>
      <c r="D248" s="20"/>
    </row>
    <row r="249">
      <c r="B249" s="20"/>
      <c r="C249" s="20"/>
      <c r="D249" s="20"/>
    </row>
    <row r="250">
      <c r="B250" s="20"/>
      <c r="C250" s="20"/>
      <c r="D250" s="20"/>
    </row>
    <row r="251">
      <c r="B251" s="20"/>
      <c r="C251" s="20"/>
      <c r="D251" s="20"/>
    </row>
    <row r="252">
      <c r="B252" s="20"/>
      <c r="C252" s="20"/>
      <c r="D252" s="20"/>
    </row>
    <row r="253">
      <c r="B253" s="20"/>
      <c r="C253" s="20"/>
      <c r="D253" s="20"/>
    </row>
    <row r="254">
      <c r="B254" s="20"/>
      <c r="C254" s="20"/>
      <c r="D254" s="20"/>
    </row>
    <row r="255">
      <c r="B255" s="20"/>
      <c r="C255" s="20"/>
      <c r="D255" s="20"/>
    </row>
    <row r="256">
      <c r="B256" s="20"/>
      <c r="C256" s="20"/>
      <c r="D256" s="20"/>
    </row>
    <row r="257">
      <c r="B257" s="20"/>
      <c r="C257" s="20"/>
      <c r="D257" s="20"/>
    </row>
    <row r="258">
      <c r="B258" s="20"/>
      <c r="C258" s="20"/>
      <c r="D258" s="20"/>
    </row>
    <row r="259">
      <c r="B259" s="20"/>
      <c r="C259" s="20"/>
      <c r="D259" s="20"/>
    </row>
    <row r="260">
      <c r="B260" s="20"/>
      <c r="C260" s="20"/>
      <c r="D260" s="20"/>
    </row>
    <row r="261">
      <c r="B261" s="20"/>
      <c r="C261" s="20"/>
      <c r="D261" s="20"/>
    </row>
    <row r="262">
      <c r="B262" s="20"/>
      <c r="C262" s="20"/>
      <c r="D262" s="20"/>
    </row>
    <row r="263">
      <c r="B263" s="20"/>
      <c r="C263" s="20"/>
      <c r="D263" s="20"/>
    </row>
    <row r="264">
      <c r="B264" s="20"/>
      <c r="C264" s="20"/>
      <c r="D264" s="20"/>
    </row>
    <row r="265">
      <c r="B265" s="20"/>
      <c r="C265" s="20"/>
      <c r="D265" s="20"/>
    </row>
    <row r="266">
      <c r="B266" s="20"/>
      <c r="C266" s="20"/>
      <c r="D266" s="20"/>
    </row>
    <row r="267">
      <c r="B267" s="20"/>
      <c r="C267" s="20"/>
      <c r="D267" s="20"/>
    </row>
    <row r="268">
      <c r="B268" s="20"/>
      <c r="C268" s="20"/>
      <c r="D268" s="20"/>
    </row>
    <row r="269">
      <c r="B269" s="20"/>
      <c r="C269" s="20"/>
      <c r="D269" s="20"/>
    </row>
    <row r="270">
      <c r="B270" s="20"/>
      <c r="C270" s="20"/>
      <c r="D270" s="20"/>
    </row>
    <row r="271">
      <c r="B271" s="20"/>
      <c r="C271" s="20"/>
      <c r="D271" s="20"/>
    </row>
    <row r="272">
      <c r="B272" s="20"/>
      <c r="C272" s="20"/>
      <c r="D272" s="20"/>
    </row>
    <row r="273">
      <c r="B273" s="20"/>
      <c r="C273" s="20"/>
      <c r="D273" s="20"/>
    </row>
    <row r="274">
      <c r="B274" s="20"/>
      <c r="C274" s="20"/>
      <c r="D274" s="20"/>
    </row>
    <row r="275">
      <c r="B275" s="20"/>
      <c r="C275" s="20"/>
      <c r="D275" s="20"/>
    </row>
    <row r="276">
      <c r="B276" s="20"/>
      <c r="C276" s="20"/>
      <c r="D276" s="20"/>
    </row>
    <row r="277">
      <c r="B277" s="20"/>
      <c r="C277" s="20"/>
      <c r="D277" s="20"/>
    </row>
    <row r="278">
      <c r="B278" s="20"/>
      <c r="C278" s="20"/>
      <c r="D278" s="20"/>
    </row>
    <row r="279">
      <c r="B279" s="20"/>
      <c r="C279" s="20"/>
      <c r="D279" s="20"/>
    </row>
    <row r="280">
      <c r="B280" s="20"/>
      <c r="C280" s="20"/>
      <c r="D280" s="20"/>
    </row>
    <row r="281">
      <c r="B281" s="20"/>
      <c r="C281" s="20"/>
      <c r="D281" s="20"/>
    </row>
    <row r="282">
      <c r="B282" s="20"/>
      <c r="C282" s="20"/>
      <c r="D282" s="20"/>
    </row>
    <row r="283">
      <c r="B283" s="20"/>
      <c r="C283" s="20"/>
      <c r="D283" s="20"/>
    </row>
    <row r="284">
      <c r="B284" s="20"/>
      <c r="C284" s="20"/>
      <c r="D284" s="20"/>
    </row>
    <row r="285">
      <c r="B285" s="20"/>
      <c r="C285" s="20"/>
      <c r="D285" s="20"/>
    </row>
    <row r="286">
      <c r="B286" s="20"/>
      <c r="C286" s="20"/>
      <c r="D286" s="20"/>
    </row>
    <row r="287">
      <c r="B287" s="20"/>
      <c r="C287" s="20"/>
      <c r="D287" s="20"/>
    </row>
    <row r="288">
      <c r="B288" s="20"/>
      <c r="C288" s="20"/>
      <c r="D288" s="20"/>
    </row>
    <row r="289">
      <c r="B289" s="20"/>
      <c r="C289" s="20"/>
      <c r="D289" s="20"/>
    </row>
    <row r="290">
      <c r="B290" s="20"/>
      <c r="C290" s="20"/>
      <c r="D290" s="20"/>
    </row>
    <row r="291">
      <c r="B291" s="20"/>
      <c r="C291" s="20"/>
      <c r="D291" s="20"/>
    </row>
    <row r="292">
      <c r="B292" s="20"/>
      <c r="C292" s="20"/>
      <c r="D292" s="20"/>
    </row>
    <row r="293">
      <c r="B293" s="20"/>
      <c r="C293" s="20"/>
      <c r="D293" s="20"/>
    </row>
    <row r="294">
      <c r="B294" s="20"/>
      <c r="C294" s="20"/>
      <c r="D294" s="20"/>
    </row>
    <row r="295">
      <c r="B295" s="20"/>
      <c r="C295" s="20"/>
      <c r="D295" s="20"/>
    </row>
    <row r="296">
      <c r="B296" s="20"/>
      <c r="C296" s="20"/>
      <c r="D296" s="20"/>
    </row>
    <row r="297">
      <c r="B297" s="20"/>
      <c r="C297" s="20"/>
      <c r="D297" s="20"/>
    </row>
    <row r="298">
      <c r="B298" s="20"/>
      <c r="C298" s="20"/>
      <c r="D298" s="20"/>
    </row>
    <row r="299">
      <c r="B299" s="20"/>
      <c r="C299" s="20"/>
      <c r="D299" s="20"/>
    </row>
    <row r="300">
      <c r="B300" s="20"/>
      <c r="C300" s="20"/>
      <c r="D300" s="20"/>
    </row>
    <row r="301">
      <c r="B301" s="20"/>
      <c r="C301" s="20"/>
      <c r="D301" s="20"/>
    </row>
    <row r="302">
      <c r="B302" s="20"/>
      <c r="C302" s="20"/>
      <c r="D302" s="20"/>
    </row>
    <row r="303">
      <c r="B303" s="20"/>
      <c r="C303" s="20"/>
      <c r="D303" s="20"/>
    </row>
    <row r="304">
      <c r="B304" s="20"/>
      <c r="C304" s="20"/>
      <c r="D304" s="20"/>
    </row>
    <row r="305">
      <c r="B305" s="20"/>
      <c r="C305" s="20"/>
      <c r="D305" s="20"/>
    </row>
    <row r="306">
      <c r="B306" s="20"/>
      <c r="C306" s="20"/>
      <c r="D306" s="20"/>
    </row>
    <row r="307">
      <c r="B307" s="20"/>
      <c r="C307" s="20"/>
      <c r="D307" s="20"/>
    </row>
    <row r="308">
      <c r="B308" s="20"/>
      <c r="C308" s="20"/>
      <c r="D308" s="20"/>
    </row>
    <row r="309">
      <c r="B309" s="20"/>
      <c r="C309" s="20"/>
      <c r="D309" s="20"/>
    </row>
    <row r="310">
      <c r="B310" s="20"/>
      <c r="C310" s="20"/>
      <c r="D310" s="20"/>
    </row>
    <row r="311">
      <c r="B311" s="20"/>
      <c r="C311" s="20"/>
      <c r="D311" s="20"/>
    </row>
    <row r="312">
      <c r="B312" s="20"/>
      <c r="C312" s="20"/>
      <c r="D312" s="20"/>
    </row>
    <row r="313">
      <c r="B313" s="20"/>
      <c r="C313" s="20"/>
      <c r="D313" s="20"/>
    </row>
    <row r="314">
      <c r="B314" s="20"/>
      <c r="C314" s="20"/>
      <c r="D314" s="20"/>
    </row>
    <row r="315">
      <c r="B315" s="20"/>
      <c r="C315" s="20"/>
      <c r="D315" s="20"/>
    </row>
    <row r="316">
      <c r="B316" s="20"/>
      <c r="C316" s="20"/>
      <c r="D316" s="20"/>
    </row>
    <row r="317">
      <c r="B317" s="20"/>
      <c r="C317" s="20"/>
      <c r="D317" s="20"/>
    </row>
    <row r="318">
      <c r="B318" s="20"/>
      <c r="C318" s="20"/>
      <c r="D318" s="20"/>
    </row>
    <row r="319">
      <c r="B319" s="20"/>
      <c r="C319" s="20"/>
      <c r="D319" s="20"/>
    </row>
    <row r="320">
      <c r="B320" s="20"/>
      <c r="C320" s="20"/>
      <c r="D320" s="20"/>
    </row>
    <row r="321">
      <c r="B321" s="20"/>
      <c r="C321" s="20"/>
      <c r="D321" s="20"/>
    </row>
    <row r="322">
      <c r="B322" s="20"/>
      <c r="C322" s="20"/>
      <c r="D322" s="20"/>
    </row>
    <row r="323">
      <c r="B323" s="20"/>
      <c r="C323" s="20"/>
      <c r="D323" s="20"/>
    </row>
    <row r="324">
      <c r="B324" s="20"/>
      <c r="C324" s="20"/>
      <c r="D324" s="20"/>
    </row>
    <row r="325">
      <c r="B325" s="20"/>
      <c r="C325" s="20"/>
      <c r="D325" s="20"/>
    </row>
    <row r="326">
      <c r="B326" s="20"/>
      <c r="C326" s="20"/>
      <c r="D326" s="20"/>
    </row>
    <row r="327">
      <c r="B327" s="20"/>
      <c r="C327" s="20"/>
      <c r="D327" s="20"/>
    </row>
    <row r="328">
      <c r="B328" s="20"/>
      <c r="C328" s="20"/>
      <c r="D328" s="20"/>
    </row>
    <row r="329">
      <c r="B329" s="20"/>
      <c r="C329" s="20"/>
      <c r="D329" s="20"/>
    </row>
    <row r="330">
      <c r="B330" s="20"/>
      <c r="C330" s="20"/>
      <c r="D330" s="20"/>
    </row>
    <row r="331">
      <c r="B331" s="20"/>
      <c r="C331" s="20"/>
      <c r="D331" s="20"/>
    </row>
    <row r="332">
      <c r="B332" s="20"/>
      <c r="C332" s="20"/>
      <c r="D332" s="20"/>
    </row>
    <row r="333">
      <c r="B333" s="20"/>
      <c r="C333" s="20"/>
      <c r="D333" s="20"/>
    </row>
    <row r="334">
      <c r="B334" s="20"/>
      <c r="C334" s="20"/>
      <c r="D334" s="20"/>
    </row>
    <row r="335">
      <c r="B335" s="20"/>
      <c r="C335" s="20"/>
      <c r="D335" s="20"/>
    </row>
    <row r="336">
      <c r="B336" s="20"/>
      <c r="C336" s="20"/>
      <c r="D336" s="20"/>
    </row>
    <row r="337">
      <c r="B337" s="20"/>
      <c r="C337" s="20"/>
      <c r="D337" s="20"/>
    </row>
    <row r="338">
      <c r="B338" s="20"/>
      <c r="C338" s="20"/>
      <c r="D338" s="20"/>
    </row>
    <row r="339">
      <c r="B339" s="20"/>
      <c r="C339" s="20"/>
      <c r="D339" s="20"/>
    </row>
    <row r="340">
      <c r="B340" s="20"/>
      <c r="C340" s="20"/>
      <c r="D340" s="20"/>
    </row>
    <row r="341">
      <c r="B341" s="20"/>
      <c r="C341" s="20"/>
      <c r="D341" s="20"/>
    </row>
    <row r="342">
      <c r="B342" s="20"/>
      <c r="C342" s="20"/>
      <c r="D342" s="20"/>
    </row>
    <row r="343">
      <c r="B343" s="20"/>
      <c r="C343" s="20"/>
      <c r="D343" s="20"/>
    </row>
    <row r="344">
      <c r="B344" s="20"/>
      <c r="C344" s="20"/>
      <c r="D344" s="20"/>
    </row>
    <row r="345">
      <c r="B345" s="20"/>
      <c r="C345" s="20"/>
      <c r="D345" s="20"/>
    </row>
    <row r="346">
      <c r="B346" s="20"/>
      <c r="C346" s="20"/>
      <c r="D346" s="20"/>
    </row>
    <row r="347">
      <c r="B347" s="20"/>
      <c r="C347" s="20"/>
      <c r="D347" s="20"/>
    </row>
    <row r="348">
      <c r="B348" s="20"/>
      <c r="C348" s="20"/>
      <c r="D348" s="20"/>
    </row>
    <row r="349">
      <c r="B349" s="20"/>
      <c r="C349" s="20"/>
      <c r="D349" s="20"/>
    </row>
    <row r="350">
      <c r="B350" s="20"/>
      <c r="C350" s="20"/>
      <c r="D350" s="20"/>
    </row>
    <row r="351">
      <c r="B351" s="20"/>
      <c r="C351" s="20"/>
      <c r="D351" s="20"/>
    </row>
    <row r="352">
      <c r="B352" s="20"/>
      <c r="C352" s="20"/>
      <c r="D352" s="20"/>
    </row>
    <row r="353">
      <c r="B353" s="20"/>
      <c r="C353" s="20"/>
      <c r="D353" s="20"/>
    </row>
    <row r="354">
      <c r="B354" s="20"/>
      <c r="C354" s="20"/>
      <c r="D354" s="20"/>
    </row>
    <row r="355">
      <c r="B355" s="20"/>
      <c r="C355" s="20"/>
      <c r="D355" s="20"/>
    </row>
    <row r="356">
      <c r="B356" s="20"/>
      <c r="C356" s="20"/>
      <c r="D356" s="20"/>
    </row>
    <row r="357">
      <c r="B357" s="20"/>
      <c r="C357" s="20"/>
      <c r="D357" s="20"/>
    </row>
    <row r="358">
      <c r="B358" s="20"/>
      <c r="C358" s="20"/>
      <c r="D358" s="20"/>
    </row>
    <row r="359">
      <c r="B359" s="20"/>
      <c r="C359" s="20"/>
      <c r="D359" s="20"/>
    </row>
    <row r="360">
      <c r="B360" s="20"/>
      <c r="C360" s="20"/>
      <c r="D360" s="20"/>
    </row>
    <row r="361">
      <c r="B361" s="20"/>
      <c r="C361" s="20"/>
      <c r="D361" s="20"/>
    </row>
    <row r="362">
      <c r="B362" s="20"/>
      <c r="C362" s="20"/>
      <c r="D362" s="20"/>
    </row>
    <row r="363">
      <c r="B363" s="20"/>
      <c r="C363" s="20"/>
      <c r="D363" s="20"/>
    </row>
    <row r="364">
      <c r="B364" s="20"/>
      <c r="C364" s="20"/>
      <c r="D364" s="20"/>
    </row>
    <row r="365">
      <c r="B365" s="20"/>
      <c r="C365" s="20"/>
      <c r="D365" s="20"/>
    </row>
    <row r="366">
      <c r="B366" s="20"/>
      <c r="C366" s="20"/>
      <c r="D366" s="20"/>
    </row>
    <row r="367">
      <c r="B367" s="20"/>
      <c r="C367" s="20"/>
      <c r="D367" s="20"/>
    </row>
    <row r="368">
      <c r="B368" s="20"/>
      <c r="C368" s="20"/>
      <c r="D368" s="20"/>
    </row>
    <row r="369">
      <c r="B369" s="20"/>
      <c r="C369" s="20"/>
      <c r="D369" s="20"/>
    </row>
    <row r="370">
      <c r="B370" s="20"/>
      <c r="C370" s="20"/>
      <c r="D370" s="20"/>
    </row>
    <row r="371">
      <c r="B371" s="20"/>
      <c r="C371" s="20"/>
      <c r="D371" s="20"/>
    </row>
    <row r="372">
      <c r="B372" s="20"/>
      <c r="C372" s="20"/>
      <c r="D372" s="20"/>
    </row>
    <row r="373">
      <c r="B373" s="20"/>
      <c r="C373" s="20"/>
      <c r="D373" s="20"/>
    </row>
    <row r="374">
      <c r="B374" s="20"/>
      <c r="C374" s="20"/>
      <c r="D374" s="20"/>
    </row>
    <row r="375">
      <c r="B375" s="20"/>
      <c r="C375" s="20"/>
      <c r="D375" s="20"/>
    </row>
    <row r="376">
      <c r="B376" s="20"/>
      <c r="C376" s="20"/>
      <c r="D376" s="20"/>
    </row>
    <row r="377">
      <c r="B377" s="20"/>
      <c r="C377" s="20"/>
      <c r="D377" s="20"/>
    </row>
    <row r="378">
      <c r="B378" s="20"/>
      <c r="C378" s="20"/>
      <c r="D378" s="20"/>
    </row>
    <row r="379">
      <c r="B379" s="20"/>
      <c r="C379" s="20"/>
      <c r="D379" s="20"/>
    </row>
    <row r="380">
      <c r="B380" s="20"/>
      <c r="C380" s="20"/>
      <c r="D380" s="20"/>
    </row>
    <row r="381">
      <c r="B381" s="20"/>
      <c r="C381" s="20"/>
      <c r="D381" s="20"/>
    </row>
    <row r="382">
      <c r="B382" s="20"/>
      <c r="C382" s="20"/>
      <c r="D382" s="20"/>
    </row>
    <row r="383">
      <c r="B383" s="20"/>
      <c r="C383" s="20"/>
      <c r="D383" s="20"/>
    </row>
    <row r="384">
      <c r="B384" s="20"/>
      <c r="C384" s="20"/>
      <c r="D384" s="20"/>
    </row>
    <row r="385">
      <c r="B385" s="20"/>
      <c r="C385" s="20"/>
      <c r="D385" s="20"/>
    </row>
    <row r="386">
      <c r="B386" s="20"/>
      <c r="C386" s="20"/>
      <c r="D386" s="20"/>
    </row>
    <row r="387">
      <c r="B387" s="20"/>
      <c r="C387" s="20"/>
      <c r="D387" s="20"/>
    </row>
    <row r="388">
      <c r="B388" s="20"/>
      <c r="C388" s="20"/>
      <c r="D388" s="20"/>
    </row>
    <row r="389">
      <c r="B389" s="20"/>
      <c r="C389" s="20"/>
      <c r="D389" s="20"/>
    </row>
    <row r="390">
      <c r="B390" s="20"/>
      <c r="C390" s="20"/>
      <c r="D390" s="20"/>
    </row>
    <row r="391">
      <c r="B391" s="20"/>
      <c r="C391" s="20"/>
      <c r="D391" s="20"/>
    </row>
    <row r="392">
      <c r="B392" s="20"/>
      <c r="C392" s="20"/>
      <c r="D392" s="20"/>
    </row>
    <row r="393">
      <c r="B393" s="20"/>
      <c r="C393" s="20"/>
      <c r="D393" s="20"/>
    </row>
    <row r="394">
      <c r="B394" s="20"/>
      <c r="C394" s="20"/>
      <c r="D394" s="20"/>
    </row>
    <row r="395">
      <c r="B395" s="20"/>
      <c r="C395" s="20"/>
      <c r="D395" s="20"/>
    </row>
    <row r="396">
      <c r="B396" s="20"/>
      <c r="C396" s="20"/>
      <c r="D396" s="20"/>
    </row>
    <row r="397">
      <c r="B397" s="20"/>
      <c r="C397" s="20"/>
      <c r="D397" s="20"/>
    </row>
    <row r="398">
      <c r="B398" s="20"/>
      <c r="C398" s="20"/>
      <c r="D398" s="20"/>
    </row>
    <row r="399">
      <c r="B399" s="20"/>
      <c r="C399" s="20"/>
      <c r="D399" s="20"/>
    </row>
    <row r="400">
      <c r="B400" s="20"/>
      <c r="C400" s="20"/>
      <c r="D400" s="20"/>
    </row>
    <row r="401">
      <c r="B401" s="20"/>
      <c r="C401" s="20"/>
      <c r="D401" s="20"/>
    </row>
    <row r="402">
      <c r="B402" s="20"/>
      <c r="C402" s="20"/>
      <c r="D402" s="20"/>
    </row>
    <row r="403">
      <c r="B403" s="20"/>
      <c r="C403" s="20"/>
      <c r="D403" s="20"/>
    </row>
    <row r="404">
      <c r="B404" s="20"/>
      <c r="C404" s="20"/>
      <c r="D404" s="20"/>
    </row>
    <row r="405">
      <c r="B405" s="20"/>
      <c r="C405" s="20"/>
      <c r="D405" s="20"/>
    </row>
    <row r="406">
      <c r="B406" s="20"/>
      <c r="C406" s="20"/>
      <c r="D406" s="20"/>
    </row>
    <row r="407">
      <c r="B407" s="20"/>
      <c r="C407" s="20"/>
      <c r="D407" s="20"/>
    </row>
    <row r="408">
      <c r="B408" s="20"/>
      <c r="C408" s="20"/>
      <c r="D408" s="20"/>
    </row>
    <row r="409">
      <c r="B409" s="20"/>
      <c r="C409" s="20"/>
      <c r="D409" s="20"/>
    </row>
    <row r="410">
      <c r="B410" s="20"/>
      <c r="C410" s="20"/>
      <c r="D410" s="20"/>
    </row>
    <row r="411">
      <c r="B411" s="20"/>
      <c r="C411" s="20"/>
      <c r="D411" s="20"/>
    </row>
    <row r="412">
      <c r="B412" s="20"/>
      <c r="C412" s="20"/>
      <c r="D412" s="20"/>
    </row>
    <row r="413">
      <c r="B413" s="20"/>
      <c r="C413" s="20"/>
      <c r="D413" s="20"/>
    </row>
    <row r="414">
      <c r="B414" s="20"/>
      <c r="C414" s="20"/>
      <c r="D414" s="20"/>
    </row>
    <row r="415">
      <c r="B415" s="20"/>
      <c r="C415" s="20"/>
      <c r="D415" s="20"/>
    </row>
    <row r="416">
      <c r="B416" s="20"/>
      <c r="C416" s="20"/>
      <c r="D416" s="20"/>
    </row>
    <row r="417">
      <c r="B417" s="20"/>
      <c r="C417" s="20"/>
      <c r="D417" s="20"/>
    </row>
    <row r="418">
      <c r="B418" s="20"/>
      <c r="C418" s="20"/>
      <c r="D418" s="20"/>
    </row>
    <row r="419">
      <c r="B419" s="20"/>
      <c r="C419" s="20"/>
      <c r="D419" s="20"/>
    </row>
    <row r="420">
      <c r="B420" s="20"/>
      <c r="C420" s="20"/>
      <c r="D420" s="20"/>
    </row>
    <row r="421">
      <c r="B421" s="20"/>
      <c r="C421" s="20"/>
      <c r="D421" s="20"/>
    </row>
    <row r="422">
      <c r="B422" s="20"/>
      <c r="C422" s="20"/>
      <c r="D422" s="20"/>
    </row>
    <row r="423">
      <c r="B423" s="20"/>
      <c r="C423" s="20"/>
      <c r="D423" s="20"/>
    </row>
    <row r="424">
      <c r="B424" s="20"/>
      <c r="C424" s="20"/>
      <c r="D424" s="20"/>
    </row>
    <row r="425">
      <c r="B425" s="20"/>
      <c r="C425" s="20"/>
      <c r="D425" s="20"/>
    </row>
    <row r="426">
      <c r="B426" s="20"/>
      <c r="C426" s="20"/>
      <c r="D426" s="20"/>
    </row>
    <row r="427">
      <c r="B427" s="20"/>
      <c r="C427" s="20"/>
      <c r="D427" s="20"/>
    </row>
    <row r="428">
      <c r="B428" s="20"/>
      <c r="C428" s="20"/>
      <c r="D428" s="20"/>
    </row>
    <row r="429">
      <c r="B429" s="20"/>
      <c r="C429" s="20"/>
      <c r="D429" s="20"/>
    </row>
    <row r="430">
      <c r="B430" s="20"/>
      <c r="C430" s="20"/>
      <c r="D430" s="20"/>
    </row>
    <row r="431">
      <c r="B431" s="20"/>
      <c r="C431" s="20"/>
      <c r="D431" s="20"/>
    </row>
    <row r="432">
      <c r="B432" s="20"/>
      <c r="C432" s="20"/>
      <c r="D432" s="20"/>
    </row>
    <row r="433">
      <c r="B433" s="20"/>
      <c r="C433" s="20"/>
      <c r="D433" s="20"/>
    </row>
    <row r="434">
      <c r="B434" s="20"/>
      <c r="C434" s="20"/>
      <c r="D434" s="20"/>
    </row>
    <row r="435">
      <c r="B435" s="20"/>
      <c r="C435" s="20"/>
      <c r="D435" s="20"/>
    </row>
    <row r="436">
      <c r="B436" s="20"/>
      <c r="C436" s="20"/>
      <c r="D436" s="20"/>
    </row>
    <row r="437">
      <c r="B437" s="20"/>
      <c r="C437" s="20"/>
      <c r="D437" s="20"/>
    </row>
    <row r="438">
      <c r="B438" s="20"/>
      <c r="C438" s="20"/>
      <c r="D438" s="20"/>
    </row>
    <row r="439">
      <c r="B439" s="20"/>
      <c r="C439" s="20"/>
      <c r="D439" s="20"/>
    </row>
    <row r="440">
      <c r="B440" s="20"/>
      <c r="C440" s="20"/>
      <c r="D440" s="20"/>
    </row>
    <row r="441">
      <c r="B441" s="20"/>
      <c r="C441" s="20"/>
      <c r="D441" s="20"/>
    </row>
    <row r="442">
      <c r="B442" s="20"/>
      <c r="C442" s="20"/>
      <c r="D442" s="20"/>
    </row>
    <row r="443">
      <c r="B443" s="20"/>
      <c r="C443" s="20"/>
      <c r="D443" s="20"/>
    </row>
    <row r="444">
      <c r="B444" s="20"/>
      <c r="C444" s="20"/>
      <c r="D444" s="20"/>
    </row>
    <row r="445">
      <c r="B445" s="20"/>
      <c r="C445" s="20"/>
      <c r="D445" s="20"/>
    </row>
    <row r="446">
      <c r="B446" s="20"/>
      <c r="C446" s="20"/>
      <c r="D446" s="20"/>
    </row>
    <row r="447">
      <c r="B447" s="20"/>
      <c r="C447" s="20"/>
      <c r="D447" s="20"/>
    </row>
    <row r="448">
      <c r="B448" s="20"/>
      <c r="C448" s="20"/>
      <c r="D448" s="20"/>
    </row>
    <row r="449">
      <c r="B449" s="20"/>
      <c r="C449" s="20"/>
      <c r="D449" s="20"/>
    </row>
    <row r="450">
      <c r="B450" s="20"/>
      <c r="C450" s="20"/>
      <c r="D450" s="20"/>
    </row>
    <row r="451">
      <c r="B451" s="20"/>
      <c r="C451" s="20"/>
      <c r="D451" s="20"/>
    </row>
    <row r="452">
      <c r="B452" s="20"/>
      <c r="C452" s="20"/>
      <c r="D452" s="20"/>
    </row>
    <row r="453">
      <c r="B453" s="20"/>
      <c r="C453" s="20"/>
      <c r="D453" s="20"/>
    </row>
    <row r="454">
      <c r="B454" s="20"/>
      <c r="C454" s="20"/>
      <c r="D454" s="20"/>
    </row>
    <row r="455">
      <c r="B455" s="20"/>
      <c r="C455" s="20"/>
      <c r="D455" s="20"/>
    </row>
    <row r="456">
      <c r="B456" s="20"/>
      <c r="C456" s="20"/>
      <c r="D456" s="20"/>
    </row>
    <row r="457">
      <c r="B457" s="20"/>
      <c r="C457" s="20"/>
      <c r="D457" s="20"/>
    </row>
    <row r="458">
      <c r="B458" s="20"/>
      <c r="C458" s="20"/>
      <c r="D458" s="20"/>
    </row>
    <row r="459">
      <c r="B459" s="20"/>
      <c r="C459" s="20"/>
      <c r="D459" s="20"/>
    </row>
    <row r="460">
      <c r="B460" s="20"/>
      <c r="C460" s="20"/>
      <c r="D460" s="20"/>
    </row>
    <row r="461">
      <c r="B461" s="20"/>
      <c r="C461" s="20"/>
      <c r="D461" s="20"/>
    </row>
    <row r="462">
      <c r="B462" s="20"/>
      <c r="C462" s="20"/>
      <c r="D462" s="20"/>
    </row>
    <row r="463">
      <c r="B463" s="20"/>
      <c r="C463" s="20"/>
      <c r="D463" s="20"/>
    </row>
    <row r="464">
      <c r="B464" s="20"/>
      <c r="C464" s="20"/>
      <c r="D464" s="20"/>
    </row>
    <row r="465">
      <c r="B465" s="20"/>
      <c r="C465" s="20"/>
      <c r="D465" s="20"/>
    </row>
    <row r="466">
      <c r="B466" s="20"/>
      <c r="C466" s="20"/>
      <c r="D466" s="20"/>
    </row>
    <row r="467">
      <c r="B467" s="20"/>
      <c r="C467" s="20"/>
      <c r="D467" s="20"/>
    </row>
    <row r="468">
      <c r="B468" s="20"/>
      <c r="C468" s="20"/>
      <c r="D468" s="20"/>
    </row>
    <row r="469">
      <c r="B469" s="20"/>
      <c r="C469" s="20"/>
      <c r="D469" s="20"/>
    </row>
    <row r="470">
      <c r="B470" s="20"/>
      <c r="C470" s="20"/>
      <c r="D470" s="20"/>
    </row>
    <row r="471">
      <c r="B471" s="20"/>
      <c r="C471" s="20"/>
      <c r="D471" s="20"/>
    </row>
    <row r="472">
      <c r="B472" s="20"/>
      <c r="C472" s="20"/>
      <c r="D472" s="20"/>
    </row>
    <row r="473">
      <c r="B473" s="20"/>
      <c r="C473" s="20"/>
      <c r="D473" s="20"/>
    </row>
    <row r="474">
      <c r="B474" s="20"/>
      <c r="C474" s="20"/>
      <c r="D474" s="20"/>
    </row>
    <row r="475">
      <c r="B475" s="20"/>
      <c r="C475" s="20"/>
      <c r="D475" s="20"/>
    </row>
    <row r="476">
      <c r="B476" s="20"/>
      <c r="C476" s="20"/>
      <c r="D476" s="20"/>
    </row>
    <row r="477">
      <c r="B477" s="20"/>
      <c r="C477" s="20"/>
      <c r="D477" s="20"/>
    </row>
    <row r="478">
      <c r="B478" s="20"/>
      <c r="C478" s="20"/>
      <c r="D478" s="20"/>
    </row>
    <row r="479">
      <c r="B479" s="20"/>
      <c r="C479" s="20"/>
      <c r="D479" s="20"/>
    </row>
    <row r="480">
      <c r="B480" s="20"/>
      <c r="C480" s="20"/>
      <c r="D480" s="20"/>
    </row>
    <row r="481">
      <c r="B481" s="20"/>
      <c r="C481" s="20"/>
      <c r="D481" s="20"/>
    </row>
    <row r="482">
      <c r="B482" s="20"/>
      <c r="C482" s="20"/>
      <c r="D482" s="20"/>
    </row>
    <row r="483">
      <c r="B483" s="20"/>
      <c r="C483" s="20"/>
      <c r="D483" s="20"/>
    </row>
    <row r="484">
      <c r="B484" s="20"/>
      <c r="C484" s="20"/>
      <c r="D484" s="20"/>
    </row>
    <row r="485">
      <c r="B485" s="20"/>
      <c r="C485" s="20"/>
      <c r="D485" s="20"/>
    </row>
    <row r="486">
      <c r="B486" s="20"/>
      <c r="C486" s="20"/>
      <c r="D486" s="20"/>
    </row>
    <row r="487">
      <c r="B487" s="20"/>
      <c r="C487" s="20"/>
      <c r="D487" s="20"/>
    </row>
    <row r="488">
      <c r="B488" s="20"/>
      <c r="C488" s="20"/>
      <c r="D488" s="20"/>
    </row>
    <row r="489">
      <c r="B489" s="20"/>
      <c r="C489" s="20"/>
      <c r="D489" s="20"/>
    </row>
    <row r="490">
      <c r="B490" s="20"/>
      <c r="C490" s="20"/>
      <c r="D490" s="20"/>
    </row>
    <row r="491">
      <c r="B491" s="20"/>
      <c r="C491" s="20"/>
      <c r="D491" s="20"/>
    </row>
    <row r="492">
      <c r="B492" s="20"/>
      <c r="C492" s="20"/>
      <c r="D492" s="20"/>
    </row>
    <row r="493">
      <c r="B493" s="20"/>
      <c r="C493" s="20"/>
      <c r="D493" s="20"/>
    </row>
    <row r="494">
      <c r="B494" s="20"/>
      <c r="C494" s="20"/>
      <c r="D494" s="20"/>
    </row>
    <row r="495">
      <c r="B495" s="20"/>
      <c r="C495" s="20"/>
      <c r="D495" s="20"/>
    </row>
    <row r="496">
      <c r="B496" s="20"/>
      <c r="C496" s="20"/>
      <c r="D496" s="20"/>
    </row>
    <row r="497">
      <c r="B497" s="20"/>
      <c r="C497" s="20"/>
      <c r="D497" s="20"/>
    </row>
    <row r="498">
      <c r="B498" s="20"/>
      <c r="C498" s="20"/>
      <c r="D498" s="20"/>
    </row>
    <row r="499">
      <c r="B499" s="20"/>
      <c r="C499" s="20"/>
      <c r="D499" s="20"/>
    </row>
    <row r="500">
      <c r="B500" s="20"/>
      <c r="C500" s="20"/>
      <c r="D500" s="20"/>
    </row>
    <row r="501">
      <c r="B501" s="20"/>
      <c r="C501" s="20"/>
      <c r="D501" s="20"/>
    </row>
    <row r="502">
      <c r="B502" s="20"/>
      <c r="C502" s="20"/>
      <c r="D502" s="20"/>
    </row>
    <row r="503">
      <c r="B503" s="20"/>
      <c r="C503" s="20"/>
      <c r="D503" s="20"/>
    </row>
    <row r="504">
      <c r="B504" s="20"/>
      <c r="C504" s="20"/>
      <c r="D504" s="20"/>
    </row>
    <row r="505">
      <c r="B505" s="20"/>
      <c r="C505" s="20"/>
      <c r="D505" s="20"/>
    </row>
    <row r="506">
      <c r="B506" s="20"/>
      <c r="C506" s="20"/>
      <c r="D506" s="20"/>
    </row>
    <row r="507">
      <c r="B507" s="20"/>
      <c r="C507" s="20"/>
      <c r="D507" s="20"/>
    </row>
    <row r="508">
      <c r="B508" s="20"/>
      <c r="C508" s="20"/>
      <c r="D508" s="20"/>
    </row>
    <row r="509">
      <c r="B509" s="20"/>
      <c r="C509" s="20"/>
      <c r="D509" s="20"/>
    </row>
    <row r="510">
      <c r="B510" s="20"/>
      <c r="C510" s="20"/>
      <c r="D510" s="20"/>
    </row>
    <row r="511">
      <c r="B511" s="20"/>
      <c r="C511" s="20"/>
      <c r="D511" s="20"/>
    </row>
    <row r="512">
      <c r="B512" s="20"/>
      <c r="C512" s="20"/>
      <c r="D512" s="20"/>
    </row>
    <row r="513">
      <c r="B513" s="20"/>
      <c r="C513" s="20"/>
      <c r="D513" s="20"/>
    </row>
    <row r="514">
      <c r="B514" s="20"/>
      <c r="C514" s="20"/>
      <c r="D514" s="20"/>
    </row>
    <row r="515">
      <c r="B515" s="20"/>
      <c r="C515" s="20"/>
      <c r="D515" s="20"/>
    </row>
    <row r="516">
      <c r="B516" s="20"/>
      <c r="C516" s="20"/>
      <c r="D516" s="20"/>
    </row>
    <row r="517">
      <c r="B517" s="20"/>
      <c r="C517" s="20"/>
      <c r="D517" s="20"/>
    </row>
    <row r="518">
      <c r="B518" s="20"/>
      <c r="C518" s="20"/>
      <c r="D518" s="20"/>
    </row>
    <row r="519">
      <c r="B519" s="20"/>
      <c r="C519" s="20"/>
      <c r="D519" s="20"/>
    </row>
    <row r="520">
      <c r="B520" s="20"/>
      <c r="C520" s="20"/>
      <c r="D520" s="20"/>
    </row>
    <row r="521">
      <c r="B521" s="20"/>
      <c r="C521" s="20"/>
      <c r="D521" s="20"/>
    </row>
    <row r="522">
      <c r="B522" s="20"/>
      <c r="C522" s="20"/>
      <c r="D522" s="20"/>
    </row>
    <row r="523">
      <c r="B523" s="20"/>
      <c r="C523" s="20"/>
      <c r="D523" s="20"/>
    </row>
    <row r="524">
      <c r="B524" s="20"/>
      <c r="C524" s="20"/>
      <c r="D524" s="20"/>
    </row>
    <row r="525">
      <c r="B525" s="20"/>
      <c r="C525" s="20"/>
      <c r="D525" s="20"/>
    </row>
    <row r="526">
      <c r="B526" s="20"/>
      <c r="C526" s="20"/>
      <c r="D526" s="20"/>
    </row>
    <row r="527">
      <c r="B527" s="20"/>
      <c r="C527" s="20"/>
      <c r="D527" s="20"/>
    </row>
    <row r="528">
      <c r="B528" s="20"/>
      <c r="C528" s="20"/>
      <c r="D528" s="20"/>
    </row>
    <row r="529">
      <c r="B529" s="20"/>
      <c r="C529" s="20"/>
      <c r="D529" s="20"/>
    </row>
    <row r="530">
      <c r="B530" s="20"/>
      <c r="C530" s="20"/>
      <c r="D530" s="20"/>
    </row>
    <row r="531">
      <c r="B531" s="20"/>
      <c r="C531" s="20"/>
      <c r="D531" s="20"/>
    </row>
    <row r="532">
      <c r="B532" s="20"/>
      <c r="C532" s="20"/>
      <c r="D532" s="20"/>
    </row>
    <row r="533">
      <c r="B533" s="20"/>
      <c r="C533" s="20"/>
      <c r="D533" s="20"/>
    </row>
    <row r="534">
      <c r="B534" s="20"/>
      <c r="C534" s="20"/>
      <c r="D534" s="20"/>
    </row>
    <row r="535">
      <c r="B535" s="20"/>
      <c r="C535" s="20"/>
      <c r="D535" s="20"/>
    </row>
    <row r="536">
      <c r="B536" s="20"/>
      <c r="C536" s="20"/>
      <c r="D536" s="20"/>
    </row>
    <row r="537">
      <c r="B537" s="20"/>
      <c r="C537" s="20"/>
      <c r="D537" s="20"/>
    </row>
    <row r="538">
      <c r="B538" s="20"/>
      <c r="C538" s="20"/>
      <c r="D538" s="20"/>
    </row>
    <row r="539">
      <c r="B539" s="20"/>
      <c r="C539" s="20"/>
      <c r="D539" s="20"/>
    </row>
    <row r="540">
      <c r="B540" s="20"/>
      <c r="C540" s="20"/>
      <c r="D540" s="20"/>
    </row>
    <row r="541">
      <c r="B541" s="20"/>
      <c r="C541" s="20"/>
      <c r="D541" s="20"/>
    </row>
    <row r="542">
      <c r="B542" s="20"/>
      <c r="C542" s="20"/>
      <c r="D542" s="20"/>
    </row>
    <row r="543">
      <c r="B543" s="20"/>
      <c r="C543" s="20"/>
      <c r="D543" s="20"/>
    </row>
    <row r="544">
      <c r="B544" s="20"/>
      <c r="C544" s="20"/>
      <c r="D544" s="20"/>
    </row>
    <row r="545">
      <c r="B545" s="20"/>
      <c r="C545" s="20"/>
      <c r="D545" s="20"/>
    </row>
    <row r="546">
      <c r="B546" s="20"/>
      <c r="C546" s="20"/>
      <c r="D546" s="20"/>
    </row>
    <row r="547">
      <c r="B547" s="20"/>
      <c r="C547" s="20"/>
      <c r="D547" s="20"/>
    </row>
    <row r="548">
      <c r="B548" s="20"/>
      <c r="C548" s="20"/>
      <c r="D548" s="20"/>
    </row>
    <row r="549">
      <c r="B549" s="20"/>
      <c r="C549" s="20"/>
      <c r="D549" s="20"/>
    </row>
    <row r="550">
      <c r="B550" s="20"/>
      <c r="C550" s="20"/>
      <c r="D550" s="20"/>
    </row>
    <row r="551">
      <c r="B551" s="20"/>
      <c r="C551" s="20"/>
      <c r="D551" s="20"/>
    </row>
    <row r="552">
      <c r="B552" s="20"/>
      <c r="C552" s="20"/>
      <c r="D552" s="20"/>
    </row>
    <row r="553">
      <c r="B553" s="20"/>
      <c r="C553" s="20"/>
      <c r="D553" s="20"/>
    </row>
    <row r="554">
      <c r="B554" s="20"/>
      <c r="C554" s="20"/>
      <c r="D554" s="20"/>
    </row>
    <row r="555">
      <c r="B555" s="20"/>
      <c r="C555" s="20"/>
      <c r="D555" s="20"/>
    </row>
    <row r="556">
      <c r="B556" s="20"/>
      <c r="C556" s="20"/>
      <c r="D556" s="20"/>
    </row>
    <row r="557">
      <c r="B557" s="20"/>
      <c r="C557" s="20"/>
      <c r="D557" s="20"/>
    </row>
    <row r="558">
      <c r="B558" s="20"/>
      <c r="C558" s="20"/>
      <c r="D558" s="20"/>
    </row>
    <row r="559">
      <c r="B559" s="20"/>
      <c r="C559" s="20"/>
      <c r="D559" s="20"/>
    </row>
    <row r="560">
      <c r="B560" s="20"/>
      <c r="C560" s="20"/>
      <c r="D560" s="20"/>
    </row>
    <row r="561">
      <c r="B561" s="20"/>
      <c r="C561" s="20"/>
      <c r="D561" s="20"/>
    </row>
    <row r="562">
      <c r="B562" s="20"/>
      <c r="C562" s="20"/>
      <c r="D562" s="20"/>
    </row>
    <row r="563">
      <c r="B563" s="20"/>
      <c r="C563" s="20"/>
      <c r="D563" s="20"/>
    </row>
    <row r="564">
      <c r="B564" s="20"/>
      <c r="C564" s="20"/>
      <c r="D564" s="20"/>
    </row>
    <row r="565">
      <c r="B565" s="20"/>
      <c r="C565" s="20"/>
      <c r="D565" s="20"/>
    </row>
    <row r="566">
      <c r="B566" s="20"/>
      <c r="C566" s="20"/>
      <c r="D566" s="20"/>
    </row>
    <row r="567">
      <c r="B567" s="20"/>
      <c r="C567" s="20"/>
      <c r="D567" s="20"/>
    </row>
    <row r="568">
      <c r="B568" s="20"/>
      <c r="C568" s="20"/>
      <c r="D568" s="20"/>
    </row>
    <row r="569">
      <c r="B569" s="20"/>
      <c r="C569" s="20"/>
      <c r="D569" s="20"/>
    </row>
    <row r="570">
      <c r="B570" s="20"/>
      <c r="C570" s="20"/>
      <c r="D570" s="20"/>
    </row>
    <row r="571">
      <c r="B571" s="20"/>
      <c r="C571" s="20"/>
      <c r="D571" s="20"/>
    </row>
    <row r="572">
      <c r="B572" s="20"/>
      <c r="C572" s="20"/>
      <c r="D572" s="20"/>
    </row>
    <row r="573">
      <c r="B573" s="20"/>
      <c r="C573" s="20"/>
      <c r="D573" s="20"/>
    </row>
    <row r="574">
      <c r="B574" s="20"/>
      <c r="C574" s="20"/>
      <c r="D574" s="20"/>
    </row>
    <row r="575">
      <c r="B575" s="20"/>
      <c r="C575" s="20"/>
      <c r="D575" s="20"/>
    </row>
    <row r="576">
      <c r="B576" s="20"/>
      <c r="C576" s="20"/>
      <c r="D576" s="20"/>
    </row>
    <row r="577">
      <c r="B577" s="20"/>
      <c r="C577" s="20"/>
      <c r="D577" s="20"/>
    </row>
    <row r="578">
      <c r="B578" s="20"/>
      <c r="C578" s="20"/>
      <c r="D578" s="20"/>
    </row>
    <row r="579">
      <c r="B579" s="20"/>
      <c r="C579" s="20"/>
      <c r="D579" s="20"/>
    </row>
    <row r="580">
      <c r="B580" s="20"/>
      <c r="C580" s="20"/>
      <c r="D580" s="20"/>
    </row>
    <row r="581">
      <c r="B581" s="20"/>
      <c r="C581" s="20"/>
      <c r="D581" s="20"/>
    </row>
    <row r="582">
      <c r="B582" s="20"/>
      <c r="C582" s="20"/>
      <c r="D582" s="20"/>
    </row>
    <row r="583">
      <c r="B583" s="20"/>
      <c r="C583" s="20"/>
      <c r="D583" s="20"/>
    </row>
    <row r="584">
      <c r="B584" s="20"/>
      <c r="C584" s="20"/>
      <c r="D584" s="20"/>
    </row>
    <row r="585">
      <c r="B585" s="20"/>
      <c r="C585" s="20"/>
      <c r="D585" s="20"/>
    </row>
    <row r="586">
      <c r="B586" s="20"/>
      <c r="C586" s="20"/>
      <c r="D586" s="20"/>
    </row>
    <row r="587">
      <c r="B587" s="20"/>
      <c r="C587" s="20"/>
      <c r="D587" s="20"/>
    </row>
    <row r="588">
      <c r="B588" s="20"/>
      <c r="C588" s="20"/>
      <c r="D588" s="20"/>
    </row>
    <row r="589">
      <c r="B589" s="20"/>
      <c r="C589" s="20"/>
      <c r="D589" s="20"/>
    </row>
    <row r="590">
      <c r="B590" s="20"/>
      <c r="C590" s="20"/>
      <c r="D590" s="20"/>
    </row>
    <row r="591">
      <c r="B591" s="20"/>
      <c r="C591" s="20"/>
      <c r="D591" s="20"/>
    </row>
    <row r="592">
      <c r="B592" s="20"/>
      <c r="C592" s="20"/>
      <c r="D592" s="20"/>
    </row>
    <row r="593">
      <c r="B593" s="20"/>
      <c r="C593" s="20"/>
      <c r="D593" s="20"/>
    </row>
    <row r="594">
      <c r="B594" s="20"/>
      <c r="C594" s="20"/>
      <c r="D594" s="20"/>
    </row>
    <row r="595">
      <c r="B595" s="20"/>
      <c r="C595" s="20"/>
      <c r="D595" s="20"/>
    </row>
    <row r="596">
      <c r="B596" s="20"/>
      <c r="C596" s="20"/>
      <c r="D596" s="20"/>
    </row>
    <row r="597">
      <c r="B597" s="20"/>
      <c r="C597" s="20"/>
      <c r="D597" s="20"/>
    </row>
    <row r="598">
      <c r="B598" s="20"/>
      <c r="C598" s="20"/>
      <c r="D598" s="20"/>
    </row>
    <row r="599">
      <c r="B599" s="20"/>
      <c r="C599" s="20"/>
      <c r="D599" s="20"/>
    </row>
    <row r="600">
      <c r="B600" s="20"/>
      <c r="C600" s="20"/>
      <c r="D600" s="20"/>
    </row>
    <row r="601">
      <c r="B601" s="20"/>
      <c r="C601" s="20"/>
      <c r="D601" s="20"/>
    </row>
    <row r="602">
      <c r="B602" s="20"/>
      <c r="C602" s="20"/>
      <c r="D602" s="20"/>
    </row>
    <row r="603">
      <c r="B603" s="20"/>
      <c r="C603" s="20"/>
      <c r="D603" s="20"/>
    </row>
    <row r="604">
      <c r="B604" s="20"/>
      <c r="C604" s="20"/>
      <c r="D604" s="20"/>
    </row>
    <row r="605">
      <c r="B605" s="20"/>
      <c r="C605" s="20"/>
      <c r="D605" s="20"/>
    </row>
    <row r="606">
      <c r="B606" s="20"/>
      <c r="C606" s="20"/>
      <c r="D606" s="20"/>
    </row>
    <row r="607">
      <c r="B607" s="20"/>
      <c r="C607" s="20"/>
      <c r="D607" s="20"/>
    </row>
    <row r="608">
      <c r="B608" s="20"/>
      <c r="C608" s="20"/>
      <c r="D608" s="20"/>
    </row>
    <row r="609">
      <c r="B609" s="20"/>
      <c r="C609" s="20"/>
      <c r="D609" s="20"/>
    </row>
    <row r="610">
      <c r="B610" s="20"/>
      <c r="C610" s="20"/>
      <c r="D610" s="20"/>
    </row>
    <row r="611">
      <c r="B611" s="20"/>
      <c r="C611" s="20"/>
      <c r="D611" s="20"/>
    </row>
    <row r="612">
      <c r="B612" s="20"/>
      <c r="C612" s="20"/>
      <c r="D612" s="20"/>
    </row>
    <row r="613">
      <c r="B613" s="20"/>
      <c r="C613" s="20"/>
      <c r="D613" s="20"/>
    </row>
    <row r="614">
      <c r="B614" s="20"/>
      <c r="C614" s="20"/>
      <c r="D614" s="20"/>
    </row>
    <row r="615">
      <c r="B615" s="20"/>
      <c r="C615" s="20"/>
      <c r="D615" s="20"/>
    </row>
    <row r="616">
      <c r="B616" s="20"/>
      <c r="C616" s="20"/>
      <c r="D616" s="20"/>
    </row>
    <row r="617">
      <c r="B617" s="20"/>
      <c r="C617" s="20"/>
      <c r="D617" s="20"/>
    </row>
    <row r="618">
      <c r="B618" s="20"/>
      <c r="C618" s="20"/>
      <c r="D618" s="20"/>
    </row>
    <row r="619">
      <c r="B619" s="20"/>
      <c r="C619" s="20"/>
      <c r="D619" s="20"/>
    </row>
    <row r="620">
      <c r="B620" s="20"/>
      <c r="C620" s="20"/>
      <c r="D620" s="20"/>
    </row>
    <row r="621">
      <c r="B621" s="20"/>
      <c r="C621" s="20"/>
      <c r="D621" s="20"/>
    </row>
    <row r="622">
      <c r="B622" s="20"/>
      <c r="C622" s="20"/>
      <c r="D622" s="20"/>
    </row>
    <row r="623">
      <c r="B623" s="20"/>
      <c r="C623" s="20"/>
      <c r="D623" s="20"/>
    </row>
    <row r="624">
      <c r="B624" s="20"/>
      <c r="C624" s="20"/>
      <c r="D624" s="20"/>
    </row>
    <row r="625">
      <c r="B625" s="20"/>
      <c r="C625" s="20"/>
      <c r="D625" s="20"/>
    </row>
    <row r="626">
      <c r="B626" s="20"/>
      <c r="C626" s="20"/>
      <c r="D626" s="20"/>
    </row>
    <row r="627">
      <c r="B627" s="20"/>
      <c r="C627" s="20"/>
      <c r="D627" s="20"/>
    </row>
    <row r="628">
      <c r="B628" s="20"/>
      <c r="C628" s="20"/>
      <c r="D628" s="20"/>
    </row>
    <row r="629">
      <c r="B629" s="20"/>
      <c r="C629" s="20"/>
      <c r="D629" s="20"/>
    </row>
    <row r="630">
      <c r="B630" s="20"/>
      <c r="C630" s="20"/>
      <c r="D630" s="20"/>
    </row>
    <row r="631">
      <c r="B631" s="20"/>
      <c r="C631" s="20"/>
      <c r="D631" s="20"/>
    </row>
    <row r="632">
      <c r="B632" s="20"/>
      <c r="C632" s="20"/>
      <c r="D632" s="20"/>
    </row>
    <row r="633">
      <c r="B633" s="20"/>
      <c r="C633" s="20"/>
      <c r="D633" s="20"/>
    </row>
    <row r="634">
      <c r="B634" s="20"/>
      <c r="C634" s="20"/>
      <c r="D634" s="20"/>
    </row>
    <row r="635">
      <c r="B635" s="20"/>
      <c r="C635" s="20"/>
      <c r="D635" s="20"/>
    </row>
    <row r="636">
      <c r="B636" s="20"/>
      <c r="C636" s="20"/>
      <c r="D636" s="20"/>
    </row>
    <row r="637">
      <c r="B637" s="20"/>
      <c r="C637" s="20"/>
      <c r="D637" s="20"/>
    </row>
    <row r="638">
      <c r="B638" s="20"/>
      <c r="C638" s="20"/>
      <c r="D638" s="20"/>
    </row>
    <row r="639">
      <c r="B639" s="20"/>
      <c r="C639" s="20"/>
      <c r="D639" s="20"/>
    </row>
    <row r="640">
      <c r="B640" s="20"/>
      <c r="C640" s="20"/>
      <c r="D640" s="20"/>
    </row>
    <row r="641">
      <c r="B641" s="20"/>
      <c r="C641" s="20"/>
      <c r="D641" s="20"/>
    </row>
    <row r="642">
      <c r="B642" s="20"/>
      <c r="C642" s="20"/>
      <c r="D642" s="20"/>
    </row>
    <row r="643">
      <c r="B643" s="20"/>
      <c r="C643" s="20"/>
      <c r="D643" s="20"/>
    </row>
    <row r="644">
      <c r="B644" s="20"/>
      <c r="C644" s="20"/>
      <c r="D644" s="20"/>
    </row>
    <row r="645">
      <c r="B645" s="20"/>
      <c r="C645" s="20"/>
      <c r="D645" s="20"/>
    </row>
    <row r="646">
      <c r="B646" s="20"/>
      <c r="C646" s="20"/>
      <c r="D646" s="20"/>
    </row>
    <row r="647">
      <c r="B647" s="20"/>
      <c r="C647" s="20"/>
      <c r="D647" s="20"/>
    </row>
    <row r="648">
      <c r="B648" s="20"/>
      <c r="C648" s="20"/>
      <c r="D648" s="20"/>
    </row>
    <row r="649">
      <c r="B649" s="20"/>
      <c r="C649" s="20"/>
      <c r="D649" s="20"/>
    </row>
    <row r="650">
      <c r="B650" s="20"/>
      <c r="C650" s="20"/>
      <c r="D650" s="20"/>
    </row>
    <row r="651">
      <c r="B651" s="20"/>
      <c r="C651" s="20"/>
      <c r="D651" s="20"/>
    </row>
    <row r="652">
      <c r="B652" s="20"/>
      <c r="C652" s="20"/>
      <c r="D652" s="20"/>
    </row>
    <row r="653">
      <c r="B653" s="20"/>
      <c r="C653" s="20"/>
      <c r="D653" s="20"/>
    </row>
    <row r="654">
      <c r="B654" s="20"/>
      <c r="C654" s="20"/>
      <c r="D654" s="20"/>
    </row>
    <row r="655">
      <c r="B655" s="20"/>
      <c r="C655" s="20"/>
      <c r="D655" s="20"/>
    </row>
    <row r="656">
      <c r="B656" s="20"/>
      <c r="C656" s="20"/>
      <c r="D656" s="20"/>
    </row>
    <row r="657">
      <c r="B657" s="20"/>
      <c r="C657" s="20"/>
      <c r="D657" s="20"/>
    </row>
    <row r="658">
      <c r="B658" s="20"/>
      <c r="C658" s="20"/>
      <c r="D658" s="20"/>
    </row>
    <row r="659">
      <c r="B659" s="20"/>
      <c r="C659" s="20"/>
      <c r="D659" s="20"/>
    </row>
    <row r="660">
      <c r="B660" s="20"/>
      <c r="C660" s="20"/>
      <c r="D660" s="20"/>
    </row>
    <row r="661">
      <c r="B661" s="20"/>
      <c r="C661" s="20"/>
      <c r="D661" s="20"/>
    </row>
    <row r="662">
      <c r="B662" s="20"/>
      <c r="C662" s="20"/>
      <c r="D662" s="20"/>
    </row>
    <row r="663">
      <c r="B663" s="20"/>
      <c r="C663" s="20"/>
      <c r="D663" s="20"/>
    </row>
    <row r="664">
      <c r="B664" s="20"/>
      <c r="C664" s="20"/>
      <c r="D664" s="20"/>
    </row>
    <row r="665">
      <c r="B665" s="20"/>
      <c r="C665" s="20"/>
      <c r="D665" s="20"/>
    </row>
    <row r="666">
      <c r="B666" s="20"/>
      <c r="C666" s="20"/>
      <c r="D666" s="20"/>
    </row>
    <row r="667">
      <c r="B667" s="20"/>
      <c r="C667" s="20"/>
      <c r="D667" s="20"/>
    </row>
    <row r="668">
      <c r="B668" s="20"/>
      <c r="C668" s="20"/>
      <c r="D668" s="20"/>
    </row>
    <row r="669">
      <c r="B669" s="20"/>
      <c r="C669" s="20"/>
      <c r="D669" s="20"/>
    </row>
    <row r="670">
      <c r="B670" s="20"/>
      <c r="C670" s="20"/>
      <c r="D670" s="20"/>
    </row>
    <row r="671">
      <c r="B671" s="20"/>
      <c r="C671" s="20"/>
      <c r="D671" s="20"/>
    </row>
    <row r="672">
      <c r="B672" s="20"/>
      <c r="C672" s="20"/>
      <c r="D672" s="20"/>
    </row>
    <row r="673">
      <c r="B673" s="20"/>
      <c r="C673" s="20"/>
      <c r="D673" s="20"/>
    </row>
    <row r="674">
      <c r="B674" s="20"/>
      <c r="C674" s="20"/>
      <c r="D674" s="20"/>
    </row>
    <row r="675">
      <c r="B675" s="20"/>
      <c r="C675" s="20"/>
      <c r="D675" s="20"/>
    </row>
    <row r="676">
      <c r="B676" s="20"/>
      <c r="C676" s="20"/>
      <c r="D676" s="20"/>
    </row>
    <row r="677">
      <c r="B677" s="20"/>
      <c r="C677" s="20"/>
      <c r="D677" s="20"/>
    </row>
    <row r="678">
      <c r="B678" s="20"/>
      <c r="C678" s="20"/>
      <c r="D678" s="20"/>
    </row>
    <row r="679">
      <c r="B679" s="20"/>
      <c r="C679" s="20"/>
      <c r="D679" s="20"/>
    </row>
    <row r="680">
      <c r="B680" s="20"/>
      <c r="C680" s="20"/>
      <c r="D680" s="20"/>
    </row>
    <row r="681">
      <c r="B681" s="20"/>
      <c r="C681" s="20"/>
      <c r="D681" s="20"/>
    </row>
    <row r="682">
      <c r="B682" s="20"/>
      <c r="C682" s="20"/>
      <c r="D682" s="20"/>
    </row>
    <row r="683">
      <c r="B683" s="20"/>
      <c r="C683" s="20"/>
      <c r="D683" s="20"/>
    </row>
    <row r="684">
      <c r="B684" s="20"/>
      <c r="C684" s="20"/>
      <c r="D684" s="20"/>
    </row>
    <row r="685">
      <c r="B685" s="20"/>
      <c r="C685" s="20"/>
      <c r="D685" s="20"/>
    </row>
    <row r="686">
      <c r="B686" s="20"/>
      <c r="C686" s="20"/>
      <c r="D686" s="20"/>
    </row>
    <row r="687">
      <c r="B687" s="20"/>
      <c r="C687" s="20"/>
      <c r="D687" s="20"/>
    </row>
    <row r="688">
      <c r="B688" s="20"/>
      <c r="C688" s="20"/>
      <c r="D688" s="20"/>
    </row>
    <row r="689">
      <c r="B689" s="20"/>
      <c r="C689" s="20"/>
      <c r="D689" s="20"/>
    </row>
    <row r="690">
      <c r="B690" s="20"/>
      <c r="C690" s="20"/>
      <c r="D690" s="20"/>
    </row>
    <row r="691">
      <c r="B691" s="20"/>
      <c r="C691" s="20"/>
      <c r="D691" s="20"/>
    </row>
    <row r="692">
      <c r="B692" s="20"/>
      <c r="C692" s="20"/>
      <c r="D692" s="20"/>
    </row>
    <row r="693">
      <c r="B693" s="20"/>
      <c r="C693" s="20"/>
      <c r="D693" s="20"/>
    </row>
    <row r="694">
      <c r="B694" s="20"/>
      <c r="C694" s="20"/>
      <c r="D694" s="20"/>
    </row>
    <row r="695">
      <c r="B695" s="20"/>
      <c r="C695" s="20"/>
      <c r="D695" s="20"/>
    </row>
    <row r="696">
      <c r="B696" s="20"/>
      <c r="C696" s="20"/>
      <c r="D696" s="20"/>
    </row>
    <row r="697">
      <c r="B697" s="20"/>
      <c r="C697" s="20"/>
      <c r="D697" s="20"/>
    </row>
    <row r="698">
      <c r="B698" s="20"/>
      <c r="C698" s="20"/>
      <c r="D698" s="20"/>
    </row>
    <row r="699">
      <c r="B699" s="20"/>
      <c r="C699" s="20"/>
      <c r="D699" s="20"/>
    </row>
    <row r="700">
      <c r="B700" s="20"/>
      <c r="C700" s="20"/>
      <c r="D700" s="20"/>
    </row>
    <row r="701">
      <c r="B701" s="20"/>
      <c r="C701" s="20"/>
      <c r="D701" s="20"/>
    </row>
    <row r="702">
      <c r="B702" s="20"/>
      <c r="C702" s="20"/>
      <c r="D702" s="20"/>
    </row>
    <row r="703">
      <c r="B703" s="20"/>
      <c r="C703" s="20"/>
      <c r="D703" s="20"/>
    </row>
    <row r="704">
      <c r="B704" s="20"/>
      <c r="C704" s="20"/>
      <c r="D704" s="20"/>
    </row>
    <row r="705">
      <c r="B705" s="20"/>
      <c r="C705" s="20"/>
      <c r="D705" s="20"/>
    </row>
    <row r="706">
      <c r="B706" s="20"/>
      <c r="C706" s="20"/>
      <c r="D706" s="20"/>
    </row>
    <row r="707">
      <c r="B707" s="20"/>
      <c r="C707" s="20"/>
      <c r="D707" s="20"/>
    </row>
    <row r="708">
      <c r="B708" s="20"/>
      <c r="C708" s="20"/>
      <c r="D708" s="20"/>
    </row>
    <row r="709">
      <c r="B709" s="20"/>
      <c r="C709" s="20"/>
      <c r="D709" s="20"/>
    </row>
    <row r="710">
      <c r="B710" s="20"/>
      <c r="C710" s="20"/>
      <c r="D710" s="20"/>
    </row>
    <row r="711">
      <c r="B711" s="20"/>
      <c r="C711" s="20"/>
      <c r="D711" s="20"/>
    </row>
    <row r="712">
      <c r="B712" s="20"/>
      <c r="C712" s="20"/>
      <c r="D712" s="20"/>
    </row>
    <row r="713">
      <c r="B713" s="20"/>
      <c r="C713" s="20"/>
      <c r="D713" s="20"/>
    </row>
    <row r="714">
      <c r="B714" s="20"/>
      <c r="C714" s="20"/>
      <c r="D714" s="20"/>
    </row>
    <row r="715">
      <c r="B715" s="20"/>
      <c r="C715" s="20"/>
      <c r="D715" s="20"/>
    </row>
    <row r="716">
      <c r="B716" s="20"/>
      <c r="C716" s="20"/>
      <c r="D716" s="20"/>
    </row>
    <row r="717">
      <c r="B717" s="20"/>
      <c r="C717" s="20"/>
      <c r="D717" s="20"/>
    </row>
    <row r="718">
      <c r="B718" s="20"/>
      <c r="C718" s="20"/>
      <c r="D718" s="20"/>
    </row>
    <row r="719">
      <c r="B719" s="20"/>
      <c r="C719" s="20"/>
      <c r="D719" s="20"/>
    </row>
    <row r="720">
      <c r="B720" s="20"/>
      <c r="C720" s="20"/>
      <c r="D720" s="20"/>
    </row>
    <row r="721">
      <c r="B721" s="20"/>
      <c r="C721" s="20"/>
      <c r="D721" s="20"/>
    </row>
    <row r="722">
      <c r="B722" s="20"/>
      <c r="C722" s="20"/>
      <c r="D722" s="20"/>
    </row>
    <row r="723">
      <c r="B723" s="20"/>
      <c r="C723" s="20"/>
      <c r="D723" s="20"/>
    </row>
    <row r="724">
      <c r="B724" s="20"/>
      <c r="C724" s="20"/>
      <c r="D724" s="20"/>
    </row>
    <row r="725">
      <c r="B725" s="20"/>
      <c r="C725" s="20"/>
      <c r="D725" s="20"/>
    </row>
    <row r="726">
      <c r="B726" s="20"/>
      <c r="C726" s="20"/>
      <c r="D726" s="20"/>
    </row>
    <row r="727">
      <c r="B727" s="20"/>
      <c r="C727" s="20"/>
      <c r="D727" s="20"/>
    </row>
    <row r="728">
      <c r="B728" s="20"/>
      <c r="C728" s="20"/>
      <c r="D728" s="20"/>
    </row>
    <row r="729">
      <c r="B729" s="20"/>
      <c r="C729" s="20"/>
      <c r="D729" s="20"/>
    </row>
    <row r="730">
      <c r="B730" s="20"/>
      <c r="C730" s="20"/>
      <c r="D730" s="20"/>
    </row>
    <row r="731">
      <c r="B731" s="20"/>
      <c r="C731" s="20"/>
      <c r="D731" s="20"/>
    </row>
    <row r="732">
      <c r="B732" s="20"/>
      <c r="C732" s="20"/>
      <c r="D732" s="20"/>
    </row>
    <row r="733">
      <c r="B733" s="20"/>
      <c r="C733" s="20"/>
      <c r="D733" s="20"/>
    </row>
    <row r="734">
      <c r="B734" s="20"/>
      <c r="C734" s="20"/>
      <c r="D734" s="20"/>
    </row>
    <row r="735">
      <c r="B735" s="20"/>
      <c r="C735" s="20"/>
      <c r="D735" s="20"/>
    </row>
    <row r="736">
      <c r="B736" s="20"/>
      <c r="C736" s="20"/>
      <c r="D736" s="20"/>
    </row>
    <row r="737">
      <c r="B737" s="20"/>
      <c r="C737" s="20"/>
      <c r="D737" s="20"/>
    </row>
    <row r="738">
      <c r="B738" s="20"/>
      <c r="C738" s="20"/>
      <c r="D738" s="20"/>
    </row>
    <row r="739">
      <c r="B739" s="20"/>
      <c r="C739" s="20"/>
      <c r="D739" s="20"/>
    </row>
    <row r="740">
      <c r="B740" s="20"/>
      <c r="C740" s="20"/>
      <c r="D740" s="20"/>
    </row>
    <row r="741">
      <c r="B741" s="20"/>
      <c r="C741" s="20"/>
      <c r="D741" s="20"/>
    </row>
    <row r="742">
      <c r="B742" s="20"/>
      <c r="C742" s="20"/>
      <c r="D742" s="20"/>
    </row>
    <row r="743">
      <c r="B743" s="20"/>
      <c r="C743" s="20"/>
      <c r="D743" s="20"/>
    </row>
    <row r="744">
      <c r="B744" s="20"/>
      <c r="C744" s="20"/>
      <c r="D744" s="20"/>
    </row>
    <row r="745">
      <c r="B745" s="20"/>
      <c r="C745" s="20"/>
      <c r="D745" s="20"/>
    </row>
    <row r="746">
      <c r="B746" s="20"/>
      <c r="C746" s="20"/>
      <c r="D746" s="20"/>
    </row>
    <row r="747">
      <c r="B747" s="20"/>
      <c r="C747" s="20"/>
      <c r="D747" s="20"/>
    </row>
    <row r="748">
      <c r="B748" s="20"/>
      <c r="C748" s="20"/>
      <c r="D748" s="20"/>
    </row>
    <row r="749">
      <c r="B749" s="20"/>
      <c r="C749" s="20"/>
      <c r="D749" s="20"/>
    </row>
    <row r="750">
      <c r="B750" s="20"/>
      <c r="C750" s="20"/>
      <c r="D750" s="20"/>
    </row>
    <row r="751">
      <c r="B751" s="20"/>
      <c r="C751" s="20"/>
      <c r="D751" s="20"/>
    </row>
    <row r="752">
      <c r="B752" s="20"/>
      <c r="C752" s="20"/>
      <c r="D752" s="20"/>
    </row>
    <row r="753">
      <c r="B753" s="20"/>
      <c r="C753" s="20"/>
      <c r="D753" s="20"/>
    </row>
    <row r="754">
      <c r="B754" s="20"/>
      <c r="C754" s="20"/>
      <c r="D754" s="20"/>
    </row>
    <row r="755">
      <c r="B755" s="20"/>
      <c r="C755" s="20"/>
      <c r="D755" s="20"/>
    </row>
    <row r="756">
      <c r="B756" s="20"/>
      <c r="C756" s="20"/>
      <c r="D756" s="20"/>
    </row>
    <row r="757">
      <c r="B757" s="20"/>
      <c r="C757" s="20"/>
      <c r="D757" s="20"/>
    </row>
    <row r="758">
      <c r="B758" s="20"/>
      <c r="C758" s="20"/>
      <c r="D758" s="20"/>
    </row>
    <row r="759">
      <c r="B759" s="20"/>
      <c r="C759" s="20"/>
      <c r="D759" s="20"/>
    </row>
    <row r="760">
      <c r="B760" s="20"/>
      <c r="C760" s="20"/>
      <c r="D760" s="20"/>
    </row>
    <row r="761">
      <c r="B761" s="20"/>
      <c r="C761" s="20"/>
      <c r="D761" s="20"/>
    </row>
    <row r="762">
      <c r="B762" s="20"/>
      <c r="C762" s="20"/>
      <c r="D762" s="20"/>
    </row>
    <row r="763">
      <c r="B763" s="20"/>
      <c r="C763" s="20"/>
      <c r="D763" s="20"/>
    </row>
    <row r="764">
      <c r="B764" s="20"/>
      <c r="C764" s="20"/>
      <c r="D764" s="20"/>
    </row>
    <row r="765">
      <c r="B765" s="20"/>
      <c r="C765" s="20"/>
      <c r="D765" s="20"/>
    </row>
    <row r="766">
      <c r="B766" s="20"/>
      <c r="C766" s="20"/>
      <c r="D766" s="20"/>
    </row>
    <row r="767">
      <c r="B767" s="20"/>
      <c r="C767" s="20"/>
      <c r="D767" s="20"/>
    </row>
    <row r="768">
      <c r="B768" s="20"/>
      <c r="C768" s="20"/>
      <c r="D768" s="20"/>
    </row>
    <row r="769">
      <c r="B769" s="20"/>
      <c r="C769" s="20"/>
      <c r="D769" s="20"/>
    </row>
    <row r="770">
      <c r="B770" s="20"/>
      <c r="C770" s="20"/>
      <c r="D770" s="20"/>
    </row>
    <row r="771">
      <c r="B771" s="20"/>
      <c r="C771" s="20"/>
      <c r="D771" s="20"/>
    </row>
    <row r="772">
      <c r="B772" s="20"/>
      <c r="C772" s="20"/>
      <c r="D772" s="20"/>
    </row>
    <row r="773">
      <c r="B773" s="20"/>
      <c r="C773" s="20"/>
      <c r="D773" s="20"/>
    </row>
    <row r="774">
      <c r="B774" s="20"/>
      <c r="C774" s="20"/>
      <c r="D774" s="20"/>
    </row>
    <row r="775">
      <c r="B775" s="20"/>
      <c r="C775" s="20"/>
      <c r="D775" s="20"/>
    </row>
    <row r="776">
      <c r="B776" s="20"/>
      <c r="C776" s="20"/>
      <c r="D776" s="20"/>
    </row>
    <row r="777">
      <c r="B777" s="20"/>
      <c r="C777" s="20"/>
      <c r="D777" s="20"/>
    </row>
    <row r="778">
      <c r="B778" s="20"/>
      <c r="C778" s="20"/>
      <c r="D778" s="20"/>
    </row>
    <row r="779">
      <c r="B779" s="20"/>
      <c r="C779" s="20"/>
      <c r="D779" s="20"/>
    </row>
    <row r="780">
      <c r="B780" s="20"/>
      <c r="C780" s="20"/>
      <c r="D780" s="20"/>
    </row>
    <row r="781">
      <c r="B781" s="20"/>
      <c r="C781" s="20"/>
      <c r="D781" s="20"/>
    </row>
    <row r="782">
      <c r="B782" s="20"/>
      <c r="C782" s="20"/>
      <c r="D782" s="20"/>
    </row>
    <row r="783">
      <c r="B783" s="20"/>
      <c r="C783" s="20"/>
      <c r="D783" s="20"/>
    </row>
    <row r="784">
      <c r="B784" s="20"/>
      <c r="C784" s="20"/>
      <c r="D784" s="20"/>
    </row>
    <row r="785">
      <c r="B785" s="20"/>
      <c r="C785" s="20"/>
      <c r="D785" s="20"/>
    </row>
    <row r="786">
      <c r="B786" s="20"/>
      <c r="C786" s="20"/>
      <c r="D786" s="20"/>
    </row>
    <row r="787">
      <c r="B787" s="20"/>
      <c r="C787" s="20"/>
      <c r="D787" s="20"/>
    </row>
    <row r="788">
      <c r="B788" s="20"/>
      <c r="C788" s="20"/>
      <c r="D788" s="20"/>
    </row>
    <row r="789">
      <c r="B789" s="20"/>
      <c r="C789" s="20"/>
      <c r="D789" s="20"/>
    </row>
    <row r="790">
      <c r="B790" s="20"/>
      <c r="C790" s="20"/>
      <c r="D790" s="20"/>
    </row>
    <row r="791">
      <c r="B791" s="20"/>
      <c r="C791" s="20"/>
      <c r="D791" s="20"/>
    </row>
    <row r="792">
      <c r="B792" s="20"/>
      <c r="C792" s="20"/>
      <c r="D792" s="20"/>
    </row>
    <row r="793">
      <c r="B793" s="20"/>
      <c r="C793" s="20"/>
      <c r="D793" s="20"/>
    </row>
    <row r="794">
      <c r="B794" s="20"/>
      <c r="C794" s="20"/>
      <c r="D794" s="20"/>
    </row>
    <row r="795">
      <c r="B795" s="20"/>
      <c r="C795" s="20"/>
      <c r="D795" s="20"/>
    </row>
    <row r="796">
      <c r="B796" s="20"/>
      <c r="C796" s="20"/>
      <c r="D796" s="20"/>
    </row>
    <row r="797">
      <c r="B797" s="20"/>
      <c r="C797" s="20"/>
      <c r="D797" s="20"/>
    </row>
    <row r="798">
      <c r="B798" s="20"/>
      <c r="C798" s="20"/>
      <c r="D798" s="20"/>
    </row>
    <row r="799">
      <c r="B799" s="20"/>
      <c r="C799" s="20"/>
      <c r="D799" s="20"/>
    </row>
    <row r="800">
      <c r="B800" s="20"/>
      <c r="C800" s="20"/>
      <c r="D800" s="20"/>
    </row>
    <row r="801">
      <c r="B801" s="20"/>
      <c r="C801" s="20"/>
      <c r="D801" s="20"/>
    </row>
    <row r="802">
      <c r="B802" s="20"/>
      <c r="C802" s="20"/>
      <c r="D802" s="20"/>
    </row>
    <row r="803">
      <c r="B803" s="20"/>
      <c r="C803" s="20"/>
      <c r="D803" s="20"/>
    </row>
    <row r="804">
      <c r="B804" s="20"/>
      <c r="C804" s="20"/>
      <c r="D804" s="20"/>
    </row>
    <row r="805">
      <c r="B805" s="20"/>
      <c r="C805" s="20"/>
      <c r="D805" s="20"/>
    </row>
    <row r="806">
      <c r="B806" s="20"/>
      <c r="C806" s="20"/>
      <c r="D806" s="20"/>
    </row>
    <row r="807">
      <c r="B807" s="20"/>
      <c r="C807" s="20"/>
      <c r="D807" s="20"/>
    </row>
    <row r="808">
      <c r="B808" s="20"/>
      <c r="C808" s="20"/>
      <c r="D808" s="20"/>
    </row>
    <row r="809">
      <c r="B809" s="20"/>
      <c r="C809" s="20"/>
      <c r="D809" s="20"/>
    </row>
    <row r="810">
      <c r="B810" s="20"/>
      <c r="C810" s="20"/>
      <c r="D810" s="20"/>
    </row>
    <row r="811">
      <c r="B811" s="20"/>
      <c r="C811" s="20"/>
      <c r="D811" s="20"/>
    </row>
    <row r="812">
      <c r="B812" s="20"/>
      <c r="C812" s="20"/>
      <c r="D812" s="20"/>
    </row>
    <row r="813">
      <c r="B813" s="20"/>
      <c r="C813" s="20"/>
      <c r="D813" s="20"/>
    </row>
    <row r="814">
      <c r="B814" s="20"/>
      <c r="C814" s="20"/>
      <c r="D814" s="20"/>
    </row>
    <row r="815">
      <c r="B815" s="20"/>
      <c r="C815" s="20"/>
      <c r="D815" s="20"/>
    </row>
    <row r="816">
      <c r="B816" s="20"/>
      <c r="C816" s="20"/>
      <c r="D816" s="20"/>
    </row>
    <row r="817">
      <c r="B817" s="20"/>
      <c r="C817" s="20"/>
      <c r="D817" s="20"/>
    </row>
    <row r="818">
      <c r="B818" s="20"/>
      <c r="C818" s="20"/>
      <c r="D818" s="20"/>
    </row>
    <row r="819">
      <c r="B819" s="20"/>
      <c r="C819" s="20"/>
      <c r="D819" s="20"/>
    </row>
    <row r="820">
      <c r="B820" s="20"/>
      <c r="C820" s="20"/>
      <c r="D820" s="20"/>
    </row>
    <row r="821">
      <c r="B821" s="20"/>
      <c r="C821" s="20"/>
      <c r="D821" s="20"/>
    </row>
    <row r="822">
      <c r="B822" s="20"/>
      <c r="C822" s="20"/>
      <c r="D822" s="20"/>
    </row>
    <row r="823">
      <c r="B823" s="20"/>
      <c r="C823" s="20"/>
      <c r="D823" s="20"/>
    </row>
    <row r="824">
      <c r="B824" s="20"/>
      <c r="C824" s="20"/>
      <c r="D824" s="20"/>
    </row>
    <row r="825">
      <c r="B825" s="20"/>
      <c r="C825" s="20"/>
      <c r="D825" s="20"/>
    </row>
    <row r="826">
      <c r="B826" s="20"/>
      <c r="C826" s="20"/>
      <c r="D826" s="20"/>
    </row>
    <row r="827">
      <c r="B827" s="20"/>
      <c r="C827" s="20"/>
      <c r="D827" s="20"/>
    </row>
    <row r="828">
      <c r="B828" s="20"/>
      <c r="C828" s="20"/>
      <c r="D828" s="20"/>
    </row>
    <row r="829">
      <c r="B829" s="20"/>
      <c r="C829" s="20"/>
      <c r="D829" s="20"/>
    </row>
    <row r="830">
      <c r="B830" s="20"/>
      <c r="C830" s="20"/>
      <c r="D830" s="20"/>
    </row>
    <row r="831">
      <c r="B831" s="20"/>
      <c r="C831" s="20"/>
      <c r="D831" s="20"/>
    </row>
    <row r="832">
      <c r="B832" s="20"/>
      <c r="C832" s="20"/>
      <c r="D832" s="20"/>
    </row>
    <row r="833">
      <c r="B833" s="20"/>
      <c r="C833" s="20"/>
      <c r="D833" s="20"/>
    </row>
    <row r="834">
      <c r="B834" s="20"/>
      <c r="C834" s="20"/>
      <c r="D834" s="20"/>
    </row>
    <row r="835">
      <c r="B835" s="20"/>
      <c r="C835" s="20"/>
      <c r="D835" s="20"/>
    </row>
    <row r="836">
      <c r="B836" s="20"/>
      <c r="C836" s="20"/>
      <c r="D836" s="20"/>
    </row>
    <row r="837">
      <c r="B837" s="20"/>
      <c r="C837" s="20"/>
      <c r="D837" s="20"/>
    </row>
    <row r="838">
      <c r="B838" s="20"/>
      <c r="C838" s="20"/>
      <c r="D838" s="20"/>
    </row>
    <row r="839">
      <c r="B839" s="20"/>
      <c r="C839" s="20"/>
      <c r="D839" s="20"/>
    </row>
    <row r="840">
      <c r="B840" s="20"/>
      <c r="C840" s="20"/>
      <c r="D840" s="20"/>
    </row>
    <row r="841">
      <c r="B841" s="20"/>
      <c r="C841" s="20"/>
      <c r="D841" s="20"/>
    </row>
    <row r="842">
      <c r="B842" s="20"/>
      <c r="C842" s="20"/>
      <c r="D842" s="20"/>
    </row>
    <row r="843">
      <c r="B843" s="20"/>
      <c r="C843" s="20"/>
      <c r="D843" s="20"/>
    </row>
    <row r="844">
      <c r="B844" s="20"/>
      <c r="C844" s="20"/>
      <c r="D844" s="20"/>
    </row>
    <row r="845">
      <c r="B845" s="20"/>
      <c r="C845" s="20"/>
      <c r="D845" s="20"/>
    </row>
    <row r="846">
      <c r="B846" s="20"/>
      <c r="C846" s="20"/>
      <c r="D846" s="20"/>
    </row>
    <row r="847">
      <c r="B847" s="20"/>
      <c r="C847" s="20"/>
      <c r="D847" s="20"/>
    </row>
    <row r="848">
      <c r="B848" s="20"/>
      <c r="C848" s="20"/>
      <c r="D848" s="20"/>
    </row>
    <row r="849">
      <c r="B849" s="20"/>
      <c r="C849" s="20"/>
      <c r="D849" s="20"/>
    </row>
    <row r="850">
      <c r="B850" s="20"/>
      <c r="C850" s="20"/>
      <c r="D850" s="20"/>
    </row>
    <row r="851">
      <c r="B851" s="20"/>
      <c r="C851" s="20"/>
      <c r="D851" s="20"/>
    </row>
    <row r="852">
      <c r="B852" s="20"/>
      <c r="C852" s="20"/>
      <c r="D852" s="20"/>
    </row>
    <row r="853">
      <c r="B853" s="20"/>
      <c r="C853" s="20"/>
      <c r="D853" s="20"/>
    </row>
    <row r="854">
      <c r="B854" s="20"/>
      <c r="C854" s="20"/>
      <c r="D854" s="20"/>
    </row>
    <row r="855">
      <c r="B855" s="20"/>
      <c r="C855" s="20"/>
      <c r="D855" s="20"/>
    </row>
    <row r="856">
      <c r="B856" s="20"/>
      <c r="C856" s="20"/>
      <c r="D856" s="20"/>
    </row>
    <row r="857">
      <c r="B857" s="20"/>
      <c r="C857" s="20"/>
      <c r="D857" s="20"/>
    </row>
    <row r="858">
      <c r="B858" s="20"/>
      <c r="C858" s="20"/>
      <c r="D858" s="20"/>
    </row>
    <row r="859">
      <c r="B859" s="20"/>
      <c r="C859" s="20"/>
      <c r="D859" s="20"/>
    </row>
    <row r="860">
      <c r="B860" s="20"/>
      <c r="C860" s="20"/>
      <c r="D860" s="20"/>
    </row>
    <row r="861">
      <c r="B861" s="20"/>
      <c r="C861" s="20"/>
      <c r="D861" s="20"/>
    </row>
    <row r="862">
      <c r="B862" s="20"/>
      <c r="C862" s="20"/>
      <c r="D862" s="20"/>
    </row>
    <row r="863">
      <c r="B863" s="20"/>
      <c r="C863" s="20"/>
      <c r="D863" s="20"/>
    </row>
    <row r="864">
      <c r="B864" s="20"/>
      <c r="C864" s="20"/>
      <c r="D864" s="20"/>
    </row>
    <row r="865">
      <c r="B865" s="20"/>
      <c r="C865" s="20"/>
      <c r="D865" s="20"/>
    </row>
    <row r="866">
      <c r="B866" s="20"/>
      <c r="C866" s="20"/>
      <c r="D866" s="20"/>
    </row>
    <row r="867">
      <c r="B867" s="20"/>
      <c r="C867" s="20"/>
      <c r="D867" s="20"/>
    </row>
    <row r="868">
      <c r="B868" s="20"/>
      <c r="C868" s="20"/>
      <c r="D868" s="20"/>
    </row>
    <row r="869">
      <c r="B869" s="20"/>
      <c r="C869" s="20"/>
      <c r="D869" s="20"/>
    </row>
    <row r="870">
      <c r="B870" s="20"/>
      <c r="C870" s="20"/>
      <c r="D870" s="20"/>
    </row>
    <row r="871">
      <c r="B871" s="20"/>
      <c r="C871" s="20"/>
      <c r="D871" s="20"/>
    </row>
    <row r="872">
      <c r="B872" s="20"/>
      <c r="C872" s="20"/>
      <c r="D872" s="20"/>
    </row>
    <row r="873">
      <c r="B873" s="20"/>
      <c r="C873" s="20"/>
      <c r="D873" s="20"/>
    </row>
    <row r="874">
      <c r="B874" s="20"/>
      <c r="C874" s="20"/>
      <c r="D874" s="20"/>
    </row>
    <row r="875">
      <c r="B875" s="20"/>
      <c r="C875" s="20"/>
      <c r="D875" s="20"/>
    </row>
    <row r="876">
      <c r="B876" s="20"/>
      <c r="C876" s="20"/>
      <c r="D876" s="20"/>
    </row>
    <row r="877">
      <c r="B877" s="20"/>
      <c r="C877" s="20"/>
      <c r="D877" s="20"/>
    </row>
    <row r="878">
      <c r="B878" s="20"/>
      <c r="C878" s="20"/>
      <c r="D878" s="20"/>
    </row>
    <row r="879">
      <c r="B879" s="20"/>
      <c r="C879" s="20"/>
      <c r="D879" s="20"/>
    </row>
    <row r="880">
      <c r="B880" s="20"/>
      <c r="C880" s="20"/>
      <c r="D880" s="20"/>
    </row>
    <row r="881">
      <c r="B881" s="20"/>
      <c r="C881" s="20"/>
      <c r="D881" s="20"/>
    </row>
    <row r="882">
      <c r="B882" s="20"/>
      <c r="C882" s="20"/>
      <c r="D882" s="20"/>
    </row>
    <row r="883">
      <c r="B883" s="20"/>
      <c r="C883" s="20"/>
      <c r="D883" s="20"/>
    </row>
    <row r="884">
      <c r="B884" s="20"/>
      <c r="C884" s="20"/>
      <c r="D884" s="20"/>
    </row>
    <row r="885">
      <c r="B885" s="20"/>
      <c r="C885" s="20"/>
      <c r="D885" s="20"/>
    </row>
    <row r="886">
      <c r="B886" s="20"/>
      <c r="C886" s="20"/>
      <c r="D886" s="20"/>
    </row>
    <row r="887">
      <c r="B887" s="20"/>
      <c r="C887" s="20"/>
      <c r="D887" s="20"/>
    </row>
    <row r="888">
      <c r="B888" s="20"/>
      <c r="C888" s="20"/>
      <c r="D888" s="20"/>
    </row>
    <row r="889">
      <c r="B889" s="20"/>
      <c r="C889" s="20"/>
      <c r="D889" s="20"/>
    </row>
    <row r="890">
      <c r="B890" s="20"/>
      <c r="C890" s="20"/>
      <c r="D890" s="20"/>
    </row>
    <row r="891">
      <c r="B891" s="20"/>
      <c r="C891" s="20"/>
      <c r="D891" s="20"/>
    </row>
    <row r="892">
      <c r="B892" s="20"/>
      <c r="C892" s="20"/>
      <c r="D892" s="20"/>
    </row>
    <row r="893">
      <c r="B893" s="20"/>
      <c r="C893" s="20"/>
      <c r="D893" s="20"/>
    </row>
    <row r="894">
      <c r="B894" s="20"/>
      <c r="C894" s="20"/>
      <c r="D894" s="20"/>
    </row>
    <row r="895">
      <c r="B895" s="20"/>
      <c r="C895" s="20"/>
      <c r="D895" s="20"/>
    </row>
    <row r="896">
      <c r="B896" s="20"/>
      <c r="C896" s="20"/>
      <c r="D896" s="20"/>
    </row>
    <row r="897">
      <c r="B897" s="20"/>
      <c r="C897" s="20"/>
      <c r="D897" s="20"/>
    </row>
    <row r="898">
      <c r="B898" s="20"/>
      <c r="C898" s="20"/>
      <c r="D898" s="20"/>
    </row>
    <row r="899">
      <c r="B899" s="20"/>
      <c r="C899" s="20"/>
      <c r="D899" s="20"/>
    </row>
    <row r="900">
      <c r="B900" s="20"/>
      <c r="C900" s="20"/>
      <c r="D900" s="20"/>
    </row>
    <row r="901">
      <c r="B901" s="20"/>
      <c r="C901" s="20"/>
      <c r="D901" s="20"/>
    </row>
    <row r="902">
      <c r="B902" s="20"/>
      <c r="C902" s="20"/>
      <c r="D902" s="20"/>
    </row>
    <row r="903">
      <c r="B903" s="20"/>
      <c r="C903" s="20"/>
      <c r="D903" s="20"/>
    </row>
    <row r="904">
      <c r="B904" s="20"/>
      <c r="C904" s="20"/>
      <c r="D904" s="20"/>
    </row>
    <row r="905">
      <c r="B905" s="20"/>
      <c r="C905" s="20"/>
      <c r="D905" s="20"/>
    </row>
    <row r="906">
      <c r="B906" s="20"/>
      <c r="C906" s="20"/>
      <c r="D906" s="20"/>
    </row>
    <row r="907">
      <c r="B907" s="20"/>
      <c r="C907" s="20"/>
      <c r="D907" s="20"/>
    </row>
    <row r="908">
      <c r="B908" s="20"/>
      <c r="C908" s="20"/>
      <c r="D908" s="20"/>
    </row>
    <row r="909">
      <c r="B909" s="20"/>
      <c r="C909" s="20"/>
      <c r="D909" s="20"/>
    </row>
    <row r="910">
      <c r="B910" s="20"/>
      <c r="C910" s="20"/>
      <c r="D910" s="20"/>
    </row>
    <row r="911">
      <c r="B911" s="20"/>
      <c r="C911" s="20"/>
      <c r="D911" s="20"/>
    </row>
    <row r="912">
      <c r="B912" s="20"/>
      <c r="C912" s="20"/>
      <c r="D912" s="20"/>
    </row>
    <row r="913">
      <c r="B913" s="20"/>
      <c r="C913" s="20"/>
      <c r="D913" s="20"/>
    </row>
    <row r="914">
      <c r="B914" s="20"/>
      <c r="C914" s="20"/>
      <c r="D914" s="20"/>
    </row>
    <row r="915">
      <c r="B915" s="20"/>
      <c r="C915" s="20"/>
      <c r="D915" s="20"/>
    </row>
    <row r="916">
      <c r="B916" s="20"/>
      <c r="C916" s="20"/>
      <c r="D916" s="20"/>
    </row>
    <row r="917">
      <c r="B917" s="20"/>
      <c r="C917" s="20"/>
      <c r="D917" s="20"/>
    </row>
    <row r="918">
      <c r="B918" s="20"/>
      <c r="C918" s="20"/>
      <c r="D918" s="20"/>
    </row>
    <row r="919">
      <c r="B919" s="20"/>
      <c r="C919" s="20"/>
      <c r="D919" s="20"/>
    </row>
    <row r="920">
      <c r="B920" s="20"/>
      <c r="C920" s="20"/>
      <c r="D920" s="20"/>
    </row>
    <row r="921">
      <c r="B921" s="20"/>
      <c r="C921" s="20"/>
      <c r="D921" s="20"/>
    </row>
    <row r="922">
      <c r="B922" s="20"/>
      <c r="C922" s="20"/>
      <c r="D922" s="20"/>
    </row>
    <row r="923">
      <c r="B923" s="20"/>
      <c r="C923" s="20"/>
      <c r="D923" s="20"/>
    </row>
    <row r="924">
      <c r="B924" s="20"/>
      <c r="C924" s="20"/>
      <c r="D924" s="20"/>
    </row>
    <row r="925">
      <c r="B925" s="20"/>
      <c r="C925" s="20"/>
      <c r="D925" s="20"/>
    </row>
    <row r="926">
      <c r="B926" s="20"/>
      <c r="C926" s="20"/>
      <c r="D926" s="20"/>
    </row>
    <row r="927">
      <c r="B927" s="20"/>
      <c r="C927" s="20"/>
      <c r="D927" s="20"/>
    </row>
    <row r="928">
      <c r="B928" s="20"/>
      <c r="C928" s="20"/>
      <c r="D928" s="20"/>
    </row>
    <row r="929">
      <c r="B929" s="20"/>
      <c r="C929" s="20"/>
      <c r="D929" s="20"/>
    </row>
    <row r="930">
      <c r="B930" s="20"/>
      <c r="C930" s="20"/>
      <c r="D930" s="20"/>
    </row>
    <row r="931">
      <c r="B931" s="20"/>
      <c r="C931" s="20"/>
      <c r="D931" s="20"/>
    </row>
    <row r="932">
      <c r="B932" s="20"/>
      <c r="C932" s="20"/>
      <c r="D932" s="20"/>
    </row>
    <row r="933">
      <c r="B933" s="20"/>
      <c r="C933" s="20"/>
      <c r="D933" s="20"/>
    </row>
    <row r="934">
      <c r="B934" s="20"/>
      <c r="C934" s="20"/>
      <c r="D934" s="20"/>
    </row>
    <row r="935">
      <c r="B935" s="20"/>
      <c r="C935" s="20"/>
      <c r="D935" s="20"/>
    </row>
    <row r="936">
      <c r="B936" s="20"/>
      <c r="C936" s="20"/>
      <c r="D936" s="20"/>
    </row>
    <row r="937">
      <c r="B937" s="20"/>
      <c r="C937" s="20"/>
      <c r="D937" s="20"/>
    </row>
    <row r="938">
      <c r="B938" s="20"/>
      <c r="C938" s="20"/>
      <c r="D938" s="20"/>
    </row>
    <row r="939">
      <c r="B939" s="20"/>
      <c r="C939" s="20"/>
      <c r="D939" s="20"/>
    </row>
    <row r="940">
      <c r="B940" s="20"/>
      <c r="C940" s="20"/>
      <c r="D940" s="20"/>
    </row>
    <row r="941">
      <c r="B941" s="20"/>
      <c r="C941" s="20"/>
      <c r="D941" s="20"/>
    </row>
    <row r="942">
      <c r="B942" s="20"/>
      <c r="C942" s="20"/>
      <c r="D942" s="20"/>
    </row>
    <row r="943">
      <c r="B943" s="20"/>
      <c r="C943" s="20"/>
      <c r="D943" s="20"/>
    </row>
    <row r="944">
      <c r="B944" s="20"/>
      <c r="C944" s="20"/>
      <c r="D944" s="20"/>
    </row>
    <row r="945">
      <c r="B945" s="20"/>
      <c r="C945" s="20"/>
      <c r="D945" s="20"/>
    </row>
    <row r="946">
      <c r="B946" s="20"/>
      <c r="C946" s="20"/>
      <c r="D946" s="20"/>
    </row>
    <row r="947">
      <c r="B947" s="20"/>
      <c r="C947" s="20"/>
      <c r="D947" s="20"/>
    </row>
    <row r="948">
      <c r="B948" s="20"/>
      <c r="C948" s="20"/>
      <c r="D948" s="20"/>
    </row>
    <row r="949">
      <c r="B949" s="20"/>
      <c r="C949" s="20"/>
      <c r="D949" s="20"/>
    </row>
    <row r="950">
      <c r="B950" s="20"/>
      <c r="C950" s="20"/>
      <c r="D950" s="20"/>
    </row>
    <row r="951">
      <c r="B951" s="20"/>
      <c r="C951" s="20"/>
      <c r="D951" s="20"/>
    </row>
    <row r="952">
      <c r="B952" s="20"/>
      <c r="C952" s="20"/>
      <c r="D952" s="20"/>
    </row>
    <row r="953">
      <c r="B953" s="20"/>
      <c r="C953" s="20"/>
      <c r="D953" s="20"/>
    </row>
    <row r="954">
      <c r="B954" s="20"/>
      <c r="C954" s="20"/>
      <c r="D954" s="20"/>
    </row>
    <row r="955">
      <c r="B955" s="20"/>
      <c r="C955" s="20"/>
      <c r="D955" s="20"/>
    </row>
    <row r="956">
      <c r="B956" s="20"/>
      <c r="C956" s="20"/>
      <c r="D956" s="20"/>
    </row>
    <row r="957">
      <c r="B957" s="20"/>
      <c r="C957" s="20"/>
      <c r="D957" s="20"/>
    </row>
    <row r="958">
      <c r="B958" s="20"/>
      <c r="C958" s="20"/>
      <c r="D958" s="20"/>
    </row>
    <row r="959">
      <c r="B959" s="20"/>
      <c r="C959" s="20"/>
      <c r="D959" s="20"/>
    </row>
    <row r="960">
      <c r="B960" s="20"/>
      <c r="C960" s="20"/>
      <c r="D960" s="20"/>
    </row>
    <row r="961">
      <c r="B961" s="20"/>
      <c r="C961" s="20"/>
      <c r="D961" s="20"/>
    </row>
    <row r="962">
      <c r="B962" s="20"/>
      <c r="C962" s="20"/>
      <c r="D962" s="20"/>
    </row>
    <row r="963">
      <c r="B963" s="20"/>
      <c r="C963" s="20"/>
      <c r="D963" s="20"/>
    </row>
    <row r="964">
      <c r="B964" s="20"/>
      <c r="C964" s="20"/>
      <c r="D964" s="20"/>
    </row>
    <row r="965">
      <c r="B965" s="20"/>
      <c r="C965" s="20"/>
      <c r="D965" s="20"/>
    </row>
    <row r="966">
      <c r="B966" s="20"/>
      <c r="C966" s="20"/>
      <c r="D966" s="20"/>
    </row>
    <row r="967">
      <c r="B967" s="20"/>
      <c r="C967" s="20"/>
      <c r="D967" s="20"/>
    </row>
    <row r="968">
      <c r="B968" s="20"/>
      <c r="C968" s="20"/>
      <c r="D968" s="20"/>
    </row>
    <row r="969">
      <c r="B969" s="20"/>
      <c r="C969" s="20"/>
      <c r="D969" s="20"/>
    </row>
    <row r="970">
      <c r="B970" s="20"/>
      <c r="C970" s="20"/>
      <c r="D970" s="20"/>
    </row>
    <row r="971">
      <c r="B971" s="20"/>
      <c r="C971" s="20"/>
      <c r="D971" s="20"/>
    </row>
    <row r="972">
      <c r="B972" s="20"/>
      <c r="C972" s="20"/>
      <c r="D972" s="20"/>
    </row>
    <row r="973">
      <c r="B973" s="20"/>
      <c r="C973" s="20"/>
      <c r="D973" s="20"/>
    </row>
    <row r="974">
      <c r="B974" s="20"/>
      <c r="C974" s="20"/>
      <c r="D974" s="20"/>
    </row>
    <row r="975">
      <c r="B975" s="20"/>
      <c r="C975" s="20"/>
      <c r="D975" s="20"/>
    </row>
    <row r="976">
      <c r="B976" s="20"/>
      <c r="C976" s="20"/>
      <c r="D976" s="20"/>
    </row>
    <row r="977">
      <c r="B977" s="20"/>
      <c r="C977" s="20"/>
      <c r="D977" s="20"/>
    </row>
    <row r="978">
      <c r="B978" s="20"/>
      <c r="C978" s="20"/>
      <c r="D978" s="20"/>
    </row>
    <row r="979">
      <c r="B979" s="20"/>
      <c r="C979" s="20"/>
      <c r="D979" s="20"/>
    </row>
    <row r="980">
      <c r="B980" s="20"/>
      <c r="C980" s="20"/>
      <c r="D980" s="20"/>
    </row>
    <row r="981">
      <c r="B981" s="20"/>
      <c r="C981" s="20"/>
      <c r="D981" s="20"/>
    </row>
    <row r="982">
      <c r="B982" s="20"/>
      <c r="C982" s="20"/>
      <c r="D982" s="20"/>
    </row>
    <row r="983">
      <c r="B983" s="20"/>
      <c r="C983" s="20"/>
      <c r="D983" s="20"/>
    </row>
    <row r="984">
      <c r="B984" s="20"/>
      <c r="C984" s="20"/>
      <c r="D984" s="20"/>
    </row>
    <row r="985">
      <c r="B985" s="20"/>
      <c r="C985" s="20"/>
      <c r="D985" s="20"/>
    </row>
    <row r="986">
      <c r="B986" s="20"/>
      <c r="C986" s="20"/>
      <c r="D986" s="20"/>
    </row>
    <row r="987">
      <c r="B987" s="20"/>
      <c r="C987" s="20"/>
      <c r="D987" s="20"/>
    </row>
    <row r="988">
      <c r="B988" s="20"/>
      <c r="C988" s="20"/>
      <c r="D988" s="20"/>
    </row>
    <row r="989">
      <c r="B989" s="20"/>
      <c r="C989" s="20"/>
      <c r="D989" s="20"/>
    </row>
    <row r="990">
      <c r="B990" s="20"/>
      <c r="C990" s="20"/>
      <c r="D990" s="20"/>
    </row>
    <row r="991">
      <c r="B991" s="20"/>
      <c r="C991" s="20"/>
      <c r="D991" s="20"/>
    </row>
    <row r="992">
      <c r="B992" s="20"/>
      <c r="C992" s="20"/>
      <c r="D992" s="20"/>
    </row>
    <row r="993">
      <c r="B993" s="20"/>
      <c r="C993" s="20"/>
      <c r="D993" s="20"/>
    </row>
    <row r="994">
      <c r="B994" s="20"/>
      <c r="C994" s="20"/>
      <c r="D994" s="20"/>
    </row>
    <row r="995">
      <c r="B995" s="20"/>
      <c r="C995" s="20"/>
      <c r="D995" s="20"/>
    </row>
    <row r="996">
      <c r="B996" s="20"/>
      <c r="C996" s="20"/>
      <c r="D996" s="20"/>
    </row>
    <row r="997">
      <c r="B997" s="20"/>
      <c r="C997" s="20"/>
      <c r="D997" s="20"/>
    </row>
    <row r="998">
      <c r="B998" s="20"/>
      <c r="C998" s="20"/>
      <c r="D998" s="20"/>
    </row>
    <row r="999">
      <c r="B999" s="20"/>
      <c r="C999" s="20"/>
      <c r="D999" s="20"/>
    </row>
    <row r="1000">
      <c r="B1000" s="20"/>
      <c r="C1000" s="20"/>
      <c r="D1000" s="20"/>
    </row>
    <row r="1001">
      <c r="B1001" s="20"/>
      <c r="C1001" s="20"/>
      <c r="D1001" s="20"/>
    </row>
    <row r="1002">
      <c r="B1002" s="20"/>
      <c r="C1002" s="20"/>
      <c r="D1002" s="20"/>
    </row>
    <row r="1003">
      <c r="B1003" s="20"/>
      <c r="C1003" s="20"/>
      <c r="D1003" s="20"/>
    </row>
    <row r="1004">
      <c r="B1004" s="20"/>
      <c r="C1004" s="20"/>
      <c r="D1004" s="20"/>
    </row>
    <row r="1005">
      <c r="B1005" s="20"/>
      <c r="C1005" s="20"/>
      <c r="D1005" s="20"/>
    </row>
    <row r="1006">
      <c r="B1006" s="20"/>
      <c r="C1006" s="20"/>
      <c r="D1006" s="20"/>
    </row>
    <row r="1007">
      <c r="B1007" s="20"/>
      <c r="C1007" s="20"/>
      <c r="D1007" s="20"/>
    </row>
    <row r="1008">
      <c r="B1008" s="20"/>
      <c r="C1008" s="20"/>
      <c r="D1008" s="20"/>
    </row>
    <row r="1009">
      <c r="B1009" s="20"/>
      <c r="C1009" s="20"/>
      <c r="D1009" s="20"/>
    </row>
    <row r="1010">
      <c r="B1010" s="20"/>
      <c r="C1010" s="20"/>
      <c r="D1010" s="20"/>
    </row>
    <row r="1011">
      <c r="B1011" s="20"/>
      <c r="C1011" s="20"/>
      <c r="D1011" s="20"/>
    </row>
    <row r="1012">
      <c r="B1012" s="20"/>
      <c r="C1012" s="20"/>
      <c r="D1012" s="20"/>
    </row>
    <row r="1013">
      <c r="B1013" s="20"/>
      <c r="C1013" s="20"/>
      <c r="D1013" s="20"/>
    </row>
    <row r="1014">
      <c r="B1014" s="20"/>
      <c r="C1014" s="20"/>
      <c r="D1014" s="20"/>
    </row>
    <row r="1015">
      <c r="B1015" s="20"/>
      <c r="C1015" s="20"/>
      <c r="D1015" s="20"/>
    </row>
    <row r="1016">
      <c r="B1016" s="20"/>
      <c r="C1016" s="20"/>
      <c r="D1016" s="20"/>
    </row>
    <row r="1017">
      <c r="B1017" s="20"/>
      <c r="C1017" s="20"/>
      <c r="D1017" s="20"/>
    </row>
    <row r="1018">
      <c r="B1018" s="20"/>
      <c r="C1018" s="20"/>
      <c r="D1018" s="20"/>
    </row>
    <row r="1019">
      <c r="B1019" s="20"/>
      <c r="C1019" s="20"/>
      <c r="D1019" s="20"/>
    </row>
    <row r="1020">
      <c r="B1020" s="20"/>
      <c r="C1020" s="20"/>
      <c r="D1020" s="20"/>
    </row>
    <row r="1021">
      <c r="B1021" s="20"/>
      <c r="C1021" s="20"/>
      <c r="D1021" s="20"/>
    </row>
    <row r="1022">
      <c r="B1022" s="20"/>
      <c r="C1022" s="20"/>
      <c r="D1022" s="20"/>
    </row>
    <row r="1023">
      <c r="B1023" s="20"/>
      <c r="C1023" s="20"/>
      <c r="D1023" s="20"/>
    </row>
    <row r="1024">
      <c r="B1024" s="20"/>
      <c r="C1024" s="20"/>
      <c r="D1024" s="20"/>
    </row>
    <row r="1025">
      <c r="B1025" s="20"/>
      <c r="C1025" s="20"/>
      <c r="D1025" s="20"/>
    </row>
    <row r="1026">
      <c r="B1026" s="20"/>
      <c r="C1026" s="20"/>
      <c r="D1026" s="2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/>
      <c r="B1" s="12" t="s">
        <v>418</v>
      </c>
      <c r="C1" s="11"/>
      <c r="D1" s="11"/>
      <c r="E1" s="11"/>
      <c r="F1" s="11"/>
      <c r="G1" s="11"/>
      <c r="H1" s="11"/>
      <c r="I1" s="11"/>
    </row>
    <row r="2">
      <c r="A2" s="12" t="s">
        <v>0</v>
      </c>
      <c r="B2" s="12" t="s">
        <v>419</v>
      </c>
      <c r="C2" s="12" t="s">
        <v>420</v>
      </c>
      <c r="D2" s="12" t="s">
        <v>421</v>
      </c>
      <c r="E2" s="12" t="s">
        <v>422</v>
      </c>
      <c r="F2" s="11"/>
      <c r="G2" s="11"/>
      <c r="H2" s="11"/>
      <c r="I2" s="11"/>
    </row>
    <row r="3">
      <c r="A3" s="4">
        <v>6.0</v>
      </c>
      <c r="B3" s="17">
        <v>2458.0</v>
      </c>
      <c r="C3" s="17">
        <v>2355.0</v>
      </c>
      <c r="D3" s="17">
        <v>2477.0</v>
      </c>
      <c r="E3" s="18">
        <f t="shared" ref="E3:E203" si="1">IFERROR(AVERAGE(B3:D3), "none")</f>
        <v>2430</v>
      </c>
    </row>
    <row r="4">
      <c r="A4" s="4">
        <v>26.0</v>
      </c>
      <c r="B4" s="19" t="s">
        <v>416</v>
      </c>
      <c r="C4" s="19" t="s">
        <v>416</v>
      </c>
      <c r="D4" s="19" t="s">
        <v>416</v>
      </c>
      <c r="E4" s="18" t="str">
        <f t="shared" si="1"/>
        <v>none</v>
      </c>
    </row>
    <row r="5">
      <c r="A5" s="4">
        <v>30.0</v>
      </c>
      <c r="B5" s="19" t="s">
        <v>416</v>
      </c>
      <c r="C5" s="19" t="s">
        <v>416</v>
      </c>
      <c r="D5" s="19" t="s">
        <v>416</v>
      </c>
      <c r="E5" s="18" t="str">
        <f t="shared" si="1"/>
        <v>none</v>
      </c>
    </row>
    <row r="6">
      <c r="A6" s="4">
        <v>31.0</v>
      </c>
      <c r="B6" s="19" t="s">
        <v>416</v>
      </c>
      <c r="C6" s="19" t="s">
        <v>416</v>
      </c>
      <c r="D6" s="19" t="s">
        <v>416</v>
      </c>
      <c r="E6" s="18" t="str">
        <f t="shared" si="1"/>
        <v>none</v>
      </c>
    </row>
    <row r="7">
      <c r="A7" s="4">
        <v>33.0</v>
      </c>
      <c r="B7" s="19" t="s">
        <v>416</v>
      </c>
      <c r="C7" s="19" t="s">
        <v>416</v>
      </c>
      <c r="D7" s="19" t="s">
        <v>416</v>
      </c>
      <c r="E7" s="18" t="str">
        <f t="shared" si="1"/>
        <v>none</v>
      </c>
    </row>
    <row r="8">
      <c r="A8" s="4">
        <v>52.0</v>
      </c>
      <c r="B8" s="19" t="s">
        <v>416</v>
      </c>
      <c r="C8" s="19" t="s">
        <v>416</v>
      </c>
      <c r="D8" s="19" t="s">
        <v>416</v>
      </c>
      <c r="E8" s="18" t="str">
        <f t="shared" si="1"/>
        <v>none</v>
      </c>
    </row>
    <row r="9">
      <c r="A9" s="4">
        <v>75.0</v>
      </c>
      <c r="B9" s="17">
        <v>15.0</v>
      </c>
      <c r="C9" s="17">
        <v>38.0</v>
      </c>
      <c r="D9" s="17">
        <v>40.0</v>
      </c>
      <c r="E9" s="18">
        <f t="shared" si="1"/>
        <v>31</v>
      </c>
    </row>
    <row r="10">
      <c r="A10" s="4">
        <v>286.0</v>
      </c>
      <c r="B10" s="19" t="s">
        <v>416</v>
      </c>
      <c r="C10" s="19" t="s">
        <v>416</v>
      </c>
      <c r="D10" s="19" t="s">
        <v>416</v>
      </c>
      <c r="E10" s="18" t="str">
        <f t="shared" si="1"/>
        <v>none</v>
      </c>
    </row>
    <row r="11">
      <c r="A11" s="4">
        <v>296.0</v>
      </c>
      <c r="B11" s="17">
        <v>21.0</v>
      </c>
      <c r="C11" s="17">
        <v>8.0</v>
      </c>
      <c r="D11" s="17">
        <v>22.0</v>
      </c>
      <c r="E11" s="18">
        <f t="shared" si="1"/>
        <v>17</v>
      </c>
    </row>
    <row r="12">
      <c r="A12" s="4">
        <v>316.0</v>
      </c>
      <c r="B12" s="17">
        <v>4.0</v>
      </c>
      <c r="C12" s="17">
        <v>4.0</v>
      </c>
      <c r="D12" s="17">
        <v>3.0</v>
      </c>
      <c r="E12" s="18">
        <f t="shared" si="1"/>
        <v>3.666666667</v>
      </c>
    </row>
    <row r="13">
      <c r="A13" s="4">
        <v>347.0</v>
      </c>
      <c r="B13" s="17">
        <v>31.0</v>
      </c>
      <c r="C13" s="17">
        <v>25.0</v>
      </c>
      <c r="D13" s="17">
        <v>25.0</v>
      </c>
      <c r="E13" s="18">
        <f t="shared" si="1"/>
        <v>27</v>
      </c>
    </row>
    <row r="14">
      <c r="A14" s="4">
        <v>348.0</v>
      </c>
      <c r="B14" s="17">
        <v>22.0</v>
      </c>
      <c r="C14" s="17">
        <v>34.0</v>
      </c>
      <c r="D14" s="17">
        <v>19.0</v>
      </c>
      <c r="E14" s="18">
        <f t="shared" si="1"/>
        <v>25</v>
      </c>
    </row>
    <row r="15">
      <c r="A15" s="4">
        <v>356.0</v>
      </c>
      <c r="B15" s="17">
        <v>18546.0</v>
      </c>
      <c r="C15" s="17">
        <v>18598.0</v>
      </c>
      <c r="D15" s="17">
        <v>18483.0</v>
      </c>
      <c r="E15" s="18">
        <f t="shared" si="1"/>
        <v>18542.33333</v>
      </c>
    </row>
    <row r="16">
      <c r="A16" s="4">
        <v>357.0</v>
      </c>
      <c r="B16" s="17">
        <v>20300.0</v>
      </c>
      <c r="C16" s="17">
        <v>20160.0</v>
      </c>
      <c r="D16" s="17">
        <v>20332.0</v>
      </c>
      <c r="E16" s="18">
        <f t="shared" si="1"/>
        <v>20264</v>
      </c>
    </row>
    <row r="17">
      <c r="A17" s="4">
        <v>358.0</v>
      </c>
      <c r="B17" s="17">
        <v>249.0</v>
      </c>
      <c r="C17" s="17">
        <v>248.0</v>
      </c>
      <c r="D17" s="17">
        <v>248.0</v>
      </c>
      <c r="E17" s="18">
        <f t="shared" si="1"/>
        <v>248.3333333</v>
      </c>
    </row>
    <row r="18">
      <c r="A18" s="4">
        <v>359.0</v>
      </c>
      <c r="B18" s="17">
        <v>856.0</v>
      </c>
      <c r="C18" s="17">
        <v>739.0</v>
      </c>
      <c r="D18" s="17">
        <v>761.0</v>
      </c>
      <c r="E18" s="18">
        <f t="shared" si="1"/>
        <v>785.3333333</v>
      </c>
    </row>
    <row r="19">
      <c r="A19" s="4">
        <v>360.0</v>
      </c>
      <c r="B19" s="17">
        <v>10112.0</v>
      </c>
      <c r="C19" s="17">
        <v>9978.0</v>
      </c>
      <c r="D19" s="17">
        <v>10079.0</v>
      </c>
      <c r="E19" s="18">
        <f t="shared" si="1"/>
        <v>10056.33333</v>
      </c>
    </row>
    <row r="20">
      <c r="A20" s="4">
        <v>366.0</v>
      </c>
      <c r="B20" s="17">
        <v>30.0</v>
      </c>
      <c r="C20" s="17">
        <v>76.0</v>
      </c>
      <c r="D20" s="17">
        <v>82.0</v>
      </c>
      <c r="E20" s="18">
        <f t="shared" si="1"/>
        <v>62.66666667</v>
      </c>
    </row>
    <row r="21">
      <c r="A21" s="4">
        <v>367.0</v>
      </c>
      <c r="B21" s="17">
        <v>75.0</v>
      </c>
      <c r="C21" s="17">
        <v>73.0</v>
      </c>
      <c r="D21" s="17">
        <v>76.0</v>
      </c>
      <c r="E21" s="18">
        <f t="shared" si="1"/>
        <v>74.66666667</v>
      </c>
    </row>
    <row r="22">
      <c r="A22" s="4">
        <v>368.0</v>
      </c>
      <c r="B22" s="19" t="s">
        <v>416</v>
      </c>
      <c r="C22" s="19" t="s">
        <v>416</v>
      </c>
      <c r="D22" s="19" t="s">
        <v>416</v>
      </c>
      <c r="E22" s="18" t="str">
        <f t="shared" si="1"/>
        <v>none</v>
      </c>
    </row>
    <row r="23">
      <c r="A23" s="4">
        <v>369.0</v>
      </c>
      <c r="B23" s="19" t="s">
        <v>416</v>
      </c>
      <c r="C23" s="19" t="s">
        <v>416</v>
      </c>
      <c r="D23" s="19" t="s">
        <v>416</v>
      </c>
      <c r="E23" s="18" t="str">
        <f t="shared" si="1"/>
        <v>none</v>
      </c>
    </row>
    <row r="24">
      <c r="A24" s="4">
        <v>370.0</v>
      </c>
      <c r="B24" s="19" t="s">
        <v>416</v>
      </c>
      <c r="C24" s="19" t="s">
        <v>416</v>
      </c>
      <c r="D24" s="19" t="s">
        <v>416</v>
      </c>
      <c r="E24" s="18" t="str">
        <f t="shared" si="1"/>
        <v>none</v>
      </c>
    </row>
    <row r="25">
      <c r="A25" s="4">
        <v>372.0</v>
      </c>
      <c r="B25" s="17">
        <v>16599.0</v>
      </c>
      <c r="C25" s="17">
        <v>16381.0</v>
      </c>
      <c r="D25" s="17">
        <v>16405.0</v>
      </c>
      <c r="E25" s="18">
        <f t="shared" si="1"/>
        <v>16461.66667</v>
      </c>
    </row>
    <row r="26">
      <c r="A26" s="4">
        <v>373.0</v>
      </c>
      <c r="B26" s="17">
        <v>31568.0</v>
      </c>
      <c r="C26" s="17">
        <v>31747.0</v>
      </c>
      <c r="D26" s="17">
        <v>31365.0</v>
      </c>
      <c r="E26" s="18">
        <f t="shared" si="1"/>
        <v>31560</v>
      </c>
    </row>
    <row r="27">
      <c r="A27" s="4">
        <v>376.0</v>
      </c>
      <c r="B27" s="17">
        <v>46215.0</v>
      </c>
      <c r="C27" s="17">
        <v>46875.0</v>
      </c>
      <c r="D27" s="17">
        <v>45909.0</v>
      </c>
      <c r="E27" s="18">
        <f t="shared" si="1"/>
        <v>46333</v>
      </c>
    </row>
    <row r="28">
      <c r="A28" s="4">
        <v>377.0</v>
      </c>
      <c r="B28" s="19" t="s">
        <v>416</v>
      </c>
      <c r="C28" s="19" t="s">
        <v>416</v>
      </c>
      <c r="D28" s="19" t="s">
        <v>416</v>
      </c>
      <c r="E28" s="18" t="str">
        <f t="shared" si="1"/>
        <v>none</v>
      </c>
    </row>
    <row r="29">
      <c r="A29" s="4">
        <v>380.0</v>
      </c>
      <c r="B29" s="19" t="s">
        <v>416</v>
      </c>
      <c r="C29" s="19" t="s">
        <v>416</v>
      </c>
      <c r="D29" s="19" t="s">
        <v>416</v>
      </c>
      <c r="E29" s="18" t="str">
        <f t="shared" si="1"/>
        <v>none</v>
      </c>
    </row>
    <row r="30">
      <c r="A30" s="4">
        <v>381.0</v>
      </c>
      <c r="B30" s="19" t="s">
        <v>416</v>
      </c>
      <c r="C30" s="19" t="s">
        <v>416</v>
      </c>
      <c r="D30" s="19" t="s">
        <v>416</v>
      </c>
      <c r="E30" s="18" t="str">
        <f t="shared" si="1"/>
        <v>none</v>
      </c>
    </row>
    <row r="31">
      <c r="A31" s="4">
        <v>382.0</v>
      </c>
      <c r="B31" s="19" t="s">
        <v>416</v>
      </c>
      <c r="C31" s="19" t="s">
        <v>416</v>
      </c>
      <c r="D31" s="19" t="s">
        <v>416</v>
      </c>
      <c r="E31" s="18" t="str">
        <f t="shared" si="1"/>
        <v>none</v>
      </c>
    </row>
    <row r="32">
      <c r="A32" s="4">
        <v>383.0</v>
      </c>
      <c r="B32" s="19" t="s">
        <v>416</v>
      </c>
      <c r="C32" s="19" t="s">
        <v>416</v>
      </c>
      <c r="D32" s="19" t="s">
        <v>416</v>
      </c>
      <c r="E32" s="18" t="str">
        <f t="shared" si="1"/>
        <v>none</v>
      </c>
    </row>
    <row r="33">
      <c r="A33" s="4">
        <v>384.0</v>
      </c>
      <c r="B33" s="19" t="s">
        <v>416</v>
      </c>
      <c r="C33" s="19" t="s">
        <v>416</v>
      </c>
      <c r="D33" s="19" t="s">
        <v>416</v>
      </c>
      <c r="E33" s="18" t="str">
        <f t="shared" si="1"/>
        <v>none</v>
      </c>
    </row>
    <row r="34">
      <c r="A34" s="4">
        <v>385.0</v>
      </c>
      <c r="B34" s="19" t="s">
        <v>416</v>
      </c>
      <c r="C34" s="19" t="s">
        <v>416</v>
      </c>
      <c r="D34" s="19" t="s">
        <v>416</v>
      </c>
      <c r="E34" s="18" t="str">
        <f t="shared" si="1"/>
        <v>none</v>
      </c>
    </row>
    <row r="35">
      <c r="A35" s="4">
        <v>388.0</v>
      </c>
      <c r="B35" s="17">
        <v>607.0</v>
      </c>
      <c r="C35" s="17">
        <v>610.0</v>
      </c>
      <c r="D35" s="17">
        <v>598.0</v>
      </c>
      <c r="E35" s="18">
        <f t="shared" si="1"/>
        <v>605</v>
      </c>
    </row>
    <row r="36">
      <c r="A36" s="4">
        <v>389.0</v>
      </c>
      <c r="B36" s="17">
        <v>455.0</v>
      </c>
      <c r="C36" s="17">
        <v>456.0</v>
      </c>
      <c r="D36" s="17">
        <v>460.0</v>
      </c>
      <c r="E36" s="18">
        <f t="shared" si="1"/>
        <v>457</v>
      </c>
    </row>
    <row r="37">
      <c r="A37" s="4">
        <v>392.0</v>
      </c>
      <c r="B37" s="17">
        <v>18923.0</v>
      </c>
      <c r="C37" s="17">
        <v>18969.0</v>
      </c>
      <c r="D37" s="17">
        <v>18990.0</v>
      </c>
      <c r="E37" s="18">
        <f t="shared" si="1"/>
        <v>18960.66667</v>
      </c>
    </row>
    <row r="38">
      <c r="A38" s="4">
        <v>393.0</v>
      </c>
      <c r="B38" s="17">
        <v>29802.0</v>
      </c>
      <c r="C38" s="17">
        <v>30050.0</v>
      </c>
      <c r="D38" s="17">
        <v>29979.0</v>
      </c>
      <c r="E38" s="18">
        <f t="shared" si="1"/>
        <v>29943.66667</v>
      </c>
    </row>
    <row r="39">
      <c r="A39" s="4">
        <v>396.0</v>
      </c>
      <c r="B39" s="17">
        <v>25387.0</v>
      </c>
      <c r="C39" s="17">
        <v>25000.0</v>
      </c>
      <c r="D39" s="17">
        <v>25277.0</v>
      </c>
      <c r="E39" s="18">
        <f t="shared" si="1"/>
        <v>25221.33333</v>
      </c>
    </row>
    <row r="40">
      <c r="A40" s="4">
        <v>397.0</v>
      </c>
      <c r="B40" s="19" t="s">
        <v>416</v>
      </c>
      <c r="C40" s="19" t="s">
        <v>416</v>
      </c>
      <c r="D40" s="19" t="s">
        <v>416</v>
      </c>
      <c r="E40" s="18" t="str">
        <f t="shared" si="1"/>
        <v>none</v>
      </c>
    </row>
    <row r="41">
      <c r="A41" s="4">
        <v>399.0</v>
      </c>
      <c r="B41" s="17">
        <v>14271.0</v>
      </c>
      <c r="C41" s="17">
        <v>14238.0</v>
      </c>
      <c r="D41" s="17">
        <v>14196.0</v>
      </c>
      <c r="E41" s="18">
        <f t="shared" si="1"/>
        <v>14235</v>
      </c>
    </row>
    <row r="42">
      <c r="A42" s="4">
        <v>401.0</v>
      </c>
      <c r="B42" s="17">
        <v>12114.0</v>
      </c>
      <c r="C42" s="17">
        <v>12388.0</v>
      </c>
      <c r="D42" s="17">
        <v>12343.0</v>
      </c>
      <c r="E42" s="18">
        <f t="shared" si="1"/>
        <v>12281.66667</v>
      </c>
    </row>
    <row r="43">
      <c r="A43" s="4">
        <v>402.0</v>
      </c>
      <c r="B43" s="17">
        <v>21377.0</v>
      </c>
      <c r="C43" s="17">
        <v>21481.0</v>
      </c>
      <c r="D43" s="17">
        <v>21527.0</v>
      </c>
      <c r="E43" s="18">
        <f t="shared" si="1"/>
        <v>21461.66667</v>
      </c>
    </row>
    <row r="44">
      <c r="A44" s="4">
        <v>403.0</v>
      </c>
      <c r="B44" s="17">
        <v>57576.0</v>
      </c>
      <c r="C44" s="17">
        <v>57722.0</v>
      </c>
      <c r="D44" s="17">
        <v>57689.0</v>
      </c>
      <c r="E44" s="18">
        <f t="shared" si="1"/>
        <v>57662.33333</v>
      </c>
    </row>
    <row r="45">
      <c r="A45" s="4">
        <v>404.0</v>
      </c>
      <c r="B45" s="17">
        <v>22.0</v>
      </c>
      <c r="C45" s="17">
        <v>56.0</v>
      </c>
      <c r="D45" s="17">
        <v>21.0</v>
      </c>
      <c r="E45" s="18">
        <f t="shared" si="1"/>
        <v>33</v>
      </c>
    </row>
    <row r="46">
      <c r="A46" s="4">
        <v>405.0</v>
      </c>
      <c r="B46" s="17">
        <v>69.0</v>
      </c>
      <c r="C46" s="17">
        <v>46.0</v>
      </c>
      <c r="D46" s="17">
        <v>30.0</v>
      </c>
      <c r="E46" s="18">
        <f t="shared" si="1"/>
        <v>48.33333333</v>
      </c>
    </row>
    <row r="47">
      <c r="A47" s="4">
        <v>411.0</v>
      </c>
      <c r="B47" s="17">
        <v>2643.0</v>
      </c>
      <c r="C47" s="17">
        <v>2700.0</v>
      </c>
      <c r="D47" s="17">
        <v>2575.0</v>
      </c>
      <c r="E47" s="18">
        <f t="shared" si="1"/>
        <v>2639.333333</v>
      </c>
    </row>
    <row r="48">
      <c r="A48" s="4">
        <v>412.0</v>
      </c>
      <c r="B48" s="17">
        <v>25060.0</v>
      </c>
      <c r="C48" s="17">
        <v>25074.0</v>
      </c>
      <c r="D48" s="17">
        <v>24815.0</v>
      </c>
      <c r="E48" s="18">
        <f t="shared" si="1"/>
        <v>24983</v>
      </c>
    </row>
    <row r="49">
      <c r="A49" s="4">
        <v>413.0</v>
      </c>
      <c r="B49" s="17">
        <v>40657.0</v>
      </c>
      <c r="C49" s="17">
        <v>40929.0</v>
      </c>
      <c r="D49" s="17">
        <v>40734.0</v>
      </c>
      <c r="E49" s="18">
        <f t="shared" si="1"/>
        <v>40773.33333</v>
      </c>
    </row>
    <row r="50">
      <c r="A50" s="4">
        <v>414.0</v>
      </c>
      <c r="B50" s="17">
        <v>76.0</v>
      </c>
      <c r="C50" s="17">
        <v>71.0</v>
      </c>
      <c r="D50" s="17">
        <v>32.0</v>
      </c>
      <c r="E50" s="18">
        <f t="shared" si="1"/>
        <v>59.66666667</v>
      </c>
    </row>
    <row r="51">
      <c r="A51" s="4">
        <v>415.0</v>
      </c>
      <c r="B51" s="19" t="s">
        <v>416</v>
      </c>
      <c r="C51" s="19" t="s">
        <v>416</v>
      </c>
      <c r="D51" s="19" t="s">
        <v>416</v>
      </c>
      <c r="E51" s="18" t="str">
        <f t="shared" si="1"/>
        <v>none</v>
      </c>
    </row>
    <row r="52">
      <c r="A52" s="4">
        <v>416.0</v>
      </c>
      <c r="B52" s="19" t="s">
        <v>416</v>
      </c>
      <c r="C52" s="19" t="s">
        <v>416</v>
      </c>
      <c r="D52" s="19" t="s">
        <v>416</v>
      </c>
      <c r="E52" s="18" t="str">
        <f t="shared" si="1"/>
        <v>none</v>
      </c>
    </row>
    <row r="53">
      <c r="A53" s="4">
        <v>417.0</v>
      </c>
      <c r="B53" s="17">
        <v>945.0</v>
      </c>
      <c r="C53" s="17">
        <v>946.0</v>
      </c>
      <c r="D53" s="17">
        <v>946.0</v>
      </c>
      <c r="E53" s="18">
        <f t="shared" si="1"/>
        <v>945.6666667</v>
      </c>
    </row>
    <row r="54">
      <c r="A54" s="4">
        <v>418.0</v>
      </c>
      <c r="B54" s="17">
        <v>1248.0</v>
      </c>
      <c r="C54" s="17">
        <v>1399.0</v>
      </c>
      <c r="D54" s="17">
        <v>1411.0</v>
      </c>
      <c r="E54" s="18">
        <f t="shared" si="1"/>
        <v>1352.666667</v>
      </c>
    </row>
    <row r="55">
      <c r="A55" s="4">
        <v>419.0</v>
      </c>
      <c r="B55" s="19" t="s">
        <v>416</v>
      </c>
      <c r="C55" s="19" t="s">
        <v>416</v>
      </c>
      <c r="D55" s="19" t="s">
        <v>416</v>
      </c>
      <c r="E55" s="18" t="str">
        <f t="shared" si="1"/>
        <v>none</v>
      </c>
    </row>
    <row r="56">
      <c r="A56" s="4">
        <v>420.0</v>
      </c>
      <c r="B56" s="19" t="s">
        <v>416</v>
      </c>
      <c r="C56" s="19" t="s">
        <v>416</v>
      </c>
      <c r="D56" s="19" t="s">
        <v>416</v>
      </c>
      <c r="E56" s="18" t="str">
        <f t="shared" si="1"/>
        <v>none</v>
      </c>
    </row>
    <row r="57">
      <c r="A57" s="4">
        <v>421.0</v>
      </c>
      <c r="B57" s="19" t="s">
        <v>416</v>
      </c>
      <c r="C57" s="19" t="s">
        <v>416</v>
      </c>
      <c r="D57" s="19" t="s">
        <v>416</v>
      </c>
      <c r="E57" s="18" t="str">
        <f t="shared" si="1"/>
        <v>none</v>
      </c>
    </row>
    <row r="58">
      <c r="A58" s="4">
        <v>422.0</v>
      </c>
      <c r="B58" s="19" t="s">
        <v>416</v>
      </c>
      <c r="C58" s="19" t="s">
        <v>416</v>
      </c>
      <c r="D58" s="19" t="s">
        <v>416</v>
      </c>
      <c r="E58" s="18" t="str">
        <f t="shared" si="1"/>
        <v>none</v>
      </c>
    </row>
    <row r="59">
      <c r="A59" s="4">
        <v>423.0</v>
      </c>
      <c r="B59" s="17">
        <v>2774.0</v>
      </c>
      <c r="C59" s="17">
        <v>2755.0</v>
      </c>
      <c r="D59" s="17">
        <v>2644.0</v>
      </c>
      <c r="E59" s="18">
        <f t="shared" si="1"/>
        <v>2724.333333</v>
      </c>
    </row>
    <row r="60">
      <c r="A60" s="4">
        <v>424.0</v>
      </c>
      <c r="B60" s="17">
        <v>8235.0</v>
      </c>
      <c r="C60" s="17">
        <v>8200.0</v>
      </c>
      <c r="D60" s="17">
        <v>8085.0</v>
      </c>
      <c r="E60" s="18">
        <f t="shared" si="1"/>
        <v>8173.333333</v>
      </c>
    </row>
    <row r="61">
      <c r="A61" s="4">
        <v>425.0</v>
      </c>
      <c r="B61" s="19" t="s">
        <v>416</v>
      </c>
      <c r="C61" s="19" t="s">
        <v>416</v>
      </c>
      <c r="D61" s="19" t="s">
        <v>416</v>
      </c>
      <c r="E61" s="18" t="str">
        <f t="shared" si="1"/>
        <v>none</v>
      </c>
    </row>
    <row r="62">
      <c r="A62" s="4">
        <v>426.0</v>
      </c>
      <c r="B62" s="19" t="s">
        <v>416</v>
      </c>
      <c r="C62" s="19" t="s">
        <v>416</v>
      </c>
      <c r="D62" s="19" t="s">
        <v>416</v>
      </c>
      <c r="E62" s="18" t="str">
        <f t="shared" si="1"/>
        <v>none</v>
      </c>
    </row>
    <row r="63">
      <c r="A63" s="4">
        <v>432.0</v>
      </c>
      <c r="B63" s="17">
        <v>283.0</v>
      </c>
      <c r="C63" s="17">
        <v>284.0</v>
      </c>
      <c r="D63" s="17">
        <v>282.0</v>
      </c>
      <c r="E63" s="18">
        <f t="shared" si="1"/>
        <v>283</v>
      </c>
    </row>
    <row r="64">
      <c r="A64" s="4">
        <v>433.0</v>
      </c>
      <c r="B64" s="17">
        <v>201.0</v>
      </c>
      <c r="C64" s="17">
        <v>279.0</v>
      </c>
      <c r="D64" s="17">
        <v>200.0</v>
      </c>
      <c r="E64" s="18">
        <f t="shared" si="1"/>
        <v>226.6666667</v>
      </c>
    </row>
    <row r="65">
      <c r="A65" s="4">
        <v>435.0</v>
      </c>
      <c r="B65" s="19" t="s">
        <v>416</v>
      </c>
      <c r="C65" s="19" t="s">
        <v>416</v>
      </c>
      <c r="D65" s="19" t="s">
        <v>416</v>
      </c>
      <c r="E65" s="18" t="str">
        <f t="shared" si="1"/>
        <v>none</v>
      </c>
    </row>
    <row r="66">
      <c r="A66" s="4">
        <v>436.0</v>
      </c>
      <c r="B66" s="19" t="s">
        <v>416</v>
      </c>
      <c r="C66" s="19" t="s">
        <v>416</v>
      </c>
      <c r="D66" s="19" t="s">
        <v>416</v>
      </c>
      <c r="E66" s="18" t="str">
        <f t="shared" si="1"/>
        <v>none</v>
      </c>
    </row>
    <row r="67">
      <c r="A67" s="4">
        <v>438.0</v>
      </c>
      <c r="B67" s="19" t="s">
        <v>416</v>
      </c>
      <c r="C67" s="19" t="s">
        <v>416</v>
      </c>
      <c r="D67" s="19" t="s">
        <v>416</v>
      </c>
      <c r="E67" s="18" t="str">
        <f t="shared" si="1"/>
        <v>none</v>
      </c>
    </row>
    <row r="68">
      <c r="A68" s="4">
        <v>443.0</v>
      </c>
      <c r="B68" s="19" t="s">
        <v>416</v>
      </c>
      <c r="C68" s="19" t="s">
        <v>416</v>
      </c>
      <c r="D68" s="19" t="s">
        <v>416</v>
      </c>
      <c r="E68" s="18" t="str">
        <f t="shared" si="1"/>
        <v>none</v>
      </c>
    </row>
    <row r="69">
      <c r="A69" s="4">
        <v>444.0</v>
      </c>
      <c r="B69" s="19" t="s">
        <v>416</v>
      </c>
      <c r="C69" s="19" t="s">
        <v>416</v>
      </c>
      <c r="D69" s="19" t="s">
        <v>416</v>
      </c>
      <c r="E69" s="18" t="str">
        <f t="shared" si="1"/>
        <v>none</v>
      </c>
    </row>
    <row r="70">
      <c r="A70" s="4">
        <v>445.0</v>
      </c>
      <c r="B70" s="17">
        <v>2354.0</v>
      </c>
      <c r="C70" s="17">
        <v>2218.0</v>
      </c>
      <c r="D70" s="17">
        <v>2365.0</v>
      </c>
      <c r="E70" s="18">
        <f t="shared" si="1"/>
        <v>2312.333333</v>
      </c>
    </row>
    <row r="71">
      <c r="A71" s="4">
        <v>446.0</v>
      </c>
      <c r="B71" s="17">
        <v>4608.0</v>
      </c>
      <c r="C71" s="17">
        <v>4714.0</v>
      </c>
      <c r="D71" s="17">
        <v>4699.0</v>
      </c>
      <c r="E71" s="18">
        <f t="shared" si="1"/>
        <v>4673.666667</v>
      </c>
    </row>
    <row r="72">
      <c r="A72" s="4">
        <v>447.0</v>
      </c>
      <c r="B72" s="17">
        <v>4708.0</v>
      </c>
      <c r="C72" s="17">
        <v>4706.0</v>
      </c>
      <c r="D72" s="17">
        <v>4708.0</v>
      </c>
      <c r="E72" s="18">
        <f t="shared" si="1"/>
        <v>4707.333333</v>
      </c>
    </row>
    <row r="73">
      <c r="A73" s="4">
        <v>449.0</v>
      </c>
      <c r="B73" s="17">
        <v>7142.0</v>
      </c>
      <c r="C73" s="17">
        <v>7146.0</v>
      </c>
      <c r="D73" s="17">
        <v>7151.0</v>
      </c>
      <c r="E73" s="18">
        <f t="shared" si="1"/>
        <v>7146.333333</v>
      </c>
    </row>
    <row r="74">
      <c r="A74" s="4">
        <v>451.0</v>
      </c>
      <c r="B74" s="17">
        <v>36956.0</v>
      </c>
      <c r="C74" s="17">
        <v>37074.0</v>
      </c>
      <c r="D74" s="17">
        <v>37203.0</v>
      </c>
      <c r="E74" s="18">
        <f t="shared" si="1"/>
        <v>37077.66667</v>
      </c>
    </row>
    <row r="75">
      <c r="A75" s="4">
        <v>452.0</v>
      </c>
      <c r="B75" s="19" t="s">
        <v>416</v>
      </c>
      <c r="C75" s="19" t="s">
        <v>416</v>
      </c>
      <c r="D75" s="19" t="s">
        <v>416</v>
      </c>
      <c r="E75" s="18" t="str">
        <f t="shared" si="1"/>
        <v>none</v>
      </c>
    </row>
    <row r="76">
      <c r="A76" s="4">
        <v>454.0</v>
      </c>
      <c r="B76" s="17">
        <v>422.0</v>
      </c>
      <c r="C76" s="17">
        <v>530.0</v>
      </c>
      <c r="D76" s="17">
        <v>423.0</v>
      </c>
      <c r="E76" s="18">
        <f t="shared" si="1"/>
        <v>458.3333333</v>
      </c>
    </row>
    <row r="77">
      <c r="A77" s="4">
        <v>457.0</v>
      </c>
      <c r="B77" s="17">
        <v>3111.0</v>
      </c>
      <c r="C77" s="17">
        <v>3124.0</v>
      </c>
      <c r="D77" s="17">
        <v>3172.0</v>
      </c>
      <c r="E77" s="18">
        <f t="shared" si="1"/>
        <v>3135.666667</v>
      </c>
    </row>
    <row r="78">
      <c r="A78" s="4">
        <v>458.0</v>
      </c>
      <c r="B78" s="17">
        <v>3184.0</v>
      </c>
      <c r="C78" s="17">
        <v>3255.0</v>
      </c>
      <c r="D78" s="17">
        <v>3204.0</v>
      </c>
      <c r="E78" s="18">
        <f t="shared" si="1"/>
        <v>3214.333333</v>
      </c>
    </row>
    <row r="79">
      <c r="A79" s="4">
        <v>459.0</v>
      </c>
      <c r="B79" s="19" t="s">
        <v>416</v>
      </c>
      <c r="C79" s="19" t="s">
        <v>416</v>
      </c>
      <c r="D79" s="19" t="s">
        <v>416</v>
      </c>
      <c r="E79" s="18" t="str">
        <f t="shared" si="1"/>
        <v>none</v>
      </c>
    </row>
    <row r="80">
      <c r="A80" s="4">
        <v>460.0</v>
      </c>
      <c r="B80" s="19" t="s">
        <v>416</v>
      </c>
      <c r="C80" s="19" t="s">
        <v>416</v>
      </c>
      <c r="D80" s="19" t="s">
        <v>416</v>
      </c>
      <c r="E80" s="18" t="str">
        <f t="shared" si="1"/>
        <v>none</v>
      </c>
    </row>
    <row r="81">
      <c r="A81" s="4">
        <v>461.0</v>
      </c>
      <c r="B81" s="19" t="s">
        <v>416</v>
      </c>
      <c r="C81" s="19" t="s">
        <v>416</v>
      </c>
      <c r="D81" s="19" t="s">
        <v>416</v>
      </c>
      <c r="E81" s="18" t="str">
        <f t="shared" si="1"/>
        <v>none</v>
      </c>
    </row>
    <row r="82">
      <c r="A82" s="4">
        <v>462.0</v>
      </c>
      <c r="B82" s="19" t="s">
        <v>416</v>
      </c>
      <c r="C82" s="19" t="s">
        <v>416</v>
      </c>
      <c r="D82" s="19" t="s">
        <v>416</v>
      </c>
      <c r="E82" s="18" t="str">
        <f t="shared" si="1"/>
        <v>none</v>
      </c>
    </row>
    <row r="83">
      <c r="A83" s="4">
        <v>463.0</v>
      </c>
      <c r="B83" s="19" t="s">
        <v>416</v>
      </c>
      <c r="C83" s="19" t="s">
        <v>416</v>
      </c>
      <c r="D83" s="19" t="s">
        <v>416</v>
      </c>
      <c r="E83" s="18" t="str">
        <f t="shared" si="1"/>
        <v>none</v>
      </c>
    </row>
    <row r="84">
      <c r="A84" s="4">
        <v>464.0</v>
      </c>
      <c r="B84" s="17">
        <v>173.0</v>
      </c>
      <c r="C84" s="17">
        <v>172.0</v>
      </c>
      <c r="D84" s="17">
        <v>173.0</v>
      </c>
      <c r="E84" s="18">
        <f t="shared" si="1"/>
        <v>172.6666667</v>
      </c>
    </row>
    <row r="85">
      <c r="A85" s="4">
        <v>465.0</v>
      </c>
      <c r="B85" s="17">
        <v>318.0</v>
      </c>
      <c r="C85" s="17">
        <v>404.0</v>
      </c>
      <c r="D85" s="17">
        <v>417.0</v>
      </c>
      <c r="E85" s="18">
        <f t="shared" si="1"/>
        <v>379.6666667</v>
      </c>
    </row>
    <row r="86">
      <c r="A86" s="4">
        <v>468.0</v>
      </c>
      <c r="B86" s="17">
        <v>777.0</v>
      </c>
      <c r="C86" s="17">
        <v>813.0</v>
      </c>
      <c r="D86" s="17">
        <v>788.0</v>
      </c>
      <c r="E86" s="18">
        <f t="shared" si="1"/>
        <v>792.6666667</v>
      </c>
    </row>
    <row r="87">
      <c r="A87" s="4">
        <v>469.0</v>
      </c>
      <c r="B87" s="17">
        <v>1098.0</v>
      </c>
      <c r="C87" s="17">
        <v>1093.0</v>
      </c>
      <c r="D87" s="17">
        <v>1075.0</v>
      </c>
      <c r="E87" s="18">
        <f t="shared" si="1"/>
        <v>1088.666667</v>
      </c>
    </row>
    <row r="88">
      <c r="A88" s="4">
        <v>470.0</v>
      </c>
      <c r="B88" s="19" t="s">
        <v>416</v>
      </c>
      <c r="C88" s="19" t="s">
        <v>416</v>
      </c>
      <c r="D88" s="19" t="s">
        <v>416</v>
      </c>
      <c r="E88" s="18" t="str">
        <f t="shared" si="1"/>
        <v>none</v>
      </c>
    </row>
    <row r="89">
      <c r="A89" s="4">
        <v>471.0</v>
      </c>
      <c r="B89" s="19" t="s">
        <v>416</v>
      </c>
      <c r="C89" s="19" t="s">
        <v>416</v>
      </c>
      <c r="D89" s="19" t="s">
        <v>416</v>
      </c>
      <c r="E89" s="18" t="str">
        <f t="shared" si="1"/>
        <v>none</v>
      </c>
    </row>
    <row r="90">
      <c r="A90" s="4">
        <v>472.0</v>
      </c>
      <c r="B90" s="19" t="s">
        <v>416</v>
      </c>
      <c r="C90" s="19" t="s">
        <v>416</v>
      </c>
      <c r="D90" s="19" t="s">
        <v>416</v>
      </c>
      <c r="E90" s="18" t="str">
        <f t="shared" si="1"/>
        <v>none</v>
      </c>
    </row>
    <row r="91">
      <c r="A91" s="4">
        <v>473.0</v>
      </c>
      <c r="B91" s="19" t="s">
        <v>416</v>
      </c>
      <c r="C91" s="19" t="s">
        <v>416</v>
      </c>
      <c r="D91" s="19" t="s">
        <v>416</v>
      </c>
      <c r="E91" s="18" t="str">
        <f t="shared" si="1"/>
        <v>none</v>
      </c>
    </row>
    <row r="92">
      <c r="A92" s="4">
        <v>474.0</v>
      </c>
      <c r="B92" s="17">
        <v>29.0</v>
      </c>
      <c r="C92" s="17">
        <v>28.0</v>
      </c>
      <c r="D92" s="17">
        <v>10.0</v>
      </c>
      <c r="E92" s="18">
        <f t="shared" si="1"/>
        <v>22.33333333</v>
      </c>
    </row>
    <row r="93">
      <c r="A93" s="4">
        <v>475.0</v>
      </c>
      <c r="B93" s="17">
        <v>35.0</v>
      </c>
      <c r="C93" s="17">
        <v>22.0</v>
      </c>
      <c r="D93" s="17">
        <v>12.0</v>
      </c>
      <c r="E93" s="18">
        <f t="shared" si="1"/>
        <v>23</v>
      </c>
    </row>
    <row r="94">
      <c r="A94" s="4">
        <v>476.0</v>
      </c>
      <c r="B94" s="19" t="s">
        <v>416</v>
      </c>
      <c r="C94" s="19" t="s">
        <v>416</v>
      </c>
      <c r="D94" s="19" t="s">
        <v>416</v>
      </c>
      <c r="E94" s="18" t="str">
        <f t="shared" si="1"/>
        <v>none</v>
      </c>
    </row>
    <row r="95">
      <c r="A95" s="4">
        <v>477.0</v>
      </c>
      <c r="B95" s="19" t="s">
        <v>416</v>
      </c>
      <c r="C95" s="19" t="s">
        <v>416</v>
      </c>
      <c r="D95" s="19" t="s">
        <v>416</v>
      </c>
      <c r="E95" s="18" t="str">
        <f t="shared" si="1"/>
        <v>none</v>
      </c>
    </row>
    <row r="96">
      <c r="A96" s="4">
        <v>483.0</v>
      </c>
      <c r="B96" s="19" t="s">
        <v>416</v>
      </c>
      <c r="C96" s="19" t="s">
        <v>416</v>
      </c>
      <c r="D96" s="19" t="s">
        <v>416</v>
      </c>
      <c r="E96" s="18" t="str">
        <f t="shared" si="1"/>
        <v>none</v>
      </c>
    </row>
    <row r="97">
      <c r="A97" s="4">
        <v>486.0</v>
      </c>
      <c r="B97" s="19" t="s">
        <v>416</v>
      </c>
      <c r="C97" s="19" t="s">
        <v>416</v>
      </c>
      <c r="D97" s="19" t="s">
        <v>416</v>
      </c>
      <c r="E97" s="18" t="str">
        <f t="shared" si="1"/>
        <v>none</v>
      </c>
    </row>
    <row r="98">
      <c r="A98" s="4">
        <v>487.0</v>
      </c>
      <c r="B98" s="19" t="s">
        <v>416</v>
      </c>
      <c r="C98" s="19" t="s">
        <v>416</v>
      </c>
      <c r="D98" s="19" t="s">
        <v>416</v>
      </c>
      <c r="E98" s="18" t="str">
        <f t="shared" si="1"/>
        <v>none</v>
      </c>
    </row>
    <row r="99">
      <c r="A99" s="4">
        <v>488.0</v>
      </c>
      <c r="B99" s="19" t="s">
        <v>416</v>
      </c>
      <c r="C99" s="19" t="s">
        <v>416</v>
      </c>
      <c r="D99" s="19" t="s">
        <v>416</v>
      </c>
      <c r="E99" s="18" t="str">
        <f t="shared" si="1"/>
        <v>none</v>
      </c>
    </row>
    <row r="100">
      <c r="A100" s="4">
        <v>489.0</v>
      </c>
      <c r="B100" s="19" t="s">
        <v>416</v>
      </c>
      <c r="C100" s="19" t="s">
        <v>416</v>
      </c>
      <c r="D100" s="19" t="s">
        <v>416</v>
      </c>
      <c r="E100" s="18" t="str">
        <f t="shared" si="1"/>
        <v>none</v>
      </c>
    </row>
    <row r="101">
      <c r="A101" s="4">
        <v>494.0</v>
      </c>
      <c r="B101" s="17">
        <v>9108.0</v>
      </c>
      <c r="C101" s="17">
        <v>9104.0</v>
      </c>
      <c r="D101" s="17">
        <v>9284.0</v>
      </c>
      <c r="E101" s="18">
        <f t="shared" si="1"/>
        <v>9165.333333</v>
      </c>
    </row>
    <row r="102">
      <c r="A102" s="4">
        <v>495.0</v>
      </c>
      <c r="B102" s="17">
        <v>9247.0</v>
      </c>
      <c r="C102" s="17">
        <v>9179.0</v>
      </c>
      <c r="D102" s="17">
        <v>9240.0</v>
      </c>
      <c r="E102" s="18">
        <f t="shared" si="1"/>
        <v>9222</v>
      </c>
    </row>
    <row r="103">
      <c r="A103" s="4">
        <v>496.0</v>
      </c>
      <c r="B103" s="19" t="s">
        <v>416</v>
      </c>
      <c r="C103" s="19" t="s">
        <v>416</v>
      </c>
      <c r="D103" s="19" t="s">
        <v>416</v>
      </c>
      <c r="E103" s="18" t="str">
        <f t="shared" si="1"/>
        <v>none</v>
      </c>
    </row>
    <row r="104">
      <c r="A104" s="4">
        <v>497.0</v>
      </c>
      <c r="B104" s="19" t="s">
        <v>416</v>
      </c>
      <c r="C104" s="19" t="s">
        <v>416</v>
      </c>
      <c r="D104" s="19" t="s">
        <v>416</v>
      </c>
      <c r="E104" s="18" t="str">
        <f t="shared" si="1"/>
        <v>none</v>
      </c>
    </row>
    <row r="105">
      <c r="A105" s="4">
        <v>498.0</v>
      </c>
      <c r="B105" s="19" t="s">
        <v>416</v>
      </c>
      <c r="C105" s="19" t="s">
        <v>416</v>
      </c>
      <c r="D105" s="19" t="s">
        <v>416</v>
      </c>
      <c r="E105" s="18" t="str">
        <f t="shared" si="1"/>
        <v>none</v>
      </c>
    </row>
    <row r="106">
      <c r="A106" s="4">
        <v>500.0</v>
      </c>
      <c r="B106" s="19" t="s">
        <v>416</v>
      </c>
      <c r="C106" s="19" t="s">
        <v>416</v>
      </c>
      <c r="D106" s="19" t="s">
        <v>416</v>
      </c>
      <c r="E106" s="18" t="str">
        <f t="shared" si="1"/>
        <v>none</v>
      </c>
    </row>
    <row r="107">
      <c r="A107" s="4">
        <v>502.0</v>
      </c>
      <c r="B107" s="19" t="s">
        <v>416</v>
      </c>
      <c r="C107" s="19" t="s">
        <v>416</v>
      </c>
      <c r="D107" s="19" t="s">
        <v>416</v>
      </c>
      <c r="E107" s="18" t="str">
        <f t="shared" si="1"/>
        <v>none</v>
      </c>
    </row>
    <row r="108">
      <c r="A108" s="4">
        <v>504.0</v>
      </c>
      <c r="B108" s="19" t="s">
        <v>416</v>
      </c>
      <c r="C108" s="19" t="s">
        <v>416</v>
      </c>
      <c r="D108" s="19" t="s">
        <v>416</v>
      </c>
      <c r="E108" s="18" t="str">
        <f t="shared" si="1"/>
        <v>none</v>
      </c>
    </row>
    <row r="109">
      <c r="A109" s="4">
        <v>505.0</v>
      </c>
      <c r="B109" s="17">
        <v>78.0</v>
      </c>
      <c r="C109" s="17">
        <v>33.0</v>
      </c>
      <c r="D109" s="17">
        <v>81.0</v>
      </c>
      <c r="E109" s="18">
        <f t="shared" si="1"/>
        <v>64</v>
      </c>
    </row>
    <row r="110">
      <c r="A110" s="4">
        <v>513.0</v>
      </c>
      <c r="B110" s="17">
        <v>214.0</v>
      </c>
      <c r="C110" s="17">
        <v>215.0</v>
      </c>
      <c r="D110" s="17">
        <v>213.0</v>
      </c>
      <c r="E110" s="18">
        <f t="shared" si="1"/>
        <v>214</v>
      </c>
    </row>
    <row r="111">
      <c r="A111" s="4">
        <v>514.0</v>
      </c>
      <c r="B111" s="17">
        <v>255.0</v>
      </c>
      <c r="C111" s="17">
        <v>255.0</v>
      </c>
      <c r="D111" s="17">
        <v>252.0</v>
      </c>
      <c r="E111" s="18">
        <f t="shared" si="1"/>
        <v>254</v>
      </c>
    </row>
    <row r="112">
      <c r="A112" s="4">
        <v>515.0</v>
      </c>
      <c r="B112" s="17">
        <v>13941.0</v>
      </c>
      <c r="C112" s="17">
        <v>13639.0</v>
      </c>
      <c r="D112" s="17">
        <v>13692.0</v>
      </c>
      <c r="E112" s="18">
        <f t="shared" si="1"/>
        <v>13757.33333</v>
      </c>
    </row>
    <row r="113">
      <c r="A113" s="4">
        <v>519.0</v>
      </c>
      <c r="B113" s="17">
        <v>34.0</v>
      </c>
      <c r="C113" s="17">
        <v>82.0</v>
      </c>
      <c r="D113" s="17">
        <v>82.0</v>
      </c>
      <c r="E113" s="18">
        <f t="shared" si="1"/>
        <v>66</v>
      </c>
    </row>
    <row r="114">
      <c r="A114" s="4">
        <v>520.0</v>
      </c>
      <c r="B114" s="17">
        <v>83.0</v>
      </c>
      <c r="C114" s="17">
        <v>82.0</v>
      </c>
      <c r="D114" s="17">
        <v>41.0</v>
      </c>
      <c r="E114" s="18">
        <f t="shared" si="1"/>
        <v>68.66666667</v>
      </c>
    </row>
    <row r="115">
      <c r="A115" s="4">
        <v>521.0</v>
      </c>
      <c r="B115" s="19" t="s">
        <v>416</v>
      </c>
      <c r="C115" s="19" t="s">
        <v>416</v>
      </c>
      <c r="D115" s="19" t="s">
        <v>416</v>
      </c>
      <c r="E115" s="18" t="str">
        <f t="shared" si="1"/>
        <v>none</v>
      </c>
    </row>
    <row r="116">
      <c r="A116" s="4">
        <v>522.0</v>
      </c>
      <c r="B116" s="17">
        <v>33586.0</v>
      </c>
      <c r="C116" s="17">
        <v>33475.0</v>
      </c>
      <c r="D116" s="17">
        <v>33376.0</v>
      </c>
      <c r="E116" s="18">
        <f t="shared" si="1"/>
        <v>33479</v>
      </c>
    </row>
    <row r="117">
      <c r="A117" s="4">
        <v>523.0</v>
      </c>
      <c r="B117" s="17">
        <v>33912.0</v>
      </c>
      <c r="C117" s="17">
        <v>33442.0</v>
      </c>
      <c r="D117" s="17">
        <v>34032.0</v>
      </c>
      <c r="E117" s="18">
        <f t="shared" si="1"/>
        <v>33795.33333</v>
      </c>
    </row>
    <row r="118">
      <c r="A118" s="4">
        <v>527.0</v>
      </c>
      <c r="B118" s="17">
        <v>596.0</v>
      </c>
      <c r="C118" s="17">
        <v>508.0</v>
      </c>
      <c r="D118" s="17">
        <v>510.0</v>
      </c>
      <c r="E118" s="18">
        <f t="shared" si="1"/>
        <v>538</v>
      </c>
    </row>
    <row r="119">
      <c r="A119" s="4">
        <v>530.0</v>
      </c>
      <c r="B119" s="19" t="s">
        <v>416</v>
      </c>
      <c r="C119" s="19" t="s">
        <v>416</v>
      </c>
      <c r="D119" s="19" t="s">
        <v>416</v>
      </c>
      <c r="E119" s="18" t="str">
        <f t="shared" si="1"/>
        <v>none</v>
      </c>
    </row>
    <row r="120">
      <c r="A120" s="4">
        <v>531.0</v>
      </c>
      <c r="B120" s="19" t="s">
        <v>416</v>
      </c>
      <c r="C120" s="19" t="s">
        <v>416</v>
      </c>
      <c r="D120" s="19" t="s">
        <v>416</v>
      </c>
      <c r="E120" s="18" t="str">
        <f t="shared" si="1"/>
        <v>none</v>
      </c>
    </row>
    <row r="121">
      <c r="A121" s="4">
        <v>534.0</v>
      </c>
      <c r="B121" s="17">
        <v>2347.0</v>
      </c>
      <c r="C121" s="17">
        <v>2505.0</v>
      </c>
      <c r="D121" s="17">
        <v>2513.0</v>
      </c>
      <c r="E121" s="18">
        <f t="shared" si="1"/>
        <v>2455</v>
      </c>
    </row>
    <row r="122">
      <c r="A122" s="4">
        <v>535.0</v>
      </c>
      <c r="B122" s="19" t="s">
        <v>416</v>
      </c>
      <c r="C122" s="19" t="s">
        <v>416</v>
      </c>
      <c r="D122" s="19" t="s">
        <v>416</v>
      </c>
      <c r="E122" s="18" t="str">
        <f t="shared" si="1"/>
        <v>none</v>
      </c>
    </row>
    <row r="123">
      <c r="A123" s="4">
        <v>536.0</v>
      </c>
      <c r="B123" s="19" t="s">
        <v>416</v>
      </c>
      <c r="C123" s="19" t="s">
        <v>416</v>
      </c>
      <c r="D123" s="19" t="s">
        <v>416</v>
      </c>
      <c r="E123" s="18" t="str">
        <f t="shared" si="1"/>
        <v>none</v>
      </c>
    </row>
    <row r="124">
      <c r="A124" s="4">
        <v>537.0</v>
      </c>
      <c r="B124" s="19" t="s">
        <v>416</v>
      </c>
      <c r="C124" s="19" t="s">
        <v>416</v>
      </c>
      <c r="D124" s="19" t="s">
        <v>416</v>
      </c>
      <c r="E124" s="18" t="str">
        <f t="shared" si="1"/>
        <v>none</v>
      </c>
    </row>
    <row r="125">
      <c r="A125" s="4">
        <v>538.0</v>
      </c>
      <c r="B125" s="17">
        <v>282.0</v>
      </c>
      <c r="C125" s="17">
        <v>282.0</v>
      </c>
      <c r="D125" s="17">
        <v>184.0</v>
      </c>
      <c r="E125" s="18">
        <f t="shared" si="1"/>
        <v>249.3333333</v>
      </c>
    </row>
    <row r="126">
      <c r="A126" s="4">
        <v>539.0</v>
      </c>
      <c r="B126" s="17">
        <v>205.0</v>
      </c>
      <c r="C126" s="17">
        <v>298.0</v>
      </c>
      <c r="D126" s="17">
        <v>200.0</v>
      </c>
      <c r="E126" s="18">
        <f t="shared" si="1"/>
        <v>234.3333333</v>
      </c>
    </row>
    <row r="127">
      <c r="A127" s="4">
        <v>542.0</v>
      </c>
      <c r="B127" s="17">
        <v>5.0</v>
      </c>
      <c r="C127" s="17">
        <v>5.0</v>
      </c>
      <c r="D127" s="17">
        <v>1.0</v>
      </c>
      <c r="E127" s="18">
        <f t="shared" si="1"/>
        <v>3.666666667</v>
      </c>
    </row>
    <row r="128">
      <c r="A128" s="4">
        <v>543.0</v>
      </c>
      <c r="B128" s="17">
        <v>4.0</v>
      </c>
      <c r="C128" s="17">
        <v>4.0</v>
      </c>
      <c r="D128" s="17">
        <v>4.0</v>
      </c>
      <c r="E128" s="18">
        <f t="shared" si="1"/>
        <v>4</v>
      </c>
    </row>
    <row r="129">
      <c r="A129" s="4">
        <v>544.0</v>
      </c>
      <c r="B129" s="19" t="s">
        <v>416</v>
      </c>
      <c r="C129" s="19" t="s">
        <v>416</v>
      </c>
      <c r="D129" s="19" t="s">
        <v>416</v>
      </c>
      <c r="E129" s="18" t="str">
        <f t="shared" si="1"/>
        <v>none</v>
      </c>
    </row>
    <row r="130">
      <c r="A130" s="4">
        <v>545.0</v>
      </c>
      <c r="B130" s="19" t="s">
        <v>416</v>
      </c>
      <c r="C130" s="19" t="s">
        <v>416</v>
      </c>
      <c r="D130" s="19" t="s">
        <v>416</v>
      </c>
      <c r="E130" s="18" t="str">
        <f t="shared" si="1"/>
        <v>none</v>
      </c>
    </row>
    <row r="131">
      <c r="A131" s="4">
        <v>546.0</v>
      </c>
      <c r="B131" s="17">
        <v>11405.0</v>
      </c>
      <c r="C131" s="17">
        <v>11441.0</v>
      </c>
      <c r="D131" s="17">
        <v>11414.0</v>
      </c>
      <c r="E131" s="18">
        <f t="shared" si="1"/>
        <v>11420</v>
      </c>
    </row>
    <row r="132">
      <c r="A132" s="4">
        <v>547.0</v>
      </c>
      <c r="B132" s="17">
        <v>11429.0</v>
      </c>
      <c r="C132" s="17">
        <v>11381.0</v>
      </c>
      <c r="D132" s="17">
        <v>11424.0</v>
      </c>
      <c r="E132" s="18">
        <f t="shared" si="1"/>
        <v>11411.33333</v>
      </c>
    </row>
    <row r="133">
      <c r="A133" s="4">
        <v>548.0</v>
      </c>
      <c r="B133" s="17">
        <v>23453.0</v>
      </c>
      <c r="C133" s="17">
        <v>23385.0</v>
      </c>
      <c r="D133" s="17">
        <v>23943.0</v>
      </c>
      <c r="E133" s="18">
        <f t="shared" si="1"/>
        <v>23593.66667</v>
      </c>
    </row>
    <row r="134">
      <c r="A134" s="4">
        <v>550.0</v>
      </c>
      <c r="B134" s="17">
        <v>951.0</v>
      </c>
      <c r="C134" s="17">
        <v>1094.0</v>
      </c>
      <c r="D134" s="17">
        <v>952.0</v>
      </c>
      <c r="E134" s="18">
        <f t="shared" si="1"/>
        <v>999</v>
      </c>
    </row>
    <row r="135">
      <c r="A135" s="4">
        <v>555.0</v>
      </c>
      <c r="B135" s="17">
        <v>3651.0</v>
      </c>
      <c r="C135" s="17">
        <v>3631.0</v>
      </c>
      <c r="D135" s="17">
        <v>3627.0</v>
      </c>
      <c r="E135" s="18">
        <f t="shared" si="1"/>
        <v>3636.333333</v>
      </c>
    </row>
    <row r="136">
      <c r="A136" s="4">
        <v>562.0</v>
      </c>
      <c r="B136" s="17">
        <v>895.0</v>
      </c>
      <c r="C136" s="17">
        <v>771.0</v>
      </c>
      <c r="D136" s="17">
        <v>903.0</v>
      </c>
      <c r="E136" s="18">
        <f t="shared" si="1"/>
        <v>856.3333333</v>
      </c>
    </row>
    <row r="137">
      <c r="A137" s="4">
        <v>563.0</v>
      </c>
      <c r="B137" s="17">
        <v>1296.0</v>
      </c>
      <c r="C137" s="17">
        <v>1281.0</v>
      </c>
      <c r="D137" s="17">
        <v>1144.0</v>
      </c>
      <c r="E137" s="18">
        <f t="shared" si="1"/>
        <v>1240.333333</v>
      </c>
    </row>
    <row r="138">
      <c r="A138" s="4">
        <v>569.0</v>
      </c>
      <c r="B138" s="17">
        <v>12068.0</v>
      </c>
      <c r="C138" s="17">
        <v>11966.0</v>
      </c>
      <c r="D138" s="17">
        <v>12055.0</v>
      </c>
      <c r="E138" s="18">
        <f t="shared" si="1"/>
        <v>12029.66667</v>
      </c>
    </row>
    <row r="139">
      <c r="A139" s="4">
        <v>570.0</v>
      </c>
      <c r="B139" s="17">
        <v>1432.0</v>
      </c>
      <c r="C139" s="17">
        <v>1428.0</v>
      </c>
      <c r="D139" s="17">
        <v>1301.0</v>
      </c>
      <c r="E139" s="18">
        <f t="shared" si="1"/>
        <v>1387</v>
      </c>
    </row>
    <row r="140">
      <c r="A140" s="4">
        <v>571.0</v>
      </c>
      <c r="B140" s="17">
        <v>2086.0</v>
      </c>
      <c r="C140" s="17">
        <v>2077.0</v>
      </c>
      <c r="D140" s="17">
        <v>2081.0</v>
      </c>
      <c r="E140" s="18">
        <f t="shared" si="1"/>
        <v>2081.333333</v>
      </c>
    </row>
    <row r="141">
      <c r="A141" s="4">
        <v>574.0</v>
      </c>
      <c r="B141" s="19" t="s">
        <v>416</v>
      </c>
      <c r="C141" s="19" t="s">
        <v>416</v>
      </c>
      <c r="D141" s="19" t="s">
        <v>416</v>
      </c>
      <c r="E141" s="18" t="str">
        <f t="shared" si="1"/>
        <v>none</v>
      </c>
    </row>
    <row r="142">
      <c r="A142" s="4">
        <v>575.0</v>
      </c>
      <c r="B142" s="19" t="s">
        <v>416</v>
      </c>
      <c r="C142" s="19" t="s">
        <v>416</v>
      </c>
      <c r="D142" s="19" t="s">
        <v>416</v>
      </c>
      <c r="E142" s="18" t="str">
        <f t="shared" si="1"/>
        <v>none</v>
      </c>
    </row>
    <row r="143">
      <c r="A143" s="4">
        <v>576.0</v>
      </c>
      <c r="B143" s="17">
        <v>33.0</v>
      </c>
      <c r="C143" s="17">
        <v>34.0</v>
      </c>
      <c r="D143" s="17">
        <v>12.0</v>
      </c>
      <c r="E143" s="18">
        <f t="shared" si="1"/>
        <v>26.33333333</v>
      </c>
    </row>
    <row r="144">
      <c r="A144" s="4">
        <v>577.0</v>
      </c>
      <c r="B144" s="17">
        <v>2.0</v>
      </c>
      <c r="C144" s="17">
        <v>3.0</v>
      </c>
      <c r="D144" s="17">
        <v>3.0</v>
      </c>
      <c r="E144" s="18">
        <f t="shared" si="1"/>
        <v>2.666666667</v>
      </c>
    </row>
    <row r="145">
      <c r="A145" s="4">
        <v>578.0</v>
      </c>
      <c r="B145" s="17">
        <v>2650.0</v>
      </c>
      <c r="C145" s="17">
        <v>2669.0</v>
      </c>
      <c r="D145" s="17">
        <v>2706.0</v>
      </c>
      <c r="E145" s="18">
        <f t="shared" si="1"/>
        <v>2675</v>
      </c>
    </row>
    <row r="146">
      <c r="A146" s="4">
        <v>579.0</v>
      </c>
      <c r="B146" s="17">
        <v>8391.0</v>
      </c>
      <c r="C146" s="17">
        <v>8325.0</v>
      </c>
      <c r="D146" s="17">
        <v>8347.0</v>
      </c>
      <c r="E146" s="18">
        <f t="shared" si="1"/>
        <v>8354.333333</v>
      </c>
    </row>
    <row r="147">
      <c r="A147" s="4">
        <v>580.0</v>
      </c>
      <c r="B147" s="17">
        <v>172.0</v>
      </c>
      <c r="C147" s="17">
        <v>91.0</v>
      </c>
      <c r="D147" s="17">
        <v>163.0</v>
      </c>
      <c r="E147" s="18">
        <f t="shared" si="1"/>
        <v>142</v>
      </c>
    </row>
    <row r="148">
      <c r="A148" s="4">
        <v>581.0</v>
      </c>
      <c r="B148" s="17">
        <v>228.0</v>
      </c>
      <c r="C148" s="17">
        <v>141.0</v>
      </c>
      <c r="D148" s="17">
        <v>223.0</v>
      </c>
      <c r="E148" s="18">
        <f t="shared" si="1"/>
        <v>197.3333333</v>
      </c>
    </row>
    <row r="149">
      <c r="A149" s="4">
        <v>589.0</v>
      </c>
      <c r="B149" s="17">
        <v>1597.0</v>
      </c>
      <c r="C149" s="17">
        <v>1683.0</v>
      </c>
      <c r="D149" s="17">
        <v>1594.0</v>
      </c>
      <c r="E149" s="18">
        <f t="shared" si="1"/>
        <v>1624.666667</v>
      </c>
    </row>
    <row r="150">
      <c r="A150" s="4">
        <v>591.0</v>
      </c>
      <c r="B150" s="17">
        <v>7946.0</v>
      </c>
      <c r="C150" s="17">
        <v>7882.0</v>
      </c>
      <c r="D150" s="17">
        <v>7898.0</v>
      </c>
      <c r="E150" s="18">
        <f t="shared" si="1"/>
        <v>7908.666667</v>
      </c>
    </row>
    <row r="151">
      <c r="A151" s="4">
        <v>592.0</v>
      </c>
      <c r="B151" s="17">
        <v>14227.0</v>
      </c>
      <c r="C151" s="17">
        <v>14240.0</v>
      </c>
      <c r="D151" s="17">
        <v>14235.0</v>
      </c>
      <c r="E151" s="18">
        <f t="shared" si="1"/>
        <v>14234</v>
      </c>
    </row>
    <row r="152">
      <c r="A152" s="4">
        <v>593.0</v>
      </c>
      <c r="B152" s="17">
        <v>6109.0</v>
      </c>
      <c r="C152" s="17">
        <v>6104.0</v>
      </c>
      <c r="D152" s="17">
        <v>6111.0</v>
      </c>
      <c r="E152" s="18">
        <f t="shared" si="1"/>
        <v>6108</v>
      </c>
    </row>
    <row r="153">
      <c r="A153" s="4">
        <v>594.0</v>
      </c>
      <c r="B153" s="17">
        <v>5624.0</v>
      </c>
      <c r="C153" s="17">
        <v>5732.0</v>
      </c>
      <c r="D153" s="17">
        <v>5739.0</v>
      </c>
      <c r="E153" s="18">
        <f t="shared" si="1"/>
        <v>5698.333333</v>
      </c>
    </row>
    <row r="154">
      <c r="A154" s="4">
        <v>595.0</v>
      </c>
      <c r="B154" s="17">
        <v>14051.0</v>
      </c>
      <c r="C154" s="17">
        <v>13990.0</v>
      </c>
      <c r="D154" s="17">
        <v>14138.0</v>
      </c>
      <c r="E154" s="18">
        <f t="shared" si="1"/>
        <v>14059.66667</v>
      </c>
    </row>
    <row r="155">
      <c r="A155" s="4">
        <v>600.0</v>
      </c>
      <c r="B155" s="17">
        <v>5383.0</v>
      </c>
      <c r="C155" s="17">
        <v>5210.0</v>
      </c>
      <c r="D155" s="17">
        <v>5250.0</v>
      </c>
      <c r="E155" s="18">
        <f t="shared" si="1"/>
        <v>5281</v>
      </c>
    </row>
    <row r="156">
      <c r="A156" s="4">
        <v>605.0</v>
      </c>
      <c r="B156" s="17">
        <v>853.0</v>
      </c>
      <c r="C156" s="17">
        <v>831.0</v>
      </c>
      <c r="D156" s="17">
        <v>835.0</v>
      </c>
      <c r="E156" s="18">
        <f t="shared" si="1"/>
        <v>839.6666667</v>
      </c>
    </row>
    <row r="157">
      <c r="A157" s="4">
        <v>606.0</v>
      </c>
      <c r="B157" s="17">
        <v>837.0</v>
      </c>
      <c r="C157" s="17">
        <v>814.0</v>
      </c>
      <c r="D157" s="17">
        <v>809.0</v>
      </c>
      <c r="E157" s="18">
        <f t="shared" si="1"/>
        <v>820</v>
      </c>
    </row>
    <row r="158">
      <c r="A158" s="4">
        <v>626.0</v>
      </c>
      <c r="B158" s="17">
        <v>24170.0</v>
      </c>
      <c r="C158" s="17">
        <v>24072.0</v>
      </c>
      <c r="D158" s="17">
        <v>24030.0</v>
      </c>
      <c r="E158" s="18">
        <f t="shared" si="1"/>
        <v>24090.66667</v>
      </c>
    </row>
    <row r="159">
      <c r="A159" s="4">
        <v>627.0</v>
      </c>
      <c r="B159" s="17">
        <v>10286.0</v>
      </c>
      <c r="C159" s="17">
        <v>10322.0</v>
      </c>
      <c r="D159" s="17">
        <v>10312.0</v>
      </c>
      <c r="E159" s="18">
        <f t="shared" si="1"/>
        <v>10306.66667</v>
      </c>
    </row>
    <row r="160">
      <c r="A160" s="4">
        <v>628.0</v>
      </c>
      <c r="B160" s="17">
        <v>22012.0</v>
      </c>
      <c r="C160" s="17">
        <v>21989.0</v>
      </c>
      <c r="D160" s="17">
        <v>22030.0</v>
      </c>
      <c r="E160" s="18">
        <f t="shared" si="1"/>
        <v>22010.33333</v>
      </c>
    </row>
    <row r="161">
      <c r="A161" s="4">
        <v>629.0</v>
      </c>
      <c r="B161" s="17">
        <v>10211.0</v>
      </c>
      <c r="C161" s="17">
        <v>10215.0</v>
      </c>
      <c r="D161" s="17">
        <v>10188.0</v>
      </c>
      <c r="E161" s="18">
        <f t="shared" si="1"/>
        <v>10204.66667</v>
      </c>
    </row>
    <row r="162">
      <c r="A162" s="4">
        <v>630.0</v>
      </c>
      <c r="B162" s="17">
        <v>21964.0</v>
      </c>
      <c r="C162" s="17">
        <v>21938.0</v>
      </c>
      <c r="D162" s="17">
        <v>21924.0</v>
      </c>
      <c r="E162" s="18">
        <f t="shared" si="1"/>
        <v>21942</v>
      </c>
    </row>
    <row r="163">
      <c r="A163" s="4">
        <v>631.0</v>
      </c>
      <c r="B163" s="17">
        <v>25464.0</v>
      </c>
      <c r="C163" s="17">
        <v>25162.0</v>
      </c>
      <c r="D163" s="17">
        <v>25324.0</v>
      </c>
      <c r="E163" s="18">
        <f t="shared" si="1"/>
        <v>25316.66667</v>
      </c>
    </row>
    <row r="164">
      <c r="A164" s="4">
        <v>632.0</v>
      </c>
      <c r="B164" s="17">
        <v>18777.0</v>
      </c>
      <c r="C164" s="17">
        <v>19106.0</v>
      </c>
      <c r="D164" s="17">
        <v>18892.0</v>
      </c>
      <c r="E164" s="18">
        <f t="shared" si="1"/>
        <v>18925</v>
      </c>
    </row>
    <row r="165">
      <c r="A165" s="4">
        <v>633.0</v>
      </c>
      <c r="B165" s="17">
        <v>25401.0</v>
      </c>
      <c r="C165" s="17">
        <v>25376.0</v>
      </c>
      <c r="D165" s="17">
        <v>25290.0</v>
      </c>
      <c r="E165" s="18">
        <f t="shared" si="1"/>
        <v>25355.66667</v>
      </c>
    </row>
    <row r="166">
      <c r="A166" s="4">
        <v>637.0</v>
      </c>
      <c r="B166" s="17">
        <v>925.0</v>
      </c>
      <c r="C166" s="17">
        <v>924.0</v>
      </c>
      <c r="D166" s="17">
        <v>932.0</v>
      </c>
      <c r="E166" s="18">
        <f t="shared" si="1"/>
        <v>927</v>
      </c>
    </row>
    <row r="167">
      <c r="A167" s="4">
        <v>638.0</v>
      </c>
      <c r="B167" s="17">
        <v>2159.0</v>
      </c>
      <c r="C167" s="17">
        <v>2118.0</v>
      </c>
      <c r="D167" s="17">
        <v>2171.0</v>
      </c>
      <c r="E167" s="18">
        <f t="shared" si="1"/>
        <v>2149.333333</v>
      </c>
    </row>
    <row r="168">
      <c r="A168" s="4">
        <v>639.0</v>
      </c>
      <c r="B168" s="17">
        <v>471.0</v>
      </c>
      <c r="C168" s="17">
        <v>582.0</v>
      </c>
      <c r="D168" s="17">
        <v>578.0</v>
      </c>
      <c r="E168" s="18">
        <f t="shared" si="1"/>
        <v>543.6666667</v>
      </c>
    </row>
    <row r="169">
      <c r="A169" s="4">
        <v>640.0</v>
      </c>
      <c r="B169" s="17">
        <v>1018.0</v>
      </c>
      <c r="C169" s="17">
        <v>1020.0</v>
      </c>
      <c r="D169" s="17">
        <v>1016.0</v>
      </c>
      <c r="E169" s="18">
        <f t="shared" si="1"/>
        <v>1018</v>
      </c>
    </row>
    <row r="170">
      <c r="A170" s="4">
        <v>645.0</v>
      </c>
      <c r="B170" s="17">
        <v>20322.0</v>
      </c>
      <c r="C170" s="17">
        <v>20743.0</v>
      </c>
      <c r="D170" s="17">
        <v>20250.0</v>
      </c>
      <c r="E170" s="18">
        <f t="shared" si="1"/>
        <v>20438.33333</v>
      </c>
    </row>
    <row r="171">
      <c r="A171" s="4">
        <v>646.0</v>
      </c>
      <c r="B171" s="17">
        <v>35890.0</v>
      </c>
      <c r="C171" s="17">
        <v>34623.0</v>
      </c>
      <c r="D171" s="17">
        <v>34663.0</v>
      </c>
      <c r="E171" s="18">
        <f t="shared" si="1"/>
        <v>35058.66667</v>
      </c>
    </row>
    <row r="172">
      <c r="A172" s="4">
        <v>648.0</v>
      </c>
      <c r="B172" s="17">
        <v>143.0</v>
      </c>
      <c r="C172" s="17">
        <v>143.0</v>
      </c>
      <c r="D172" s="17">
        <v>71.0</v>
      </c>
      <c r="E172" s="18">
        <f t="shared" si="1"/>
        <v>119</v>
      </c>
    </row>
    <row r="173">
      <c r="A173" s="4">
        <v>649.0</v>
      </c>
      <c r="B173" s="17">
        <v>1490.0</v>
      </c>
      <c r="C173" s="17">
        <v>1483.0</v>
      </c>
      <c r="D173" s="17">
        <v>1481.0</v>
      </c>
      <c r="E173" s="18">
        <f t="shared" si="1"/>
        <v>1484.666667</v>
      </c>
    </row>
    <row r="174">
      <c r="A174" s="4">
        <v>650.0</v>
      </c>
      <c r="B174" s="17">
        <v>1498.0</v>
      </c>
      <c r="C174" s="17">
        <v>1489.0</v>
      </c>
      <c r="D174" s="17">
        <v>1364.0</v>
      </c>
      <c r="E174" s="18">
        <f t="shared" si="1"/>
        <v>1450.333333</v>
      </c>
    </row>
    <row r="175">
      <c r="A175" s="4">
        <v>657.0</v>
      </c>
      <c r="B175" s="17">
        <v>32691.0</v>
      </c>
      <c r="C175" s="17">
        <v>32621.0</v>
      </c>
      <c r="D175" s="17">
        <v>32976.0</v>
      </c>
      <c r="E175" s="18">
        <f t="shared" si="1"/>
        <v>32762.66667</v>
      </c>
    </row>
    <row r="176">
      <c r="A176" s="4">
        <v>665.0</v>
      </c>
      <c r="B176" s="17">
        <v>18025.0</v>
      </c>
      <c r="C176" s="17">
        <v>18049.0</v>
      </c>
      <c r="D176" s="17">
        <v>18090.0</v>
      </c>
      <c r="E176" s="18">
        <f t="shared" si="1"/>
        <v>18054.66667</v>
      </c>
    </row>
    <row r="177">
      <c r="A177" s="4">
        <v>666.0</v>
      </c>
      <c r="B177" s="17">
        <v>10875.0</v>
      </c>
      <c r="C177" s="17">
        <v>11020.0</v>
      </c>
      <c r="D177" s="17">
        <v>10936.0</v>
      </c>
      <c r="E177" s="18">
        <f t="shared" si="1"/>
        <v>10943.66667</v>
      </c>
    </row>
    <row r="178">
      <c r="A178" s="4">
        <v>667.0</v>
      </c>
      <c r="B178" s="17">
        <v>4423.0</v>
      </c>
      <c r="C178" s="17">
        <v>4574.0</v>
      </c>
      <c r="D178" s="17">
        <v>4510.0</v>
      </c>
      <c r="E178" s="18">
        <f t="shared" si="1"/>
        <v>4502.333333</v>
      </c>
    </row>
    <row r="179">
      <c r="A179" s="4">
        <v>669.0</v>
      </c>
      <c r="B179" s="19" t="s">
        <v>416</v>
      </c>
      <c r="C179" s="19" t="s">
        <v>416</v>
      </c>
      <c r="D179" s="19" t="s">
        <v>416</v>
      </c>
      <c r="E179" s="18" t="str">
        <f t="shared" si="1"/>
        <v>none</v>
      </c>
    </row>
    <row r="180">
      <c r="A180" s="4">
        <v>670.0</v>
      </c>
      <c r="B180" s="19" t="s">
        <v>416</v>
      </c>
      <c r="C180" s="19" t="s">
        <v>416</v>
      </c>
      <c r="D180" s="19" t="s">
        <v>416</v>
      </c>
      <c r="E180" s="18" t="str">
        <f t="shared" si="1"/>
        <v>none</v>
      </c>
    </row>
    <row r="181">
      <c r="A181" s="4">
        <v>673.0</v>
      </c>
      <c r="B181" s="17">
        <v>5040.0</v>
      </c>
      <c r="C181" s="17">
        <v>5031.0</v>
      </c>
      <c r="D181" s="17">
        <v>5022.0</v>
      </c>
      <c r="E181" s="18">
        <f t="shared" si="1"/>
        <v>5031</v>
      </c>
    </row>
    <row r="182">
      <c r="A182" s="4">
        <v>676.0</v>
      </c>
      <c r="B182" s="19" t="s">
        <v>416</v>
      </c>
      <c r="C182" s="19" t="s">
        <v>416</v>
      </c>
      <c r="D182" s="19" t="s">
        <v>416</v>
      </c>
      <c r="E182" s="18" t="str">
        <f t="shared" si="1"/>
        <v>none</v>
      </c>
    </row>
    <row r="183">
      <c r="A183" s="4">
        <v>677.0</v>
      </c>
      <c r="B183" s="19" t="s">
        <v>416</v>
      </c>
      <c r="C183" s="19" t="s">
        <v>416</v>
      </c>
      <c r="D183" s="19" t="s">
        <v>416</v>
      </c>
      <c r="E183" s="18" t="str">
        <f t="shared" si="1"/>
        <v>none</v>
      </c>
    </row>
    <row r="184">
      <c r="A184" s="4">
        <v>678.0</v>
      </c>
      <c r="B184" s="19" t="s">
        <v>416</v>
      </c>
      <c r="C184" s="19" t="s">
        <v>416</v>
      </c>
      <c r="D184" s="19" t="s">
        <v>416</v>
      </c>
      <c r="E184" s="18" t="str">
        <f t="shared" si="1"/>
        <v>none</v>
      </c>
    </row>
    <row r="185">
      <c r="A185" s="4">
        <v>679.0</v>
      </c>
      <c r="B185" s="17">
        <v>5520.0</v>
      </c>
      <c r="C185" s="17">
        <v>5576.0</v>
      </c>
      <c r="D185" s="17">
        <v>5501.0</v>
      </c>
      <c r="E185" s="18">
        <f t="shared" si="1"/>
        <v>5532.333333</v>
      </c>
    </row>
    <row r="186">
      <c r="A186" s="4">
        <v>680.0</v>
      </c>
      <c r="B186" s="19" t="s">
        <v>416</v>
      </c>
      <c r="C186" s="19" t="s">
        <v>416</v>
      </c>
      <c r="D186" s="19" t="s">
        <v>416</v>
      </c>
      <c r="E186" s="18" t="str">
        <f t="shared" si="1"/>
        <v>none</v>
      </c>
    </row>
    <row r="187">
      <c r="A187" s="4">
        <v>681.0</v>
      </c>
      <c r="B187" s="19" t="s">
        <v>416</v>
      </c>
      <c r="C187" s="19" t="s">
        <v>416</v>
      </c>
      <c r="D187" s="19" t="s">
        <v>416</v>
      </c>
      <c r="E187" s="18" t="str">
        <f t="shared" si="1"/>
        <v>none</v>
      </c>
    </row>
    <row r="188">
      <c r="A188" s="4">
        <v>682.0</v>
      </c>
      <c r="B188" s="19" t="s">
        <v>416</v>
      </c>
      <c r="C188" s="19" t="s">
        <v>416</v>
      </c>
      <c r="D188" s="19" t="s">
        <v>416</v>
      </c>
      <c r="E188" s="18" t="str">
        <f t="shared" si="1"/>
        <v>none</v>
      </c>
    </row>
    <row r="189">
      <c r="A189" s="4">
        <v>683.0</v>
      </c>
      <c r="B189" s="17">
        <v>792.0</v>
      </c>
      <c r="C189" s="17">
        <v>795.0</v>
      </c>
      <c r="D189" s="17">
        <v>807.0</v>
      </c>
      <c r="E189" s="18">
        <f t="shared" si="1"/>
        <v>798</v>
      </c>
    </row>
    <row r="190">
      <c r="A190" s="4">
        <v>684.0</v>
      </c>
      <c r="B190" s="19" t="s">
        <v>416</v>
      </c>
      <c r="C190" s="19" t="s">
        <v>416</v>
      </c>
      <c r="D190" s="19" t="s">
        <v>416</v>
      </c>
      <c r="E190" s="18" t="str">
        <f t="shared" si="1"/>
        <v>none</v>
      </c>
    </row>
    <row r="191">
      <c r="A191" s="4">
        <v>685.0</v>
      </c>
      <c r="B191" s="17">
        <v>8551.0</v>
      </c>
      <c r="C191" s="17">
        <v>8275.0</v>
      </c>
      <c r="D191" s="17">
        <v>8222.0</v>
      </c>
      <c r="E191" s="18">
        <f t="shared" si="1"/>
        <v>8349.333333</v>
      </c>
    </row>
    <row r="192">
      <c r="A192" s="4">
        <v>686.0</v>
      </c>
      <c r="B192" s="19" t="s">
        <v>416</v>
      </c>
      <c r="C192" s="19" t="s">
        <v>416</v>
      </c>
      <c r="D192" s="19" t="s">
        <v>416</v>
      </c>
      <c r="E192" s="18" t="str">
        <f t="shared" si="1"/>
        <v>none</v>
      </c>
    </row>
    <row r="193">
      <c r="A193" s="4">
        <v>687.0</v>
      </c>
      <c r="B193" s="17">
        <v>23873.0</v>
      </c>
      <c r="C193" s="17">
        <v>24030.0</v>
      </c>
      <c r="D193" s="17">
        <v>23594.0</v>
      </c>
      <c r="E193" s="18">
        <f t="shared" si="1"/>
        <v>23832.33333</v>
      </c>
    </row>
    <row r="194">
      <c r="A194" s="4">
        <v>689.0</v>
      </c>
      <c r="B194" s="17">
        <v>3702.0</v>
      </c>
      <c r="C194" s="17">
        <v>3697.0</v>
      </c>
      <c r="D194" s="17">
        <v>3679.0</v>
      </c>
      <c r="E194" s="18">
        <f t="shared" si="1"/>
        <v>3692.666667</v>
      </c>
    </row>
    <row r="195">
      <c r="A195" s="4">
        <v>690.0</v>
      </c>
      <c r="B195" s="17">
        <v>7756.0</v>
      </c>
      <c r="C195" s="17">
        <v>7763.0</v>
      </c>
      <c r="D195" s="17">
        <v>7770.0</v>
      </c>
      <c r="E195" s="18">
        <f t="shared" si="1"/>
        <v>7763</v>
      </c>
    </row>
    <row r="196">
      <c r="A196" s="4">
        <v>694.0</v>
      </c>
      <c r="B196" s="19" t="s">
        <v>416</v>
      </c>
      <c r="C196" s="19" t="s">
        <v>416</v>
      </c>
      <c r="D196" s="19" t="s">
        <v>416</v>
      </c>
      <c r="E196" s="18" t="str">
        <f t="shared" si="1"/>
        <v>none</v>
      </c>
    </row>
    <row r="197">
      <c r="A197" s="4">
        <v>695.0</v>
      </c>
      <c r="B197" s="19" t="s">
        <v>416</v>
      </c>
      <c r="C197" s="19" t="s">
        <v>416</v>
      </c>
      <c r="D197" s="19" t="s">
        <v>416</v>
      </c>
      <c r="E197" s="18" t="str">
        <f t="shared" si="1"/>
        <v>none</v>
      </c>
    </row>
    <row r="198">
      <c r="A198" s="4">
        <v>696.0</v>
      </c>
      <c r="B198" s="19" t="s">
        <v>416</v>
      </c>
      <c r="C198" s="19" t="s">
        <v>416</v>
      </c>
      <c r="D198" s="19" t="s">
        <v>416</v>
      </c>
      <c r="E198" s="18" t="str">
        <f t="shared" si="1"/>
        <v>none</v>
      </c>
    </row>
    <row r="199">
      <c r="A199" s="4">
        <v>697.0</v>
      </c>
      <c r="B199" s="19" t="s">
        <v>416</v>
      </c>
      <c r="C199" s="19" t="s">
        <v>416</v>
      </c>
      <c r="D199" s="19" t="s">
        <v>416</v>
      </c>
      <c r="E199" s="18" t="str">
        <f t="shared" si="1"/>
        <v>none</v>
      </c>
    </row>
    <row r="200">
      <c r="A200" s="4">
        <v>769.0</v>
      </c>
      <c r="B200" s="17">
        <v>38828.0</v>
      </c>
      <c r="C200" s="17">
        <v>38782.0</v>
      </c>
      <c r="D200" s="17">
        <v>38745.0</v>
      </c>
      <c r="E200" s="18">
        <f t="shared" si="1"/>
        <v>38785</v>
      </c>
    </row>
    <row r="201">
      <c r="A201" s="4">
        <v>787.0</v>
      </c>
      <c r="B201" s="19" t="s">
        <v>416</v>
      </c>
      <c r="C201" s="19" t="s">
        <v>416</v>
      </c>
      <c r="D201" s="19" t="s">
        <v>416</v>
      </c>
      <c r="E201" s="18" t="str">
        <f t="shared" si="1"/>
        <v>none</v>
      </c>
    </row>
    <row r="202">
      <c r="A202" s="8">
        <v>794.0</v>
      </c>
      <c r="B202" s="19" t="s">
        <v>416</v>
      </c>
      <c r="C202" s="19" t="s">
        <v>416</v>
      </c>
      <c r="D202" s="19" t="s">
        <v>416</v>
      </c>
      <c r="E202" s="18" t="str">
        <f t="shared" si="1"/>
        <v>none</v>
      </c>
    </row>
    <row r="203">
      <c r="A203" s="8">
        <v>795.0</v>
      </c>
      <c r="B203" s="19" t="s">
        <v>416</v>
      </c>
      <c r="C203" s="19" t="s">
        <v>416</v>
      </c>
      <c r="D203" s="19" t="s">
        <v>416</v>
      </c>
      <c r="E203" s="18" t="str">
        <f t="shared" si="1"/>
        <v>none</v>
      </c>
    </row>
    <row r="204">
      <c r="B204" s="20"/>
      <c r="C204" s="20"/>
      <c r="D204" s="20"/>
    </row>
    <row r="205">
      <c r="B205" s="20"/>
      <c r="C205" s="20"/>
      <c r="D205" s="20"/>
    </row>
    <row r="206">
      <c r="B206" s="20"/>
      <c r="C206" s="20"/>
      <c r="D206" s="20"/>
    </row>
    <row r="207">
      <c r="B207" s="20"/>
      <c r="C207" s="20"/>
      <c r="D207" s="20"/>
    </row>
    <row r="208">
      <c r="B208" s="20"/>
      <c r="C208" s="20"/>
      <c r="D208" s="20"/>
    </row>
    <row r="209">
      <c r="B209" s="20"/>
      <c r="C209" s="20"/>
      <c r="D209" s="20"/>
    </row>
    <row r="210">
      <c r="B210" s="20"/>
      <c r="C210" s="20"/>
      <c r="D210" s="20"/>
    </row>
    <row r="211">
      <c r="B211" s="20"/>
      <c r="C211" s="20"/>
      <c r="D211" s="20"/>
    </row>
    <row r="212">
      <c r="B212" s="20"/>
      <c r="C212" s="20"/>
      <c r="D212" s="20"/>
    </row>
    <row r="213">
      <c r="B213" s="20"/>
      <c r="C213" s="20"/>
      <c r="D213" s="20"/>
    </row>
    <row r="214">
      <c r="B214" s="20"/>
      <c r="C214" s="20"/>
      <c r="D214" s="20"/>
    </row>
    <row r="215">
      <c r="B215" s="20"/>
      <c r="C215" s="20"/>
      <c r="D215" s="20"/>
    </row>
    <row r="216">
      <c r="B216" s="20"/>
      <c r="C216" s="20"/>
      <c r="D216" s="20"/>
    </row>
    <row r="217">
      <c r="B217" s="20"/>
      <c r="C217" s="20"/>
      <c r="D217" s="20"/>
    </row>
    <row r="218">
      <c r="B218" s="20"/>
      <c r="C218" s="20"/>
      <c r="D218" s="20"/>
    </row>
    <row r="219">
      <c r="B219" s="20"/>
      <c r="C219" s="20"/>
      <c r="D219" s="20"/>
    </row>
    <row r="220">
      <c r="B220" s="20"/>
      <c r="C220" s="20"/>
      <c r="D220" s="20"/>
    </row>
    <row r="221">
      <c r="B221" s="20"/>
      <c r="C221" s="20"/>
      <c r="D221" s="20"/>
    </row>
    <row r="222">
      <c r="B222" s="20"/>
      <c r="C222" s="20"/>
      <c r="D222" s="20"/>
    </row>
    <row r="223">
      <c r="B223" s="20"/>
      <c r="C223" s="20"/>
      <c r="D223" s="20"/>
    </row>
    <row r="224">
      <c r="B224" s="20"/>
      <c r="C224" s="20"/>
      <c r="D224" s="20"/>
    </row>
    <row r="225">
      <c r="B225" s="20"/>
      <c r="C225" s="20"/>
      <c r="D225" s="20"/>
    </row>
    <row r="226">
      <c r="B226" s="20"/>
      <c r="C226" s="20"/>
      <c r="D226" s="20"/>
    </row>
    <row r="227">
      <c r="B227" s="20"/>
      <c r="C227" s="20"/>
      <c r="D227" s="20"/>
    </row>
    <row r="228">
      <c r="B228" s="20"/>
      <c r="C228" s="20"/>
      <c r="D228" s="20"/>
    </row>
    <row r="229">
      <c r="B229" s="20"/>
      <c r="C229" s="20"/>
      <c r="D229" s="20"/>
    </row>
    <row r="230">
      <c r="B230" s="20"/>
      <c r="C230" s="20"/>
      <c r="D230" s="20"/>
    </row>
    <row r="231">
      <c r="B231" s="20"/>
      <c r="C231" s="20"/>
      <c r="D231" s="20"/>
    </row>
    <row r="232">
      <c r="B232" s="20"/>
      <c r="C232" s="20"/>
      <c r="D232" s="20"/>
    </row>
    <row r="233">
      <c r="B233" s="20"/>
      <c r="C233" s="20"/>
      <c r="D233" s="20"/>
    </row>
    <row r="234">
      <c r="B234" s="20"/>
      <c r="C234" s="20"/>
      <c r="D234" s="20"/>
    </row>
    <row r="235">
      <c r="B235" s="20"/>
      <c r="C235" s="20"/>
      <c r="D235" s="20"/>
    </row>
    <row r="236">
      <c r="B236" s="20"/>
      <c r="C236" s="20"/>
      <c r="D236" s="20"/>
    </row>
    <row r="237">
      <c r="B237" s="20"/>
      <c r="C237" s="20"/>
      <c r="D237" s="20"/>
    </row>
    <row r="238">
      <c r="B238" s="20"/>
      <c r="C238" s="20"/>
      <c r="D238" s="20"/>
    </row>
    <row r="239">
      <c r="B239" s="20"/>
      <c r="C239" s="20"/>
      <c r="D239" s="20"/>
    </row>
    <row r="240">
      <c r="B240" s="20"/>
      <c r="C240" s="20"/>
      <c r="D240" s="20"/>
    </row>
    <row r="241">
      <c r="B241" s="20"/>
      <c r="C241" s="20"/>
      <c r="D241" s="20"/>
    </row>
    <row r="242">
      <c r="B242" s="20"/>
      <c r="C242" s="20"/>
      <c r="D242" s="20"/>
    </row>
    <row r="243">
      <c r="B243" s="20"/>
      <c r="C243" s="20"/>
      <c r="D243" s="20"/>
    </row>
    <row r="244">
      <c r="B244" s="20"/>
      <c r="C244" s="20"/>
      <c r="D244" s="20"/>
    </row>
    <row r="245">
      <c r="B245" s="20"/>
      <c r="C245" s="20"/>
      <c r="D245" s="20"/>
    </row>
    <row r="246">
      <c r="B246" s="20"/>
      <c r="C246" s="20"/>
      <c r="D246" s="20"/>
    </row>
    <row r="247">
      <c r="B247" s="20"/>
      <c r="C247" s="20"/>
      <c r="D247" s="20"/>
    </row>
    <row r="248">
      <c r="B248" s="20"/>
      <c r="C248" s="20"/>
      <c r="D248" s="20"/>
    </row>
    <row r="249">
      <c r="B249" s="20"/>
      <c r="C249" s="20"/>
      <c r="D249" s="20"/>
    </row>
    <row r="250">
      <c r="B250" s="20"/>
      <c r="C250" s="20"/>
      <c r="D250" s="20"/>
    </row>
    <row r="251">
      <c r="B251" s="20"/>
      <c r="C251" s="20"/>
      <c r="D251" s="20"/>
    </row>
    <row r="252">
      <c r="B252" s="20"/>
      <c r="C252" s="20"/>
      <c r="D252" s="20"/>
    </row>
    <row r="253">
      <c r="B253" s="20"/>
      <c r="C253" s="20"/>
      <c r="D253" s="20"/>
    </row>
    <row r="254">
      <c r="B254" s="20"/>
      <c r="C254" s="20"/>
      <c r="D254" s="20"/>
    </row>
    <row r="255">
      <c r="B255" s="20"/>
      <c r="C255" s="20"/>
      <c r="D255" s="20"/>
    </row>
    <row r="256">
      <c r="B256" s="20"/>
      <c r="C256" s="20"/>
      <c r="D256" s="20"/>
    </row>
    <row r="257">
      <c r="B257" s="20"/>
      <c r="C257" s="20"/>
      <c r="D257" s="20"/>
    </row>
    <row r="258">
      <c r="B258" s="20"/>
      <c r="C258" s="20"/>
      <c r="D258" s="20"/>
    </row>
    <row r="259">
      <c r="B259" s="20"/>
      <c r="C259" s="20"/>
      <c r="D259" s="20"/>
    </row>
    <row r="260">
      <c r="B260" s="20"/>
      <c r="C260" s="20"/>
      <c r="D260" s="20"/>
    </row>
    <row r="261">
      <c r="B261" s="20"/>
      <c r="C261" s="20"/>
      <c r="D261" s="20"/>
    </row>
    <row r="262">
      <c r="B262" s="20"/>
      <c r="C262" s="20"/>
      <c r="D262" s="20"/>
    </row>
    <row r="263">
      <c r="B263" s="20"/>
      <c r="C263" s="20"/>
      <c r="D263" s="20"/>
    </row>
    <row r="264">
      <c r="B264" s="20"/>
      <c r="C264" s="20"/>
      <c r="D264" s="20"/>
    </row>
    <row r="265">
      <c r="B265" s="20"/>
      <c r="C265" s="20"/>
      <c r="D265" s="20"/>
    </row>
    <row r="266">
      <c r="B266" s="20"/>
      <c r="C266" s="20"/>
      <c r="D266" s="20"/>
    </row>
    <row r="267">
      <c r="B267" s="20"/>
      <c r="C267" s="20"/>
      <c r="D267" s="20"/>
    </row>
    <row r="268">
      <c r="B268" s="20"/>
      <c r="C268" s="20"/>
      <c r="D268" s="20"/>
    </row>
    <row r="269">
      <c r="B269" s="20"/>
      <c r="C269" s="20"/>
      <c r="D269" s="20"/>
    </row>
    <row r="270">
      <c r="B270" s="20"/>
      <c r="C270" s="20"/>
      <c r="D270" s="20"/>
    </row>
    <row r="271">
      <c r="B271" s="20"/>
      <c r="C271" s="20"/>
      <c r="D271" s="20"/>
    </row>
    <row r="272">
      <c r="B272" s="20"/>
      <c r="C272" s="20"/>
      <c r="D272" s="20"/>
    </row>
    <row r="273">
      <c r="B273" s="20"/>
      <c r="C273" s="20"/>
      <c r="D273" s="20"/>
    </row>
    <row r="274">
      <c r="B274" s="20"/>
      <c r="C274" s="20"/>
      <c r="D274" s="20"/>
    </row>
    <row r="275">
      <c r="B275" s="20"/>
      <c r="C275" s="20"/>
      <c r="D275" s="20"/>
    </row>
    <row r="276">
      <c r="B276" s="20"/>
      <c r="C276" s="20"/>
      <c r="D276" s="20"/>
    </row>
    <row r="277">
      <c r="B277" s="20"/>
      <c r="C277" s="20"/>
      <c r="D277" s="20"/>
    </row>
    <row r="278">
      <c r="B278" s="20"/>
      <c r="C278" s="20"/>
      <c r="D278" s="20"/>
    </row>
    <row r="279">
      <c r="B279" s="20"/>
      <c r="C279" s="20"/>
      <c r="D279" s="20"/>
    </row>
    <row r="280">
      <c r="B280" s="20"/>
      <c r="C280" s="20"/>
      <c r="D280" s="20"/>
    </row>
    <row r="281">
      <c r="B281" s="20"/>
      <c r="C281" s="20"/>
      <c r="D281" s="20"/>
    </row>
    <row r="282">
      <c r="B282" s="20"/>
      <c r="C282" s="20"/>
      <c r="D282" s="20"/>
    </row>
    <row r="283">
      <c r="B283" s="20"/>
      <c r="C283" s="20"/>
      <c r="D283" s="20"/>
    </row>
    <row r="284">
      <c r="B284" s="20"/>
      <c r="C284" s="20"/>
      <c r="D284" s="20"/>
    </row>
    <row r="285">
      <c r="B285" s="20"/>
      <c r="C285" s="20"/>
      <c r="D285" s="20"/>
    </row>
    <row r="286">
      <c r="B286" s="20"/>
      <c r="C286" s="20"/>
      <c r="D286" s="20"/>
    </row>
    <row r="287">
      <c r="B287" s="20"/>
      <c r="C287" s="20"/>
      <c r="D287" s="20"/>
    </row>
    <row r="288">
      <c r="B288" s="20"/>
      <c r="C288" s="20"/>
      <c r="D288" s="20"/>
    </row>
    <row r="289">
      <c r="B289" s="20"/>
      <c r="C289" s="20"/>
      <c r="D289" s="20"/>
    </row>
    <row r="290">
      <c r="B290" s="20"/>
      <c r="C290" s="20"/>
      <c r="D290" s="20"/>
    </row>
    <row r="291">
      <c r="B291" s="20"/>
      <c r="C291" s="20"/>
      <c r="D291" s="20"/>
    </row>
    <row r="292">
      <c r="B292" s="20"/>
      <c r="C292" s="20"/>
      <c r="D292" s="20"/>
    </row>
    <row r="293">
      <c r="B293" s="20"/>
      <c r="C293" s="20"/>
      <c r="D293" s="20"/>
    </row>
    <row r="294">
      <c r="B294" s="20"/>
      <c r="C294" s="20"/>
      <c r="D294" s="20"/>
    </row>
    <row r="295">
      <c r="B295" s="20"/>
      <c r="C295" s="20"/>
      <c r="D295" s="20"/>
    </row>
    <row r="296">
      <c r="B296" s="20"/>
      <c r="C296" s="20"/>
      <c r="D296" s="20"/>
    </row>
    <row r="297">
      <c r="B297" s="20"/>
      <c r="C297" s="20"/>
      <c r="D297" s="20"/>
    </row>
    <row r="298">
      <c r="B298" s="20"/>
      <c r="C298" s="20"/>
      <c r="D298" s="20"/>
    </row>
    <row r="299">
      <c r="B299" s="20"/>
      <c r="C299" s="20"/>
      <c r="D299" s="20"/>
    </row>
    <row r="300">
      <c r="B300" s="20"/>
      <c r="C300" s="20"/>
      <c r="D300" s="20"/>
    </row>
    <row r="301">
      <c r="B301" s="20"/>
      <c r="C301" s="20"/>
      <c r="D301" s="20"/>
    </row>
    <row r="302">
      <c r="B302" s="20"/>
      <c r="C302" s="20"/>
      <c r="D302" s="20"/>
    </row>
    <row r="303">
      <c r="B303" s="20"/>
      <c r="C303" s="20"/>
      <c r="D303" s="20"/>
    </row>
    <row r="304">
      <c r="B304" s="20"/>
      <c r="C304" s="20"/>
      <c r="D304" s="20"/>
    </row>
    <row r="305">
      <c r="B305" s="20"/>
      <c r="C305" s="20"/>
      <c r="D305" s="20"/>
    </row>
    <row r="306">
      <c r="B306" s="20"/>
      <c r="C306" s="20"/>
      <c r="D306" s="20"/>
    </row>
    <row r="307">
      <c r="B307" s="20"/>
      <c r="C307" s="20"/>
      <c r="D307" s="20"/>
    </row>
    <row r="308">
      <c r="B308" s="20"/>
      <c r="C308" s="20"/>
      <c r="D308" s="20"/>
    </row>
    <row r="309">
      <c r="B309" s="20"/>
      <c r="C309" s="20"/>
      <c r="D309" s="20"/>
    </row>
    <row r="310">
      <c r="B310" s="20"/>
      <c r="C310" s="20"/>
      <c r="D310" s="20"/>
    </row>
    <row r="311">
      <c r="B311" s="20"/>
      <c r="C311" s="20"/>
      <c r="D311" s="20"/>
    </row>
    <row r="312">
      <c r="B312" s="20"/>
      <c r="C312" s="20"/>
      <c r="D312" s="20"/>
    </row>
    <row r="313">
      <c r="B313" s="20"/>
      <c r="C313" s="20"/>
      <c r="D313" s="20"/>
    </row>
    <row r="314">
      <c r="B314" s="20"/>
      <c r="C314" s="20"/>
      <c r="D314" s="20"/>
    </row>
    <row r="315">
      <c r="B315" s="20"/>
      <c r="C315" s="20"/>
      <c r="D315" s="20"/>
    </row>
    <row r="316">
      <c r="B316" s="20"/>
      <c r="C316" s="20"/>
      <c r="D316" s="20"/>
    </row>
    <row r="317">
      <c r="B317" s="20"/>
      <c r="C317" s="20"/>
      <c r="D317" s="20"/>
    </row>
    <row r="318">
      <c r="B318" s="20"/>
      <c r="C318" s="20"/>
      <c r="D318" s="20"/>
    </row>
    <row r="319">
      <c r="B319" s="20"/>
      <c r="C319" s="20"/>
      <c r="D319" s="20"/>
    </row>
    <row r="320">
      <c r="B320" s="20"/>
      <c r="C320" s="20"/>
      <c r="D320" s="20"/>
    </row>
    <row r="321">
      <c r="B321" s="20"/>
      <c r="C321" s="20"/>
      <c r="D321" s="20"/>
    </row>
    <row r="322">
      <c r="B322" s="20"/>
      <c r="C322" s="20"/>
      <c r="D322" s="20"/>
    </row>
    <row r="323">
      <c r="B323" s="20"/>
      <c r="C323" s="20"/>
      <c r="D323" s="20"/>
    </row>
    <row r="324">
      <c r="B324" s="20"/>
      <c r="C324" s="20"/>
      <c r="D324" s="20"/>
    </row>
    <row r="325">
      <c r="B325" s="20"/>
      <c r="C325" s="20"/>
      <c r="D325" s="20"/>
    </row>
    <row r="326">
      <c r="B326" s="20"/>
      <c r="C326" s="20"/>
      <c r="D326" s="20"/>
    </row>
    <row r="327">
      <c r="B327" s="20"/>
      <c r="C327" s="20"/>
      <c r="D327" s="20"/>
    </row>
    <row r="328">
      <c r="B328" s="20"/>
      <c r="C328" s="20"/>
      <c r="D328" s="20"/>
    </row>
    <row r="329">
      <c r="B329" s="20"/>
      <c r="C329" s="20"/>
      <c r="D329" s="20"/>
    </row>
    <row r="330">
      <c r="B330" s="20"/>
      <c r="C330" s="20"/>
      <c r="D330" s="20"/>
    </row>
    <row r="331">
      <c r="B331" s="20"/>
      <c r="C331" s="20"/>
      <c r="D331" s="20"/>
    </row>
    <row r="332">
      <c r="B332" s="20"/>
      <c r="C332" s="20"/>
      <c r="D332" s="20"/>
    </row>
    <row r="333">
      <c r="B333" s="20"/>
      <c r="C333" s="20"/>
      <c r="D333" s="20"/>
    </row>
    <row r="334">
      <c r="B334" s="20"/>
      <c r="C334" s="20"/>
      <c r="D334" s="20"/>
    </row>
    <row r="335">
      <c r="B335" s="20"/>
      <c r="C335" s="20"/>
      <c r="D335" s="20"/>
    </row>
    <row r="336">
      <c r="B336" s="20"/>
      <c r="C336" s="20"/>
      <c r="D336" s="20"/>
    </row>
    <row r="337">
      <c r="B337" s="20"/>
      <c r="C337" s="20"/>
      <c r="D337" s="20"/>
    </row>
    <row r="338">
      <c r="B338" s="20"/>
      <c r="C338" s="20"/>
      <c r="D338" s="20"/>
    </row>
    <row r="339">
      <c r="B339" s="20"/>
      <c r="C339" s="20"/>
      <c r="D339" s="20"/>
    </row>
    <row r="340">
      <c r="B340" s="20"/>
      <c r="C340" s="20"/>
      <c r="D340" s="20"/>
    </row>
    <row r="341">
      <c r="B341" s="20"/>
      <c r="C341" s="20"/>
      <c r="D341" s="20"/>
    </row>
    <row r="342">
      <c r="B342" s="20"/>
      <c r="C342" s="20"/>
      <c r="D342" s="20"/>
    </row>
    <row r="343">
      <c r="B343" s="20"/>
      <c r="C343" s="20"/>
      <c r="D343" s="20"/>
    </row>
    <row r="344">
      <c r="B344" s="20"/>
      <c r="C344" s="20"/>
      <c r="D344" s="20"/>
    </row>
    <row r="345">
      <c r="B345" s="20"/>
      <c r="C345" s="20"/>
      <c r="D345" s="20"/>
    </row>
    <row r="346">
      <c r="B346" s="20"/>
      <c r="C346" s="20"/>
      <c r="D346" s="20"/>
    </row>
    <row r="347">
      <c r="B347" s="20"/>
      <c r="C347" s="20"/>
      <c r="D347" s="20"/>
    </row>
    <row r="348">
      <c r="B348" s="20"/>
      <c r="C348" s="20"/>
      <c r="D348" s="20"/>
    </row>
    <row r="349">
      <c r="B349" s="20"/>
      <c r="C349" s="20"/>
      <c r="D349" s="20"/>
    </row>
    <row r="350">
      <c r="B350" s="20"/>
      <c r="C350" s="20"/>
      <c r="D350" s="20"/>
    </row>
    <row r="351">
      <c r="B351" s="20"/>
      <c r="C351" s="20"/>
      <c r="D351" s="20"/>
    </row>
    <row r="352">
      <c r="B352" s="20"/>
      <c r="C352" s="20"/>
      <c r="D352" s="20"/>
    </row>
    <row r="353">
      <c r="B353" s="20"/>
      <c r="C353" s="20"/>
      <c r="D353" s="20"/>
    </row>
    <row r="354">
      <c r="B354" s="20"/>
      <c r="C354" s="20"/>
      <c r="D354" s="20"/>
    </row>
    <row r="355">
      <c r="B355" s="20"/>
      <c r="C355" s="20"/>
      <c r="D355" s="20"/>
    </row>
    <row r="356">
      <c r="B356" s="20"/>
      <c r="C356" s="20"/>
      <c r="D356" s="20"/>
    </row>
    <row r="357">
      <c r="B357" s="20"/>
      <c r="C357" s="20"/>
      <c r="D357" s="20"/>
    </row>
    <row r="358">
      <c r="B358" s="20"/>
      <c r="C358" s="20"/>
      <c r="D358" s="20"/>
    </row>
    <row r="359">
      <c r="B359" s="20"/>
      <c r="C359" s="20"/>
      <c r="D359" s="20"/>
    </row>
    <row r="360">
      <c r="B360" s="20"/>
      <c r="C360" s="20"/>
      <c r="D360" s="20"/>
    </row>
    <row r="361">
      <c r="B361" s="20"/>
      <c r="C361" s="20"/>
      <c r="D361" s="20"/>
    </row>
    <row r="362">
      <c r="B362" s="20"/>
      <c r="C362" s="20"/>
      <c r="D362" s="20"/>
    </row>
    <row r="363">
      <c r="B363" s="20"/>
      <c r="C363" s="20"/>
      <c r="D363" s="20"/>
    </row>
    <row r="364">
      <c r="B364" s="20"/>
      <c r="C364" s="20"/>
      <c r="D364" s="20"/>
    </row>
    <row r="365">
      <c r="B365" s="20"/>
      <c r="C365" s="20"/>
      <c r="D365" s="20"/>
    </row>
    <row r="366">
      <c r="B366" s="20"/>
      <c r="C366" s="20"/>
      <c r="D366" s="20"/>
    </row>
    <row r="367">
      <c r="B367" s="20"/>
      <c r="C367" s="20"/>
      <c r="D367" s="20"/>
    </row>
    <row r="368">
      <c r="B368" s="20"/>
      <c r="C368" s="20"/>
      <c r="D368" s="20"/>
    </row>
    <row r="369">
      <c r="B369" s="20"/>
      <c r="C369" s="20"/>
      <c r="D369" s="20"/>
    </row>
    <row r="370">
      <c r="B370" s="20"/>
      <c r="C370" s="20"/>
      <c r="D370" s="20"/>
    </row>
    <row r="371">
      <c r="B371" s="20"/>
      <c r="C371" s="20"/>
      <c r="D371" s="20"/>
    </row>
    <row r="372">
      <c r="B372" s="20"/>
      <c r="C372" s="20"/>
      <c r="D372" s="20"/>
    </row>
    <row r="373">
      <c r="B373" s="20"/>
      <c r="C373" s="20"/>
      <c r="D373" s="20"/>
    </row>
    <row r="374">
      <c r="B374" s="20"/>
      <c r="C374" s="20"/>
      <c r="D374" s="20"/>
    </row>
    <row r="375">
      <c r="B375" s="20"/>
      <c r="C375" s="20"/>
      <c r="D375" s="20"/>
    </row>
    <row r="376">
      <c r="B376" s="20"/>
      <c r="C376" s="20"/>
      <c r="D376" s="20"/>
    </row>
    <row r="377">
      <c r="B377" s="20"/>
      <c r="C377" s="20"/>
      <c r="D377" s="20"/>
    </row>
    <row r="378">
      <c r="B378" s="20"/>
      <c r="C378" s="20"/>
      <c r="D378" s="20"/>
    </row>
    <row r="379">
      <c r="B379" s="20"/>
      <c r="C379" s="20"/>
      <c r="D379" s="20"/>
    </row>
    <row r="380">
      <c r="B380" s="20"/>
      <c r="C380" s="20"/>
      <c r="D380" s="20"/>
    </row>
    <row r="381">
      <c r="B381" s="20"/>
      <c r="C381" s="20"/>
      <c r="D381" s="20"/>
    </row>
    <row r="382">
      <c r="B382" s="20"/>
      <c r="C382" s="20"/>
      <c r="D382" s="20"/>
    </row>
    <row r="383">
      <c r="B383" s="20"/>
      <c r="C383" s="20"/>
      <c r="D383" s="20"/>
    </row>
    <row r="384">
      <c r="B384" s="20"/>
      <c r="C384" s="20"/>
      <c r="D384" s="20"/>
    </row>
    <row r="385">
      <c r="B385" s="20"/>
      <c r="C385" s="20"/>
      <c r="D385" s="20"/>
    </row>
    <row r="386">
      <c r="B386" s="20"/>
      <c r="C386" s="20"/>
      <c r="D386" s="20"/>
    </row>
    <row r="387">
      <c r="B387" s="20"/>
      <c r="C387" s="20"/>
      <c r="D387" s="20"/>
    </row>
    <row r="388">
      <c r="B388" s="20"/>
      <c r="C388" s="20"/>
      <c r="D388" s="20"/>
    </row>
    <row r="389">
      <c r="B389" s="20"/>
      <c r="C389" s="20"/>
      <c r="D389" s="20"/>
    </row>
    <row r="390">
      <c r="B390" s="20"/>
      <c r="C390" s="20"/>
      <c r="D390" s="20"/>
    </row>
    <row r="391">
      <c r="B391" s="20"/>
      <c r="C391" s="20"/>
      <c r="D391" s="20"/>
    </row>
    <row r="392">
      <c r="B392" s="20"/>
      <c r="C392" s="20"/>
      <c r="D392" s="20"/>
    </row>
    <row r="393">
      <c r="B393" s="20"/>
      <c r="C393" s="20"/>
      <c r="D393" s="20"/>
    </row>
    <row r="394">
      <c r="B394" s="20"/>
      <c r="C394" s="20"/>
      <c r="D394" s="20"/>
    </row>
    <row r="395">
      <c r="B395" s="20"/>
      <c r="C395" s="20"/>
      <c r="D395" s="20"/>
    </row>
    <row r="396">
      <c r="B396" s="20"/>
      <c r="C396" s="20"/>
      <c r="D396" s="20"/>
    </row>
    <row r="397">
      <c r="B397" s="20"/>
      <c r="C397" s="20"/>
      <c r="D397" s="20"/>
    </row>
    <row r="398">
      <c r="B398" s="20"/>
      <c r="C398" s="20"/>
      <c r="D398" s="20"/>
    </row>
    <row r="399">
      <c r="B399" s="20"/>
      <c r="C399" s="20"/>
      <c r="D399" s="20"/>
    </row>
    <row r="400">
      <c r="B400" s="20"/>
      <c r="C400" s="20"/>
      <c r="D400" s="20"/>
    </row>
    <row r="401">
      <c r="B401" s="20"/>
      <c r="C401" s="20"/>
      <c r="D401" s="20"/>
    </row>
    <row r="402">
      <c r="B402" s="20"/>
      <c r="C402" s="20"/>
      <c r="D402" s="20"/>
    </row>
    <row r="403">
      <c r="B403" s="20"/>
      <c r="C403" s="20"/>
      <c r="D403" s="20"/>
    </row>
    <row r="404">
      <c r="B404" s="20"/>
      <c r="C404" s="20"/>
      <c r="D404" s="20"/>
    </row>
    <row r="405">
      <c r="B405" s="20"/>
      <c r="C405" s="20"/>
      <c r="D405" s="20"/>
    </row>
    <row r="406">
      <c r="B406" s="20"/>
      <c r="C406" s="20"/>
      <c r="D406" s="20"/>
    </row>
    <row r="407">
      <c r="B407" s="20"/>
      <c r="C407" s="20"/>
      <c r="D407" s="20"/>
    </row>
    <row r="408">
      <c r="B408" s="20"/>
      <c r="C408" s="20"/>
      <c r="D408" s="20"/>
    </row>
    <row r="409">
      <c r="B409" s="20"/>
      <c r="C409" s="20"/>
      <c r="D409" s="20"/>
    </row>
    <row r="410">
      <c r="B410" s="20"/>
      <c r="C410" s="20"/>
      <c r="D410" s="20"/>
    </row>
    <row r="411">
      <c r="B411" s="20"/>
      <c r="C411" s="20"/>
      <c r="D411" s="20"/>
    </row>
    <row r="412">
      <c r="B412" s="20"/>
      <c r="C412" s="20"/>
      <c r="D412" s="20"/>
    </row>
    <row r="413">
      <c r="B413" s="20"/>
      <c r="C413" s="20"/>
      <c r="D413" s="20"/>
    </row>
    <row r="414">
      <c r="B414" s="20"/>
      <c r="C414" s="20"/>
      <c r="D414" s="20"/>
    </row>
    <row r="415">
      <c r="B415" s="20"/>
      <c r="C415" s="20"/>
      <c r="D415" s="20"/>
    </row>
    <row r="416">
      <c r="B416" s="20"/>
      <c r="C416" s="20"/>
      <c r="D416" s="20"/>
    </row>
    <row r="417">
      <c r="B417" s="20"/>
      <c r="C417" s="20"/>
      <c r="D417" s="20"/>
    </row>
    <row r="418">
      <c r="B418" s="20"/>
      <c r="C418" s="20"/>
      <c r="D418" s="20"/>
    </row>
    <row r="419">
      <c r="B419" s="20"/>
      <c r="C419" s="20"/>
      <c r="D419" s="20"/>
    </row>
    <row r="420">
      <c r="B420" s="20"/>
      <c r="C420" s="20"/>
      <c r="D420" s="20"/>
    </row>
    <row r="421">
      <c r="B421" s="20"/>
      <c r="C421" s="20"/>
      <c r="D421" s="20"/>
    </row>
    <row r="422">
      <c r="B422" s="20"/>
      <c r="C422" s="20"/>
      <c r="D422" s="20"/>
    </row>
    <row r="423">
      <c r="B423" s="20"/>
      <c r="C423" s="20"/>
      <c r="D423" s="20"/>
    </row>
    <row r="424">
      <c r="B424" s="20"/>
      <c r="C424" s="20"/>
      <c r="D424" s="20"/>
    </row>
    <row r="425">
      <c r="B425" s="20"/>
      <c r="C425" s="20"/>
      <c r="D425" s="20"/>
    </row>
    <row r="426">
      <c r="B426" s="20"/>
      <c r="C426" s="20"/>
      <c r="D426" s="20"/>
    </row>
    <row r="427">
      <c r="B427" s="20"/>
      <c r="C427" s="20"/>
      <c r="D427" s="20"/>
    </row>
    <row r="428">
      <c r="B428" s="20"/>
      <c r="C428" s="20"/>
      <c r="D428" s="20"/>
    </row>
    <row r="429">
      <c r="B429" s="20"/>
      <c r="C429" s="20"/>
      <c r="D429" s="20"/>
    </row>
    <row r="430">
      <c r="B430" s="20"/>
      <c r="C430" s="20"/>
      <c r="D430" s="20"/>
    </row>
    <row r="431">
      <c r="B431" s="20"/>
      <c r="C431" s="20"/>
      <c r="D431" s="20"/>
    </row>
    <row r="432">
      <c r="B432" s="20"/>
      <c r="C432" s="20"/>
      <c r="D432" s="20"/>
    </row>
    <row r="433">
      <c r="B433" s="20"/>
      <c r="C433" s="20"/>
      <c r="D433" s="20"/>
    </row>
    <row r="434">
      <c r="B434" s="20"/>
      <c r="C434" s="20"/>
      <c r="D434" s="20"/>
    </row>
    <row r="435">
      <c r="B435" s="20"/>
      <c r="C435" s="20"/>
      <c r="D435" s="20"/>
    </row>
    <row r="436">
      <c r="B436" s="20"/>
      <c r="C436" s="20"/>
      <c r="D436" s="20"/>
    </row>
    <row r="437">
      <c r="B437" s="20"/>
      <c r="C437" s="20"/>
      <c r="D437" s="20"/>
    </row>
    <row r="438">
      <c r="B438" s="20"/>
      <c r="C438" s="20"/>
      <c r="D438" s="20"/>
    </row>
    <row r="439">
      <c r="B439" s="20"/>
      <c r="C439" s="20"/>
      <c r="D439" s="20"/>
    </row>
    <row r="440">
      <c r="B440" s="20"/>
      <c r="C440" s="20"/>
      <c r="D440" s="20"/>
    </row>
    <row r="441">
      <c r="B441" s="20"/>
      <c r="C441" s="20"/>
      <c r="D441" s="20"/>
    </row>
    <row r="442">
      <c r="B442" s="20"/>
      <c r="C442" s="20"/>
      <c r="D442" s="20"/>
    </row>
    <row r="443">
      <c r="B443" s="20"/>
      <c r="C443" s="20"/>
      <c r="D443" s="20"/>
    </row>
    <row r="444">
      <c r="B444" s="20"/>
      <c r="C444" s="20"/>
      <c r="D444" s="20"/>
    </row>
    <row r="445">
      <c r="B445" s="20"/>
      <c r="C445" s="20"/>
      <c r="D445" s="20"/>
    </row>
    <row r="446">
      <c r="B446" s="20"/>
      <c r="C446" s="20"/>
      <c r="D446" s="20"/>
    </row>
    <row r="447">
      <c r="B447" s="20"/>
      <c r="C447" s="20"/>
      <c r="D447" s="20"/>
    </row>
    <row r="448">
      <c r="B448" s="20"/>
      <c r="C448" s="20"/>
      <c r="D448" s="20"/>
    </row>
    <row r="449">
      <c r="B449" s="20"/>
      <c r="C449" s="20"/>
      <c r="D449" s="20"/>
    </row>
    <row r="450">
      <c r="B450" s="20"/>
      <c r="C450" s="20"/>
      <c r="D450" s="20"/>
    </row>
    <row r="451">
      <c r="B451" s="20"/>
      <c r="C451" s="20"/>
      <c r="D451" s="20"/>
    </row>
    <row r="452">
      <c r="B452" s="20"/>
      <c r="C452" s="20"/>
      <c r="D452" s="20"/>
    </row>
    <row r="453">
      <c r="B453" s="20"/>
      <c r="C453" s="20"/>
      <c r="D453" s="20"/>
    </row>
    <row r="454">
      <c r="B454" s="20"/>
      <c r="C454" s="20"/>
      <c r="D454" s="20"/>
    </row>
    <row r="455">
      <c r="B455" s="20"/>
      <c r="C455" s="20"/>
      <c r="D455" s="20"/>
    </row>
    <row r="456">
      <c r="B456" s="20"/>
      <c r="C456" s="20"/>
      <c r="D456" s="20"/>
    </row>
    <row r="457">
      <c r="B457" s="20"/>
      <c r="C457" s="20"/>
      <c r="D457" s="20"/>
    </row>
    <row r="458">
      <c r="B458" s="20"/>
      <c r="C458" s="20"/>
      <c r="D458" s="20"/>
    </row>
    <row r="459">
      <c r="B459" s="20"/>
      <c r="C459" s="20"/>
      <c r="D459" s="20"/>
    </row>
    <row r="460">
      <c r="B460" s="20"/>
      <c r="C460" s="20"/>
      <c r="D460" s="20"/>
    </row>
    <row r="461">
      <c r="B461" s="20"/>
      <c r="C461" s="20"/>
      <c r="D461" s="20"/>
    </row>
    <row r="462">
      <c r="B462" s="20"/>
      <c r="C462" s="20"/>
      <c r="D462" s="20"/>
    </row>
    <row r="463">
      <c r="B463" s="20"/>
      <c r="C463" s="20"/>
      <c r="D463" s="20"/>
    </row>
    <row r="464">
      <c r="B464" s="20"/>
      <c r="C464" s="20"/>
      <c r="D464" s="20"/>
    </row>
    <row r="465">
      <c r="B465" s="20"/>
      <c r="C465" s="20"/>
      <c r="D465" s="20"/>
    </row>
    <row r="466">
      <c r="B466" s="20"/>
      <c r="C466" s="20"/>
      <c r="D466" s="20"/>
    </row>
    <row r="467">
      <c r="B467" s="20"/>
      <c r="C467" s="20"/>
      <c r="D467" s="20"/>
    </row>
    <row r="468">
      <c r="B468" s="20"/>
      <c r="C468" s="20"/>
      <c r="D468" s="20"/>
    </row>
    <row r="469">
      <c r="B469" s="20"/>
      <c r="C469" s="20"/>
      <c r="D469" s="20"/>
    </row>
    <row r="470">
      <c r="B470" s="20"/>
      <c r="C470" s="20"/>
      <c r="D470" s="20"/>
    </row>
    <row r="471">
      <c r="B471" s="20"/>
      <c r="C471" s="20"/>
      <c r="D471" s="20"/>
    </row>
    <row r="472">
      <c r="B472" s="20"/>
      <c r="C472" s="20"/>
      <c r="D472" s="20"/>
    </row>
    <row r="473">
      <c r="B473" s="20"/>
      <c r="C473" s="20"/>
      <c r="D473" s="20"/>
    </row>
    <row r="474">
      <c r="B474" s="20"/>
      <c r="C474" s="20"/>
      <c r="D474" s="20"/>
    </row>
    <row r="475">
      <c r="B475" s="20"/>
      <c r="C475" s="20"/>
      <c r="D475" s="20"/>
    </row>
    <row r="476">
      <c r="B476" s="20"/>
      <c r="C476" s="20"/>
      <c r="D476" s="20"/>
    </row>
    <row r="477">
      <c r="B477" s="20"/>
      <c r="C477" s="20"/>
      <c r="D477" s="20"/>
    </row>
    <row r="478">
      <c r="B478" s="20"/>
      <c r="C478" s="20"/>
      <c r="D478" s="20"/>
    </row>
    <row r="479">
      <c r="B479" s="20"/>
      <c r="C479" s="20"/>
      <c r="D479" s="20"/>
    </row>
    <row r="480">
      <c r="B480" s="20"/>
      <c r="C480" s="20"/>
      <c r="D480" s="20"/>
    </row>
    <row r="481">
      <c r="B481" s="20"/>
      <c r="C481" s="20"/>
      <c r="D481" s="20"/>
    </row>
    <row r="482">
      <c r="B482" s="20"/>
      <c r="C482" s="20"/>
      <c r="D482" s="20"/>
    </row>
    <row r="483">
      <c r="B483" s="20"/>
      <c r="C483" s="20"/>
      <c r="D483" s="20"/>
    </row>
    <row r="484">
      <c r="B484" s="20"/>
      <c r="C484" s="20"/>
      <c r="D484" s="20"/>
    </row>
    <row r="485">
      <c r="B485" s="20"/>
      <c r="C485" s="20"/>
      <c r="D485" s="20"/>
    </row>
    <row r="486">
      <c r="B486" s="20"/>
      <c r="C486" s="20"/>
      <c r="D486" s="20"/>
    </row>
    <row r="487">
      <c r="B487" s="20"/>
      <c r="C487" s="20"/>
      <c r="D487" s="20"/>
    </row>
    <row r="488">
      <c r="B488" s="20"/>
      <c r="C488" s="20"/>
      <c r="D488" s="20"/>
    </row>
    <row r="489">
      <c r="B489" s="20"/>
      <c r="C489" s="20"/>
      <c r="D489" s="20"/>
    </row>
    <row r="490">
      <c r="B490" s="20"/>
      <c r="C490" s="20"/>
      <c r="D490" s="20"/>
    </row>
    <row r="491">
      <c r="B491" s="20"/>
      <c r="C491" s="20"/>
      <c r="D491" s="20"/>
    </row>
    <row r="492">
      <c r="B492" s="20"/>
      <c r="C492" s="20"/>
      <c r="D492" s="20"/>
    </row>
    <row r="493">
      <c r="B493" s="20"/>
      <c r="C493" s="20"/>
      <c r="D493" s="20"/>
    </row>
    <row r="494">
      <c r="B494" s="20"/>
      <c r="C494" s="20"/>
      <c r="D494" s="20"/>
    </row>
    <row r="495">
      <c r="B495" s="20"/>
      <c r="C495" s="20"/>
      <c r="D495" s="20"/>
    </row>
    <row r="496">
      <c r="B496" s="20"/>
      <c r="C496" s="20"/>
      <c r="D496" s="20"/>
    </row>
    <row r="497">
      <c r="B497" s="20"/>
      <c r="C497" s="20"/>
      <c r="D497" s="20"/>
    </row>
    <row r="498">
      <c r="B498" s="20"/>
      <c r="C498" s="20"/>
      <c r="D498" s="20"/>
    </row>
    <row r="499">
      <c r="B499" s="20"/>
      <c r="C499" s="20"/>
      <c r="D499" s="20"/>
    </row>
    <row r="500">
      <c r="B500" s="20"/>
      <c r="C500" s="20"/>
      <c r="D500" s="20"/>
    </row>
    <row r="501">
      <c r="B501" s="20"/>
      <c r="C501" s="20"/>
      <c r="D501" s="20"/>
    </row>
    <row r="502">
      <c r="B502" s="20"/>
      <c r="C502" s="20"/>
      <c r="D502" s="20"/>
    </row>
    <row r="503">
      <c r="B503" s="20"/>
      <c r="C503" s="20"/>
      <c r="D503" s="20"/>
    </row>
    <row r="504">
      <c r="B504" s="20"/>
      <c r="C504" s="20"/>
      <c r="D504" s="20"/>
    </row>
    <row r="505">
      <c r="B505" s="20"/>
      <c r="C505" s="20"/>
      <c r="D505" s="20"/>
    </row>
    <row r="506">
      <c r="B506" s="20"/>
      <c r="C506" s="20"/>
      <c r="D506" s="20"/>
    </row>
    <row r="507">
      <c r="B507" s="20"/>
      <c r="C507" s="20"/>
      <c r="D507" s="20"/>
    </row>
    <row r="508">
      <c r="B508" s="20"/>
      <c r="C508" s="20"/>
      <c r="D508" s="20"/>
    </row>
    <row r="509">
      <c r="B509" s="20"/>
      <c r="C509" s="20"/>
      <c r="D509" s="20"/>
    </row>
    <row r="510">
      <c r="B510" s="20"/>
      <c r="C510" s="20"/>
      <c r="D510" s="20"/>
    </row>
    <row r="511">
      <c r="B511" s="20"/>
      <c r="C511" s="20"/>
      <c r="D511" s="20"/>
    </row>
    <row r="512">
      <c r="B512" s="20"/>
      <c r="C512" s="20"/>
      <c r="D512" s="20"/>
    </row>
    <row r="513">
      <c r="B513" s="20"/>
      <c r="C513" s="20"/>
      <c r="D513" s="20"/>
    </row>
    <row r="514">
      <c r="B514" s="20"/>
      <c r="C514" s="20"/>
      <c r="D514" s="20"/>
    </row>
    <row r="515">
      <c r="B515" s="20"/>
      <c r="C515" s="20"/>
      <c r="D515" s="20"/>
    </row>
    <row r="516">
      <c r="B516" s="20"/>
      <c r="C516" s="20"/>
      <c r="D516" s="20"/>
    </row>
    <row r="517">
      <c r="B517" s="20"/>
      <c r="C517" s="20"/>
      <c r="D517" s="20"/>
    </row>
    <row r="518">
      <c r="B518" s="20"/>
      <c r="C518" s="20"/>
      <c r="D518" s="20"/>
    </row>
    <row r="519">
      <c r="B519" s="20"/>
      <c r="C519" s="20"/>
      <c r="D519" s="20"/>
    </row>
    <row r="520">
      <c r="B520" s="20"/>
      <c r="C520" s="20"/>
      <c r="D520" s="20"/>
    </row>
    <row r="521">
      <c r="B521" s="20"/>
      <c r="C521" s="20"/>
      <c r="D521" s="20"/>
    </row>
    <row r="522">
      <c r="B522" s="20"/>
      <c r="C522" s="20"/>
      <c r="D522" s="20"/>
    </row>
    <row r="523">
      <c r="B523" s="20"/>
      <c r="C523" s="20"/>
      <c r="D523" s="20"/>
    </row>
    <row r="524">
      <c r="B524" s="20"/>
      <c r="C524" s="20"/>
      <c r="D524" s="20"/>
    </row>
    <row r="525">
      <c r="B525" s="20"/>
      <c r="C525" s="20"/>
      <c r="D525" s="20"/>
    </row>
    <row r="526">
      <c r="B526" s="20"/>
      <c r="C526" s="20"/>
      <c r="D526" s="20"/>
    </row>
    <row r="527">
      <c r="B527" s="20"/>
      <c r="C527" s="20"/>
      <c r="D527" s="20"/>
    </row>
    <row r="528">
      <c r="B528" s="20"/>
      <c r="C528" s="20"/>
      <c r="D528" s="20"/>
    </row>
    <row r="529">
      <c r="B529" s="20"/>
      <c r="C529" s="20"/>
      <c r="D529" s="20"/>
    </row>
    <row r="530">
      <c r="B530" s="20"/>
      <c r="C530" s="20"/>
      <c r="D530" s="20"/>
    </row>
    <row r="531">
      <c r="B531" s="20"/>
      <c r="C531" s="20"/>
      <c r="D531" s="20"/>
    </row>
    <row r="532">
      <c r="B532" s="20"/>
      <c r="C532" s="20"/>
      <c r="D532" s="20"/>
    </row>
    <row r="533">
      <c r="B533" s="20"/>
      <c r="C533" s="20"/>
      <c r="D533" s="20"/>
    </row>
    <row r="534">
      <c r="B534" s="20"/>
      <c r="C534" s="20"/>
      <c r="D534" s="20"/>
    </row>
    <row r="535">
      <c r="B535" s="20"/>
      <c r="C535" s="20"/>
      <c r="D535" s="20"/>
    </row>
    <row r="536">
      <c r="B536" s="20"/>
      <c r="C536" s="20"/>
      <c r="D536" s="20"/>
    </row>
    <row r="537">
      <c r="B537" s="20"/>
      <c r="C537" s="20"/>
      <c r="D537" s="20"/>
    </row>
    <row r="538">
      <c r="B538" s="20"/>
      <c r="C538" s="20"/>
      <c r="D538" s="20"/>
    </row>
    <row r="539">
      <c r="B539" s="20"/>
      <c r="C539" s="20"/>
      <c r="D539" s="20"/>
    </row>
    <row r="540">
      <c r="B540" s="20"/>
      <c r="C540" s="20"/>
      <c r="D540" s="20"/>
    </row>
    <row r="541">
      <c r="B541" s="20"/>
      <c r="C541" s="20"/>
      <c r="D541" s="20"/>
    </row>
    <row r="542">
      <c r="B542" s="20"/>
      <c r="C542" s="20"/>
      <c r="D542" s="20"/>
    </row>
    <row r="543">
      <c r="B543" s="20"/>
      <c r="C543" s="20"/>
      <c r="D543" s="20"/>
    </row>
    <row r="544">
      <c r="B544" s="20"/>
      <c r="C544" s="20"/>
      <c r="D544" s="20"/>
    </row>
    <row r="545">
      <c r="B545" s="20"/>
      <c r="C545" s="20"/>
      <c r="D545" s="20"/>
    </row>
    <row r="546">
      <c r="B546" s="20"/>
      <c r="C546" s="20"/>
      <c r="D546" s="20"/>
    </row>
    <row r="547">
      <c r="B547" s="20"/>
      <c r="C547" s="20"/>
      <c r="D547" s="20"/>
    </row>
    <row r="548">
      <c r="B548" s="20"/>
      <c r="C548" s="20"/>
      <c r="D548" s="20"/>
    </row>
    <row r="549">
      <c r="B549" s="20"/>
      <c r="C549" s="20"/>
      <c r="D549" s="20"/>
    </row>
    <row r="550">
      <c r="B550" s="20"/>
      <c r="C550" s="20"/>
      <c r="D550" s="20"/>
    </row>
    <row r="551">
      <c r="B551" s="20"/>
      <c r="C551" s="20"/>
      <c r="D551" s="20"/>
    </row>
    <row r="552">
      <c r="B552" s="20"/>
      <c r="C552" s="20"/>
      <c r="D552" s="20"/>
    </row>
    <row r="553">
      <c r="B553" s="20"/>
      <c r="C553" s="20"/>
      <c r="D553" s="20"/>
    </row>
    <row r="554">
      <c r="B554" s="20"/>
      <c r="C554" s="20"/>
      <c r="D554" s="20"/>
    </row>
    <row r="555">
      <c r="B555" s="20"/>
      <c r="C555" s="20"/>
      <c r="D555" s="20"/>
    </row>
    <row r="556">
      <c r="B556" s="20"/>
      <c r="C556" s="20"/>
      <c r="D556" s="20"/>
    </row>
    <row r="557">
      <c r="B557" s="20"/>
      <c r="C557" s="20"/>
      <c r="D557" s="20"/>
    </row>
    <row r="558">
      <c r="B558" s="20"/>
      <c r="C558" s="20"/>
      <c r="D558" s="20"/>
    </row>
    <row r="559">
      <c r="B559" s="20"/>
      <c r="C559" s="20"/>
      <c r="D559" s="20"/>
    </row>
    <row r="560">
      <c r="B560" s="20"/>
      <c r="C560" s="20"/>
      <c r="D560" s="20"/>
    </row>
    <row r="561">
      <c r="B561" s="20"/>
      <c r="C561" s="20"/>
      <c r="D561" s="20"/>
    </row>
    <row r="562">
      <c r="B562" s="20"/>
      <c r="C562" s="20"/>
      <c r="D562" s="20"/>
    </row>
    <row r="563">
      <c r="B563" s="20"/>
      <c r="C563" s="20"/>
      <c r="D563" s="20"/>
    </row>
    <row r="564">
      <c r="B564" s="20"/>
      <c r="C564" s="20"/>
      <c r="D564" s="20"/>
    </row>
    <row r="565">
      <c r="B565" s="20"/>
      <c r="C565" s="20"/>
      <c r="D565" s="20"/>
    </row>
    <row r="566">
      <c r="B566" s="20"/>
      <c r="C566" s="20"/>
      <c r="D566" s="20"/>
    </row>
    <row r="567">
      <c r="B567" s="20"/>
      <c r="C567" s="20"/>
      <c r="D567" s="20"/>
    </row>
    <row r="568">
      <c r="B568" s="20"/>
      <c r="C568" s="20"/>
      <c r="D568" s="20"/>
    </row>
    <row r="569">
      <c r="B569" s="20"/>
      <c r="C569" s="20"/>
      <c r="D569" s="20"/>
    </row>
    <row r="570">
      <c r="B570" s="20"/>
      <c r="C570" s="20"/>
      <c r="D570" s="20"/>
    </row>
    <row r="571">
      <c r="B571" s="20"/>
      <c r="C571" s="20"/>
      <c r="D571" s="20"/>
    </row>
    <row r="572">
      <c r="B572" s="20"/>
      <c r="C572" s="20"/>
      <c r="D572" s="20"/>
    </row>
    <row r="573">
      <c r="B573" s="20"/>
      <c r="C573" s="20"/>
      <c r="D573" s="20"/>
    </row>
    <row r="574">
      <c r="B574" s="20"/>
      <c r="C574" s="20"/>
      <c r="D574" s="20"/>
    </row>
    <row r="575">
      <c r="B575" s="20"/>
      <c r="C575" s="20"/>
      <c r="D575" s="20"/>
    </row>
    <row r="576">
      <c r="B576" s="20"/>
      <c r="C576" s="20"/>
      <c r="D576" s="20"/>
    </row>
    <row r="577">
      <c r="B577" s="20"/>
      <c r="C577" s="20"/>
      <c r="D577" s="20"/>
    </row>
    <row r="578">
      <c r="B578" s="20"/>
      <c r="C578" s="20"/>
      <c r="D578" s="20"/>
    </row>
    <row r="579">
      <c r="B579" s="20"/>
      <c r="C579" s="20"/>
      <c r="D579" s="20"/>
    </row>
    <row r="580">
      <c r="B580" s="20"/>
      <c r="C580" s="20"/>
      <c r="D580" s="20"/>
    </row>
    <row r="581">
      <c r="B581" s="20"/>
      <c r="C581" s="20"/>
      <c r="D581" s="20"/>
    </row>
    <row r="582">
      <c r="B582" s="20"/>
      <c r="C582" s="20"/>
      <c r="D582" s="20"/>
    </row>
    <row r="583">
      <c r="B583" s="20"/>
      <c r="C583" s="20"/>
      <c r="D583" s="20"/>
    </row>
    <row r="584">
      <c r="B584" s="20"/>
      <c r="C584" s="20"/>
      <c r="D584" s="20"/>
    </row>
    <row r="585">
      <c r="B585" s="20"/>
      <c r="C585" s="20"/>
      <c r="D585" s="20"/>
    </row>
    <row r="586">
      <c r="B586" s="20"/>
      <c r="C586" s="20"/>
      <c r="D586" s="20"/>
    </row>
    <row r="587">
      <c r="B587" s="20"/>
      <c r="C587" s="20"/>
      <c r="D587" s="20"/>
    </row>
    <row r="588">
      <c r="B588" s="20"/>
      <c r="C588" s="20"/>
      <c r="D588" s="20"/>
    </row>
    <row r="589">
      <c r="B589" s="20"/>
      <c r="C589" s="20"/>
      <c r="D589" s="20"/>
    </row>
    <row r="590">
      <c r="B590" s="20"/>
      <c r="C590" s="20"/>
      <c r="D590" s="20"/>
    </row>
    <row r="591">
      <c r="B591" s="20"/>
      <c r="C591" s="20"/>
      <c r="D591" s="20"/>
    </row>
    <row r="592">
      <c r="B592" s="20"/>
      <c r="C592" s="20"/>
      <c r="D592" s="20"/>
    </row>
    <row r="593">
      <c r="B593" s="20"/>
      <c r="C593" s="20"/>
      <c r="D593" s="20"/>
    </row>
    <row r="594">
      <c r="B594" s="20"/>
      <c r="C594" s="20"/>
      <c r="D594" s="20"/>
    </row>
    <row r="595">
      <c r="B595" s="20"/>
      <c r="C595" s="20"/>
      <c r="D595" s="20"/>
    </row>
    <row r="596">
      <c r="B596" s="20"/>
      <c r="C596" s="20"/>
      <c r="D596" s="20"/>
    </row>
    <row r="597">
      <c r="B597" s="20"/>
      <c r="C597" s="20"/>
      <c r="D597" s="20"/>
    </row>
    <row r="598">
      <c r="B598" s="20"/>
      <c r="C598" s="20"/>
      <c r="D598" s="20"/>
    </row>
    <row r="599">
      <c r="B599" s="20"/>
      <c r="C599" s="20"/>
      <c r="D599" s="20"/>
    </row>
    <row r="600">
      <c r="B600" s="20"/>
      <c r="C600" s="20"/>
      <c r="D600" s="20"/>
    </row>
    <row r="601">
      <c r="B601" s="20"/>
      <c r="C601" s="20"/>
      <c r="D601" s="20"/>
    </row>
    <row r="602">
      <c r="B602" s="20"/>
      <c r="C602" s="20"/>
      <c r="D602" s="20"/>
    </row>
    <row r="603">
      <c r="B603" s="20"/>
      <c r="C603" s="20"/>
      <c r="D603" s="20"/>
    </row>
    <row r="604">
      <c r="B604" s="20"/>
      <c r="C604" s="20"/>
      <c r="D604" s="20"/>
    </row>
    <row r="605">
      <c r="B605" s="20"/>
      <c r="C605" s="20"/>
      <c r="D605" s="20"/>
    </row>
    <row r="606">
      <c r="B606" s="20"/>
      <c r="C606" s="20"/>
      <c r="D606" s="20"/>
    </row>
    <row r="607">
      <c r="B607" s="20"/>
      <c r="C607" s="20"/>
      <c r="D607" s="20"/>
    </row>
    <row r="608">
      <c r="B608" s="20"/>
      <c r="C608" s="20"/>
      <c r="D608" s="20"/>
    </row>
    <row r="609">
      <c r="B609" s="20"/>
      <c r="C609" s="20"/>
      <c r="D609" s="20"/>
    </row>
    <row r="610">
      <c r="B610" s="20"/>
      <c r="C610" s="20"/>
      <c r="D610" s="20"/>
    </row>
    <row r="611">
      <c r="B611" s="20"/>
      <c r="C611" s="20"/>
      <c r="D611" s="20"/>
    </row>
    <row r="612">
      <c r="B612" s="20"/>
      <c r="C612" s="20"/>
      <c r="D612" s="20"/>
    </row>
    <row r="613">
      <c r="B613" s="20"/>
      <c r="C613" s="20"/>
      <c r="D613" s="20"/>
    </row>
    <row r="614">
      <c r="B614" s="20"/>
      <c r="C614" s="20"/>
      <c r="D614" s="20"/>
    </row>
    <row r="615">
      <c r="B615" s="20"/>
      <c r="C615" s="20"/>
      <c r="D615" s="20"/>
    </row>
    <row r="616">
      <c r="B616" s="20"/>
      <c r="C616" s="20"/>
      <c r="D616" s="20"/>
    </row>
    <row r="617">
      <c r="B617" s="20"/>
      <c r="C617" s="20"/>
      <c r="D617" s="20"/>
    </row>
    <row r="618">
      <c r="B618" s="20"/>
      <c r="C618" s="20"/>
      <c r="D618" s="20"/>
    </row>
    <row r="619">
      <c r="B619" s="20"/>
      <c r="C619" s="20"/>
      <c r="D619" s="20"/>
    </row>
    <row r="620">
      <c r="B620" s="20"/>
      <c r="C620" s="20"/>
      <c r="D620" s="20"/>
    </row>
    <row r="621">
      <c r="B621" s="20"/>
      <c r="C621" s="20"/>
      <c r="D621" s="20"/>
    </row>
    <row r="622">
      <c r="B622" s="20"/>
      <c r="C622" s="20"/>
      <c r="D622" s="20"/>
    </row>
    <row r="623">
      <c r="B623" s="20"/>
      <c r="C623" s="20"/>
      <c r="D623" s="20"/>
    </row>
    <row r="624">
      <c r="B624" s="20"/>
      <c r="C624" s="20"/>
      <c r="D624" s="20"/>
    </row>
    <row r="625">
      <c r="B625" s="20"/>
      <c r="C625" s="20"/>
      <c r="D625" s="20"/>
    </row>
    <row r="626">
      <c r="B626" s="20"/>
      <c r="C626" s="20"/>
      <c r="D626" s="20"/>
    </row>
    <row r="627">
      <c r="B627" s="20"/>
      <c r="C627" s="20"/>
      <c r="D627" s="20"/>
    </row>
    <row r="628">
      <c r="B628" s="20"/>
      <c r="C628" s="20"/>
      <c r="D628" s="20"/>
    </row>
    <row r="629">
      <c r="B629" s="20"/>
      <c r="C629" s="20"/>
      <c r="D629" s="20"/>
    </row>
    <row r="630">
      <c r="B630" s="20"/>
      <c r="C630" s="20"/>
      <c r="D630" s="20"/>
    </row>
    <row r="631">
      <c r="B631" s="20"/>
      <c r="C631" s="20"/>
      <c r="D631" s="20"/>
    </row>
    <row r="632">
      <c r="B632" s="20"/>
      <c r="C632" s="20"/>
      <c r="D632" s="20"/>
    </row>
    <row r="633">
      <c r="B633" s="20"/>
      <c r="C633" s="20"/>
      <c r="D633" s="20"/>
    </row>
    <row r="634">
      <c r="B634" s="20"/>
      <c r="C634" s="20"/>
      <c r="D634" s="20"/>
    </row>
    <row r="635">
      <c r="B635" s="20"/>
      <c r="C635" s="20"/>
      <c r="D635" s="20"/>
    </row>
    <row r="636">
      <c r="B636" s="20"/>
      <c r="C636" s="20"/>
      <c r="D636" s="20"/>
    </row>
    <row r="637">
      <c r="B637" s="20"/>
      <c r="C637" s="20"/>
      <c r="D637" s="20"/>
    </row>
    <row r="638">
      <c r="B638" s="20"/>
      <c r="C638" s="20"/>
      <c r="D638" s="20"/>
    </row>
    <row r="639">
      <c r="B639" s="20"/>
      <c r="C639" s="20"/>
      <c r="D639" s="20"/>
    </row>
    <row r="640">
      <c r="B640" s="20"/>
      <c r="C640" s="20"/>
      <c r="D640" s="20"/>
    </row>
    <row r="641">
      <c r="B641" s="20"/>
      <c r="C641" s="20"/>
      <c r="D641" s="20"/>
    </row>
    <row r="642">
      <c r="B642" s="20"/>
      <c r="C642" s="20"/>
      <c r="D642" s="20"/>
    </row>
    <row r="643">
      <c r="B643" s="20"/>
      <c r="C643" s="20"/>
      <c r="D643" s="20"/>
    </row>
    <row r="644">
      <c r="B644" s="20"/>
      <c r="C644" s="20"/>
      <c r="D644" s="20"/>
    </row>
    <row r="645">
      <c r="B645" s="20"/>
      <c r="C645" s="20"/>
      <c r="D645" s="20"/>
    </row>
    <row r="646">
      <c r="B646" s="20"/>
      <c r="C646" s="20"/>
      <c r="D646" s="20"/>
    </row>
    <row r="647">
      <c r="B647" s="20"/>
      <c r="C647" s="20"/>
      <c r="D647" s="20"/>
    </row>
    <row r="648">
      <c r="B648" s="20"/>
      <c r="C648" s="20"/>
      <c r="D648" s="20"/>
    </row>
    <row r="649">
      <c r="B649" s="20"/>
      <c r="C649" s="20"/>
      <c r="D649" s="20"/>
    </row>
    <row r="650">
      <c r="B650" s="20"/>
      <c r="C650" s="20"/>
      <c r="D650" s="20"/>
    </row>
    <row r="651">
      <c r="B651" s="20"/>
      <c r="C651" s="20"/>
      <c r="D651" s="20"/>
    </row>
    <row r="652">
      <c r="B652" s="20"/>
      <c r="C652" s="20"/>
      <c r="D652" s="20"/>
    </row>
    <row r="653">
      <c r="B653" s="20"/>
      <c r="C653" s="20"/>
      <c r="D653" s="20"/>
    </row>
    <row r="654">
      <c r="B654" s="20"/>
      <c r="C654" s="20"/>
      <c r="D654" s="20"/>
    </row>
    <row r="655">
      <c r="B655" s="20"/>
      <c r="C655" s="20"/>
      <c r="D655" s="20"/>
    </row>
    <row r="656">
      <c r="B656" s="20"/>
      <c r="C656" s="20"/>
      <c r="D656" s="20"/>
    </row>
    <row r="657">
      <c r="B657" s="20"/>
      <c r="C657" s="20"/>
      <c r="D657" s="20"/>
    </row>
    <row r="658">
      <c r="B658" s="20"/>
      <c r="C658" s="20"/>
      <c r="D658" s="20"/>
    </row>
    <row r="659">
      <c r="B659" s="20"/>
      <c r="C659" s="20"/>
      <c r="D659" s="20"/>
    </row>
    <row r="660">
      <c r="B660" s="20"/>
      <c r="C660" s="20"/>
      <c r="D660" s="20"/>
    </row>
    <row r="661">
      <c r="B661" s="20"/>
      <c r="C661" s="20"/>
      <c r="D661" s="20"/>
    </row>
    <row r="662">
      <c r="B662" s="20"/>
      <c r="C662" s="20"/>
      <c r="D662" s="20"/>
    </row>
    <row r="663">
      <c r="B663" s="20"/>
      <c r="C663" s="20"/>
      <c r="D663" s="20"/>
    </row>
    <row r="664">
      <c r="B664" s="20"/>
      <c r="C664" s="20"/>
      <c r="D664" s="20"/>
    </row>
    <row r="665">
      <c r="B665" s="20"/>
      <c r="C665" s="20"/>
      <c r="D665" s="20"/>
    </row>
    <row r="666">
      <c r="B666" s="20"/>
      <c r="C666" s="20"/>
      <c r="D666" s="20"/>
    </row>
    <row r="667">
      <c r="B667" s="20"/>
      <c r="C667" s="20"/>
      <c r="D667" s="20"/>
    </row>
    <row r="668">
      <c r="B668" s="20"/>
      <c r="C668" s="20"/>
      <c r="D668" s="20"/>
    </row>
    <row r="669">
      <c r="B669" s="20"/>
      <c r="C669" s="20"/>
      <c r="D669" s="20"/>
    </row>
    <row r="670">
      <c r="B670" s="20"/>
      <c r="C670" s="20"/>
      <c r="D670" s="20"/>
    </row>
    <row r="671">
      <c r="B671" s="20"/>
      <c r="C671" s="20"/>
      <c r="D671" s="20"/>
    </row>
    <row r="672">
      <c r="B672" s="20"/>
      <c r="C672" s="20"/>
      <c r="D672" s="20"/>
    </row>
    <row r="673">
      <c r="B673" s="20"/>
      <c r="C673" s="20"/>
      <c r="D673" s="20"/>
    </row>
    <row r="674">
      <c r="B674" s="20"/>
      <c r="C674" s="20"/>
      <c r="D674" s="20"/>
    </row>
    <row r="675">
      <c r="B675" s="20"/>
      <c r="C675" s="20"/>
      <c r="D675" s="20"/>
    </row>
    <row r="676">
      <c r="B676" s="20"/>
      <c r="C676" s="20"/>
      <c r="D676" s="20"/>
    </row>
    <row r="677">
      <c r="B677" s="20"/>
      <c r="C677" s="20"/>
      <c r="D677" s="20"/>
    </row>
    <row r="678">
      <c r="B678" s="20"/>
      <c r="C678" s="20"/>
      <c r="D678" s="20"/>
    </row>
    <row r="679">
      <c r="B679" s="20"/>
      <c r="C679" s="20"/>
      <c r="D679" s="20"/>
    </row>
    <row r="680">
      <c r="B680" s="20"/>
      <c r="C680" s="20"/>
      <c r="D680" s="20"/>
    </row>
    <row r="681">
      <c r="B681" s="20"/>
      <c r="C681" s="20"/>
      <c r="D681" s="20"/>
    </row>
    <row r="682">
      <c r="B682" s="20"/>
      <c r="C682" s="20"/>
      <c r="D682" s="20"/>
    </row>
    <row r="683">
      <c r="B683" s="20"/>
      <c r="C683" s="20"/>
      <c r="D683" s="20"/>
    </row>
    <row r="684">
      <c r="B684" s="20"/>
      <c r="C684" s="20"/>
      <c r="D684" s="20"/>
    </row>
    <row r="685">
      <c r="B685" s="20"/>
      <c r="C685" s="20"/>
      <c r="D685" s="20"/>
    </row>
    <row r="686">
      <c r="B686" s="20"/>
      <c r="C686" s="20"/>
      <c r="D686" s="20"/>
    </row>
    <row r="687">
      <c r="B687" s="20"/>
      <c r="C687" s="20"/>
      <c r="D687" s="20"/>
    </row>
    <row r="688">
      <c r="B688" s="20"/>
      <c r="C688" s="20"/>
      <c r="D688" s="20"/>
    </row>
    <row r="689">
      <c r="B689" s="20"/>
      <c r="C689" s="20"/>
      <c r="D689" s="20"/>
    </row>
    <row r="690">
      <c r="B690" s="20"/>
      <c r="C690" s="20"/>
      <c r="D690" s="20"/>
    </row>
    <row r="691">
      <c r="B691" s="20"/>
      <c r="C691" s="20"/>
      <c r="D691" s="20"/>
    </row>
    <row r="692">
      <c r="B692" s="20"/>
      <c r="C692" s="20"/>
      <c r="D692" s="20"/>
    </row>
    <row r="693">
      <c r="B693" s="20"/>
      <c r="C693" s="20"/>
      <c r="D693" s="20"/>
    </row>
    <row r="694">
      <c r="B694" s="20"/>
      <c r="C694" s="20"/>
      <c r="D694" s="20"/>
    </row>
    <row r="695">
      <c r="B695" s="20"/>
      <c r="C695" s="20"/>
      <c r="D695" s="20"/>
    </row>
    <row r="696">
      <c r="B696" s="20"/>
      <c r="C696" s="20"/>
      <c r="D696" s="20"/>
    </row>
    <row r="697">
      <c r="B697" s="20"/>
      <c r="C697" s="20"/>
      <c r="D697" s="20"/>
    </row>
    <row r="698">
      <c r="B698" s="20"/>
      <c r="C698" s="20"/>
      <c r="D698" s="20"/>
    </row>
    <row r="699">
      <c r="B699" s="20"/>
      <c r="C699" s="20"/>
      <c r="D699" s="20"/>
    </row>
    <row r="700">
      <c r="B700" s="20"/>
      <c r="C700" s="20"/>
      <c r="D700" s="20"/>
    </row>
    <row r="701">
      <c r="B701" s="20"/>
      <c r="C701" s="20"/>
      <c r="D701" s="20"/>
    </row>
    <row r="702">
      <c r="B702" s="20"/>
      <c r="C702" s="20"/>
      <c r="D702" s="20"/>
    </row>
    <row r="703">
      <c r="B703" s="20"/>
      <c r="C703" s="20"/>
      <c r="D703" s="20"/>
    </row>
    <row r="704">
      <c r="B704" s="20"/>
      <c r="C704" s="20"/>
      <c r="D704" s="20"/>
    </row>
    <row r="705">
      <c r="B705" s="20"/>
      <c r="C705" s="20"/>
      <c r="D705" s="20"/>
    </row>
    <row r="706">
      <c r="B706" s="20"/>
      <c r="C706" s="20"/>
      <c r="D706" s="20"/>
    </row>
    <row r="707">
      <c r="B707" s="20"/>
      <c r="C707" s="20"/>
      <c r="D707" s="20"/>
    </row>
    <row r="708">
      <c r="B708" s="20"/>
      <c r="C708" s="20"/>
      <c r="D708" s="20"/>
    </row>
    <row r="709">
      <c r="B709" s="20"/>
      <c r="C709" s="20"/>
      <c r="D709" s="20"/>
    </row>
    <row r="710">
      <c r="B710" s="20"/>
      <c r="C710" s="20"/>
      <c r="D710" s="20"/>
    </row>
    <row r="711">
      <c r="B711" s="20"/>
      <c r="C711" s="20"/>
      <c r="D711" s="20"/>
    </row>
    <row r="712">
      <c r="B712" s="20"/>
      <c r="C712" s="20"/>
      <c r="D712" s="20"/>
    </row>
    <row r="713">
      <c r="B713" s="20"/>
      <c r="C713" s="20"/>
      <c r="D713" s="20"/>
    </row>
    <row r="714">
      <c r="B714" s="20"/>
      <c r="C714" s="20"/>
      <c r="D714" s="20"/>
    </row>
    <row r="715">
      <c r="B715" s="20"/>
      <c r="C715" s="20"/>
      <c r="D715" s="20"/>
    </row>
    <row r="716">
      <c r="B716" s="20"/>
      <c r="C716" s="20"/>
      <c r="D716" s="20"/>
    </row>
    <row r="717">
      <c r="B717" s="20"/>
      <c r="C717" s="20"/>
      <c r="D717" s="20"/>
    </row>
    <row r="718">
      <c r="B718" s="20"/>
      <c r="C718" s="20"/>
      <c r="D718" s="20"/>
    </row>
    <row r="719">
      <c r="B719" s="20"/>
      <c r="C719" s="20"/>
      <c r="D719" s="20"/>
    </row>
    <row r="720">
      <c r="B720" s="20"/>
      <c r="C720" s="20"/>
      <c r="D720" s="20"/>
    </row>
    <row r="721">
      <c r="B721" s="20"/>
      <c r="C721" s="20"/>
      <c r="D721" s="20"/>
    </row>
    <row r="722">
      <c r="B722" s="20"/>
      <c r="C722" s="20"/>
      <c r="D722" s="20"/>
    </row>
    <row r="723">
      <c r="B723" s="20"/>
      <c r="C723" s="20"/>
      <c r="D723" s="20"/>
    </row>
    <row r="724">
      <c r="B724" s="20"/>
      <c r="C724" s="20"/>
      <c r="D724" s="20"/>
    </row>
    <row r="725">
      <c r="B725" s="20"/>
      <c r="C725" s="20"/>
      <c r="D725" s="20"/>
    </row>
    <row r="726">
      <c r="B726" s="20"/>
      <c r="C726" s="20"/>
      <c r="D726" s="20"/>
    </row>
    <row r="727">
      <c r="B727" s="20"/>
      <c r="C727" s="20"/>
      <c r="D727" s="20"/>
    </row>
    <row r="728">
      <c r="B728" s="20"/>
      <c r="C728" s="20"/>
      <c r="D728" s="20"/>
    </row>
    <row r="729">
      <c r="B729" s="20"/>
      <c r="C729" s="20"/>
      <c r="D729" s="20"/>
    </row>
    <row r="730">
      <c r="B730" s="20"/>
      <c r="C730" s="20"/>
      <c r="D730" s="20"/>
    </row>
    <row r="731">
      <c r="B731" s="20"/>
      <c r="C731" s="20"/>
      <c r="D731" s="20"/>
    </row>
    <row r="732">
      <c r="B732" s="20"/>
      <c r="C732" s="20"/>
      <c r="D732" s="20"/>
    </row>
    <row r="733">
      <c r="B733" s="20"/>
      <c r="C733" s="20"/>
      <c r="D733" s="20"/>
    </row>
    <row r="734">
      <c r="B734" s="20"/>
      <c r="C734" s="20"/>
      <c r="D734" s="20"/>
    </row>
    <row r="735">
      <c r="B735" s="20"/>
      <c r="C735" s="20"/>
      <c r="D735" s="20"/>
    </row>
    <row r="736">
      <c r="B736" s="20"/>
      <c r="C736" s="20"/>
      <c r="D736" s="20"/>
    </row>
    <row r="737">
      <c r="B737" s="20"/>
      <c r="C737" s="20"/>
      <c r="D737" s="20"/>
    </row>
    <row r="738">
      <c r="B738" s="20"/>
      <c r="C738" s="20"/>
      <c r="D738" s="20"/>
    </row>
    <row r="739">
      <c r="B739" s="20"/>
      <c r="C739" s="20"/>
      <c r="D739" s="20"/>
    </row>
    <row r="740">
      <c r="B740" s="20"/>
      <c r="C740" s="20"/>
      <c r="D740" s="20"/>
    </row>
    <row r="741">
      <c r="B741" s="20"/>
      <c r="C741" s="20"/>
      <c r="D741" s="20"/>
    </row>
    <row r="742">
      <c r="B742" s="20"/>
      <c r="C742" s="20"/>
      <c r="D742" s="20"/>
    </row>
    <row r="743">
      <c r="B743" s="20"/>
      <c r="C743" s="20"/>
      <c r="D743" s="20"/>
    </row>
    <row r="744">
      <c r="B744" s="20"/>
      <c r="C744" s="20"/>
      <c r="D744" s="20"/>
    </row>
    <row r="745">
      <c r="B745" s="20"/>
      <c r="C745" s="20"/>
      <c r="D745" s="20"/>
    </row>
    <row r="746">
      <c r="B746" s="20"/>
      <c r="C746" s="20"/>
      <c r="D746" s="20"/>
    </row>
    <row r="747">
      <c r="B747" s="20"/>
      <c r="C747" s="20"/>
      <c r="D747" s="20"/>
    </row>
    <row r="748">
      <c r="B748" s="20"/>
      <c r="C748" s="20"/>
      <c r="D748" s="20"/>
    </row>
    <row r="749">
      <c r="B749" s="20"/>
      <c r="C749" s="20"/>
      <c r="D749" s="20"/>
    </row>
    <row r="750">
      <c r="B750" s="20"/>
      <c r="C750" s="20"/>
      <c r="D750" s="20"/>
    </row>
    <row r="751">
      <c r="B751" s="20"/>
      <c r="C751" s="20"/>
      <c r="D751" s="20"/>
    </row>
    <row r="752">
      <c r="B752" s="20"/>
      <c r="C752" s="20"/>
      <c r="D752" s="20"/>
    </row>
    <row r="753">
      <c r="B753" s="20"/>
      <c r="C753" s="20"/>
      <c r="D753" s="20"/>
    </row>
    <row r="754">
      <c r="B754" s="20"/>
      <c r="C754" s="20"/>
      <c r="D754" s="20"/>
    </row>
    <row r="755">
      <c r="B755" s="20"/>
      <c r="C755" s="20"/>
      <c r="D755" s="20"/>
    </row>
    <row r="756">
      <c r="B756" s="20"/>
      <c r="C756" s="20"/>
      <c r="D756" s="20"/>
    </row>
    <row r="757">
      <c r="B757" s="20"/>
      <c r="C757" s="20"/>
      <c r="D757" s="20"/>
    </row>
    <row r="758">
      <c r="B758" s="20"/>
      <c r="C758" s="20"/>
      <c r="D758" s="20"/>
    </row>
    <row r="759">
      <c r="B759" s="20"/>
      <c r="C759" s="20"/>
      <c r="D759" s="20"/>
    </row>
    <row r="760">
      <c r="B760" s="20"/>
      <c r="C760" s="20"/>
      <c r="D760" s="20"/>
    </row>
    <row r="761">
      <c r="B761" s="20"/>
      <c r="C761" s="20"/>
      <c r="D761" s="20"/>
    </row>
    <row r="762">
      <c r="B762" s="20"/>
      <c r="C762" s="20"/>
      <c r="D762" s="20"/>
    </row>
    <row r="763">
      <c r="B763" s="20"/>
      <c r="C763" s="20"/>
      <c r="D763" s="20"/>
    </row>
    <row r="764">
      <c r="B764" s="20"/>
      <c r="C764" s="20"/>
      <c r="D764" s="20"/>
    </row>
    <row r="765">
      <c r="B765" s="20"/>
      <c r="C765" s="20"/>
      <c r="D765" s="20"/>
    </row>
    <row r="766">
      <c r="B766" s="20"/>
      <c r="C766" s="20"/>
      <c r="D766" s="20"/>
    </row>
    <row r="767">
      <c r="B767" s="20"/>
      <c r="C767" s="20"/>
      <c r="D767" s="20"/>
    </row>
    <row r="768">
      <c r="B768" s="20"/>
      <c r="C768" s="20"/>
      <c r="D768" s="20"/>
    </row>
    <row r="769">
      <c r="B769" s="20"/>
      <c r="C769" s="20"/>
      <c r="D769" s="20"/>
    </row>
    <row r="770">
      <c r="B770" s="20"/>
      <c r="C770" s="20"/>
      <c r="D770" s="20"/>
    </row>
    <row r="771">
      <c r="B771" s="20"/>
      <c r="C771" s="20"/>
      <c r="D771" s="20"/>
    </row>
    <row r="772">
      <c r="B772" s="20"/>
      <c r="C772" s="20"/>
      <c r="D772" s="20"/>
    </row>
    <row r="773">
      <c r="B773" s="20"/>
      <c r="C773" s="20"/>
      <c r="D773" s="20"/>
    </row>
    <row r="774">
      <c r="B774" s="20"/>
      <c r="C774" s="20"/>
      <c r="D774" s="20"/>
    </row>
    <row r="775">
      <c r="B775" s="20"/>
      <c r="C775" s="20"/>
      <c r="D775" s="20"/>
    </row>
    <row r="776">
      <c r="B776" s="20"/>
      <c r="C776" s="20"/>
      <c r="D776" s="20"/>
    </row>
    <row r="777">
      <c r="B777" s="20"/>
      <c r="C777" s="20"/>
      <c r="D777" s="20"/>
    </row>
    <row r="778">
      <c r="B778" s="20"/>
      <c r="C778" s="20"/>
      <c r="D778" s="20"/>
    </row>
    <row r="779">
      <c r="B779" s="20"/>
      <c r="C779" s="20"/>
      <c r="D779" s="20"/>
    </row>
    <row r="780">
      <c r="B780" s="20"/>
      <c r="C780" s="20"/>
      <c r="D780" s="20"/>
    </row>
    <row r="781">
      <c r="B781" s="20"/>
      <c r="C781" s="20"/>
      <c r="D781" s="20"/>
    </row>
    <row r="782">
      <c r="B782" s="20"/>
      <c r="C782" s="20"/>
      <c r="D782" s="20"/>
    </row>
    <row r="783">
      <c r="B783" s="20"/>
      <c r="C783" s="20"/>
      <c r="D783" s="20"/>
    </row>
    <row r="784">
      <c r="B784" s="20"/>
      <c r="C784" s="20"/>
      <c r="D784" s="20"/>
    </row>
    <row r="785">
      <c r="B785" s="20"/>
      <c r="C785" s="20"/>
      <c r="D785" s="20"/>
    </row>
    <row r="786">
      <c r="B786" s="20"/>
      <c r="C786" s="20"/>
      <c r="D786" s="20"/>
    </row>
    <row r="787">
      <c r="B787" s="20"/>
      <c r="C787" s="20"/>
      <c r="D787" s="20"/>
    </row>
    <row r="788">
      <c r="B788" s="20"/>
      <c r="C788" s="20"/>
      <c r="D788" s="20"/>
    </row>
    <row r="789">
      <c r="B789" s="20"/>
      <c r="C789" s="20"/>
      <c r="D789" s="20"/>
    </row>
    <row r="790">
      <c r="B790" s="20"/>
      <c r="C790" s="20"/>
      <c r="D790" s="20"/>
    </row>
    <row r="791">
      <c r="B791" s="20"/>
      <c r="C791" s="20"/>
      <c r="D791" s="20"/>
    </row>
    <row r="792">
      <c r="B792" s="20"/>
      <c r="C792" s="20"/>
      <c r="D792" s="20"/>
    </row>
    <row r="793">
      <c r="B793" s="20"/>
      <c r="C793" s="20"/>
      <c r="D793" s="20"/>
    </row>
    <row r="794">
      <c r="B794" s="20"/>
      <c r="C794" s="20"/>
      <c r="D794" s="20"/>
    </row>
    <row r="795">
      <c r="B795" s="20"/>
      <c r="C795" s="20"/>
      <c r="D795" s="20"/>
    </row>
    <row r="796">
      <c r="B796" s="20"/>
      <c r="C796" s="20"/>
      <c r="D796" s="20"/>
    </row>
    <row r="797">
      <c r="B797" s="20"/>
      <c r="C797" s="20"/>
      <c r="D797" s="20"/>
    </row>
    <row r="798">
      <c r="B798" s="20"/>
      <c r="C798" s="20"/>
      <c r="D798" s="20"/>
    </row>
    <row r="799">
      <c r="B799" s="20"/>
      <c r="C799" s="20"/>
      <c r="D799" s="20"/>
    </row>
    <row r="800">
      <c r="B800" s="20"/>
      <c r="C800" s="20"/>
      <c r="D800" s="20"/>
    </row>
    <row r="801">
      <c r="B801" s="20"/>
      <c r="C801" s="20"/>
      <c r="D801" s="20"/>
    </row>
    <row r="802">
      <c r="B802" s="20"/>
      <c r="C802" s="20"/>
      <c r="D802" s="20"/>
    </row>
    <row r="803">
      <c r="B803" s="20"/>
      <c r="C803" s="20"/>
      <c r="D803" s="20"/>
    </row>
    <row r="804">
      <c r="B804" s="20"/>
      <c r="C804" s="20"/>
      <c r="D804" s="20"/>
    </row>
    <row r="805">
      <c r="B805" s="20"/>
      <c r="C805" s="20"/>
      <c r="D805" s="20"/>
    </row>
    <row r="806">
      <c r="B806" s="20"/>
      <c r="C806" s="20"/>
      <c r="D806" s="20"/>
    </row>
    <row r="807">
      <c r="B807" s="20"/>
      <c r="C807" s="20"/>
      <c r="D807" s="20"/>
    </row>
    <row r="808">
      <c r="B808" s="20"/>
      <c r="C808" s="20"/>
      <c r="D808" s="20"/>
    </row>
    <row r="809">
      <c r="B809" s="20"/>
      <c r="C809" s="20"/>
      <c r="D809" s="20"/>
    </row>
    <row r="810">
      <c r="B810" s="20"/>
      <c r="C810" s="20"/>
      <c r="D810" s="20"/>
    </row>
    <row r="811">
      <c r="B811" s="20"/>
      <c r="C811" s="20"/>
      <c r="D811" s="20"/>
    </row>
    <row r="812">
      <c r="B812" s="20"/>
      <c r="C812" s="20"/>
      <c r="D812" s="20"/>
    </row>
    <row r="813">
      <c r="B813" s="20"/>
      <c r="C813" s="20"/>
      <c r="D813" s="20"/>
    </row>
    <row r="814">
      <c r="B814" s="20"/>
      <c r="C814" s="20"/>
      <c r="D814" s="20"/>
    </row>
    <row r="815">
      <c r="B815" s="20"/>
      <c r="C815" s="20"/>
      <c r="D815" s="20"/>
    </row>
    <row r="816">
      <c r="B816" s="20"/>
      <c r="C816" s="20"/>
      <c r="D816" s="20"/>
    </row>
    <row r="817">
      <c r="B817" s="20"/>
      <c r="C817" s="20"/>
      <c r="D817" s="20"/>
    </row>
    <row r="818">
      <c r="B818" s="20"/>
      <c r="C818" s="20"/>
      <c r="D818" s="20"/>
    </row>
    <row r="819">
      <c r="B819" s="20"/>
      <c r="C819" s="20"/>
      <c r="D819" s="20"/>
    </row>
    <row r="820">
      <c r="B820" s="20"/>
      <c r="C820" s="20"/>
      <c r="D820" s="20"/>
    </row>
    <row r="821">
      <c r="B821" s="20"/>
      <c r="C821" s="20"/>
      <c r="D821" s="20"/>
    </row>
    <row r="822">
      <c r="B822" s="20"/>
      <c r="C822" s="20"/>
      <c r="D822" s="20"/>
    </row>
    <row r="823">
      <c r="B823" s="20"/>
      <c r="C823" s="20"/>
      <c r="D823" s="20"/>
    </row>
    <row r="824">
      <c r="B824" s="20"/>
      <c r="C824" s="20"/>
      <c r="D824" s="20"/>
    </row>
    <row r="825">
      <c r="B825" s="20"/>
      <c r="C825" s="20"/>
      <c r="D825" s="20"/>
    </row>
    <row r="826">
      <c r="B826" s="20"/>
      <c r="C826" s="20"/>
      <c r="D826" s="20"/>
    </row>
    <row r="827">
      <c r="B827" s="20"/>
      <c r="C827" s="20"/>
      <c r="D827" s="20"/>
    </row>
    <row r="828">
      <c r="B828" s="20"/>
      <c r="C828" s="20"/>
      <c r="D828" s="20"/>
    </row>
    <row r="829">
      <c r="B829" s="20"/>
      <c r="C829" s="20"/>
      <c r="D829" s="20"/>
    </row>
    <row r="830">
      <c r="B830" s="20"/>
      <c r="C830" s="20"/>
      <c r="D830" s="20"/>
    </row>
    <row r="831">
      <c r="B831" s="20"/>
      <c r="C831" s="20"/>
      <c r="D831" s="20"/>
    </row>
    <row r="832">
      <c r="B832" s="20"/>
      <c r="C832" s="20"/>
      <c r="D832" s="20"/>
    </row>
    <row r="833">
      <c r="B833" s="20"/>
      <c r="C833" s="20"/>
      <c r="D833" s="20"/>
    </row>
    <row r="834">
      <c r="B834" s="20"/>
      <c r="C834" s="20"/>
      <c r="D834" s="20"/>
    </row>
    <row r="835">
      <c r="B835" s="20"/>
      <c r="C835" s="20"/>
      <c r="D835" s="20"/>
    </row>
    <row r="836">
      <c r="B836" s="20"/>
      <c r="C836" s="20"/>
      <c r="D836" s="20"/>
    </row>
    <row r="837">
      <c r="B837" s="20"/>
      <c r="C837" s="20"/>
      <c r="D837" s="20"/>
    </row>
    <row r="838">
      <c r="B838" s="20"/>
      <c r="C838" s="20"/>
      <c r="D838" s="20"/>
    </row>
    <row r="839">
      <c r="B839" s="20"/>
      <c r="C839" s="20"/>
      <c r="D839" s="20"/>
    </row>
    <row r="840">
      <c r="B840" s="20"/>
      <c r="C840" s="20"/>
      <c r="D840" s="20"/>
    </row>
    <row r="841">
      <c r="B841" s="20"/>
      <c r="C841" s="20"/>
      <c r="D841" s="20"/>
    </row>
    <row r="842">
      <c r="B842" s="20"/>
      <c r="C842" s="20"/>
      <c r="D842" s="20"/>
    </row>
    <row r="843">
      <c r="B843" s="20"/>
      <c r="C843" s="20"/>
      <c r="D843" s="20"/>
    </row>
    <row r="844">
      <c r="B844" s="20"/>
      <c r="C844" s="20"/>
      <c r="D844" s="20"/>
    </row>
    <row r="845">
      <c r="B845" s="20"/>
      <c r="C845" s="20"/>
      <c r="D845" s="20"/>
    </row>
    <row r="846">
      <c r="B846" s="20"/>
      <c r="C846" s="20"/>
      <c r="D846" s="20"/>
    </row>
    <row r="847">
      <c r="B847" s="20"/>
      <c r="C847" s="20"/>
      <c r="D847" s="20"/>
    </row>
    <row r="848">
      <c r="B848" s="20"/>
      <c r="C848" s="20"/>
      <c r="D848" s="20"/>
    </row>
    <row r="849">
      <c r="B849" s="20"/>
      <c r="C849" s="20"/>
      <c r="D849" s="20"/>
    </row>
    <row r="850">
      <c r="B850" s="20"/>
      <c r="C850" s="20"/>
      <c r="D850" s="20"/>
    </row>
    <row r="851">
      <c r="B851" s="20"/>
      <c r="C851" s="20"/>
      <c r="D851" s="20"/>
    </row>
    <row r="852">
      <c r="B852" s="20"/>
      <c r="C852" s="20"/>
      <c r="D852" s="20"/>
    </row>
    <row r="853">
      <c r="B853" s="20"/>
      <c r="C853" s="20"/>
      <c r="D853" s="20"/>
    </row>
    <row r="854">
      <c r="B854" s="20"/>
      <c r="C854" s="20"/>
      <c r="D854" s="20"/>
    </row>
    <row r="855">
      <c r="B855" s="20"/>
      <c r="C855" s="20"/>
      <c r="D855" s="20"/>
    </row>
    <row r="856">
      <c r="B856" s="20"/>
      <c r="C856" s="20"/>
      <c r="D856" s="20"/>
    </row>
    <row r="857">
      <c r="B857" s="20"/>
      <c r="C857" s="20"/>
      <c r="D857" s="20"/>
    </row>
    <row r="858">
      <c r="B858" s="20"/>
      <c r="C858" s="20"/>
      <c r="D858" s="20"/>
    </row>
    <row r="859">
      <c r="B859" s="20"/>
      <c r="C859" s="20"/>
      <c r="D859" s="20"/>
    </row>
    <row r="860">
      <c r="B860" s="20"/>
      <c r="C860" s="20"/>
      <c r="D860" s="20"/>
    </row>
    <row r="861">
      <c r="B861" s="20"/>
      <c r="C861" s="20"/>
      <c r="D861" s="20"/>
    </row>
    <row r="862">
      <c r="B862" s="20"/>
      <c r="C862" s="20"/>
      <c r="D862" s="20"/>
    </row>
    <row r="863">
      <c r="B863" s="20"/>
      <c r="C863" s="20"/>
      <c r="D863" s="20"/>
    </row>
    <row r="864">
      <c r="B864" s="20"/>
      <c r="C864" s="20"/>
      <c r="D864" s="20"/>
    </row>
    <row r="865">
      <c r="B865" s="20"/>
      <c r="C865" s="20"/>
      <c r="D865" s="20"/>
    </row>
    <row r="866">
      <c r="B866" s="20"/>
      <c r="C866" s="20"/>
      <c r="D866" s="20"/>
    </row>
    <row r="867">
      <c r="B867" s="20"/>
      <c r="C867" s="20"/>
      <c r="D867" s="20"/>
    </row>
    <row r="868">
      <c r="B868" s="20"/>
      <c r="C868" s="20"/>
      <c r="D868" s="20"/>
    </row>
    <row r="869">
      <c r="B869" s="20"/>
      <c r="C869" s="20"/>
      <c r="D869" s="20"/>
    </row>
    <row r="870">
      <c r="B870" s="20"/>
      <c r="C870" s="20"/>
      <c r="D870" s="20"/>
    </row>
    <row r="871">
      <c r="B871" s="20"/>
      <c r="C871" s="20"/>
      <c r="D871" s="20"/>
    </row>
    <row r="872">
      <c r="B872" s="20"/>
      <c r="C872" s="20"/>
      <c r="D872" s="20"/>
    </row>
    <row r="873">
      <c r="B873" s="20"/>
      <c r="C873" s="20"/>
      <c r="D873" s="20"/>
    </row>
    <row r="874">
      <c r="B874" s="20"/>
      <c r="C874" s="20"/>
      <c r="D874" s="20"/>
    </row>
    <row r="875">
      <c r="B875" s="20"/>
      <c r="C875" s="20"/>
      <c r="D875" s="20"/>
    </row>
    <row r="876">
      <c r="B876" s="20"/>
      <c r="C876" s="20"/>
      <c r="D876" s="20"/>
    </row>
    <row r="877">
      <c r="B877" s="20"/>
      <c r="C877" s="20"/>
      <c r="D877" s="20"/>
    </row>
    <row r="878">
      <c r="B878" s="20"/>
      <c r="C878" s="20"/>
      <c r="D878" s="20"/>
    </row>
    <row r="879">
      <c r="B879" s="20"/>
      <c r="C879" s="20"/>
      <c r="D879" s="20"/>
    </row>
    <row r="880">
      <c r="B880" s="20"/>
      <c r="C880" s="20"/>
      <c r="D880" s="20"/>
    </row>
    <row r="881">
      <c r="B881" s="20"/>
      <c r="C881" s="20"/>
      <c r="D881" s="20"/>
    </row>
    <row r="882">
      <c r="B882" s="20"/>
      <c r="C882" s="20"/>
      <c r="D882" s="20"/>
    </row>
    <row r="883">
      <c r="B883" s="20"/>
      <c r="C883" s="20"/>
      <c r="D883" s="20"/>
    </row>
    <row r="884">
      <c r="B884" s="20"/>
      <c r="C884" s="20"/>
      <c r="D884" s="20"/>
    </row>
    <row r="885">
      <c r="B885" s="20"/>
      <c r="C885" s="20"/>
      <c r="D885" s="20"/>
    </row>
    <row r="886">
      <c r="B886" s="20"/>
      <c r="C886" s="20"/>
      <c r="D886" s="20"/>
    </row>
    <row r="887">
      <c r="B887" s="20"/>
      <c r="C887" s="20"/>
      <c r="D887" s="20"/>
    </row>
    <row r="888">
      <c r="B888" s="20"/>
      <c r="C888" s="20"/>
      <c r="D888" s="20"/>
    </row>
    <row r="889">
      <c r="B889" s="20"/>
      <c r="C889" s="20"/>
      <c r="D889" s="20"/>
    </row>
    <row r="890">
      <c r="B890" s="20"/>
      <c r="C890" s="20"/>
      <c r="D890" s="20"/>
    </row>
    <row r="891">
      <c r="B891" s="20"/>
      <c r="C891" s="20"/>
      <c r="D891" s="20"/>
    </row>
    <row r="892">
      <c r="B892" s="20"/>
      <c r="C892" s="20"/>
      <c r="D892" s="20"/>
    </row>
    <row r="893">
      <c r="B893" s="20"/>
      <c r="C893" s="20"/>
      <c r="D893" s="20"/>
    </row>
    <row r="894">
      <c r="B894" s="20"/>
      <c r="C894" s="20"/>
      <c r="D894" s="20"/>
    </row>
    <row r="895">
      <c r="B895" s="20"/>
      <c r="C895" s="20"/>
      <c r="D895" s="20"/>
    </row>
    <row r="896">
      <c r="B896" s="20"/>
      <c r="C896" s="20"/>
      <c r="D896" s="20"/>
    </row>
    <row r="897">
      <c r="B897" s="20"/>
      <c r="C897" s="20"/>
      <c r="D897" s="20"/>
    </row>
    <row r="898">
      <c r="B898" s="20"/>
      <c r="C898" s="20"/>
      <c r="D898" s="20"/>
    </row>
    <row r="899">
      <c r="B899" s="20"/>
      <c r="C899" s="20"/>
      <c r="D899" s="20"/>
    </row>
    <row r="900">
      <c r="B900" s="20"/>
      <c r="C900" s="20"/>
      <c r="D900" s="20"/>
    </row>
    <row r="901">
      <c r="B901" s="20"/>
      <c r="C901" s="20"/>
      <c r="D901" s="20"/>
    </row>
    <row r="902">
      <c r="B902" s="20"/>
      <c r="C902" s="20"/>
      <c r="D902" s="20"/>
    </row>
    <row r="903">
      <c r="B903" s="20"/>
      <c r="C903" s="20"/>
      <c r="D903" s="20"/>
    </row>
    <row r="904">
      <c r="B904" s="20"/>
      <c r="C904" s="20"/>
      <c r="D904" s="20"/>
    </row>
    <row r="905">
      <c r="B905" s="20"/>
      <c r="C905" s="20"/>
      <c r="D905" s="20"/>
    </row>
    <row r="906">
      <c r="B906" s="20"/>
      <c r="C906" s="20"/>
      <c r="D906" s="20"/>
    </row>
    <row r="907">
      <c r="B907" s="20"/>
      <c r="C907" s="20"/>
      <c r="D907" s="20"/>
    </row>
    <row r="908">
      <c r="B908" s="20"/>
      <c r="C908" s="20"/>
      <c r="D908" s="20"/>
    </row>
    <row r="909">
      <c r="B909" s="20"/>
      <c r="C909" s="20"/>
      <c r="D909" s="20"/>
    </row>
    <row r="910">
      <c r="B910" s="20"/>
      <c r="C910" s="20"/>
      <c r="D910" s="20"/>
    </row>
    <row r="911">
      <c r="B911" s="20"/>
      <c r="C911" s="20"/>
      <c r="D911" s="20"/>
    </row>
    <row r="912">
      <c r="B912" s="20"/>
      <c r="C912" s="20"/>
      <c r="D912" s="20"/>
    </row>
    <row r="913">
      <c r="B913" s="20"/>
      <c r="C913" s="20"/>
      <c r="D913" s="20"/>
    </row>
    <row r="914">
      <c r="B914" s="20"/>
      <c r="C914" s="20"/>
      <c r="D914" s="20"/>
    </row>
    <row r="915">
      <c r="B915" s="20"/>
      <c r="C915" s="20"/>
      <c r="D915" s="20"/>
    </row>
    <row r="916">
      <c r="B916" s="20"/>
      <c r="C916" s="20"/>
      <c r="D916" s="20"/>
    </row>
    <row r="917">
      <c r="B917" s="20"/>
      <c r="C917" s="20"/>
      <c r="D917" s="20"/>
    </row>
    <row r="918">
      <c r="B918" s="20"/>
      <c r="C918" s="20"/>
      <c r="D918" s="20"/>
    </row>
    <row r="919">
      <c r="B919" s="20"/>
      <c r="C919" s="20"/>
      <c r="D919" s="20"/>
    </row>
    <row r="920">
      <c r="B920" s="20"/>
      <c r="C920" s="20"/>
      <c r="D920" s="20"/>
    </row>
    <row r="921">
      <c r="B921" s="20"/>
      <c r="C921" s="20"/>
      <c r="D921" s="20"/>
    </row>
    <row r="922">
      <c r="B922" s="20"/>
      <c r="C922" s="20"/>
      <c r="D922" s="20"/>
    </row>
    <row r="923">
      <c r="B923" s="20"/>
      <c r="C923" s="20"/>
      <c r="D923" s="20"/>
    </row>
    <row r="924">
      <c r="B924" s="20"/>
      <c r="C924" s="20"/>
      <c r="D924" s="20"/>
    </row>
    <row r="925">
      <c r="B925" s="20"/>
      <c r="C925" s="20"/>
      <c r="D925" s="20"/>
    </row>
    <row r="926">
      <c r="B926" s="20"/>
      <c r="C926" s="20"/>
      <c r="D926" s="20"/>
    </row>
    <row r="927">
      <c r="B927" s="20"/>
      <c r="C927" s="20"/>
      <c r="D927" s="20"/>
    </row>
    <row r="928">
      <c r="B928" s="20"/>
      <c r="C928" s="20"/>
      <c r="D928" s="20"/>
    </row>
    <row r="929">
      <c r="B929" s="20"/>
      <c r="C929" s="20"/>
      <c r="D929" s="20"/>
    </row>
    <row r="930">
      <c r="B930" s="20"/>
      <c r="C930" s="20"/>
      <c r="D930" s="20"/>
    </row>
    <row r="931">
      <c r="B931" s="20"/>
      <c r="C931" s="20"/>
      <c r="D931" s="20"/>
    </row>
    <row r="932">
      <c r="B932" s="20"/>
      <c r="C932" s="20"/>
      <c r="D932" s="20"/>
    </row>
    <row r="933">
      <c r="B933" s="20"/>
      <c r="C933" s="20"/>
      <c r="D933" s="20"/>
    </row>
    <row r="934">
      <c r="B934" s="20"/>
      <c r="C934" s="20"/>
      <c r="D934" s="20"/>
    </row>
    <row r="935">
      <c r="B935" s="20"/>
      <c r="C935" s="20"/>
      <c r="D935" s="20"/>
    </row>
    <row r="936">
      <c r="B936" s="20"/>
      <c r="C936" s="20"/>
      <c r="D936" s="20"/>
    </row>
    <row r="937">
      <c r="B937" s="20"/>
      <c r="C937" s="20"/>
      <c r="D937" s="20"/>
    </row>
    <row r="938">
      <c r="B938" s="20"/>
      <c r="C938" s="20"/>
      <c r="D938" s="20"/>
    </row>
    <row r="939">
      <c r="B939" s="20"/>
      <c r="C939" s="20"/>
      <c r="D939" s="20"/>
    </row>
    <row r="940">
      <c r="B940" s="20"/>
      <c r="C940" s="20"/>
      <c r="D940" s="20"/>
    </row>
    <row r="941">
      <c r="B941" s="20"/>
      <c r="C941" s="20"/>
      <c r="D941" s="20"/>
    </row>
    <row r="942">
      <c r="B942" s="20"/>
      <c r="C942" s="20"/>
      <c r="D942" s="20"/>
    </row>
    <row r="943">
      <c r="B943" s="20"/>
      <c r="C943" s="20"/>
      <c r="D943" s="20"/>
    </row>
    <row r="944">
      <c r="B944" s="20"/>
      <c r="C944" s="20"/>
      <c r="D944" s="20"/>
    </row>
    <row r="945">
      <c r="B945" s="20"/>
      <c r="C945" s="20"/>
      <c r="D945" s="20"/>
    </row>
    <row r="946">
      <c r="B946" s="20"/>
      <c r="C946" s="20"/>
      <c r="D946" s="20"/>
    </row>
    <row r="947">
      <c r="B947" s="20"/>
      <c r="C947" s="20"/>
      <c r="D947" s="20"/>
    </row>
    <row r="948">
      <c r="B948" s="20"/>
      <c r="C948" s="20"/>
      <c r="D948" s="20"/>
    </row>
    <row r="949">
      <c r="B949" s="20"/>
      <c r="C949" s="20"/>
      <c r="D949" s="20"/>
    </row>
    <row r="950">
      <c r="B950" s="20"/>
      <c r="C950" s="20"/>
      <c r="D950" s="20"/>
    </row>
    <row r="951">
      <c r="B951" s="20"/>
      <c r="C951" s="20"/>
      <c r="D951" s="20"/>
    </row>
    <row r="952">
      <c r="B952" s="20"/>
      <c r="C952" s="20"/>
      <c r="D952" s="20"/>
    </row>
    <row r="953">
      <c r="B953" s="20"/>
      <c r="C953" s="20"/>
      <c r="D953" s="20"/>
    </row>
    <row r="954">
      <c r="B954" s="20"/>
      <c r="C954" s="20"/>
      <c r="D954" s="20"/>
    </row>
    <row r="955">
      <c r="B955" s="20"/>
      <c r="C955" s="20"/>
      <c r="D955" s="20"/>
    </row>
    <row r="956">
      <c r="B956" s="20"/>
      <c r="C956" s="20"/>
      <c r="D956" s="20"/>
    </row>
    <row r="957">
      <c r="B957" s="20"/>
      <c r="C957" s="20"/>
      <c r="D957" s="20"/>
    </row>
    <row r="958">
      <c r="B958" s="20"/>
      <c r="C958" s="20"/>
      <c r="D958" s="20"/>
    </row>
    <row r="959">
      <c r="B959" s="20"/>
      <c r="C959" s="20"/>
      <c r="D959" s="20"/>
    </row>
    <row r="960">
      <c r="B960" s="20"/>
      <c r="C960" s="20"/>
      <c r="D960" s="20"/>
    </row>
    <row r="961">
      <c r="B961" s="20"/>
      <c r="C961" s="20"/>
      <c r="D961" s="20"/>
    </row>
    <row r="962">
      <c r="B962" s="20"/>
      <c r="C962" s="20"/>
      <c r="D962" s="20"/>
    </row>
    <row r="963">
      <c r="B963" s="20"/>
      <c r="C963" s="20"/>
      <c r="D963" s="20"/>
    </row>
    <row r="964">
      <c r="B964" s="20"/>
      <c r="C964" s="20"/>
      <c r="D964" s="20"/>
    </row>
    <row r="965">
      <c r="B965" s="20"/>
      <c r="C965" s="20"/>
      <c r="D965" s="20"/>
    </row>
    <row r="966">
      <c r="B966" s="20"/>
      <c r="C966" s="20"/>
      <c r="D966" s="20"/>
    </row>
    <row r="967">
      <c r="B967" s="20"/>
      <c r="C967" s="20"/>
      <c r="D967" s="20"/>
    </row>
    <row r="968">
      <c r="B968" s="20"/>
      <c r="C968" s="20"/>
      <c r="D968" s="20"/>
    </row>
    <row r="969">
      <c r="B969" s="20"/>
      <c r="C969" s="20"/>
      <c r="D969" s="20"/>
    </row>
    <row r="970">
      <c r="B970" s="20"/>
      <c r="C970" s="20"/>
      <c r="D970" s="20"/>
    </row>
    <row r="971">
      <c r="B971" s="20"/>
      <c r="C971" s="20"/>
      <c r="D971" s="20"/>
    </row>
    <row r="972">
      <c r="B972" s="20"/>
      <c r="C972" s="20"/>
      <c r="D972" s="20"/>
    </row>
    <row r="973">
      <c r="B973" s="20"/>
      <c r="C973" s="20"/>
      <c r="D973" s="20"/>
    </row>
    <row r="974">
      <c r="B974" s="20"/>
      <c r="C974" s="20"/>
      <c r="D974" s="20"/>
    </row>
    <row r="975">
      <c r="B975" s="20"/>
      <c r="C975" s="20"/>
      <c r="D975" s="20"/>
    </row>
    <row r="976">
      <c r="B976" s="20"/>
      <c r="C976" s="20"/>
      <c r="D976" s="20"/>
    </row>
    <row r="977">
      <c r="B977" s="20"/>
      <c r="C977" s="20"/>
      <c r="D977" s="20"/>
    </row>
    <row r="978">
      <c r="B978" s="20"/>
      <c r="C978" s="20"/>
      <c r="D978" s="20"/>
    </row>
    <row r="979">
      <c r="B979" s="20"/>
      <c r="C979" s="20"/>
      <c r="D979" s="20"/>
    </row>
    <row r="980">
      <c r="B980" s="20"/>
      <c r="C980" s="20"/>
      <c r="D980" s="20"/>
    </row>
    <row r="981">
      <c r="B981" s="20"/>
      <c r="C981" s="20"/>
      <c r="D981" s="20"/>
    </row>
    <row r="982">
      <c r="B982" s="20"/>
      <c r="C982" s="20"/>
      <c r="D982" s="20"/>
    </row>
    <row r="983">
      <c r="B983" s="20"/>
      <c r="C983" s="20"/>
      <c r="D983" s="20"/>
    </row>
    <row r="984">
      <c r="B984" s="20"/>
      <c r="C984" s="20"/>
      <c r="D984" s="20"/>
    </row>
    <row r="985">
      <c r="B985" s="20"/>
      <c r="C985" s="20"/>
      <c r="D985" s="20"/>
    </row>
    <row r="986">
      <c r="B986" s="20"/>
      <c r="C986" s="20"/>
      <c r="D986" s="20"/>
    </row>
    <row r="987">
      <c r="B987" s="20"/>
      <c r="C987" s="20"/>
      <c r="D987" s="20"/>
    </row>
    <row r="988">
      <c r="B988" s="20"/>
      <c r="C988" s="20"/>
      <c r="D988" s="20"/>
    </row>
    <row r="989">
      <c r="B989" s="20"/>
      <c r="C989" s="20"/>
      <c r="D989" s="20"/>
    </row>
    <row r="990">
      <c r="B990" s="20"/>
      <c r="C990" s="20"/>
      <c r="D990" s="20"/>
    </row>
    <row r="991">
      <c r="B991" s="20"/>
      <c r="C991" s="20"/>
      <c r="D991" s="20"/>
    </row>
    <row r="992">
      <c r="B992" s="20"/>
      <c r="C992" s="20"/>
      <c r="D992" s="20"/>
    </row>
    <row r="993">
      <c r="B993" s="20"/>
      <c r="C993" s="20"/>
      <c r="D993" s="20"/>
    </row>
    <row r="994">
      <c r="B994" s="20"/>
      <c r="C994" s="20"/>
      <c r="D994" s="20"/>
    </row>
    <row r="995">
      <c r="B995" s="20"/>
      <c r="C995" s="20"/>
      <c r="D995" s="20"/>
    </row>
    <row r="996">
      <c r="B996" s="20"/>
      <c r="C996" s="20"/>
      <c r="D996" s="20"/>
    </row>
    <row r="997">
      <c r="B997" s="20"/>
      <c r="C997" s="20"/>
      <c r="D997" s="20"/>
    </row>
    <row r="998">
      <c r="B998" s="20"/>
      <c r="C998" s="20"/>
      <c r="D998" s="20"/>
    </row>
    <row r="999">
      <c r="B999" s="20"/>
      <c r="C999" s="20"/>
      <c r="D999" s="20"/>
    </row>
    <row r="1000">
      <c r="B1000" s="20"/>
      <c r="C1000" s="20"/>
      <c r="D1000" s="20"/>
    </row>
    <row r="1001">
      <c r="B1001" s="20"/>
      <c r="C1001" s="20"/>
      <c r="D1001" s="20"/>
    </row>
    <row r="1002">
      <c r="B1002" s="20"/>
      <c r="C1002" s="20"/>
      <c r="D1002" s="20"/>
    </row>
    <row r="1003">
      <c r="B1003" s="20"/>
      <c r="C1003" s="20"/>
      <c r="D1003" s="20"/>
    </row>
    <row r="1004">
      <c r="B1004" s="20"/>
      <c r="C1004" s="20"/>
      <c r="D1004" s="20"/>
    </row>
    <row r="1005">
      <c r="B1005" s="20"/>
      <c r="C1005" s="20"/>
      <c r="D1005" s="20"/>
    </row>
    <row r="1006">
      <c r="B1006" s="20"/>
      <c r="C1006" s="20"/>
      <c r="D1006" s="20"/>
    </row>
    <row r="1007">
      <c r="B1007" s="20"/>
      <c r="C1007" s="20"/>
      <c r="D1007" s="20"/>
    </row>
    <row r="1008">
      <c r="B1008" s="20"/>
      <c r="C1008" s="20"/>
      <c r="D1008" s="20"/>
    </row>
    <row r="1009">
      <c r="B1009" s="20"/>
      <c r="C1009" s="20"/>
      <c r="D1009" s="20"/>
    </row>
    <row r="1010">
      <c r="B1010" s="20"/>
      <c r="C1010" s="20"/>
      <c r="D1010" s="20"/>
    </row>
    <row r="1011">
      <c r="B1011" s="20"/>
      <c r="C1011" s="20"/>
      <c r="D1011" s="20"/>
    </row>
    <row r="1012">
      <c r="B1012" s="20"/>
      <c r="C1012" s="20"/>
      <c r="D1012" s="20"/>
    </row>
    <row r="1013">
      <c r="B1013" s="20"/>
      <c r="C1013" s="20"/>
      <c r="D1013" s="20"/>
    </row>
    <row r="1014">
      <c r="B1014" s="20"/>
      <c r="C1014" s="20"/>
      <c r="D1014" s="20"/>
    </row>
    <row r="1015">
      <c r="B1015" s="20"/>
      <c r="C1015" s="20"/>
      <c r="D1015" s="20"/>
    </row>
    <row r="1016">
      <c r="B1016" s="20"/>
      <c r="C1016" s="20"/>
      <c r="D1016" s="20"/>
    </row>
    <row r="1017">
      <c r="B1017" s="20"/>
      <c r="C1017" s="20"/>
      <c r="D1017" s="20"/>
    </row>
    <row r="1018">
      <c r="B1018" s="20"/>
      <c r="C1018" s="20"/>
      <c r="D1018" s="20"/>
    </row>
    <row r="1019">
      <c r="B1019" s="20"/>
      <c r="C1019" s="20"/>
      <c r="D1019" s="20"/>
    </row>
    <row r="1020">
      <c r="B1020" s="20"/>
      <c r="C1020" s="20"/>
      <c r="D1020" s="20"/>
    </row>
    <row r="1021">
      <c r="B1021" s="20"/>
      <c r="C1021" s="20"/>
      <c r="D1021" s="20"/>
    </row>
    <row r="1022">
      <c r="B1022" s="20"/>
      <c r="C1022" s="20"/>
      <c r="D1022" s="20"/>
    </row>
    <row r="1023">
      <c r="B1023" s="20"/>
      <c r="C1023" s="20"/>
      <c r="D1023" s="20"/>
    </row>
    <row r="1024">
      <c r="B1024" s="20"/>
      <c r="C1024" s="20"/>
      <c r="D1024" s="20"/>
    </row>
    <row r="1025">
      <c r="B1025" s="20"/>
      <c r="C1025" s="20"/>
      <c r="D1025" s="20"/>
    </row>
    <row r="1026">
      <c r="B1026" s="20"/>
      <c r="C1026" s="20"/>
      <c r="D1026" s="20"/>
    </row>
  </sheetData>
  <drawing r:id="rId1"/>
</worksheet>
</file>