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ste/Documents/ISWC-2019-vLog4j/paper/2018-iswc-vlog-api/2019-submission/evaluation-materials/evaluation-results/"/>
    </mc:Choice>
  </mc:AlternateContent>
  <xr:revisionPtr revIDLastSave="0" documentId="13_ncr:1_{89170B0A-610E-CA4D-AE8E-9EA28FDED05A}" xr6:coauthVersionLast="43" xr6:coauthVersionMax="43" xr10:uidLastSave="{00000000-0000-0000-0000-000000000000}"/>
  <bookViews>
    <workbookView xWindow="8720" yWindow="24460" windowWidth="25640" windowHeight="15540" activeTab="3" xr2:uid="{7DDDD1AB-A2A2-444C-9867-D4020E134353}"/>
  </bookViews>
  <sheets>
    <sheet name="chembl" sheetId="3" r:id="rId1"/>
    <sheet name="reactome" sheetId="9" r:id="rId2"/>
    <sheet name="lubm" sheetId="5" r:id="rId3"/>
    <sheet name="uniprot" sheetId="7" r:id="rId4"/>
  </sheets>
  <definedNames>
    <definedName name="chembl" localSheetId="0">chembl!$A$2:$I$13</definedName>
    <definedName name="lubm" localSheetId="2">lubm!$A$2:$I$13</definedName>
    <definedName name="reactome" localSheetId="1">reactome!$A$2:$I$13</definedName>
    <definedName name="uniprot" localSheetId="3">uniprot!$A$2:$I$13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2" i="9"/>
  <c r="H3" i="7" l="1"/>
  <c r="H4" i="7"/>
  <c r="H5" i="7"/>
  <c r="H10" i="7"/>
  <c r="H11" i="7"/>
  <c r="H12" i="7"/>
  <c r="H13" i="7"/>
  <c r="H6" i="7"/>
  <c r="H7" i="7"/>
  <c r="H8" i="7"/>
  <c r="H9" i="7"/>
  <c r="H2" i="7"/>
  <c r="H2" i="5"/>
  <c r="H3" i="5" l="1"/>
  <c r="H4" i="5"/>
  <c r="H5" i="5"/>
  <c r="H6" i="5"/>
  <c r="H7" i="5"/>
  <c r="H8" i="5"/>
  <c r="H9" i="5"/>
  <c r="H10" i="5"/>
  <c r="H11" i="5"/>
  <c r="H12" i="5"/>
  <c r="H13" i="5"/>
  <c r="H2" i="3"/>
  <c r="H3" i="3"/>
  <c r="H4" i="3"/>
  <c r="H5" i="3"/>
  <c r="H6" i="3"/>
  <c r="H7" i="3"/>
  <c r="H8" i="3"/>
  <c r="H9" i="3"/>
  <c r="H10" i="3"/>
  <c r="H11" i="3"/>
  <c r="H12" i="3"/>
  <c r="H1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D14D61-A75A-C943-94C8-EBBE26F242B2}" name="chembl1" type="6" refreshedVersion="6" background="1" saveData="1">
    <textPr sourceFile="/Users/dragoste/Documents/ISWC-2019-vLog4j/paper/2018-iswc-vlog-api/2019-submission/evaluation-materials/evaluation-results/chembl.csv" decimal="," thousands="." comma="1" semicolon="1">
      <textFields count="7">
        <textField/>
        <textField/>
        <textField/>
        <textField/>
        <textField/>
        <textField/>
        <textField/>
      </textFields>
    </textPr>
  </connection>
  <connection id="2" xr16:uid="{6FD40CA7-8451-E149-9319-60F6B840E8F8}" name="lubm" type="6" refreshedVersion="6" background="1" saveData="1">
    <textPr sourceFile="/Users/dragoste/Documents/ISWC-2019-vLog4j/paper/2018-iswc-vlog-api/2019-submission/evaluation-materials/evaluation-results/lubm.csv" decimal="," thousands="." comma="1" semicolon="1">
      <textFields count="7">
        <textField/>
        <textField/>
        <textField/>
        <textField/>
        <textField/>
        <textField/>
        <textField/>
      </textFields>
    </textPr>
  </connection>
  <connection id="3" xr16:uid="{85650BE3-171A-654E-8B4E-605ABC3D1C8B}" name="reactome" type="6" refreshedVersion="6" background="1" saveData="1">
    <textPr codePage="10000" sourceFile="/Users/dragoste/Documents/ISWC-2019-vLog4j/paper/2018-iswc-vlog-api/2019-submission/evaluation-materials/evaluation-results/reactome.csv" decimal="," thousands="." comma="1" semicolon="1">
      <textFields count="7">
        <textField/>
        <textField/>
        <textField/>
        <textField/>
        <textField/>
        <textField/>
        <textField/>
      </textFields>
    </textPr>
  </connection>
  <connection id="4" xr16:uid="{070C5CF4-41A5-4549-909B-D2A30C360D10}" name="uniprot" type="6" refreshedVersion="6" background="1" saveData="1">
    <textPr sourceFile="/Users/dragoste/Documents/ISWC-2019-vLog4j/paper/2018-iswc-vlog-api/2019-submission/evaluation-materials/evaluation-results/uniprot.csv" decimal="," thousands="." comma="1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<sst xmlns="http://schemas.openxmlformats.org/spreadsheetml/2006/main" count="132" uniqueCount="28">
  <si>
    <t>#QUERY_ANSWERS</t>
  </si>
  <si>
    <t>QUERY</t>
  </si>
  <si>
    <t>ABOX_SAMPLE</t>
  </si>
  <si>
    <t>Q1</t>
  </si>
  <si>
    <t>Q2</t>
  </si>
  <si>
    <t>Q3</t>
  </si>
  <si>
    <t>TBOX_LOADING_TIME (ms)</t>
  </si>
  <si>
    <t>REASON+QUERY (ms)</t>
  </si>
  <si>
    <t>CONVERT_TBOX_TO_RULES_TIME (ms)</t>
  </si>
  <si>
    <t>LOAD_RULES_AND_FACTS_TIME (ms)</t>
  </si>
  <si>
    <t>REASON_TIME (ms)</t>
  </si>
  <si>
    <t>QUERY_TIME (ms)</t>
  </si>
  <si>
    <t>chembl-S1</t>
  </si>
  <si>
    <t>chembl-S2</t>
  </si>
  <si>
    <t>chembl-S3</t>
  </si>
  <si>
    <t>chembl-S4</t>
  </si>
  <si>
    <t>lubm-S1</t>
  </si>
  <si>
    <t>lubm-S2</t>
  </si>
  <si>
    <t>lubm-S3</t>
  </si>
  <si>
    <t>lubm-S4</t>
  </si>
  <si>
    <t>uniprot-S1</t>
  </si>
  <si>
    <t>uniprot-S2</t>
  </si>
  <si>
    <t>uniprot-S3</t>
  </si>
  <si>
    <t>uniprot-S4</t>
  </si>
  <si>
    <t>reactome-S1</t>
  </si>
  <si>
    <t>reactome-S2</t>
  </si>
  <si>
    <t>reactome-S3</t>
  </si>
  <si>
    <t>reactome-S4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</si>
</sst>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mbl" connectionId="1" xr16:uid="{C43295D3-E2D7-F642-9B51-06DDE2C5F3A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ctome" connectionId="3" xr16:uid="{FCB7F8E4-5F13-9246-9619-7BB4C98EBF1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ubm" connectionId="2" xr16:uid="{AFD8EC61-E821-9341-BB5B-9FA9385ACDD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iprot" connectionId="4" xr16:uid="{4AF5B3A7-E51A-ED4F-A25F-4303763C276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A3AD-1431-B64E-95B2-0D3CF06674A0}">
  <dimension ref="A1:I13"/>
  <sheetViews>
    <sheetView workbookViewId="0">
      <selection sqref="A1:XFD1"/>
    </sheetView>
  </sheetViews>
  <sheetFormatPr baseColWidth="10" defaultRowHeight="16" x14ac:dyDescent="0.2"/>
  <cols>
    <col min="1" max="1" width="11.83203125" bestFit="1" customWidth="1"/>
    <col min="2" max="2" width="11.83203125" customWidth="1"/>
    <col min="3" max="3" width="23" customWidth="1"/>
    <col min="4" max="4" width="33" customWidth="1"/>
    <col min="5" max="5" width="32.1640625" customWidth="1"/>
    <col min="6" max="6" width="17.1640625" customWidth="1"/>
    <col min="7" max="7" width="16.5" customWidth="1"/>
    <col min="8" max="8" width="19.33203125" customWidth="1"/>
    <col min="9" max="9" width="24.5" customWidth="1"/>
  </cols>
  <sheetData>
    <row r="1" spans="1:9" x14ac:dyDescent="0.2">
      <c r="A1" t="s">
        <v>1</v>
      </c>
      <c r="B1" t="s">
        <v>2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7</v>
      </c>
      <c r="I1" t="s">
        <v>0</v>
      </c>
    </row>
    <row r="2" spans="1:9" x14ac:dyDescent="0.2">
      <c r="A2" t="s">
        <v>3</v>
      </c>
      <c r="B2" t="s">
        <v>12</v>
      </c>
      <c r="C2">
        <v>889</v>
      </c>
      <c r="D2">
        <v>38</v>
      </c>
      <c r="E2">
        <v>93738</v>
      </c>
      <c r="F2">
        <v>2894</v>
      </c>
      <c r="G2">
        <v>12</v>
      </c>
      <c r="H2">
        <f t="shared" ref="H2:H13" si="0">SUM(F2:G2)</f>
        <v>2906</v>
      </c>
      <c r="I2">
        <v>123</v>
      </c>
    </row>
    <row r="3" spans="1:9" x14ac:dyDescent="0.2">
      <c r="A3" t="s">
        <v>3</v>
      </c>
      <c r="B3" t="s">
        <v>13</v>
      </c>
      <c r="C3">
        <v>925</v>
      </c>
      <c r="D3">
        <v>39</v>
      </c>
      <c r="E3">
        <v>254485</v>
      </c>
      <c r="F3">
        <v>7164</v>
      </c>
      <c r="G3">
        <v>47</v>
      </c>
      <c r="H3">
        <f t="shared" si="0"/>
        <v>7211</v>
      </c>
      <c r="I3">
        <v>1210</v>
      </c>
    </row>
    <row r="4" spans="1:9" x14ac:dyDescent="0.2">
      <c r="A4" t="s">
        <v>3</v>
      </c>
      <c r="B4" t="s">
        <v>14</v>
      </c>
      <c r="C4">
        <v>904</v>
      </c>
      <c r="D4">
        <v>39</v>
      </c>
      <c r="E4">
        <v>293575</v>
      </c>
      <c r="F4">
        <v>16891</v>
      </c>
      <c r="G4">
        <v>561</v>
      </c>
      <c r="H4">
        <f t="shared" si="0"/>
        <v>17452</v>
      </c>
      <c r="I4">
        <v>6718</v>
      </c>
    </row>
    <row r="5" spans="1:9" x14ac:dyDescent="0.2">
      <c r="A5" t="s">
        <v>3</v>
      </c>
      <c r="B5" t="s">
        <v>15</v>
      </c>
      <c r="C5">
        <v>923</v>
      </c>
      <c r="D5">
        <v>40</v>
      </c>
      <c r="E5">
        <v>424451</v>
      </c>
      <c r="F5">
        <v>14242</v>
      </c>
      <c r="G5">
        <v>1857</v>
      </c>
      <c r="H5">
        <f t="shared" si="0"/>
        <v>16099</v>
      </c>
      <c r="I5">
        <v>20592</v>
      </c>
    </row>
    <row r="6" spans="1:9" x14ac:dyDescent="0.2">
      <c r="A6" t="s">
        <v>4</v>
      </c>
      <c r="B6" t="s">
        <v>12</v>
      </c>
      <c r="C6">
        <v>910</v>
      </c>
      <c r="D6">
        <v>37</v>
      </c>
      <c r="E6">
        <v>96934</v>
      </c>
      <c r="F6">
        <v>11709</v>
      </c>
      <c r="G6">
        <v>4764</v>
      </c>
      <c r="H6">
        <f t="shared" si="0"/>
        <v>16473</v>
      </c>
      <c r="I6">
        <v>738758</v>
      </c>
    </row>
    <row r="7" spans="1:9" x14ac:dyDescent="0.2">
      <c r="A7" t="s">
        <v>4</v>
      </c>
      <c r="B7" t="s">
        <v>13</v>
      </c>
      <c r="C7">
        <v>953</v>
      </c>
      <c r="D7">
        <v>47</v>
      </c>
      <c r="E7">
        <v>293226</v>
      </c>
      <c r="F7">
        <v>33133</v>
      </c>
      <c r="G7">
        <v>45779</v>
      </c>
      <c r="H7">
        <f t="shared" si="0"/>
        <v>78912</v>
      </c>
      <c r="I7">
        <v>5446567</v>
      </c>
    </row>
    <row r="8" spans="1:9" x14ac:dyDescent="0.2">
      <c r="A8" t="s">
        <v>4</v>
      </c>
      <c r="B8" t="s">
        <v>14</v>
      </c>
      <c r="C8">
        <v>934</v>
      </c>
      <c r="D8">
        <v>41</v>
      </c>
      <c r="E8">
        <v>315574</v>
      </c>
      <c r="F8">
        <v>115856</v>
      </c>
      <c r="G8">
        <v>148441</v>
      </c>
      <c r="H8">
        <f t="shared" si="0"/>
        <v>264297</v>
      </c>
      <c r="I8">
        <v>26094340</v>
      </c>
    </row>
    <row r="9" spans="1:9" x14ac:dyDescent="0.2">
      <c r="A9" t="s">
        <v>4</v>
      </c>
      <c r="B9" t="s">
        <v>15</v>
      </c>
      <c r="C9">
        <v>884</v>
      </c>
      <c r="D9">
        <v>37</v>
      </c>
      <c r="E9">
        <v>354209</v>
      </c>
      <c r="F9">
        <v>391410</v>
      </c>
      <c r="G9">
        <v>490303</v>
      </c>
      <c r="H9">
        <f t="shared" si="0"/>
        <v>881713</v>
      </c>
      <c r="I9">
        <v>90265750</v>
      </c>
    </row>
    <row r="10" spans="1:9" x14ac:dyDescent="0.2">
      <c r="A10" t="s">
        <v>5</v>
      </c>
      <c r="B10" t="s">
        <v>12</v>
      </c>
      <c r="C10">
        <v>917</v>
      </c>
      <c r="D10">
        <v>37</v>
      </c>
      <c r="E10">
        <v>95003</v>
      </c>
      <c r="F10">
        <v>3249</v>
      </c>
      <c r="G10">
        <v>12</v>
      </c>
      <c r="H10">
        <f t="shared" si="0"/>
        <v>3261</v>
      </c>
      <c r="I10">
        <v>60</v>
      </c>
    </row>
    <row r="11" spans="1:9" x14ac:dyDescent="0.2">
      <c r="A11" t="s">
        <v>5</v>
      </c>
      <c r="B11" t="s">
        <v>13</v>
      </c>
      <c r="C11">
        <v>891</v>
      </c>
      <c r="D11">
        <v>36</v>
      </c>
      <c r="E11">
        <v>250259</v>
      </c>
      <c r="F11">
        <v>7541</v>
      </c>
      <c r="G11">
        <v>43</v>
      </c>
      <c r="H11">
        <f t="shared" si="0"/>
        <v>7584</v>
      </c>
      <c r="I11">
        <v>139</v>
      </c>
    </row>
    <row r="12" spans="1:9" x14ac:dyDescent="0.2">
      <c r="A12" t="s">
        <v>5</v>
      </c>
      <c r="B12" t="s">
        <v>14</v>
      </c>
      <c r="C12">
        <v>895</v>
      </c>
      <c r="D12">
        <v>40</v>
      </c>
      <c r="E12">
        <v>363429</v>
      </c>
      <c r="F12">
        <v>16164</v>
      </c>
      <c r="G12">
        <v>81</v>
      </c>
      <c r="H12">
        <f t="shared" si="0"/>
        <v>16245</v>
      </c>
      <c r="I12">
        <v>241</v>
      </c>
    </row>
    <row r="13" spans="1:9" x14ac:dyDescent="0.2">
      <c r="A13" t="s">
        <v>5</v>
      </c>
      <c r="B13" t="s">
        <v>15</v>
      </c>
      <c r="C13">
        <v>886</v>
      </c>
      <c r="D13">
        <v>36</v>
      </c>
      <c r="E13">
        <v>372679</v>
      </c>
      <c r="F13">
        <v>16979</v>
      </c>
      <c r="G13">
        <v>127</v>
      </c>
      <c r="H13">
        <f t="shared" si="0"/>
        <v>17106</v>
      </c>
      <c r="I13">
        <v>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3B19-9F26-6A40-8E64-CD8F67B72B7E}">
  <dimension ref="A1:I13"/>
  <sheetViews>
    <sheetView workbookViewId="0">
      <selection activeCell="A6" sqref="A6:XFD6"/>
    </sheetView>
  </sheetViews>
  <sheetFormatPr baseColWidth="10" defaultRowHeight="16" x14ac:dyDescent="0.2"/>
  <cols>
    <col min="1" max="1" width="7.83203125" customWidth="1"/>
    <col min="2" max="2" width="13.6640625" customWidth="1"/>
    <col min="3" max="3" width="23.33203125" customWidth="1"/>
    <col min="4" max="4" width="33" customWidth="1"/>
    <col min="5" max="5" width="33.1640625" customWidth="1"/>
    <col min="6" max="6" width="17.1640625" customWidth="1"/>
    <col min="7" max="7" width="16.33203125" customWidth="1"/>
    <col min="8" max="8" width="19" customWidth="1"/>
    <col min="9" max="9" width="16.83203125" customWidth="1"/>
  </cols>
  <sheetData>
    <row r="1" spans="1:9" x14ac:dyDescent="0.2">
      <c r="A1" t="s">
        <v>1</v>
      </c>
      <c r="B1" t="s">
        <v>2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7</v>
      </c>
      <c r="I1" t="s">
        <v>0</v>
      </c>
    </row>
    <row r="2" spans="1:9" x14ac:dyDescent="0.2">
      <c r="A2" t="s">
        <v>3</v>
      </c>
      <c r="B2" t="s">
        <v>24</v>
      </c>
      <c r="C2">
        <v>1217</v>
      </c>
      <c r="D2">
        <v>44</v>
      </c>
      <c r="E2">
        <v>7385</v>
      </c>
      <c r="F2">
        <v>675</v>
      </c>
      <c r="G2">
        <v>1450</v>
      </c>
      <c r="H2">
        <f>SUM(F2,G2)</f>
        <v>2125</v>
      </c>
      <c r="I2">
        <v>337907</v>
      </c>
    </row>
    <row r="3" spans="1:9" x14ac:dyDescent="0.2">
      <c r="A3" t="s">
        <v>3</v>
      </c>
      <c r="B3" t="s">
        <v>25</v>
      </c>
      <c r="C3">
        <v>916</v>
      </c>
      <c r="D3">
        <v>35</v>
      </c>
      <c r="E3">
        <v>11880</v>
      </c>
      <c r="F3">
        <v>1198</v>
      </c>
      <c r="G3">
        <v>5202</v>
      </c>
      <c r="H3">
        <f t="shared" ref="H3:H13" si="0">SUM(F3,G3)</f>
        <v>6400</v>
      </c>
      <c r="I3">
        <v>1048941</v>
      </c>
    </row>
    <row r="4" spans="1:9" x14ac:dyDescent="0.2">
      <c r="A4" t="s">
        <v>3</v>
      </c>
      <c r="B4" t="s">
        <v>26</v>
      </c>
      <c r="C4">
        <v>1003</v>
      </c>
      <c r="D4">
        <v>39</v>
      </c>
      <c r="E4">
        <v>14811</v>
      </c>
      <c r="F4">
        <v>1688</v>
      </c>
      <c r="G4">
        <v>9391</v>
      </c>
      <c r="H4">
        <f t="shared" si="0"/>
        <v>11079</v>
      </c>
      <c r="I4">
        <v>2047632</v>
      </c>
    </row>
    <row r="5" spans="1:9" x14ac:dyDescent="0.2">
      <c r="A5" t="s">
        <v>3</v>
      </c>
      <c r="B5" s="1" t="s">
        <v>27</v>
      </c>
      <c r="C5">
        <v>990</v>
      </c>
      <c r="D5">
        <v>41</v>
      </c>
      <c r="E5">
        <v>17848</v>
      </c>
      <c r="F5">
        <v>2290</v>
      </c>
      <c r="G5">
        <v>9768</v>
      </c>
      <c r="H5">
        <f t="shared" si="0"/>
        <v>12058</v>
      </c>
      <c r="I5">
        <v>2479578</v>
      </c>
    </row>
    <row r="6" spans="1:9" x14ac:dyDescent="0.2">
      <c r="A6" t="s">
        <v>4</v>
      </c>
      <c r="B6" s="1" t="s">
        <v>24</v>
      </c>
      <c r="C6">
        <v>1063</v>
      </c>
      <c r="D6">
        <v>40</v>
      </c>
      <c r="E6">
        <v>6946</v>
      </c>
      <c r="F6">
        <v>650</v>
      </c>
      <c r="G6">
        <v>4</v>
      </c>
      <c r="H6">
        <f t="shared" si="0"/>
        <v>654</v>
      </c>
      <c r="I6">
        <v>24</v>
      </c>
    </row>
    <row r="7" spans="1:9" x14ac:dyDescent="0.2">
      <c r="A7" t="s">
        <v>4</v>
      </c>
      <c r="B7" s="1" t="s">
        <v>25</v>
      </c>
      <c r="C7">
        <v>941</v>
      </c>
      <c r="D7">
        <v>37</v>
      </c>
      <c r="E7">
        <v>12190</v>
      </c>
      <c r="F7">
        <v>1008</v>
      </c>
      <c r="G7">
        <v>4</v>
      </c>
      <c r="H7">
        <f t="shared" si="0"/>
        <v>1012</v>
      </c>
      <c r="I7">
        <v>90</v>
      </c>
    </row>
    <row r="8" spans="1:9" x14ac:dyDescent="0.2">
      <c r="A8" t="s">
        <v>4</v>
      </c>
      <c r="B8" s="1" t="s">
        <v>26</v>
      </c>
      <c r="C8">
        <v>1015</v>
      </c>
      <c r="D8">
        <v>39</v>
      </c>
      <c r="E8">
        <v>15074</v>
      </c>
      <c r="F8">
        <v>1363</v>
      </c>
      <c r="G8">
        <v>7</v>
      </c>
      <c r="H8">
        <f t="shared" si="0"/>
        <v>1370</v>
      </c>
      <c r="I8">
        <v>319</v>
      </c>
    </row>
    <row r="9" spans="1:9" x14ac:dyDescent="0.2">
      <c r="A9" t="s">
        <v>4</v>
      </c>
      <c r="B9" s="1" t="s">
        <v>27</v>
      </c>
      <c r="C9">
        <v>976</v>
      </c>
      <c r="D9">
        <v>35</v>
      </c>
      <c r="E9">
        <v>18629</v>
      </c>
      <c r="F9">
        <v>1941</v>
      </c>
      <c r="G9">
        <v>11</v>
      </c>
      <c r="H9">
        <f t="shared" si="0"/>
        <v>1952</v>
      </c>
      <c r="I9">
        <v>1066</v>
      </c>
    </row>
    <row r="10" spans="1:9" x14ac:dyDescent="0.2">
      <c r="A10" t="s">
        <v>5</v>
      </c>
      <c r="B10" s="1" t="s">
        <v>24</v>
      </c>
      <c r="C10">
        <v>937</v>
      </c>
      <c r="D10">
        <v>36</v>
      </c>
      <c r="E10">
        <v>6912</v>
      </c>
      <c r="F10">
        <v>698</v>
      </c>
      <c r="G10">
        <v>289</v>
      </c>
      <c r="H10">
        <f t="shared" si="0"/>
        <v>987</v>
      </c>
      <c r="I10">
        <v>63993</v>
      </c>
    </row>
    <row r="11" spans="1:9" x14ac:dyDescent="0.2">
      <c r="A11" t="s">
        <v>5</v>
      </c>
      <c r="B11" s="1" t="s">
        <v>25</v>
      </c>
      <c r="C11">
        <v>939</v>
      </c>
      <c r="D11">
        <v>36</v>
      </c>
      <c r="E11">
        <v>12963</v>
      </c>
      <c r="F11">
        <v>1264</v>
      </c>
      <c r="G11">
        <v>768</v>
      </c>
      <c r="H11">
        <f t="shared" si="0"/>
        <v>2032</v>
      </c>
      <c r="I11">
        <v>122530</v>
      </c>
    </row>
    <row r="12" spans="1:9" x14ac:dyDescent="0.2">
      <c r="A12" t="s">
        <v>5</v>
      </c>
      <c r="B12" s="1" t="s">
        <v>26</v>
      </c>
      <c r="C12">
        <v>981</v>
      </c>
      <c r="D12">
        <v>37</v>
      </c>
      <c r="E12">
        <v>15178</v>
      </c>
      <c r="F12">
        <v>1555</v>
      </c>
      <c r="G12">
        <v>909</v>
      </c>
      <c r="H12">
        <f t="shared" si="0"/>
        <v>2464</v>
      </c>
      <c r="I12">
        <v>170446</v>
      </c>
    </row>
    <row r="13" spans="1:9" x14ac:dyDescent="0.2">
      <c r="A13" t="s">
        <v>5</v>
      </c>
      <c r="B13" s="1" t="s">
        <v>27</v>
      </c>
      <c r="C13">
        <v>957</v>
      </c>
      <c r="D13">
        <v>37</v>
      </c>
      <c r="E13">
        <v>18296</v>
      </c>
      <c r="F13">
        <v>2103</v>
      </c>
      <c r="G13">
        <v>789</v>
      </c>
      <c r="H13">
        <f t="shared" si="0"/>
        <v>2892</v>
      </c>
      <c r="I13">
        <v>184961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2FFF-8C87-D540-860C-0FDDBFD35B3C}">
  <dimension ref="A1:I13"/>
  <sheetViews>
    <sheetView workbookViewId="0">
      <selection activeCell="B24" sqref="B24"/>
    </sheetView>
  </sheetViews>
  <sheetFormatPr baseColWidth="10" defaultRowHeight="16" x14ac:dyDescent="0.2"/>
  <cols>
    <col min="1" max="1" width="10" bestFit="1" customWidth="1"/>
    <col min="2" max="2" width="13" customWidth="1"/>
    <col min="3" max="3" width="23.5" customWidth="1"/>
    <col min="4" max="4" width="34" customWidth="1"/>
    <col min="5" max="5" width="33.6640625" customWidth="1"/>
    <col min="6" max="6" width="18.1640625" customWidth="1"/>
    <col min="7" max="7" width="16.5" customWidth="1"/>
    <col min="8" max="8" width="21.83203125" customWidth="1"/>
    <col min="9" max="9" width="17.5" customWidth="1"/>
  </cols>
  <sheetData>
    <row r="1" spans="1:9" x14ac:dyDescent="0.2">
      <c r="A1" t="s">
        <v>1</v>
      </c>
      <c r="B1" t="s">
        <v>2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7</v>
      </c>
      <c r="I1" t="s">
        <v>0</v>
      </c>
    </row>
    <row r="2" spans="1:9" x14ac:dyDescent="0.2">
      <c r="A2" t="s">
        <v>3</v>
      </c>
      <c r="B2" t="s">
        <v>16</v>
      </c>
      <c r="C2">
        <v>967</v>
      </c>
      <c r="D2">
        <v>38</v>
      </c>
      <c r="E2">
        <v>6777</v>
      </c>
      <c r="F2">
        <v>320</v>
      </c>
      <c r="G2">
        <v>1898</v>
      </c>
      <c r="H2">
        <f t="shared" ref="H2:H13" si="0">SUM(F2:G2)</f>
        <v>2218</v>
      </c>
      <c r="I2">
        <v>647478</v>
      </c>
    </row>
    <row r="3" spans="1:9" x14ac:dyDescent="0.2">
      <c r="A3" t="s">
        <v>3</v>
      </c>
      <c r="B3" t="s">
        <v>17</v>
      </c>
      <c r="C3">
        <v>907</v>
      </c>
      <c r="D3">
        <v>35</v>
      </c>
      <c r="E3">
        <v>13976</v>
      </c>
      <c r="F3">
        <v>657</v>
      </c>
      <c r="G3">
        <v>4275</v>
      </c>
      <c r="H3">
        <f t="shared" si="0"/>
        <v>4932</v>
      </c>
      <c r="I3">
        <v>1293973</v>
      </c>
    </row>
    <row r="4" spans="1:9" x14ac:dyDescent="0.2">
      <c r="A4" t="s">
        <v>3</v>
      </c>
      <c r="B4" t="s">
        <v>18</v>
      </c>
      <c r="C4">
        <v>949</v>
      </c>
      <c r="D4">
        <v>37</v>
      </c>
      <c r="E4">
        <v>20428</v>
      </c>
      <c r="F4">
        <v>999</v>
      </c>
      <c r="G4">
        <v>5796</v>
      </c>
      <c r="H4">
        <f t="shared" si="0"/>
        <v>6795</v>
      </c>
      <c r="I4">
        <v>1939313</v>
      </c>
    </row>
    <row r="5" spans="1:9" x14ac:dyDescent="0.2">
      <c r="A5" t="s">
        <v>3</v>
      </c>
      <c r="B5" t="s">
        <v>19</v>
      </c>
      <c r="C5">
        <v>986</v>
      </c>
      <c r="D5">
        <v>37</v>
      </c>
      <c r="E5">
        <v>28110</v>
      </c>
      <c r="F5">
        <v>1346</v>
      </c>
      <c r="G5">
        <v>7317</v>
      </c>
      <c r="H5">
        <f t="shared" si="0"/>
        <v>8663</v>
      </c>
      <c r="I5">
        <v>2566652</v>
      </c>
    </row>
    <row r="6" spans="1:9" x14ac:dyDescent="0.2">
      <c r="A6" t="s">
        <v>4</v>
      </c>
      <c r="B6" t="s">
        <v>16</v>
      </c>
      <c r="C6">
        <v>942</v>
      </c>
      <c r="D6">
        <v>40</v>
      </c>
      <c r="E6">
        <v>6699</v>
      </c>
      <c r="F6">
        <v>157</v>
      </c>
      <c r="G6">
        <v>2427</v>
      </c>
      <c r="H6">
        <f t="shared" si="0"/>
        <v>2584</v>
      </c>
      <c r="I6">
        <v>737999</v>
      </c>
    </row>
    <row r="7" spans="1:9" x14ac:dyDescent="0.2">
      <c r="A7" t="s">
        <v>4</v>
      </c>
      <c r="B7" t="s">
        <v>17</v>
      </c>
      <c r="C7">
        <v>887</v>
      </c>
      <c r="D7">
        <v>32</v>
      </c>
      <c r="E7">
        <v>13389</v>
      </c>
      <c r="F7">
        <v>334</v>
      </c>
      <c r="G7">
        <v>4923</v>
      </c>
      <c r="H7">
        <f t="shared" si="0"/>
        <v>5257</v>
      </c>
      <c r="I7">
        <v>1467735</v>
      </c>
    </row>
    <row r="8" spans="1:9" x14ac:dyDescent="0.2">
      <c r="A8" t="s">
        <v>4</v>
      </c>
      <c r="B8" t="s">
        <v>18</v>
      </c>
      <c r="C8">
        <v>926</v>
      </c>
      <c r="D8">
        <v>35</v>
      </c>
      <c r="E8">
        <v>19802</v>
      </c>
      <c r="F8">
        <v>590</v>
      </c>
      <c r="G8">
        <v>6561</v>
      </c>
      <c r="H8">
        <f t="shared" si="0"/>
        <v>7151</v>
      </c>
      <c r="I8">
        <v>2199359</v>
      </c>
    </row>
    <row r="9" spans="1:9" x14ac:dyDescent="0.2">
      <c r="A9" t="s">
        <v>4</v>
      </c>
      <c r="B9" t="s">
        <v>19</v>
      </c>
      <c r="C9">
        <v>948</v>
      </c>
      <c r="D9">
        <v>38</v>
      </c>
      <c r="E9">
        <v>27697</v>
      </c>
      <c r="F9">
        <v>714</v>
      </c>
      <c r="G9">
        <v>9948</v>
      </c>
      <c r="H9">
        <f t="shared" si="0"/>
        <v>10662</v>
      </c>
      <c r="I9">
        <v>2921546</v>
      </c>
    </row>
    <row r="10" spans="1:9" x14ac:dyDescent="0.2">
      <c r="A10" t="s">
        <v>5</v>
      </c>
      <c r="B10" t="s">
        <v>16</v>
      </c>
      <c r="C10">
        <v>930</v>
      </c>
      <c r="D10">
        <v>39</v>
      </c>
      <c r="E10">
        <v>7006</v>
      </c>
      <c r="F10">
        <v>227</v>
      </c>
      <c r="G10">
        <v>1687</v>
      </c>
      <c r="H10">
        <f t="shared" si="0"/>
        <v>1914</v>
      </c>
      <c r="I10">
        <v>506607</v>
      </c>
    </row>
    <row r="11" spans="1:9" x14ac:dyDescent="0.2">
      <c r="A11" t="s">
        <v>5</v>
      </c>
      <c r="B11" t="s">
        <v>17</v>
      </c>
      <c r="C11">
        <v>971</v>
      </c>
      <c r="D11">
        <v>38</v>
      </c>
      <c r="E11">
        <v>13833</v>
      </c>
      <c r="F11">
        <v>445</v>
      </c>
      <c r="G11">
        <v>3453</v>
      </c>
      <c r="H11">
        <f t="shared" si="0"/>
        <v>3898</v>
      </c>
      <c r="I11">
        <v>1011988</v>
      </c>
    </row>
    <row r="12" spans="1:9" x14ac:dyDescent="0.2">
      <c r="A12" t="s">
        <v>5</v>
      </c>
      <c r="B12" t="s">
        <v>18</v>
      </c>
      <c r="C12">
        <v>956</v>
      </c>
      <c r="D12">
        <v>36</v>
      </c>
      <c r="E12">
        <v>20118</v>
      </c>
      <c r="F12">
        <v>738</v>
      </c>
      <c r="G12">
        <v>4462</v>
      </c>
      <c r="H12">
        <f t="shared" si="0"/>
        <v>5200</v>
      </c>
      <c r="I12">
        <v>1516154</v>
      </c>
    </row>
    <row r="13" spans="1:9" x14ac:dyDescent="0.2">
      <c r="A13" t="s">
        <v>5</v>
      </c>
      <c r="B13" t="s">
        <v>19</v>
      </c>
      <c r="C13">
        <v>918</v>
      </c>
      <c r="D13">
        <v>37</v>
      </c>
      <c r="E13">
        <v>28386</v>
      </c>
      <c r="F13">
        <v>938</v>
      </c>
      <c r="G13">
        <v>5642</v>
      </c>
      <c r="H13">
        <f t="shared" si="0"/>
        <v>6580</v>
      </c>
      <c r="I13">
        <v>2006529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8C34-D53F-2041-84E8-CAF83D2BFE8D}">
  <dimension ref="A1:I13"/>
  <sheetViews>
    <sheetView tabSelected="1" workbookViewId="0">
      <selection activeCell="B14" sqref="B14"/>
    </sheetView>
  </sheetViews>
  <sheetFormatPr baseColWidth="10" defaultRowHeight="16" x14ac:dyDescent="0.2"/>
  <cols>
    <col min="1" max="1" width="11.6640625" bestFit="1" customWidth="1"/>
    <col min="2" max="2" width="11.6640625" customWidth="1"/>
    <col min="3" max="3" width="23.33203125" customWidth="1"/>
    <col min="4" max="4" width="34.33203125" customWidth="1"/>
    <col min="5" max="5" width="31.6640625" customWidth="1"/>
    <col min="6" max="6" width="17.33203125" customWidth="1"/>
    <col min="7" max="7" width="15.6640625" customWidth="1"/>
    <col min="8" max="8" width="19.1640625" customWidth="1"/>
    <col min="9" max="9" width="16.5" customWidth="1"/>
  </cols>
  <sheetData>
    <row r="1" spans="1:9" x14ac:dyDescent="0.2">
      <c r="A1" t="s">
        <v>1</v>
      </c>
      <c r="B1" t="s">
        <v>2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7</v>
      </c>
      <c r="I1" t="s">
        <v>0</v>
      </c>
    </row>
    <row r="2" spans="1:9" x14ac:dyDescent="0.2">
      <c r="A2" t="s">
        <v>3</v>
      </c>
      <c r="B2" t="s">
        <v>20</v>
      </c>
      <c r="C2">
        <v>1115</v>
      </c>
      <c r="D2">
        <v>37</v>
      </c>
      <c r="E2">
        <v>31187</v>
      </c>
      <c r="F2">
        <v>2183</v>
      </c>
      <c r="G2">
        <v>62</v>
      </c>
      <c r="H2">
        <f t="shared" ref="H2:H13" si="0">SUM(F2:G2)</f>
        <v>2245</v>
      </c>
      <c r="I2">
        <v>8722</v>
      </c>
    </row>
    <row r="3" spans="1:9" x14ac:dyDescent="0.2">
      <c r="A3" t="s">
        <v>3</v>
      </c>
      <c r="B3" t="s">
        <v>21</v>
      </c>
      <c r="C3">
        <v>929</v>
      </c>
      <c r="D3">
        <v>36</v>
      </c>
      <c r="E3">
        <v>60627</v>
      </c>
      <c r="F3">
        <v>5369</v>
      </c>
      <c r="G3">
        <v>242</v>
      </c>
      <c r="H3">
        <f t="shared" si="0"/>
        <v>5611</v>
      </c>
      <c r="I3">
        <v>20186</v>
      </c>
    </row>
    <row r="4" spans="1:9" x14ac:dyDescent="0.2">
      <c r="A4" t="s">
        <v>3</v>
      </c>
      <c r="B4" t="s">
        <v>22</v>
      </c>
      <c r="C4">
        <v>1197</v>
      </c>
      <c r="D4">
        <v>48</v>
      </c>
      <c r="E4">
        <v>112756</v>
      </c>
      <c r="F4">
        <v>7453</v>
      </c>
      <c r="G4">
        <v>224</v>
      </c>
      <c r="H4">
        <f t="shared" si="0"/>
        <v>7677</v>
      </c>
      <c r="I4">
        <v>30193</v>
      </c>
    </row>
    <row r="5" spans="1:9" x14ac:dyDescent="0.2">
      <c r="A5" t="s">
        <v>3</v>
      </c>
      <c r="B5" t="s">
        <v>23</v>
      </c>
      <c r="C5">
        <v>950</v>
      </c>
      <c r="D5">
        <v>36</v>
      </c>
      <c r="E5">
        <v>128327</v>
      </c>
      <c r="F5">
        <v>10621</v>
      </c>
      <c r="G5">
        <v>291</v>
      </c>
      <c r="H5">
        <f t="shared" si="0"/>
        <v>10912</v>
      </c>
      <c r="I5">
        <v>38682</v>
      </c>
    </row>
    <row r="6" spans="1:9" x14ac:dyDescent="0.2">
      <c r="A6" t="s">
        <v>4</v>
      </c>
      <c r="B6" t="s">
        <v>20</v>
      </c>
      <c r="C6">
        <v>979</v>
      </c>
      <c r="D6">
        <v>36</v>
      </c>
      <c r="E6">
        <v>31214</v>
      </c>
      <c r="F6">
        <v>2264</v>
      </c>
      <c r="G6">
        <v>33</v>
      </c>
      <c r="H6">
        <f t="shared" si="0"/>
        <v>2297</v>
      </c>
      <c r="I6">
        <v>4629</v>
      </c>
    </row>
    <row r="7" spans="1:9" x14ac:dyDescent="0.2">
      <c r="A7" t="s">
        <v>4</v>
      </c>
      <c r="B7" t="s">
        <v>21</v>
      </c>
      <c r="C7">
        <v>919</v>
      </c>
      <c r="D7">
        <v>36</v>
      </c>
      <c r="E7">
        <v>62743</v>
      </c>
      <c r="F7">
        <v>4982</v>
      </c>
      <c r="G7">
        <v>62</v>
      </c>
      <c r="H7">
        <f t="shared" si="0"/>
        <v>5044</v>
      </c>
      <c r="I7">
        <v>9931</v>
      </c>
    </row>
    <row r="8" spans="1:9" x14ac:dyDescent="0.2">
      <c r="A8" t="s">
        <v>4</v>
      </c>
      <c r="B8" t="s">
        <v>22</v>
      </c>
      <c r="C8">
        <v>1008</v>
      </c>
      <c r="D8">
        <v>36</v>
      </c>
      <c r="E8">
        <v>108752</v>
      </c>
      <c r="F8">
        <v>7974</v>
      </c>
      <c r="G8">
        <v>174</v>
      </c>
      <c r="H8">
        <f t="shared" si="0"/>
        <v>8148</v>
      </c>
      <c r="I8">
        <v>16066</v>
      </c>
    </row>
    <row r="9" spans="1:9" x14ac:dyDescent="0.2">
      <c r="A9" t="s">
        <v>4</v>
      </c>
      <c r="B9" t="s">
        <v>23</v>
      </c>
      <c r="C9">
        <v>927</v>
      </c>
      <c r="D9">
        <v>34</v>
      </c>
      <c r="E9">
        <v>123981</v>
      </c>
      <c r="F9">
        <v>9973</v>
      </c>
      <c r="G9">
        <v>132</v>
      </c>
      <c r="H9">
        <f t="shared" si="0"/>
        <v>10105</v>
      </c>
      <c r="I9">
        <v>22718</v>
      </c>
    </row>
    <row r="10" spans="1:9" x14ac:dyDescent="0.2">
      <c r="A10" t="s">
        <v>5</v>
      </c>
      <c r="B10" t="s">
        <v>20</v>
      </c>
      <c r="C10">
        <v>920</v>
      </c>
      <c r="D10">
        <v>36</v>
      </c>
      <c r="E10">
        <v>29958</v>
      </c>
      <c r="F10">
        <v>2246</v>
      </c>
      <c r="G10">
        <v>78</v>
      </c>
      <c r="H10">
        <f t="shared" si="0"/>
        <v>2324</v>
      </c>
      <c r="I10">
        <v>14633</v>
      </c>
    </row>
    <row r="11" spans="1:9" x14ac:dyDescent="0.2">
      <c r="A11" t="s">
        <v>5</v>
      </c>
      <c r="B11" t="s">
        <v>21</v>
      </c>
      <c r="C11">
        <v>931</v>
      </c>
      <c r="D11">
        <v>38</v>
      </c>
      <c r="E11">
        <v>62632</v>
      </c>
      <c r="F11">
        <v>4857</v>
      </c>
      <c r="G11">
        <v>169</v>
      </c>
      <c r="H11">
        <f t="shared" si="0"/>
        <v>5026</v>
      </c>
      <c r="I11">
        <v>31627</v>
      </c>
    </row>
    <row r="12" spans="1:9" x14ac:dyDescent="0.2">
      <c r="A12" t="s">
        <v>5</v>
      </c>
      <c r="B12" t="s">
        <v>22</v>
      </c>
      <c r="C12">
        <v>1052</v>
      </c>
      <c r="D12">
        <v>35</v>
      </c>
      <c r="E12">
        <v>108909</v>
      </c>
      <c r="F12">
        <v>8766</v>
      </c>
      <c r="G12">
        <v>340</v>
      </c>
      <c r="H12">
        <f t="shared" si="0"/>
        <v>9106</v>
      </c>
      <c r="I12">
        <v>49840</v>
      </c>
    </row>
    <row r="13" spans="1:9" x14ac:dyDescent="0.2">
      <c r="A13" t="s">
        <v>5</v>
      </c>
      <c r="B13" t="s">
        <v>23</v>
      </c>
      <c r="C13">
        <v>937</v>
      </c>
      <c r="D13">
        <v>34</v>
      </c>
      <c r="E13">
        <v>128347</v>
      </c>
      <c r="F13">
        <v>10888</v>
      </c>
      <c r="G13">
        <v>461</v>
      </c>
      <c r="H13">
        <f t="shared" si="0"/>
        <v>11349</v>
      </c>
      <c r="I13">
        <v>68026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chembl</vt:lpstr>
      <vt:lpstr>reactome</vt:lpstr>
      <vt:lpstr>lubm</vt:lpstr>
      <vt:lpstr>uniprot</vt:lpstr>
      <vt:lpstr>chembl!chembl</vt:lpstr>
      <vt:lpstr>lubm!lubm</vt:lpstr>
      <vt:lpstr>reactome!reactome</vt:lpstr>
      <vt:lpstr>uniprot!uniprot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Dragoste</dc:creator>
  <cp:lastModifiedBy>Irina Dragoste</cp:lastModifiedBy>
  <dcterms:created xsi:type="dcterms:W3CDTF">2019-04-10T20:49:39Z</dcterms:created>
  <dcterms:modified xsi:type="dcterms:W3CDTF">2019-04-11T15:48:23Z</dcterms:modified>
</cp:coreProperties>
</file>