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00007579\PycharmProjects\pythonProject\DataLake\"/>
    </mc:Choice>
  </mc:AlternateContent>
  <xr:revisionPtr revIDLastSave="0" documentId="13_ncr:1_{67BF3FD9-2830-4C35-81B7-60005749DEE4}" xr6:coauthVersionLast="47" xr6:coauthVersionMax="47" xr10:uidLastSave="{00000000-0000-0000-0000-000000000000}"/>
  <bookViews>
    <workbookView xWindow="50240" yWindow="2000" windowWidth="21170" windowHeight="17240" activeTab="1" xr2:uid="{00000000-000D-0000-FFFF-FFFF00000000}"/>
  </bookViews>
  <sheets>
    <sheet name="vol_pmi" sheetId="2" r:id="rId1"/>
    <sheet name="Seri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6" i="2" l="1"/>
  <c r="S236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P6" i="2"/>
  <c r="P5" i="2"/>
  <c r="P152" i="2" s="1"/>
  <c r="O6" i="2"/>
  <c r="O53" i="2" s="1"/>
  <c r="O5" i="2"/>
  <c r="O281" i="2" s="1"/>
  <c r="N6" i="2"/>
  <c r="N5" i="2"/>
  <c r="N37" i="2" s="1"/>
  <c r="M6" i="2"/>
  <c r="M5" i="2"/>
  <c r="M42" i="2" s="1"/>
  <c r="J10" i="2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F9" i="2"/>
  <c r="D9" i="2"/>
  <c r="H9" i="2"/>
  <c r="B9" i="2"/>
  <c r="P200" i="2" l="1"/>
  <c r="M18" i="2"/>
  <c r="M34" i="2"/>
  <c r="N50" i="2"/>
  <c r="O89" i="2"/>
  <c r="P189" i="2"/>
  <c r="N17" i="2"/>
  <c r="O46" i="2"/>
  <c r="O265" i="2"/>
  <c r="O81" i="2"/>
  <c r="N18" i="2"/>
  <c r="N34" i="2"/>
  <c r="M51" i="2"/>
  <c r="O105" i="2"/>
  <c r="P188" i="2"/>
  <c r="N21" i="2"/>
  <c r="O51" i="2"/>
  <c r="O121" i="2"/>
  <c r="N285" i="2"/>
  <c r="N33" i="2"/>
  <c r="O77" i="2"/>
  <c r="P21" i="2"/>
  <c r="M22" i="2"/>
  <c r="M38" i="2"/>
  <c r="M56" i="2"/>
  <c r="O137" i="2"/>
  <c r="P141" i="2"/>
  <c r="N22" i="2"/>
  <c r="N38" i="2"/>
  <c r="O56" i="2"/>
  <c r="O153" i="2"/>
  <c r="P140" i="2"/>
  <c r="N9" i="2"/>
  <c r="N25" i="2"/>
  <c r="N41" i="2"/>
  <c r="O60" i="2"/>
  <c r="O169" i="2"/>
  <c r="P104" i="2"/>
  <c r="M10" i="2"/>
  <c r="M26" i="2"/>
  <c r="N61" i="2"/>
  <c r="O185" i="2"/>
  <c r="P285" i="2"/>
  <c r="P93" i="2"/>
  <c r="N10" i="2"/>
  <c r="N26" i="2"/>
  <c r="N42" i="2"/>
  <c r="O61" i="2"/>
  <c r="O201" i="2"/>
  <c r="P284" i="2"/>
  <c r="P92" i="2"/>
  <c r="N13" i="2"/>
  <c r="N29" i="2"/>
  <c r="N45" i="2"/>
  <c r="N66" i="2"/>
  <c r="O217" i="2"/>
  <c r="P248" i="2"/>
  <c r="P56" i="2"/>
  <c r="M289" i="2"/>
  <c r="M14" i="2"/>
  <c r="M30" i="2"/>
  <c r="O45" i="2"/>
  <c r="M67" i="2"/>
  <c r="O233" i="2"/>
  <c r="P237" i="2"/>
  <c r="P45" i="2"/>
  <c r="N14" i="2"/>
  <c r="N30" i="2"/>
  <c r="N46" i="2"/>
  <c r="O68" i="2"/>
  <c r="O249" i="2"/>
  <c r="P236" i="2"/>
  <c r="P44" i="2"/>
  <c r="M9" i="2"/>
  <c r="M13" i="2"/>
  <c r="M17" i="2"/>
  <c r="M21" i="2"/>
  <c r="M25" i="2"/>
  <c r="M29" i="2"/>
  <c r="M33" i="2"/>
  <c r="M37" i="2"/>
  <c r="M41" i="2"/>
  <c r="M50" i="2"/>
  <c r="O54" i="2"/>
  <c r="O59" i="2"/>
  <c r="O65" i="2"/>
  <c r="M75" i="2"/>
  <c r="M87" i="2"/>
  <c r="O101" i="2"/>
  <c r="O117" i="2"/>
  <c r="O133" i="2"/>
  <c r="O149" i="2"/>
  <c r="O165" i="2"/>
  <c r="O181" i="2"/>
  <c r="O197" i="2"/>
  <c r="O213" i="2"/>
  <c r="O229" i="2"/>
  <c r="O245" i="2"/>
  <c r="O261" i="2"/>
  <c r="O277" i="2"/>
  <c r="P249" i="2"/>
  <c r="P201" i="2"/>
  <c r="P153" i="2"/>
  <c r="P105" i="2"/>
  <c r="P57" i="2"/>
  <c r="M55" i="2"/>
  <c r="M77" i="2"/>
  <c r="M89" i="2"/>
  <c r="M105" i="2"/>
  <c r="M121" i="2"/>
  <c r="M137" i="2"/>
  <c r="M153" i="2"/>
  <c r="M169" i="2"/>
  <c r="M185" i="2"/>
  <c r="M201" i="2"/>
  <c r="M217" i="2"/>
  <c r="M233" i="2"/>
  <c r="M249" i="2"/>
  <c r="M265" i="2"/>
  <c r="M281" i="2"/>
  <c r="O9" i="2"/>
  <c r="O13" i="2"/>
  <c r="O17" i="2"/>
  <c r="O21" i="2"/>
  <c r="O25" i="2"/>
  <c r="O29" i="2"/>
  <c r="O33" i="2"/>
  <c r="O37" i="2"/>
  <c r="O41" i="2"/>
  <c r="M46" i="2"/>
  <c r="O50" i="2"/>
  <c r="O55" i="2"/>
  <c r="M61" i="2"/>
  <c r="O66" i="2"/>
  <c r="N77" i="2"/>
  <c r="N89" i="2"/>
  <c r="N105" i="2"/>
  <c r="N121" i="2"/>
  <c r="N137" i="2"/>
  <c r="N153" i="2"/>
  <c r="N169" i="2"/>
  <c r="N185" i="2"/>
  <c r="N201" i="2"/>
  <c r="N217" i="2"/>
  <c r="N233" i="2"/>
  <c r="N249" i="2"/>
  <c r="N265" i="2"/>
  <c r="N281" i="2"/>
  <c r="P247" i="2"/>
  <c r="P199" i="2"/>
  <c r="P151" i="2"/>
  <c r="P103" i="2"/>
  <c r="P55" i="2"/>
  <c r="M141" i="2"/>
  <c r="M189" i="2"/>
  <c r="M205" i="2"/>
  <c r="M237" i="2"/>
  <c r="M253" i="2"/>
  <c r="M269" i="2"/>
  <c r="M285" i="2"/>
  <c r="M157" i="2"/>
  <c r="O10" i="2"/>
  <c r="O14" i="2"/>
  <c r="O18" i="2"/>
  <c r="O22" i="2"/>
  <c r="O26" i="2"/>
  <c r="O30" i="2"/>
  <c r="O34" i="2"/>
  <c r="O38" i="2"/>
  <c r="O42" i="2"/>
  <c r="M47" i="2"/>
  <c r="M52" i="2"/>
  <c r="M57" i="2"/>
  <c r="M62" i="2"/>
  <c r="M69" i="2"/>
  <c r="M81" i="2"/>
  <c r="N93" i="2"/>
  <c r="N109" i="2"/>
  <c r="N125" i="2"/>
  <c r="N141" i="2"/>
  <c r="N157" i="2"/>
  <c r="N173" i="2"/>
  <c r="N189" i="2"/>
  <c r="N205" i="2"/>
  <c r="N221" i="2"/>
  <c r="N237" i="2"/>
  <c r="N253" i="2"/>
  <c r="N269" i="2"/>
  <c r="P283" i="2"/>
  <c r="P235" i="2"/>
  <c r="P187" i="2"/>
  <c r="P139" i="2"/>
  <c r="P91" i="2"/>
  <c r="P43" i="2"/>
  <c r="M173" i="2"/>
  <c r="N288" i="2"/>
  <c r="N284" i="2"/>
  <c r="N280" i="2"/>
  <c r="N276" i="2"/>
  <c r="N272" i="2"/>
  <c r="N268" i="2"/>
  <c r="N264" i="2"/>
  <c r="N260" i="2"/>
  <c r="N256" i="2"/>
  <c r="N252" i="2"/>
  <c r="N248" i="2"/>
  <c r="N244" i="2"/>
  <c r="N240" i="2"/>
  <c r="N236" i="2"/>
  <c r="N232" i="2"/>
  <c r="N228" i="2"/>
  <c r="N224" i="2"/>
  <c r="N220" i="2"/>
  <c r="N216" i="2"/>
  <c r="N212" i="2"/>
  <c r="N208" i="2"/>
  <c r="N204" i="2"/>
  <c r="N200" i="2"/>
  <c r="N196" i="2"/>
  <c r="N192" i="2"/>
  <c r="N188" i="2"/>
  <c r="N184" i="2"/>
  <c r="N180" i="2"/>
  <c r="N176" i="2"/>
  <c r="N172" i="2"/>
  <c r="N168" i="2"/>
  <c r="N164" i="2"/>
  <c r="N160" i="2"/>
  <c r="N156" i="2"/>
  <c r="N152" i="2"/>
  <c r="N148" i="2"/>
  <c r="N144" i="2"/>
  <c r="N140" i="2"/>
  <c r="N136" i="2"/>
  <c r="N132" i="2"/>
  <c r="N128" i="2"/>
  <c r="N124" i="2"/>
  <c r="N120" i="2"/>
  <c r="N116" i="2"/>
  <c r="N112" i="2"/>
  <c r="N108" i="2"/>
  <c r="N104" i="2"/>
  <c r="N100" i="2"/>
  <c r="N96" i="2"/>
  <c r="N92" i="2"/>
  <c r="N88" i="2"/>
  <c r="N84" i="2"/>
  <c r="N80" i="2"/>
  <c r="N76" i="2"/>
  <c r="N72" i="2"/>
  <c r="N68" i="2"/>
  <c r="N64" i="2"/>
  <c r="N60" i="2"/>
  <c r="N56" i="2"/>
  <c r="N52" i="2"/>
  <c r="N48" i="2"/>
  <c r="N287" i="2"/>
  <c r="N283" i="2"/>
  <c r="N279" i="2"/>
  <c r="N275" i="2"/>
  <c r="N271" i="2"/>
  <c r="N267" i="2"/>
  <c r="N263" i="2"/>
  <c r="N259" i="2"/>
  <c r="N255" i="2"/>
  <c r="N251" i="2"/>
  <c r="N247" i="2"/>
  <c r="N243" i="2"/>
  <c r="N239" i="2"/>
  <c r="N235" i="2"/>
  <c r="N231" i="2"/>
  <c r="N227" i="2"/>
  <c r="N223" i="2"/>
  <c r="N219" i="2"/>
  <c r="N215" i="2"/>
  <c r="N211" i="2"/>
  <c r="N207" i="2"/>
  <c r="N203" i="2"/>
  <c r="N199" i="2"/>
  <c r="N195" i="2"/>
  <c r="N191" i="2"/>
  <c r="N187" i="2"/>
  <c r="N183" i="2"/>
  <c r="N179" i="2"/>
  <c r="N175" i="2"/>
  <c r="N171" i="2"/>
  <c r="N167" i="2"/>
  <c r="N163" i="2"/>
  <c r="N159" i="2"/>
  <c r="N155" i="2"/>
  <c r="N151" i="2"/>
  <c r="N147" i="2"/>
  <c r="N143" i="2"/>
  <c r="N139" i="2"/>
  <c r="N135" i="2"/>
  <c r="N131" i="2"/>
  <c r="N127" i="2"/>
  <c r="N123" i="2"/>
  <c r="N119" i="2"/>
  <c r="N115" i="2"/>
  <c r="N111" i="2"/>
  <c r="N107" i="2"/>
  <c r="N103" i="2"/>
  <c r="N99" i="2"/>
  <c r="N95" i="2"/>
  <c r="N91" i="2"/>
  <c r="N87" i="2"/>
  <c r="N83" i="2"/>
  <c r="N79" i="2"/>
  <c r="N75" i="2"/>
  <c r="N71" i="2"/>
  <c r="N67" i="2"/>
  <c r="N63" i="2"/>
  <c r="N59" i="2"/>
  <c r="N55" i="2"/>
  <c r="N51" i="2"/>
  <c r="N47" i="2"/>
  <c r="N43" i="2"/>
  <c r="N286" i="2"/>
  <c r="N282" i="2"/>
  <c r="N278" i="2"/>
  <c r="N274" i="2"/>
  <c r="N270" i="2"/>
  <c r="N266" i="2"/>
  <c r="N262" i="2"/>
  <c r="N258" i="2"/>
  <c r="N254" i="2"/>
  <c r="N250" i="2"/>
  <c r="N246" i="2"/>
  <c r="N242" i="2"/>
  <c r="N238" i="2"/>
  <c r="N234" i="2"/>
  <c r="N230" i="2"/>
  <c r="N226" i="2"/>
  <c r="N222" i="2"/>
  <c r="N218" i="2"/>
  <c r="N214" i="2"/>
  <c r="N210" i="2"/>
  <c r="N206" i="2"/>
  <c r="N202" i="2"/>
  <c r="N198" i="2"/>
  <c r="N194" i="2"/>
  <c r="N190" i="2"/>
  <c r="N186" i="2"/>
  <c r="N182" i="2"/>
  <c r="N178" i="2"/>
  <c r="N174" i="2"/>
  <c r="N170" i="2"/>
  <c r="N166" i="2"/>
  <c r="N162" i="2"/>
  <c r="N158" i="2"/>
  <c r="N154" i="2"/>
  <c r="N150" i="2"/>
  <c r="N146" i="2"/>
  <c r="N142" i="2"/>
  <c r="N138" i="2"/>
  <c r="N134" i="2"/>
  <c r="N130" i="2"/>
  <c r="N126" i="2"/>
  <c r="N122" i="2"/>
  <c r="N118" i="2"/>
  <c r="N114" i="2"/>
  <c r="N110" i="2"/>
  <c r="N106" i="2"/>
  <c r="N102" i="2"/>
  <c r="N98" i="2"/>
  <c r="N94" i="2"/>
  <c r="N90" i="2"/>
  <c r="N86" i="2"/>
  <c r="N82" i="2"/>
  <c r="N78" i="2"/>
  <c r="N74" i="2"/>
  <c r="N70" i="2"/>
  <c r="M11" i="2"/>
  <c r="M15" i="2"/>
  <c r="M19" i="2"/>
  <c r="M23" i="2"/>
  <c r="M27" i="2"/>
  <c r="M31" i="2"/>
  <c r="M35" i="2"/>
  <c r="M39" i="2"/>
  <c r="M43" i="2"/>
  <c r="O47" i="2"/>
  <c r="O52" i="2"/>
  <c r="N57" i="2"/>
  <c r="N62" i="2"/>
  <c r="N69" i="2"/>
  <c r="N81" i="2"/>
  <c r="O93" i="2"/>
  <c r="O109" i="2"/>
  <c r="O125" i="2"/>
  <c r="O141" i="2"/>
  <c r="O157" i="2"/>
  <c r="O173" i="2"/>
  <c r="O189" i="2"/>
  <c r="O205" i="2"/>
  <c r="O221" i="2"/>
  <c r="O237" i="2"/>
  <c r="O253" i="2"/>
  <c r="O269" i="2"/>
  <c r="O285" i="2"/>
  <c r="P273" i="2"/>
  <c r="P225" i="2"/>
  <c r="P177" i="2"/>
  <c r="P129" i="2"/>
  <c r="P81" i="2"/>
  <c r="P33" i="2"/>
  <c r="M109" i="2"/>
  <c r="N11" i="2"/>
  <c r="N15" i="2"/>
  <c r="N19" i="2"/>
  <c r="N23" i="2"/>
  <c r="N27" i="2"/>
  <c r="N31" i="2"/>
  <c r="N35" i="2"/>
  <c r="N39" i="2"/>
  <c r="O43" i="2"/>
  <c r="M48" i="2"/>
  <c r="M53" i="2"/>
  <c r="O57" i="2"/>
  <c r="O62" i="2"/>
  <c r="O69" i="2"/>
  <c r="M97" i="2"/>
  <c r="M113" i="2"/>
  <c r="M129" i="2"/>
  <c r="M145" i="2"/>
  <c r="M161" i="2"/>
  <c r="M177" i="2"/>
  <c r="M193" i="2"/>
  <c r="M209" i="2"/>
  <c r="M225" i="2"/>
  <c r="M241" i="2"/>
  <c r="M257" i="2"/>
  <c r="M273" i="2"/>
  <c r="P272" i="2"/>
  <c r="P224" i="2"/>
  <c r="P176" i="2"/>
  <c r="P128" i="2"/>
  <c r="P80" i="2"/>
  <c r="P32" i="2"/>
  <c r="M288" i="2"/>
  <c r="M284" i="2"/>
  <c r="M280" i="2"/>
  <c r="M276" i="2"/>
  <c r="M272" i="2"/>
  <c r="M268" i="2"/>
  <c r="M264" i="2"/>
  <c r="M260" i="2"/>
  <c r="M256" i="2"/>
  <c r="M252" i="2"/>
  <c r="M248" i="2"/>
  <c r="M244" i="2"/>
  <c r="M240" i="2"/>
  <c r="M236" i="2"/>
  <c r="M232" i="2"/>
  <c r="M228" i="2"/>
  <c r="M224" i="2"/>
  <c r="M220" i="2"/>
  <c r="M216" i="2"/>
  <c r="M212" i="2"/>
  <c r="M208" i="2"/>
  <c r="M204" i="2"/>
  <c r="M200" i="2"/>
  <c r="M196" i="2"/>
  <c r="M192" i="2"/>
  <c r="M188" i="2"/>
  <c r="M184" i="2"/>
  <c r="M180" i="2"/>
  <c r="M176" i="2"/>
  <c r="M172" i="2"/>
  <c r="M168" i="2"/>
  <c r="M164" i="2"/>
  <c r="M160" i="2"/>
  <c r="M156" i="2"/>
  <c r="M152" i="2"/>
  <c r="M148" i="2"/>
  <c r="M144" i="2"/>
  <c r="M140" i="2"/>
  <c r="M136" i="2"/>
  <c r="M132" i="2"/>
  <c r="M128" i="2"/>
  <c r="M124" i="2"/>
  <c r="M120" i="2"/>
  <c r="M116" i="2"/>
  <c r="M112" i="2"/>
  <c r="M108" i="2"/>
  <c r="M104" i="2"/>
  <c r="M100" i="2"/>
  <c r="M96" i="2"/>
  <c r="M92" i="2"/>
  <c r="M88" i="2"/>
  <c r="M84" i="2"/>
  <c r="M80" i="2"/>
  <c r="M76" i="2"/>
  <c r="M72" i="2"/>
  <c r="M68" i="2"/>
  <c r="M64" i="2"/>
  <c r="M60" i="2"/>
  <c r="M287" i="2"/>
  <c r="M283" i="2"/>
  <c r="M279" i="2"/>
  <c r="M275" i="2"/>
  <c r="M271" i="2"/>
  <c r="M267" i="2"/>
  <c r="M263" i="2"/>
  <c r="M259" i="2"/>
  <c r="M255" i="2"/>
  <c r="M251" i="2"/>
  <c r="M247" i="2"/>
  <c r="M243" i="2"/>
  <c r="M239" i="2"/>
  <c r="M235" i="2"/>
  <c r="M231" i="2"/>
  <c r="M227" i="2"/>
  <c r="M223" i="2"/>
  <c r="M219" i="2"/>
  <c r="M215" i="2"/>
  <c r="M211" i="2"/>
  <c r="M207" i="2"/>
  <c r="M203" i="2"/>
  <c r="M199" i="2"/>
  <c r="M195" i="2"/>
  <c r="M191" i="2"/>
  <c r="M187" i="2"/>
  <c r="M183" i="2"/>
  <c r="M179" i="2"/>
  <c r="M175" i="2"/>
  <c r="M171" i="2"/>
  <c r="M167" i="2"/>
  <c r="M163" i="2"/>
  <c r="M159" i="2"/>
  <c r="M155" i="2"/>
  <c r="M151" i="2"/>
  <c r="M147" i="2"/>
  <c r="M143" i="2"/>
  <c r="M139" i="2"/>
  <c r="M135" i="2"/>
  <c r="M131" i="2"/>
  <c r="M127" i="2"/>
  <c r="M123" i="2"/>
  <c r="M119" i="2"/>
  <c r="M115" i="2"/>
  <c r="M111" i="2"/>
  <c r="M107" i="2"/>
  <c r="M103" i="2"/>
  <c r="M99" i="2"/>
  <c r="M95" i="2"/>
  <c r="M91" i="2"/>
  <c r="M286" i="2"/>
  <c r="M282" i="2"/>
  <c r="M278" i="2"/>
  <c r="M274" i="2"/>
  <c r="M270" i="2"/>
  <c r="M266" i="2"/>
  <c r="M262" i="2"/>
  <c r="M258" i="2"/>
  <c r="M254" i="2"/>
  <c r="M250" i="2"/>
  <c r="M246" i="2"/>
  <c r="M242" i="2"/>
  <c r="M238" i="2"/>
  <c r="M234" i="2"/>
  <c r="M230" i="2"/>
  <c r="M226" i="2"/>
  <c r="M222" i="2"/>
  <c r="M218" i="2"/>
  <c r="M214" i="2"/>
  <c r="M210" i="2"/>
  <c r="M206" i="2"/>
  <c r="M202" i="2"/>
  <c r="M198" i="2"/>
  <c r="M194" i="2"/>
  <c r="M190" i="2"/>
  <c r="M186" i="2"/>
  <c r="M182" i="2"/>
  <c r="M178" i="2"/>
  <c r="M174" i="2"/>
  <c r="M170" i="2"/>
  <c r="M166" i="2"/>
  <c r="M162" i="2"/>
  <c r="M158" i="2"/>
  <c r="M154" i="2"/>
  <c r="M150" i="2"/>
  <c r="M146" i="2"/>
  <c r="M142" i="2"/>
  <c r="M138" i="2"/>
  <c r="M134" i="2"/>
  <c r="M130" i="2"/>
  <c r="M126" i="2"/>
  <c r="M122" i="2"/>
  <c r="M118" i="2"/>
  <c r="M114" i="2"/>
  <c r="M110" i="2"/>
  <c r="M106" i="2"/>
  <c r="M102" i="2"/>
  <c r="M98" i="2"/>
  <c r="M94" i="2"/>
  <c r="M90" i="2"/>
  <c r="M86" i="2"/>
  <c r="M82" i="2"/>
  <c r="M78" i="2"/>
  <c r="M74" i="2"/>
  <c r="M70" i="2"/>
  <c r="M66" i="2"/>
  <c r="M125" i="2"/>
  <c r="O288" i="2"/>
  <c r="O284" i="2"/>
  <c r="O280" i="2"/>
  <c r="O276" i="2"/>
  <c r="O272" i="2"/>
  <c r="O268" i="2"/>
  <c r="O264" i="2"/>
  <c r="O260" i="2"/>
  <c r="O256" i="2"/>
  <c r="O252" i="2"/>
  <c r="O248" i="2"/>
  <c r="O244" i="2"/>
  <c r="O240" i="2"/>
  <c r="O236" i="2"/>
  <c r="O232" i="2"/>
  <c r="O228" i="2"/>
  <c r="O224" i="2"/>
  <c r="O220" i="2"/>
  <c r="O216" i="2"/>
  <c r="O212" i="2"/>
  <c r="O208" i="2"/>
  <c r="O204" i="2"/>
  <c r="O200" i="2"/>
  <c r="O196" i="2"/>
  <c r="O192" i="2"/>
  <c r="O188" i="2"/>
  <c r="O184" i="2"/>
  <c r="O180" i="2"/>
  <c r="O176" i="2"/>
  <c r="O172" i="2"/>
  <c r="O168" i="2"/>
  <c r="O164" i="2"/>
  <c r="O160" i="2"/>
  <c r="O156" i="2"/>
  <c r="O152" i="2"/>
  <c r="O148" i="2"/>
  <c r="O144" i="2"/>
  <c r="O140" i="2"/>
  <c r="O136" i="2"/>
  <c r="O132" i="2"/>
  <c r="O128" i="2"/>
  <c r="O124" i="2"/>
  <c r="O120" i="2"/>
  <c r="O116" i="2"/>
  <c r="O112" i="2"/>
  <c r="O108" i="2"/>
  <c r="O104" i="2"/>
  <c r="O100" i="2"/>
  <c r="O96" i="2"/>
  <c r="O92" i="2"/>
  <c r="O88" i="2"/>
  <c r="O84" i="2"/>
  <c r="O80" i="2"/>
  <c r="O76" i="2"/>
  <c r="O72" i="2"/>
  <c r="O287" i="2"/>
  <c r="O283" i="2"/>
  <c r="O279" i="2"/>
  <c r="O275" i="2"/>
  <c r="O271" i="2"/>
  <c r="O267" i="2"/>
  <c r="O263" i="2"/>
  <c r="O259" i="2"/>
  <c r="O255" i="2"/>
  <c r="O251" i="2"/>
  <c r="O247" i="2"/>
  <c r="O243" i="2"/>
  <c r="O239" i="2"/>
  <c r="O235" i="2"/>
  <c r="O231" i="2"/>
  <c r="O227" i="2"/>
  <c r="O223" i="2"/>
  <c r="O219" i="2"/>
  <c r="O215" i="2"/>
  <c r="O211" i="2"/>
  <c r="O207" i="2"/>
  <c r="O203" i="2"/>
  <c r="O199" i="2"/>
  <c r="O195" i="2"/>
  <c r="O191" i="2"/>
  <c r="O187" i="2"/>
  <c r="O183" i="2"/>
  <c r="O179" i="2"/>
  <c r="O175" i="2"/>
  <c r="O171" i="2"/>
  <c r="O167" i="2"/>
  <c r="O163" i="2"/>
  <c r="O159" i="2"/>
  <c r="O155" i="2"/>
  <c r="O151" i="2"/>
  <c r="O147" i="2"/>
  <c r="O143" i="2"/>
  <c r="O139" i="2"/>
  <c r="O135" i="2"/>
  <c r="O131" i="2"/>
  <c r="O127" i="2"/>
  <c r="O123" i="2"/>
  <c r="O119" i="2"/>
  <c r="O115" i="2"/>
  <c r="O111" i="2"/>
  <c r="O107" i="2"/>
  <c r="O103" i="2"/>
  <c r="O99" i="2"/>
  <c r="O95" i="2"/>
  <c r="O91" i="2"/>
  <c r="O87" i="2"/>
  <c r="O83" i="2"/>
  <c r="O79" i="2"/>
  <c r="O75" i="2"/>
  <c r="O71" i="2"/>
  <c r="O67" i="2"/>
  <c r="O63" i="2"/>
  <c r="O286" i="2"/>
  <c r="O282" i="2"/>
  <c r="O278" i="2"/>
  <c r="O274" i="2"/>
  <c r="O270" i="2"/>
  <c r="O266" i="2"/>
  <c r="O262" i="2"/>
  <c r="O258" i="2"/>
  <c r="O254" i="2"/>
  <c r="O250" i="2"/>
  <c r="O246" i="2"/>
  <c r="O242" i="2"/>
  <c r="O238" i="2"/>
  <c r="O234" i="2"/>
  <c r="O230" i="2"/>
  <c r="O226" i="2"/>
  <c r="O222" i="2"/>
  <c r="O218" i="2"/>
  <c r="O214" i="2"/>
  <c r="O210" i="2"/>
  <c r="O206" i="2"/>
  <c r="O202" i="2"/>
  <c r="O198" i="2"/>
  <c r="O194" i="2"/>
  <c r="O190" i="2"/>
  <c r="O186" i="2"/>
  <c r="O182" i="2"/>
  <c r="O178" i="2"/>
  <c r="O174" i="2"/>
  <c r="O170" i="2"/>
  <c r="O166" i="2"/>
  <c r="O162" i="2"/>
  <c r="O158" i="2"/>
  <c r="O154" i="2"/>
  <c r="O150" i="2"/>
  <c r="O146" i="2"/>
  <c r="O142" i="2"/>
  <c r="O138" i="2"/>
  <c r="O134" i="2"/>
  <c r="O130" i="2"/>
  <c r="O126" i="2"/>
  <c r="O122" i="2"/>
  <c r="O118" i="2"/>
  <c r="O114" i="2"/>
  <c r="O110" i="2"/>
  <c r="O106" i="2"/>
  <c r="O102" i="2"/>
  <c r="O98" i="2"/>
  <c r="O94" i="2"/>
  <c r="O90" i="2"/>
  <c r="O86" i="2"/>
  <c r="O82" i="2"/>
  <c r="O78" i="2"/>
  <c r="O74" i="2"/>
  <c r="O70" i="2"/>
  <c r="O11" i="2"/>
  <c r="O15" i="2"/>
  <c r="O19" i="2"/>
  <c r="O23" i="2"/>
  <c r="O27" i="2"/>
  <c r="O31" i="2"/>
  <c r="O35" i="2"/>
  <c r="O39" i="2"/>
  <c r="M44" i="2"/>
  <c r="O48" i="2"/>
  <c r="N53" i="2"/>
  <c r="M58" i="2"/>
  <c r="M63" i="2"/>
  <c r="M71" i="2"/>
  <c r="M83" i="2"/>
  <c r="N97" i="2"/>
  <c r="N113" i="2"/>
  <c r="N129" i="2"/>
  <c r="N145" i="2"/>
  <c r="N161" i="2"/>
  <c r="N177" i="2"/>
  <c r="N193" i="2"/>
  <c r="N209" i="2"/>
  <c r="N225" i="2"/>
  <c r="N241" i="2"/>
  <c r="N257" i="2"/>
  <c r="N273" i="2"/>
  <c r="N289" i="2"/>
  <c r="P271" i="2"/>
  <c r="P223" i="2"/>
  <c r="P175" i="2"/>
  <c r="P127" i="2"/>
  <c r="P79" i="2"/>
  <c r="P31" i="2"/>
  <c r="M12" i="2"/>
  <c r="M16" i="2"/>
  <c r="M20" i="2"/>
  <c r="M24" i="2"/>
  <c r="M28" i="2"/>
  <c r="M32" i="2"/>
  <c r="M36" i="2"/>
  <c r="M40" i="2"/>
  <c r="N44" i="2"/>
  <c r="M49" i="2"/>
  <c r="N58" i="2"/>
  <c r="O64" i="2"/>
  <c r="M73" i="2"/>
  <c r="M85" i="2"/>
  <c r="O97" i="2"/>
  <c r="O113" i="2"/>
  <c r="O129" i="2"/>
  <c r="O145" i="2"/>
  <c r="O161" i="2"/>
  <c r="O177" i="2"/>
  <c r="O193" i="2"/>
  <c r="O209" i="2"/>
  <c r="O225" i="2"/>
  <c r="O241" i="2"/>
  <c r="O257" i="2"/>
  <c r="O273" i="2"/>
  <c r="O289" i="2"/>
  <c r="P261" i="2"/>
  <c r="P213" i="2"/>
  <c r="P165" i="2"/>
  <c r="P117" i="2"/>
  <c r="P69" i="2"/>
  <c r="M79" i="2"/>
  <c r="P9" i="2"/>
  <c r="P10" i="2"/>
  <c r="P22" i="2"/>
  <c r="P34" i="2"/>
  <c r="P46" i="2"/>
  <c r="P58" i="2"/>
  <c r="P70" i="2"/>
  <c r="P82" i="2"/>
  <c r="P94" i="2"/>
  <c r="P106" i="2"/>
  <c r="P118" i="2"/>
  <c r="P130" i="2"/>
  <c r="P142" i="2"/>
  <c r="P154" i="2"/>
  <c r="P166" i="2"/>
  <c r="P178" i="2"/>
  <c r="P190" i="2"/>
  <c r="P202" i="2"/>
  <c r="P214" i="2"/>
  <c r="P226" i="2"/>
  <c r="P238" i="2"/>
  <c r="P250" i="2"/>
  <c r="P262" i="2"/>
  <c r="P274" i="2"/>
  <c r="P286" i="2"/>
  <c r="P11" i="2"/>
  <c r="P23" i="2"/>
  <c r="P35" i="2"/>
  <c r="P47" i="2"/>
  <c r="P59" i="2"/>
  <c r="P71" i="2"/>
  <c r="P83" i="2"/>
  <c r="P95" i="2"/>
  <c r="P107" i="2"/>
  <c r="P119" i="2"/>
  <c r="P131" i="2"/>
  <c r="P143" i="2"/>
  <c r="P155" i="2"/>
  <c r="P167" i="2"/>
  <c r="P179" i="2"/>
  <c r="P191" i="2"/>
  <c r="P203" i="2"/>
  <c r="P215" i="2"/>
  <c r="P227" i="2"/>
  <c r="P239" i="2"/>
  <c r="P251" i="2"/>
  <c r="P263" i="2"/>
  <c r="P275" i="2"/>
  <c r="P287" i="2"/>
  <c r="P12" i="2"/>
  <c r="P24" i="2"/>
  <c r="P36" i="2"/>
  <c r="P48" i="2"/>
  <c r="P60" i="2"/>
  <c r="P72" i="2"/>
  <c r="P84" i="2"/>
  <c r="P96" i="2"/>
  <c r="P108" i="2"/>
  <c r="P120" i="2"/>
  <c r="P132" i="2"/>
  <c r="P144" i="2"/>
  <c r="P156" i="2"/>
  <c r="P168" i="2"/>
  <c r="P180" i="2"/>
  <c r="P192" i="2"/>
  <c r="P204" i="2"/>
  <c r="P216" i="2"/>
  <c r="P228" i="2"/>
  <c r="P240" i="2"/>
  <c r="P252" i="2"/>
  <c r="P264" i="2"/>
  <c r="P276" i="2"/>
  <c r="P288" i="2"/>
  <c r="P13" i="2"/>
  <c r="P25" i="2"/>
  <c r="P37" i="2"/>
  <c r="P49" i="2"/>
  <c r="P61" i="2"/>
  <c r="P73" i="2"/>
  <c r="P85" i="2"/>
  <c r="P97" i="2"/>
  <c r="P109" i="2"/>
  <c r="P121" i="2"/>
  <c r="P133" i="2"/>
  <c r="P145" i="2"/>
  <c r="P157" i="2"/>
  <c r="P169" i="2"/>
  <c r="P181" i="2"/>
  <c r="P193" i="2"/>
  <c r="P205" i="2"/>
  <c r="P217" i="2"/>
  <c r="P229" i="2"/>
  <c r="P241" i="2"/>
  <c r="P253" i="2"/>
  <c r="P265" i="2"/>
  <c r="P277" i="2"/>
  <c r="P289" i="2"/>
  <c r="P14" i="2"/>
  <c r="P26" i="2"/>
  <c r="P38" i="2"/>
  <c r="P50" i="2"/>
  <c r="P62" i="2"/>
  <c r="P74" i="2"/>
  <c r="P86" i="2"/>
  <c r="P98" i="2"/>
  <c r="P110" i="2"/>
  <c r="P122" i="2"/>
  <c r="P134" i="2"/>
  <c r="P146" i="2"/>
  <c r="P158" i="2"/>
  <c r="P170" i="2"/>
  <c r="P182" i="2"/>
  <c r="P194" i="2"/>
  <c r="P206" i="2"/>
  <c r="P218" i="2"/>
  <c r="P230" i="2"/>
  <c r="P242" i="2"/>
  <c r="P254" i="2"/>
  <c r="P266" i="2"/>
  <c r="P278" i="2"/>
  <c r="P15" i="2"/>
  <c r="P27" i="2"/>
  <c r="P39" i="2"/>
  <c r="P51" i="2"/>
  <c r="P63" i="2"/>
  <c r="P75" i="2"/>
  <c r="P87" i="2"/>
  <c r="P99" i="2"/>
  <c r="P111" i="2"/>
  <c r="P123" i="2"/>
  <c r="P135" i="2"/>
  <c r="P147" i="2"/>
  <c r="P159" i="2"/>
  <c r="P171" i="2"/>
  <c r="P183" i="2"/>
  <c r="P195" i="2"/>
  <c r="P207" i="2"/>
  <c r="P219" i="2"/>
  <c r="P231" i="2"/>
  <c r="P243" i="2"/>
  <c r="P255" i="2"/>
  <c r="P267" i="2"/>
  <c r="P279" i="2"/>
  <c r="P16" i="2"/>
  <c r="P28" i="2"/>
  <c r="P40" i="2"/>
  <c r="P52" i="2"/>
  <c r="P64" i="2"/>
  <c r="P76" i="2"/>
  <c r="P88" i="2"/>
  <c r="P100" i="2"/>
  <c r="P112" i="2"/>
  <c r="P124" i="2"/>
  <c r="P136" i="2"/>
  <c r="P148" i="2"/>
  <c r="P160" i="2"/>
  <c r="P172" i="2"/>
  <c r="P184" i="2"/>
  <c r="P196" i="2"/>
  <c r="P208" i="2"/>
  <c r="P220" i="2"/>
  <c r="P232" i="2"/>
  <c r="P244" i="2"/>
  <c r="P256" i="2"/>
  <c r="P268" i="2"/>
  <c r="P280" i="2"/>
  <c r="P17" i="2"/>
  <c r="P29" i="2"/>
  <c r="P41" i="2"/>
  <c r="P53" i="2"/>
  <c r="P65" i="2"/>
  <c r="P77" i="2"/>
  <c r="P89" i="2"/>
  <c r="P101" i="2"/>
  <c r="P113" i="2"/>
  <c r="P125" i="2"/>
  <c r="P137" i="2"/>
  <c r="P149" i="2"/>
  <c r="P161" i="2"/>
  <c r="P173" i="2"/>
  <c r="P185" i="2"/>
  <c r="P197" i="2"/>
  <c r="P209" i="2"/>
  <c r="P221" i="2"/>
  <c r="P233" i="2"/>
  <c r="P245" i="2"/>
  <c r="P257" i="2"/>
  <c r="P269" i="2"/>
  <c r="P281" i="2"/>
  <c r="P18" i="2"/>
  <c r="P30" i="2"/>
  <c r="P42" i="2"/>
  <c r="P54" i="2"/>
  <c r="P66" i="2"/>
  <c r="P78" i="2"/>
  <c r="P90" i="2"/>
  <c r="P102" i="2"/>
  <c r="P114" i="2"/>
  <c r="P126" i="2"/>
  <c r="P138" i="2"/>
  <c r="P150" i="2"/>
  <c r="P162" i="2"/>
  <c r="P174" i="2"/>
  <c r="P186" i="2"/>
  <c r="P198" i="2"/>
  <c r="P210" i="2"/>
  <c r="P222" i="2"/>
  <c r="P234" i="2"/>
  <c r="P246" i="2"/>
  <c r="P258" i="2"/>
  <c r="P270" i="2"/>
  <c r="P282" i="2"/>
  <c r="N12" i="2"/>
  <c r="N16" i="2"/>
  <c r="N20" i="2"/>
  <c r="N24" i="2"/>
  <c r="N28" i="2"/>
  <c r="N32" i="2"/>
  <c r="N36" i="2"/>
  <c r="N40" i="2"/>
  <c r="O44" i="2"/>
  <c r="N49" i="2"/>
  <c r="M54" i="2"/>
  <c r="O58" i="2"/>
  <c r="M65" i="2"/>
  <c r="N73" i="2"/>
  <c r="N85" i="2"/>
  <c r="M101" i="2"/>
  <c r="M117" i="2"/>
  <c r="M133" i="2"/>
  <c r="M149" i="2"/>
  <c r="M165" i="2"/>
  <c r="M181" i="2"/>
  <c r="M197" i="2"/>
  <c r="M213" i="2"/>
  <c r="M229" i="2"/>
  <c r="M245" i="2"/>
  <c r="M261" i="2"/>
  <c r="M277" i="2"/>
  <c r="P260" i="2"/>
  <c r="P212" i="2"/>
  <c r="P164" i="2"/>
  <c r="P116" i="2"/>
  <c r="P68" i="2"/>
  <c r="P20" i="2"/>
  <c r="M93" i="2"/>
  <c r="M221" i="2"/>
  <c r="O12" i="2"/>
  <c r="O16" i="2"/>
  <c r="O20" i="2"/>
  <c r="O24" i="2"/>
  <c r="O28" i="2"/>
  <c r="O32" i="2"/>
  <c r="O36" i="2"/>
  <c r="O40" i="2"/>
  <c r="M45" i="2"/>
  <c r="O49" i="2"/>
  <c r="N54" i="2"/>
  <c r="M59" i="2"/>
  <c r="N65" i="2"/>
  <c r="O73" i="2"/>
  <c r="O85" i="2"/>
  <c r="N101" i="2"/>
  <c r="N117" i="2"/>
  <c r="N133" i="2"/>
  <c r="N149" i="2"/>
  <c r="N165" i="2"/>
  <c r="N181" i="2"/>
  <c r="N197" i="2"/>
  <c r="N213" i="2"/>
  <c r="N229" i="2"/>
  <c r="N245" i="2"/>
  <c r="N261" i="2"/>
  <c r="N277" i="2"/>
  <c r="P259" i="2"/>
  <c r="P211" i="2"/>
  <c r="P163" i="2"/>
  <c r="P115" i="2"/>
  <c r="P67" i="2"/>
  <c r="P19" i="2"/>
</calcChain>
</file>

<file path=xl/sharedStrings.xml><?xml version="1.0" encoding="utf-8"?>
<sst xmlns="http://schemas.openxmlformats.org/spreadsheetml/2006/main" count="22" uniqueCount="22">
  <si>
    <t>px_last</t>
  </si>
  <si>
    <t>VIX Index</t>
  </si>
  <si>
    <t>JPMVXYGL Index</t>
  </si>
  <si>
    <t>MOVE Index</t>
  </si>
  <si>
    <t>BICLB10Y Index</t>
  </si>
  <si>
    <t>per=m</t>
  </si>
  <si>
    <t>CBOE VIX Index (LHS)</t>
  </si>
  <si>
    <t>J.P. Morgan Global FX Volatility Index (LHS)</t>
  </si>
  <si>
    <t>ICE BofA MOVE Index (LHS)</t>
  </si>
  <si>
    <t>US Corporate BAA 10 Year Spread (LHS)</t>
  </si>
  <si>
    <t>Global Manufacturing PMI (RHS, Inverted)</t>
  </si>
  <si>
    <t>start</t>
  </si>
  <si>
    <t>end</t>
  </si>
  <si>
    <t>field</t>
  </si>
  <si>
    <t>freq</t>
  </si>
  <si>
    <t>Glbl Manu PMI</t>
  </si>
  <si>
    <t>VIX</t>
  </si>
  <si>
    <t>JPM_FX_VOL</t>
  </si>
  <si>
    <t>MOVE</t>
  </si>
  <si>
    <t>BAA_OAS</t>
  </si>
  <si>
    <t>MFG_PMI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</si>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</sst>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1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2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BDH|10311058718950874326</stp>
        <tr r="F9" s="2"/>
      </tp>
      <tp t="e">
        <v>#N/A</v>
        <stp/>
        <stp>BDH|13399098183568081427</stp>
        <tr r="H9" s="2"/>
      </tp>
      <tp t="e">
        <v>#N/A</v>
        <stp/>
        <stp>BDH|16245753047891314387</stp>
        <tr r="D9" s="2"/>
      </tp>
    </main>
    <main first="bofaddin.rtdserver">
      <tp t="e">
        <v>#N/A</v>
        <stp/>
        <stp>BDH|4949314440878055921</stp>
        <tr r="B9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vol_pmi!$M$8</c:f>
              <c:strCache>
                <c:ptCount val="1"/>
                <c:pt idx="0">
                  <c:v>CBOE VIX Index (LHS)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vol_pmi!$H$9:$H$289</c:f>
              <c:numCache>
                <c:formatCode>m/d/yyyy</c:formatCode>
                <c:ptCount val="281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37344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41362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43189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43553</c:v>
                </c:pt>
                <c:pt idx="231">
                  <c:v>43585</c:v>
                </c:pt>
                <c:pt idx="232">
                  <c:v>43616</c:v>
                </c:pt>
                <c:pt idx="233">
                  <c:v>43644</c:v>
                </c:pt>
                <c:pt idx="234">
                  <c:v>43677</c:v>
                </c:pt>
                <c:pt idx="235">
                  <c:v>43707</c:v>
                </c:pt>
                <c:pt idx="236">
                  <c:v>43738</c:v>
                </c:pt>
                <c:pt idx="237">
                  <c:v>43769</c:v>
                </c:pt>
                <c:pt idx="238">
                  <c:v>43798</c:v>
                </c:pt>
                <c:pt idx="239">
                  <c:v>43830</c:v>
                </c:pt>
                <c:pt idx="240">
                  <c:v>43861</c:v>
                </c:pt>
                <c:pt idx="241">
                  <c:v>43889</c:v>
                </c:pt>
                <c:pt idx="242">
                  <c:v>43921</c:v>
                </c:pt>
                <c:pt idx="243">
                  <c:v>43951</c:v>
                </c:pt>
                <c:pt idx="244">
                  <c:v>43980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44134</c:v>
                </c:pt>
                <c:pt idx="250">
                  <c:v>44165</c:v>
                </c:pt>
                <c:pt idx="251">
                  <c:v>44196</c:v>
                </c:pt>
                <c:pt idx="252">
                  <c:v>44225</c:v>
                </c:pt>
                <c:pt idx="253">
                  <c:v>44253</c:v>
                </c:pt>
                <c:pt idx="254">
                  <c:v>44286</c:v>
                </c:pt>
                <c:pt idx="255">
                  <c:v>44316</c:v>
                </c:pt>
                <c:pt idx="256">
                  <c:v>44347</c:v>
                </c:pt>
                <c:pt idx="257">
                  <c:v>44377</c:v>
                </c:pt>
                <c:pt idx="258">
                  <c:v>44407</c:v>
                </c:pt>
                <c:pt idx="259">
                  <c:v>44439</c:v>
                </c:pt>
                <c:pt idx="260">
                  <c:v>44469</c:v>
                </c:pt>
                <c:pt idx="261">
                  <c:v>44498</c:v>
                </c:pt>
                <c:pt idx="262">
                  <c:v>44530</c:v>
                </c:pt>
                <c:pt idx="263">
                  <c:v>44561</c:v>
                </c:pt>
                <c:pt idx="264">
                  <c:v>44592</c:v>
                </c:pt>
                <c:pt idx="265">
                  <c:v>44620</c:v>
                </c:pt>
                <c:pt idx="266">
                  <c:v>44651</c:v>
                </c:pt>
                <c:pt idx="267">
                  <c:v>44680</c:v>
                </c:pt>
                <c:pt idx="268">
                  <c:v>44712</c:v>
                </c:pt>
                <c:pt idx="269">
                  <c:v>44742</c:v>
                </c:pt>
                <c:pt idx="270">
                  <c:v>44771</c:v>
                </c:pt>
                <c:pt idx="271">
                  <c:v>44804</c:v>
                </c:pt>
                <c:pt idx="272">
                  <c:v>44834</c:v>
                </c:pt>
                <c:pt idx="273">
                  <c:v>44865</c:v>
                </c:pt>
                <c:pt idx="274">
                  <c:v>44895</c:v>
                </c:pt>
                <c:pt idx="275">
                  <c:v>44925</c:v>
                </c:pt>
                <c:pt idx="276">
                  <c:v>44957</c:v>
                </c:pt>
                <c:pt idx="277">
                  <c:v>44985</c:v>
                </c:pt>
                <c:pt idx="278">
                  <c:v>45016</c:v>
                </c:pt>
                <c:pt idx="279">
                  <c:v>45044</c:v>
                </c:pt>
                <c:pt idx="280">
                  <c:v>45077</c:v>
                </c:pt>
              </c:numCache>
            </c:numRef>
          </c:cat>
          <c:val>
            <c:numRef>
              <c:f>vol_pmi!$M$9:$M$289</c:f>
              <c:numCache>
                <c:formatCode>0.00</c:formatCode>
                <c:ptCount val="281"/>
                <c:pt idx="0">
                  <c:v>0.58039283890097304</c:v>
                </c:pt>
                <c:pt idx="1">
                  <c:v>0.3846670308304459</c:v>
                </c:pt>
                <c:pt idx="2">
                  <c:v>0.47633608017993317</c:v>
                </c:pt>
                <c:pt idx="3">
                  <c:v>0.73523920604537762</c:v>
                </c:pt>
                <c:pt idx="4">
                  <c:v>0.41935261707079219</c:v>
                </c:pt>
                <c:pt idx="5">
                  <c:v>-8.9782238100010001E-2</c:v>
                </c:pt>
                <c:pt idx="6">
                  <c:v>5.8870274358618309E-2</c:v>
                </c:pt>
                <c:pt idx="7">
                  <c:v>-0.42425039113192381</c:v>
                </c:pt>
                <c:pt idx="8">
                  <c:v>3.7811168426979513E-2</c:v>
                </c:pt>
                <c:pt idx="9">
                  <c:v>0.41687507519648176</c:v>
                </c:pt>
                <c:pt idx="10">
                  <c:v>1.1626151793639341</c:v>
                </c:pt>
                <c:pt idx="11">
                  <c:v>0.81575931696046833</c:v>
                </c:pt>
                <c:pt idx="12">
                  <c:v>0.21743295431448875</c:v>
                </c:pt>
                <c:pt idx="13">
                  <c:v>1.0015749575337538</c:v>
                </c:pt>
                <c:pt idx="14">
                  <c:v>1.0374993147112554</c:v>
                </c:pt>
                <c:pt idx="15">
                  <c:v>0.64604769857020072</c:v>
                </c:pt>
                <c:pt idx="16">
                  <c:v>0.29423675241811353</c:v>
                </c:pt>
                <c:pt idx="17">
                  <c:v>-0.14924324308346143</c:v>
                </c:pt>
                <c:pt idx="18">
                  <c:v>0.16788211682827944</c:v>
                </c:pt>
                <c:pt idx="19">
                  <c:v>0.5766765260895077</c:v>
                </c:pt>
                <c:pt idx="20">
                  <c:v>1.4450549530353283</c:v>
                </c:pt>
                <c:pt idx="21">
                  <c:v>1.6469746157916323</c:v>
                </c:pt>
                <c:pt idx="22">
                  <c:v>0.44288926487674185</c:v>
                </c:pt>
                <c:pt idx="23">
                  <c:v>0.43793418112812099</c:v>
                </c:pt>
                <c:pt idx="24">
                  <c:v>0.10222725715905177</c:v>
                </c:pt>
                <c:pt idx="25">
                  <c:v>0.1641658040168136</c:v>
                </c:pt>
                <c:pt idx="26">
                  <c:v>-0.35487921865123073</c:v>
                </c:pt>
                <c:pt idx="27">
                  <c:v>0.20380647400578122</c:v>
                </c:pt>
                <c:pt idx="28">
                  <c:v>-3.527631686517943E-2</c:v>
                </c:pt>
                <c:pt idx="29">
                  <c:v>0.63613753107295867</c:v>
                </c:pt>
                <c:pt idx="30">
                  <c:v>1.4574426624068808</c:v>
                </c:pt>
                <c:pt idx="31">
                  <c:v>1.5330076895733502</c:v>
                </c:pt>
                <c:pt idx="32">
                  <c:v>2.4063412002677915</c:v>
                </c:pt>
                <c:pt idx="33">
                  <c:v>1.3471920490000646</c:v>
                </c:pt>
                <c:pt idx="34">
                  <c:v>0.89627942787555848</c:v>
                </c:pt>
                <c:pt idx="35">
                  <c:v>1.0350217728369451</c:v>
                </c:pt>
                <c:pt idx="36">
                  <c:v>1.3509083618115305</c:v>
                </c:pt>
                <c:pt idx="37">
                  <c:v>1.1601376374896237</c:v>
                </c:pt>
                <c:pt idx="38">
                  <c:v>1.1006766325061723</c:v>
                </c:pt>
                <c:pt idx="39">
                  <c:v>0.11709250840491474</c:v>
                </c:pt>
                <c:pt idx="40">
                  <c:v>-9.8453634660096698E-2</c:v>
                </c:pt>
                <c:pt idx="41">
                  <c:v>-9.225977997432043E-2</c:v>
                </c:pt>
                <c:pt idx="42">
                  <c:v>-9.5976092785786282E-2</c:v>
                </c:pt>
                <c:pt idx="43">
                  <c:v>-0.20251039338113655</c:v>
                </c:pt>
                <c:pt idx="44">
                  <c:v>0.30414691991535525</c:v>
                </c:pt>
                <c:pt idx="45">
                  <c:v>-0.51591944048141114</c:v>
                </c:pt>
                <c:pt idx="46">
                  <c:v>-0.48866647986399608</c:v>
                </c:pt>
                <c:pt idx="47">
                  <c:v>-0.24215106337010417</c:v>
                </c:pt>
                <c:pt idx="48">
                  <c:v>-0.4502645808121839</c:v>
                </c:pt>
                <c:pt idx="49">
                  <c:v>-0.70792893574047289</c:v>
                </c:pt>
                <c:pt idx="50">
                  <c:v>-0.43663810050347635</c:v>
                </c:pt>
                <c:pt idx="51">
                  <c:v>-0.38089340833149038</c:v>
                </c:pt>
                <c:pt idx="52">
                  <c:v>-0.59024569671072546</c:v>
                </c:pt>
                <c:pt idx="53">
                  <c:v>-0.73394312542073303</c:v>
                </c:pt>
                <c:pt idx="54">
                  <c:v>-0.61254357357951972</c:v>
                </c:pt>
                <c:pt idx="55">
                  <c:v>-0.61625988639098561</c:v>
                </c:pt>
                <c:pt idx="56">
                  <c:v>-0.85782021913625661</c:v>
                </c:pt>
                <c:pt idx="57">
                  <c:v>-0.49486033454977235</c:v>
                </c:pt>
                <c:pt idx="58">
                  <c:v>-0.87020792850780904</c:v>
                </c:pt>
                <c:pt idx="59">
                  <c:v>-0.86401407382203288</c:v>
                </c:pt>
                <c:pt idx="60">
                  <c:v>-0.92223630786832889</c:v>
                </c:pt>
                <c:pt idx="61">
                  <c:v>-1.0139053572178165</c:v>
                </c:pt>
                <c:pt idx="62">
                  <c:v>-0.77358379540970057</c:v>
                </c:pt>
                <c:pt idx="63">
                  <c:v>-0.6137823445166749</c:v>
                </c:pt>
                <c:pt idx="64">
                  <c:v>-0.86401407382203288</c:v>
                </c:pt>
                <c:pt idx="65">
                  <c:v>-1.0188604409664375</c:v>
                </c:pt>
                <c:pt idx="66">
                  <c:v>-1.0770826750127336</c:v>
                </c:pt>
                <c:pt idx="67">
                  <c:v>-0.94948926848574422</c:v>
                </c:pt>
                <c:pt idx="68">
                  <c:v>-1.0337256922123002</c:v>
                </c:pt>
                <c:pt idx="69">
                  <c:v>-0.61254357357951972</c:v>
                </c:pt>
                <c:pt idx="70">
                  <c:v>-1.0163828990921269</c:v>
                </c:pt>
                <c:pt idx="71">
                  <c:v>-1.0151441281549716</c:v>
                </c:pt>
                <c:pt idx="72">
                  <c:v>-0.90613228568531101</c:v>
                </c:pt>
                <c:pt idx="73">
                  <c:v>-0.9816973128517803</c:v>
                </c:pt>
                <c:pt idx="74">
                  <c:v>-1.0993805518815278</c:v>
                </c:pt>
                <c:pt idx="75">
                  <c:v>-1.074605133138423</c:v>
                </c:pt>
                <c:pt idx="76">
                  <c:v>-0.47380122861813312</c:v>
                </c:pt>
                <c:pt idx="77">
                  <c:v>-0.8900282635022928</c:v>
                </c:pt>
                <c:pt idx="78">
                  <c:v>-0.65837809825426363</c:v>
                </c:pt>
                <c:pt idx="79">
                  <c:v>-0.98541362566324597</c:v>
                </c:pt>
                <c:pt idx="80">
                  <c:v>-1.0262930665893688</c:v>
                </c:pt>
                <c:pt idx="81">
                  <c:v>-1.1353049090590297</c:v>
                </c:pt>
                <c:pt idx="82">
                  <c:v>-1.158841556864979</c:v>
                </c:pt>
                <c:pt idx="83">
                  <c:v>-1.0783214459498887</c:v>
                </c:pt>
                <c:pt idx="84">
                  <c:v>-1.2195413327855857</c:v>
                </c:pt>
                <c:pt idx="85">
                  <c:v>-0.6001558642079674</c:v>
                </c:pt>
                <c:pt idx="86">
                  <c:v>-0.69677999730607576</c:v>
                </c:pt>
                <c:pt idx="87">
                  <c:v>-0.74880837666659572</c:v>
                </c:pt>
                <c:pt idx="88">
                  <c:v>-0.89374457631375837</c:v>
                </c:pt>
                <c:pt idx="89">
                  <c:v>-0.49981541829839321</c:v>
                </c:pt>
                <c:pt idx="90">
                  <c:v>0.40324859488777426</c:v>
                </c:pt>
                <c:pt idx="91">
                  <c:v>0.38590580176760086</c:v>
                </c:pt>
                <c:pt idx="92">
                  <c:v>-0.28055296242191635</c:v>
                </c:pt>
                <c:pt idx="93">
                  <c:v>-0.21489810275268867</c:v>
                </c:pt>
                <c:pt idx="94">
                  <c:v>0.32272848397268405</c:v>
                </c:pt>
                <c:pt idx="95">
                  <c:v>0.27689395929794014</c:v>
                </c:pt>
                <c:pt idx="96">
                  <c:v>0.73523920604537762</c:v>
                </c:pt>
                <c:pt idx="97">
                  <c:v>0.77735741790865565</c:v>
                </c:pt>
                <c:pt idx="98">
                  <c:v>0.66215172075321871</c:v>
                </c:pt>
                <c:pt idx="99">
                  <c:v>6.5064129044394584E-2</c:v>
                </c:pt>
                <c:pt idx="100">
                  <c:v>-0.30161206835355558</c:v>
                </c:pt>
                <c:pt idx="101">
                  <c:v>0.45651574518544941</c:v>
                </c:pt>
                <c:pt idx="102">
                  <c:v>0.33139988053277075</c:v>
                </c:pt>
                <c:pt idx="103">
                  <c:v>4.7721335924221196E-2</c:v>
                </c:pt>
                <c:pt idx="104">
                  <c:v>2.3691780721531348</c:v>
                </c:pt>
                <c:pt idx="105">
                  <c:v>4.9086584933213704</c:v>
                </c:pt>
                <c:pt idx="106">
                  <c:v>4.337585091292806</c:v>
                </c:pt>
                <c:pt idx="107">
                  <c:v>2.4447430993196044</c:v>
                </c:pt>
                <c:pt idx="108">
                  <c:v>3.0443082329027393</c:v>
                </c:pt>
                <c:pt idx="109">
                  <c:v>3.23136264441318</c:v>
                </c:pt>
                <c:pt idx="110">
                  <c:v>2.9575942673018725</c:v>
                </c:pt>
                <c:pt idx="111">
                  <c:v>2.0111732713152715</c:v>
                </c:pt>
                <c:pt idx="112">
                  <c:v>1.0721849009516022</c:v>
                </c:pt>
                <c:pt idx="113">
                  <c:v>0.75382077010270643</c:v>
                </c:pt>
                <c:pt idx="114">
                  <c:v>0.70055361980503128</c:v>
                </c:pt>
                <c:pt idx="115">
                  <c:v>0.71170255823942841</c:v>
                </c:pt>
                <c:pt idx="116">
                  <c:v>0.66215172075321871</c:v>
                </c:pt>
                <c:pt idx="117">
                  <c:v>1.2914473568280791</c:v>
                </c:pt>
                <c:pt idx="118">
                  <c:v>0.52588691766614293</c:v>
                </c:pt>
                <c:pt idx="119">
                  <c:v>0.1753147424512107</c:v>
                </c:pt>
                <c:pt idx="120">
                  <c:v>0.53951339797485043</c:v>
                </c:pt>
                <c:pt idx="121">
                  <c:v>-9.4737321848630845E-2</c:v>
                </c:pt>
                <c:pt idx="122">
                  <c:v>-0.33134257084528107</c:v>
                </c:pt>
                <c:pt idx="123">
                  <c:v>0.22114926712595459</c:v>
                </c:pt>
                <c:pt idx="124">
                  <c:v>1.4623977461555018</c:v>
                </c:pt>
                <c:pt idx="125">
                  <c:v>1.7683741676328451</c:v>
                </c:pt>
                <c:pt idx="126">
                  <c:v>0.40077105301346383</c:v>
                </c:pt>
                <c:pt idx="127">
                  <c:v>0.71665764198804927</c:v>
                </c:pt>
                <c:pt idx="128">
                  <c:v>0.42554647175656846</c:v>
                </c:pt>
                <c:pt idx="129">
                  <c:v>0.1158537374677593</c:v>
                </c:pt>
                <c:pt idx="130">
                  <c:v>0.40572613676208469</c:v>
                </c:pt>
                <c:pt idx="131">
                  <c:v>-0.31152223585079725</c:v>
                </c:pt>
                <c:pt idx="132">
                  <c:v>-9.1021009037164993E-2</c:v>
                </c:pt>
                <c:pt idx="133">
                  <c:v>-0.23719597962148289</c:v>
                </c:pt>
                <c:pt idx="134">
                  <c:v>-0.31276100678795271</c:v>
                </c:pt>
                <c:pt idx="135">
                  <c:v>-0.68315351699736826</c:v>
                </c:pt>
                <c:pt idx="136">
                  <c:v>-0.59643955139650184</c:v>
                </c:pt>
                <c:pt idx="137">
                  <c:v>-0.46389106112089146</c:v>
                </c:pt>
                <c:pt idx="138">
                  <c:v>0.6175559670156302</c:v>
                </c:pt>
                <c:pt idx="139">
                  <c:v>1.406653053983516</c:v>
                </c:pt>
                <c:pt idx="140">
                  <c:v>2.8114192967175544</c:v>
                </c:pt>
                <c:pt idx="141">
                  <c:v>1.2010170784157468</c:v>
                </c:pt>
                <c:pt idx="142">
                  <c:v>0.93344255599021564</c:v>
                </c:pt>
                <c:pt idx="143">
                  <c:v>0.38838334364191129</c:v>
                </c:pt>
                <c:pt idx="144">
                  <c:v>-0.10216994747156211</c:v>
                </c:pt>
                <c:pt idx="145">
                  <c:v>-0.2272858121242412</c:v>
                </c:pt>
                <c:pt idx="146">
                  <c:v>-0.59024569671072546</c:v>
                </c:pt>
                <c:pt idx="147">
                  <c:v>-0.38584849208011163</c:v>
                </c:pt>
                <c:pt idx="148">
                  <c:v>0.47014222549415691</c:v>
                </c:pt>
                <c:pt idx="149">
                  <c:v>-0.39451988864019832</c:v>
                </c:pt>
                <c:pt idx="150">
                  <c:v>-0.16534726526647936</c:v>
                </c:pt>
                <c:pt idx="151">
                  <c:v>-0.34620782209114404</c:v>
                </c:pt>
                <c:pt idx="152">
                  <c:v>-0.56175396515615506</c:v>
                </c:pt>
                <c:pt idx="153">
                  <c:v>-0.20622670619260197</c:v>
                </c:pt>
                <c:pt idx="154">
                  <c:v>-0.54441117203598188</c:v>
                </c:pt>
                <c:pt idx="155">
                  <c:v>-0.27807542054760592</c:v>
                </c:pt>
                <c:pt idx="156">
                  <c:v>-0.74137575104366449</c:v>
                </c:pt>
                <c:pt idx="157">
                  <c:v>-0.58900692577357028</c:v>
                </c:pt>
                <c:pt idx="158">
                  <c:v>-0.93710155911419191</c:v>
                </c:pt>
                <c:pt idx="159">
                  <c:v>-0.83552234226746247</c:v>
                </c:pt>
                <c:pt idx="160">
                  <c:v>-0.49114402173830651</c:v>
                </c:pt>
                <c:pt idx="161">
                  <c:v>-0.42177284925761338</c:v>
                </c:pt>
                <c:pt idx="162">
                  <c:v>-0.84419373882754911</c:v>
                </c:pt>
                <c:pt idx="163">
                  <c:v>-0.40319128520028458</c:v>
                </c:pt>
                <c:pt idx="164">
                  <c:v>-0.4539808936236493</c:v>
                </c:pt>
                <c:pt idx="165">
                  <c:v>-0.80703061071289195</c:v>
                </c:pt>
                <c:pt idx="166">
                  <c:v>-0.81322446539866822</c:v>
                </c:pt>
                <c:pt idx="167">
                  <c:v>-0.81074692352435762</c:v>
                </c:pt>
                <c:pt idx="168">
                  <c:v>-0.22976335399855163</c:v>
                </c:pt>
                <c:pt idx="169">
                  <c:v>-0.77606133728401105</c:v>
                </c:pt>
                <c:pt idx="170">
                  <c:v>-0.79092658852987374</c:v>
                </c:pt>
                <c:pt idx="171">
                  <c:v>-0.84914882257616997</c:v>
                </c:pt>
                <c:pt idx="172">
                  <c:v>-1.0981417809443725</c:v>
                </c:pt>
                <c:pt idx="173">
                  <c:v>-1.0770826750127336</c:v>
                </c:pt>
                <c:pt idx="174">
                  <c:v>-0.41062391082321631</c:v>
                </c:pt>
                <c:pt idx="175">
                  <c:v>-1.0262930665893688</c:v>
                </c:pt>
                <c:pt idx="176">
                  <c:v>-0.48990525080115149</c:v>
                </c:pt>
                <c:pt idx="177">
                  <c:v>-0.77234502447254538</c:v>
                </c:pt>
                <c:pt idx="178">
                  <c:v>-0.85905899007341191</c:v>
                </c:pt>
                <c:pt idx="179">
                  <c:v>-0.13190044996328804</c:v>
                </c:pt>
                <c:pt idx="180">
                  <c:v>8.7362005913188809E-2</c:v>
                </c:pt>
                <c:pt idx="181">
                  <c:v>-0.85782021913625661</c:v>
                </c:pt>
                <c:pt idx="182">
                  <c:v>-0.61625988639098561</c:v>
                </c:pt>
                <c:pt idx="183">
                  <c:v>-0.70792893574047289</c:v>
                </c:pt>
                <c:pt idx="184">
                  <c:v>-0.79588167227849482</c:v>
                </c:pt>
                <c:pt idx="185">
                  <c:v>-0.25206123086734583</c:v>
                </c:pt>
                <c:pt idx="186">
                  <c:v>-1.0089502734691955</c:v>
                </c:pt>
                <c:pt idx="187">
                  <c:v>1.0114851250309955</c:v>
                </c:pt>
                <c:pt idx="188">
                  <c:v>0.52464814672898752</c:v>
                </c:pt>
                <c:pt idx="189">
                  <c:v>-0.64351284700840061</c:v>
                </c:pt>
                <c:pt idx="190">
                  <c:v>-0.51220312766994569</c:v>
                </c:pt>
                <c:pt idx="191">
                  <c:v>-0.25453877274165626</c:v>
                </c:pt>
                <c:pt idx="192">
                  <c:v>-8.0233562477643669E-3</c:v>
                </c:pt>
                <c:pt idx="193">
                  <c:v>3.5333626552669091E-2</c:v>
                </c:pt>
                <c:pt idx="194">
                  <c:v>-0.78225519196978732</c:v>
                </c:pt>
                <c:pt idx="195">
                  <c:v>-0.56547027796762084</c:v>
                </c:pt>
                <c:pt idx="196">
                  <c:v>-0.75252468947806161</c:v>
                </c:pt>
                <c:pt idx="197">
                  <c:v>-0.57414167452770737</c:v>
                </c:pt>
                <c:pt idx="198">
                  <c:v>-1.0399195468980766</c:v>
                </c:pt>
                <c:pt idx="199">
                  <c:v>-0.84791005163901478</c:v>
                </c:pt>
                <c:pt idx="200">
                  <c:v>-0.86401407382203288</c:v>
                </c:pt>
                <c:pt idx="201">
                  <c:v>-0.39699743051450875</c:v>
                </c:pt>
                <c:pt idx="202">
                  <c:v>-0.85905899007341191</c:v>
                </c:pt>
                <c:pt idx="203">
                  <c:v>-0.7711062535353902</c:v>
                </c:pt>
                <c:pt idx="204">
                  <c:v>-1.0250542956522135</c:v>
                </c:pt>
                <c:pt idx="205">
                  <c:v>-0.90984859849677657</c:v>
                </c:pt>
                <c:pt idx="206">
                  <c:v>-0.97798100004031474</c:v>
                </c:pt>
                <c:pt idx="207">
                  <c:v>-1.1699904952993763</c:v>
                </c:pt>
                <c:pt idx="208">
                  <c:v>-1.220780103722741</c:v>
                </c:pt>
                <c:pt idx="209">
                  <c:v>-1.1253947415617878</c:v>
                </c:pt>
                <c:pt idx="210">
                  <c:v>-1.2393616677800696</c:v>
                </c:pt>
                <c:pt idx="211">
                  <c:v>-1.1984822268539468</c:v>
                </c:pt>
                <c:pt idx="212">
                  <c:v>-1.3322694880667123</c:v>
                </c:pt>
                <c:pt idx="213">
                  <c:v>-1.2492718352773116</c:v>
                </c:pt>
                <c:pt idx="214">
                  <c:v>-1.1130070321902354</c:v>
                </c:pt>
                <c:pt idx="215">
                  <c:v>-1.1427375346819613</c:v>
                </c:pt>
                <c:pt idx="216">
                  <c:v>-0.83304480039315199</c:v>
                </c:pt>
                <c:pt idx="217">
                  <c:v>-5.1380339048197388E-2</c:v>
                </c:pt>
                <c:pt idx="218">
                  <c:v>-3.651508780233486E-2</c:v>
                </c:pt>
                <c:pt idx="219">
                  <c:v>-0.53697854641305043</c:v>
                </c:pt>
                <c:pt idx="220">
                  <c:v>-0.59891709327081222</c:v>
                </c:pt>
                <c:pt idx="221">
                  <c:v>-0.51715821141856655</c:v>
                </c:pt>
                <c:pt idx="222">
                  <c:v>-0.9209975369311737</c:v>
                </c:pt>
                <c:pt idx="223">
                  <c:v>-0.91728122411970803</c:v>
                </c:pt>
                <c:pt idx="224">
                  <c:v>-1.0089502734691955</c:v>
                </c:pt>
                <c:pt idx="225">
                  <c:v>0.11957005027922515</c:v>
                </c:pt>
                <c:pt idx="226">
                  <c:v>-0.27188156586182965</c:v>
                </c:pt>
                <c:pt idx="227">
                  <c:v>0.63861507294726949</c:v>
                </c:pt>
                <c:pt idx="228">
                  <c:v>-0.45769720643511513</c:v>
                </c:pt>
                <c:pt idx="229">
                  <c:v>-0.67943720418590259</c:v>
                </c:pt>
                <c:pt idx="230">
                  <c:v>-0.81198569446151281</c:v>
                </c:pt>
                <c:pt idx="231">
                  <c:v>-0.88507317975367195</c:v>
                </c:pt>
                <c:pt idx="232">
                  <c:v>-0.19260022588389444</c:v>
                </c:pt>
                <c:pt idx="233">
                  <c:v>-0.64227407607124543</c:v>
                </c:pt>
                <c:pt idx="234">
                  <c:v>-0.51344189860710077</c:v>
                </c:pt>
                <c:pt idx="235">
                  <c:v>-0.15915341058070309</c:v>
                </c:pt>
                <c:pt idx="236">
                  <c:v>-0.49857664736123819</c:v>
                </c:pt>
                <c:pt idx="237">
                  <c:v>-0.87268547038211941</c:v>
                </c:pt>
                <c:pt idx="238">
                  <c:v>-0.94701172661143374</c:v>
                </c:pt>
                <c:pt idx="239">
                  <c:v>-0.80331429790142628</c:v>
                </c:pt>
                <c:pt idx="240">
                  <c:v>-0.17649620370087649</c:v>
                </c:pt>
                <c:pt idx="241">
                  <c:v>2.4583695796283118</c:v>
                </c:pt>
                <c:pt idx="242">
                  <c:v>4.1220389482277948</c:v>
                </c:pt>
                <c:pt idx="243">
                  <c:v>1.7200621010837907</c:v>
                </c:pt>
                <c:pt idx="244">
                  <c:v>0.89751819881271389</c:v>
                </c:pt>
                <c:pt idx="245">
                  <c:v>1.2592393124620429</c:v>
                </c:pt>
                <c:pt idx="246">
                  <c:v>0.51969306298036666</c:v>
                </c:pt>
                <c:pt idx="247">
                  <c:v>0.76125339572563777</c:v>
                </c:pt>
                <c:pt idx="248">
                  <c:v>0.75629831197701691</c:v>
                </c:pt>
                <c:pt idx="249">
                  <c:v>2.1994664537628679</c:v>
                </c:pt>
                <c:pt idx="250">
                  <c:v>3.7811168426979513E-2</c:v>
                </c:pt>
                <c:pt idx="251">
                  <c:v>0.30786323272682109</c:v>
                </c:pt>
                <c:pt idx="252">
                  <c:v>1.5887523817453362</c:v>
                </c:pt>
                <c:pt idx="253">
                  <c:v>0.95202412004754411</c:v>
                </c:pt>
                <c:pt idx="254">
                  <c:v>-0.10712503122018339</c:v>
                </c:pt>
                <c:pt idx="255">
                  <c:v>-0.20498793525544698</c:v>
                </c:pt>
                <c:pt idx="256">
                  <c:v>-0.43416055862916553</c:v>
                </c:pt>
                <c:pt idx="257">
                  <c:v>-0.54936625578460274</c:v>
                </c:pt>
                <c:pt idx="258">
                  <c:v>-0.25082245993019087</c:v>
                </c:pt>
                <c:pt idx="259">
                  <c:v>-0.46884614486951226</c:v>
                </c:pt>
                <c:pt idx="260">
                  <c:v>0.35617529927587538</c:v>
                </c:pt>
                <c:pt idx="261">
                  <c:v>-0.49609910548692732</c:v>
                </c:pt>
                <c:pt idx="262">
                  <c:v>0.85787752882374635</c:v>
                </c:pt>
                <c:pt idx="263">
                  <c:v>-0.37717709552002493</c:v>
                </c:pt>
                <c:pt idx="264">
                  <c:v>0.56552758765511013</c:v>
                </c:pt>
                <c:pt idx="265">
                  <c:v>1.2245537262216961</c:v>
                </c:pt>
                <c:pt idx="266">
                  <c:v>3.6572397489824084E-2</c:v>
                </c:pt>
                <c:pt idx="267">
                  <c:v>1.627154280797148</c:v>
                </c:pt>
                <c:pt idx="268">
                  <c:v>0.73400043510822266</c:v>
                </c:pt>
                <c:pt idx="269">
                  <c:v>1.0461707112713423</c:v>
                </c:pt>
                <c:pt idx="270">
                  <c:v>0.13195775965077725</c:v>
                </c:pt>
                <c:pt idx="271">
                  <c:v>0.69435976511925501</c:v>
                </c:pt>
                <c:pt idx="272">
                  <c:v>1.406653053983516</c:v>
                </c:pt>
                <c:pt idx="273">
                  <c:v>0.69559853605641009</c:v>
                </c:pt>
                <c:pt idx="274">
                  <c:v>3.9049939364134506E-2</c:v>
                </c:pt>
                <c:pt idx="275">
                  <c:v>0.17407597151405574</c:v>
                </c:pt>
                <c:pt idx="276">
                  <c:v>-0.10712503122018339</c:v>
                </c:pt>
                <c:pt idx="277">
                  <c:v>5.3915190609997471E-2</c:v>
                </c:pt>
                <c:pt idx="278">
                  <c:v>-0.19383899682104988</c:v>
                </c:pt>
                <c:pt idx="279">
                  <c:v>-0.55556011047037901</c:v>
                </c:pt>
                <c:pt idx="280">
                  <c:v>-0.28798558804484758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9-494B-A30A-6F46050C70EB}"/>
            </c:ext>
          </c:extLst>
        </c:ser>
        <c:ser>
          <c:idx val="1"/>
          <c:order val="1"/>
          <c:tx>
            <c:strRef>
              <c:f>vol_pmi!$N$8</c:f>
              <c:strCache>
                <c:ptCount val="1"/>
                <c:pt idx="0">
                  <c:v>J.P. Morgan Global FX Volatility Index (LHS)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vol_pmi!$H$9:$H$289</c:f>
              <c:numCache>
                <c:formatCode>m/d/yyyy</c:formatCode>
                <c:ptCount val="281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37344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41362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43189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43553</c:v>
                </c:pt>
                <c:pt idx="231">
                  <c:v>43585</c:v>
                </c:pt>
                <c:pt idx="232">
                  <c:v>43616</c:v>
                </c:pt>
                <c:pt idx="233">
                  <c:v>43644</c:v>
                </c:pt>
                <c:pt idx="234">
                  <c:v>43677</c:v>
                </c:pt>
                <c:pt idx="235">
                  <c:v>43707</c:v>
                </c:pt>
                <c:pt idx="236">
                  <c:v>43738</c:v>
                </c:pt>
                <c:pt idx="237">
                  <c:v>43769</c:v>
                </c:pt>
                <c:pt idx="238">
                  <c:v>43798</c:v>
                </c:pt>
                <c:pt idx="239">
                  <c:v>43830</c:v>
                </c:pt>
                <c:pt idx="240">
                  <c:v>43861</c:v>
                </c:pt>
                <c:pt idx="241">
                  <c:v>43889</c:v>
                </c:pt>
                <c:pt idx="242">
                  <c:v>43921</c:v>
                </c:pt>
                <c:pt idx="243">
                  <c:v>43951</c:v>
                </c:pt>
                <c:pt idx="244">
                  <c:v>43980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44134</c:v>
                </c:pt>
                <c:pt idx="250">
                  <c:v>44165</c:v>
                </c:pt>
                <c:pt idx="251">
                  <c:v>44196</c:v>
                </c:pt>
                <c:pt idx="252">
                  <c:v>44225</c:v>
                </c:pt>
                <c:pt idx="253">
                  <c:v>44253</c:v>
                </c:pt>
                <c:pt idx="254">
                  <c:v>44286</c:v>
                </c:pt>
                <c:pt idx="255">
                  <c:v>44316</c:v>
                </c:pt>
                <c:pt idx="256">
                  <c:v>44347</c:v>
                </c:pt>
                <c:pt idx="257">
                  <c:v>44377</c:v>
                </c:pt>
                <c:pt idx="258">
                  <c:v>44407</c:v>
                </c:pt>
                <c:pt idx="259">
                  <c:v>44439</c:v>
                </c:pt>
                <c:pt idx="260">
                  <c:v>44469</c:v>
                </c:pt>
                <c:pt idx="261">
                  <c:v>44498</c:v>
                </c:pt>
                <c:pt idx="262">
                  <c:v>44530</c:v>
                </c:pt>
                <c:pt idx="263">
                  <c:v>44561</c:v>
                </c:pt>
                <c:pt idx="264">
                  <c:v>44592</c:v>
                </c:pt>
                <c:pt idx="265">
                  <c:v>44620</c:v>
                </c:pt>
                <c:pt idx="266">
                  <c:v>44651</c:v>
                </c:pt>
                <c:pt idx="267">
                  <c:v>44680</c:v>
                </c:pt>
                <c:pt idx="268">
                  <c:v>44712</c:v>
                </c:pt>
                <c:pt idx="269">
                  <c:v>44742</c:v>
                </c:pt>
                <c:pt idx="270">
                  <c:v>44771</c:v>
                </c:pt>
                <c:pt idx="271">
                  <c:v>44804</c:v>
                </c:pt>
                <c:pt idx="272">
                  <c:v>44834</c:v>
                </c:pt>
                <c:pt idx="273">
                  <c:v>44865</c:v>
                </c:pt>
                <c:pt idx="274">
                  <c:v>44895</c:v>
                </c:pt>
                <c:pt idx="275">
                  <c:v>44925</c:v>
                </c:pt>
                <c:pt idx="276">
                  <c:v>44957</c:v>
                </c:pt>
                <c:pt idx="277">
                  <c:v>44985</c:v>
                </c:pt>
                <c:pt idx="278">
                  <c:v>45016</c:v>
                </c:pt>
                <c:pt idx="279">
                  <c:v>45044</c:v>
                </c:pt>
                <c:pt idx="280">
                  <c:v>45077</c:v>
                </c:pt>
              </c:numCache>
            </c:numRef>
          </c:cat>
          <c:val>
            <c:numRef>
              <c:f>vol_pmi!$N$9:$N$289</c:f>
              <c:numCache>
                <c:formatCode>0.00</c:formatCode>
                <c:ptCount val="281"/>
                <c:pt idx="0">
                  <c:v>0.50298601908042062</c:v>
                </c:pt>
                <c:pt idx="1">
                  <c:v>0.70852412833717693</c:v>
                </c:pt>
                <c:pt idx="2">
                  <c:v>0.90615692569944284</c:v>
                </c:pt>
                <c:pt idx="3">
                  <c:v>0.72828740807340386</c:v>
                </c:pt>
                <c:pt idx="4">
                  <c:v>0.90220426975219759</c:v>
                </c:pt>
                <c:pt idx="5">
                  <c:v>0.43183821203000505</c:v>
                </c:pt>
                <c:pt idx="6">
                  <c:v>0.25396869440396608</c:v>
                </c:pt>
                <c:pt idx="7">
                  <c:v>0.49903336313317542</c:v>
                </c:pt>
                <c:pt idx="8">
                  <c:v>0.4278855560827598</c:v>
                </c:pt>
                <c:pt idx="9">
                  <c:v>0.83500911864902716</c:v>
                </c:pt>
                <c:pt idx="10">
                  <c:v>0.76781396754585685</c:v>
                </c:pt>
                <c:pt idx="11">
                  <c:v>0.815245838912801</c:v>
                </c:pt>
                <c:pt idx="12">
                  <c:v>0.83500911864902716</c:v>
                </c:pt>
                <c:pt idx="13">
                  <c:v>0.68480819265370552</c:v>
                </c:pt>
                <c:pt idx="14">
                  <c:v>0.99311535653883998</c:v>
                </c:pt>
                <c:pt idx="15">
                  <c:v>0.70457147238993167</c:v>
                </c:pt>
                <c:pt idx="16">
                  <c:v>0.39626430850479727</c:v>
                </c:pt>
                <c:pt idx="17">
                  <c:v>0.15515229572283315</c:v>
                </c:pt>
                <c:pt idx="18">
                  <c:v>0.31325853361264527</c:v>
                </c:pt>
                <c:pt idx="19">
                  <c:v>0.36859571687407994</c:v>
                </c:pt>
                <c:pt idx="20">
                  <c:v>0.54646523450011963</c:v>
                </c:pt>
                <c:pt idx="21">
                  <c:v>0.19072619924804093</c:v>
                </c:pt>
                <c:pt idx="22">
                  <c:v>0.21839479087875827</c:v>
                </c:pt>
                <c:pt idx="23">
                  <c:v>0.40021696445204247</c:v>
                </c:pt>
                <c:pt idx="24">
                  <c:v>-9.3865028953622129E-2</c:v>
                </c:pt>
                <c:pt idx="25">
                  <c:v>-0.23616064305445331</c:v>
                </c:pt>
                <c:pt idx="26">
                  <c:v>-0.35078766552456786</c:v>
                </c:pt>
                <c:pt idx="27">
                  <c:v>-0.42984078446947394</c:v>
                </c:pt>
                <c:pt idx="28">
                  <c:v>-0.17291814789852819</c:v>
                </c:pt>
                <c:pt idx="29">
                  <c:v>0.66504491291747869</c:v>
                </c:pt>
                <c:pt idx="30">
                  <c:v>0.4278855560827598</c:v>
                </c:pt>
                <c:pt idx="31">
                  <c:v>0.32511650145438165</c:v>
                </c:pt>
                <c:pt idx="32">
                  <c:v>0.38440634066306156</c:v>
                </c:pt>
                <c:pt idx="33">
                  <c:v>-9.3865028953622129E-2</c:v>
                </c:pt>
                <c:pt idx="34">
                  <c:v>-0.3073084501048689</c:v>
                </c:pt>
                <c:pt idx="35">
                  <c:v>0.19467885519528616</c:v>
                </c:pt>
                <c:pt idx="36">
                  <c:v>9.190980056690802E-2</c:v>
                </c:pt>
                <c:pt idx="37">
                  <c:v>-6.9065981142249063E-3</c:v>
                </c:pt>
                <c:pt idx="38">
                  <c:v>0.16701026356456883</c:v>
                </c:pt>
                <c:pt idx="39">
                  <c:v>-4.6433157586677931E-2</c:v>
                </c:pt>
                <c:pt idx="40">
                  <c:v>4.4477929199963823E-2</c:v>
                </c:pt>
                <c:pt idx="41">
                  <c:v>-0.16501283600403771</c:v>
                </c:pt>
                <c:pt idx="42">
                  <c:v>-0.13339158842607515</c:v>
                </c:pt>
                <c:pt idx="43">
                  <c:v>-0.11758096463709423</c:v>
                </c:pt>
                <c:pt idx="44">
                  <c:v>0.46345945960796758</c:v>
                </c:pt>
                <c:pt idx="45">
                  <c:v>3.2619961358228124E-2</c:v>
                </c:pt>
                <c:pt idx="46">
                  <c:v>7.6099176777926381E-2</c:v>
                </c:pt>
                <c:pt idx="47">
                  <c:v>6.4241208936190689E-2</c:v>
                </c:pt>
                <c:pt idx="48">
                  <c:v>0.25396869440396608</c:v>
                </c:pt>
                <c:pt idx="49">
                  <c:v>7.2146520830681155E-2</c:v>
                </c:pt>
                <c:pt idx="50">
                  <c:v>0.39626430850479727</c:v>
                </c:pt>
                <c:pt idx="51">
                  <c:v>0.35278509308509898</c:v>
                </c:pt>
                <c:pt idx="52">
                  <c:v>0.45160149176623193</c:v>
                </c:pt>
                <c:pt idx="53">
                  <c:v>0.16701026356456883</c:v>
                </c:pt>
                <c:pt idx="54">
                  <c:v>-3.8527845692187472E-2</c:v>
                </c:pt>
                <c:pt idx="55">
                  <c:v>-2.666987785045177E-2</c:v>
                </c:pt>
                <c:pt idx="56">
                  <c:v>-0.31521376199936008</c:v>
                </c:pt>
                <c:pt idx="57">
                  <c:v>-6.2243781375659564E-2</c:v>
                </c:pt>
                <c:pt idx="58">
                  <c:v>6.4241208936190689E-2</c:v>
                </c:pt>
                <c:pt idx="59">
                  <c:v>0.16701026356456883</c:v>
                </c:pt>
                <c:pt idx="60">
                  <c:v>-7.0149093270150037E-2</c:v>
                </c:pt>
                <c:pt idx="61">
                  <c:v>-0.24406595494894379</c:v>
                </c:pt>
                <c:pt idx="62">
                  <c:v>-0.24801861089618971</c:v>
                </c:pt>
                <c:pt idx="63">
                  <c:v>-0.38636156904977564</c:v>
                </c:pt>
                <c:pt idx="64">
                  <c:v>-0.43379344041671913</c:v>
                </c:pt>
                <c:pt idx="65">
                  <c:v>-0.4851779677309086</c:v>
                </c:pt>
                <c:pt idx="66">
                  <c:v>-0.5405151509923426</c:v>
                </c:pt>
                <c:pt idx="67">
                  <c:v>-0.45750937610019127</c:v>
                </c:pt>
                <c:pt idx="68">
                  <c:v>-0.53656249504509734</c:v>
                </c:pt>
                <c:pt idx="69">
                  <c:v>-0.57213639857030507</c:v>
                </c:pt>
                <c:pt idx="70">
                  <c:v>-0.53260983909785209</c:v>
                </c:pt>
                <c:pt idx="71">
                  <c:v>-0.44169875231120964</c:v>
                </c:pt>
                <c:pt idx="72">
                  <c:v>-0.46146203204743647</c:v>
                </c:pt>
                <c:pt idx="73">
                  <c:v>-0.60771030209551358</c:v>
                </c:pt>
                <c:pt idx="74">
                  <c:v>-0.55632577478132417</c:v>
                </c:pt>
                <c:pt idx="75">
                  <c:v>-0.5009885915198895</c:v>
                </c:pt>
                <c:pt idx="76">
                  <c:v>8.9040256747560248E-3</c:v>
                </c:pt>
                <c:pt idx="77">
                  <c:v>-0.35474032147181311</c:v>
                </c:pt>
                <c:pt idx="78">
                  <c:v>-0.52470452720336158</c:v>
                </c:pt>
                <c:pt idx="79">
                  <c:v>-0.62352092588449448</c:v>
                </c:pt>
                <c:pt idx="80">
                  <c:v>-1.0385498003452527</c:v>
                </c:pt>
                <c:pt idx="81">
                  <c:v>-1.2717565012327263</c:v>
                </c:pt>
                <c:pt idx="82">
                  <c:v>-0.95949668140034639</c:v>
                </c:pt>
                <c:pt idx="83">
                  <c:v>-1.1808454144460843</c:v>
                </c:pt>
                <c:pt idx="84">
                  <c:v>-1.2203719739185372</c:v>
                </c:pt>
                <c:pt idx="85">
                  <c:v>-1.2085140060768016</c:v>
                </c:pt>
                <c:pt idx="86">
                  <c:v>-1.1531768228153669</c:v>
                </c:pt>
                <c:pt idx="87">
                  <c:v>-1.303377748810689</c:v>
                </c:pt>
                <c:pt idx="88">
                  <c:v>-1.4733419545422377</c:v>
                </c:pt>
                <c:pt idx="89">
                  <c:v>-1.4338153950697845</c:v>
                </c:pt>
                <c:pt idx="90">
                  <c:v>-1.0504077681869888</c:v>
                </c:pt>
                <c:pt idx="91">
                  <c:v>-0.41403016068049298</c:v>
                </c:pt>
                <c:pt idx="92">
                  <c:v>-0.78557981972155255</c:v>
                </c:pt>
                <c:pt idx="93">
                  <c:v>-0.57213639857030507</c:v>
                </c:pt>
                <c:pt idx="94">
                  <c:v>-3.8527845692187472E-2</c:v>
                </c:pt>
                <c:pt idx="95">
                  <c:v>-6.6196437322904797E-2</c:v>
                </c:pt>
                <c:pt idx="96">
                  <c:v>8.795714461966278E-2</c:v>
                </c:pt>
                <c:pt idx="97">
                  <c:v>0.30140056577090957</c:v>
                </c:pt>
                <c:pt idx="98">
                  <c:v>0.92196754948842441</c:v>
                </c:pt>
                <c:pt idx="99">
                  <c:v>0.32511650145438165</c:v>
                </c:pt>
                <c:pt idx="100">
                  <c:v>3.6572617305473357E-2</c:v>
                </c:pt>
                <c:pt idx="101">
                  <c:v>0.17491557545905931</c:v>
                </c:pt>
                <c:pt idx="102">
                  <c:v>-0.14129690032056563</c:v>
                </c:pt>
                <c:pt idx="103">
                  <c:v>0.21444213493151235</c:v>
                </c:pt>
                <c:pt idx="104">
                  <c:v>1.9338474719832257</c:v>
                </c:pt>
                <c:pt idx="105">
                  <c:v>5.8785981073340512</c:v>
                </c:pt>
                <c:pt idx="106">
                  <c:v>4.5702689887958519</c:v>
                </c:pt>
                <c:pt idx="107">
                  <c:v>4.716517258843929</c:v>
                </c:pt>
                <c:pt idx="108">
                  <c:v>4.2935830724886799</c:v>
                </c:pt>
                <c:pt idx="109">
                  <c:v>3.3923775165167473</c:v>
                </c:pt>
                <c:pt idx="110">
                  <c:v>3.1512655037347832</c:v>
                </c:pt>
                <c:pt idx="111">
                  <c:v>1.9694213755084335</c:v>
                </c:pt>
                <c:pt idx="112">
                  <c:v>2.3053971310242853</c:v>
                </c:pt>
                <c:pt idx="113">
                  <c:v>1.7441199865154504</c:v>
                </c:pt>
                <c:pt idx="114">
                  <c:v>1.2618959609515215</c:v>
                </c:pt>
                <c:pt idx="115">
                  <c:v>1.2737539287932578</c:v>
                </c:pt>
                <c:pt idx="116">
                  <c:v>1.1670322182176338</c:v>
                </c:pt>
                <c:pt idx="117">
                  <c:v>1.3844282953161264</c:v>
                </c:pt>
                <c:pt idx="118">
                  <c:v>1.6294929640453357</c:v>
                </c:pt>
                <c:pt idx="119">
                  <c:v>1.4476707904720516</c:v>
                </c:pt>
                <c:pt idx="120">
                  <c:v>1.0207839481695573</c:v>
                </c:pt>
                <c:pt idx="121">
                  <c:v>0.88244099001597143</c:v>
                </c:pt>
                <c:pt idx="122">
                  <c:v>0.58599179397257262</c:v>
                </c:pt>
                <c:pt idx="123">
                  <c:v>0.53460726665838321</c:v>
                </c:pt>
                <c:pt idx="124">
                  <c:v>1.8073624816713756</c:v>
                </c:pt>
                <c:pt idx="125">
                  <c:v>1.6018243724146193</c:v>
                </c:pt>
                <c:pt idx="126">
                  <c:v>0.60575507370879877</c:v>
                </c:pt>
                <c:pt idx="127">
                  <c:v>1.0286892600640478</c:v>
                </c:pt>
                <c:pt idx="128">
                  <c:v>0.84291443054351833</c:v>
                </c:pt>
                <c:pt idx="129">
                  <c:v>1.230274713373559</c:v>
                </c:pt>
                <c:pt idx="130">
                  <c:v>1.313280488265711</c:v>
                </c:pt>
                <c:pt idx="131">
                  <c:v>1.0800737873782373</c:v>
                </c:pt>
                <c:pt idx="132">
                  <c:v>0.60575507370879877</c:v>
                </c:pt>
                <c:pt idx="133">
                  <c:v>0.25792135035121128</c:v>
                </c:pt>
                <c:pt idx="134">
                  <c:v>0.27373197414019224</c:v>
                </c:pt>
                <c:pt idx="135">
                  <c:v>0.38835899661030676</c:v>
                </c:pt>
                <c:pt idx="136">
                  <c:v>0.48322273934419446</c:v>
                </c:pt>
                <c:pt idx="137">
                  <c:v>0.21839479087875827</c:v>
                </c:pt>
                <c:pt idx="138">
                  <c:v>0.60575507370879877</c:v>
                </c:pt>
                <c:pt idx="139">
                  <c:v>0.83896177459627241</c:v>
                </c:pt>
                <c:pt idx="140">
                  <c:v>1.9140841922469989</c:v>
                </c:pt>
                <c:pt idx="141">
                  <c:v>1.0958844111672181</c:v>
                </c:pt>
                <c:pt idx="142">
                  <c:v>1.4951026618389951</c:v>
                </c:pt>
                <c:pt idx="143">
                  <c:v>1.0800737873782373</c:v>
                </c:pt>
                <c:pt idx="144">
                  <c:v>0.31721118955989119</c:v>
                </c:pt>
                <c:pt idx="145">
                  <c:v>0.17886823140630453</c:v>
                </c:pt>
                <c:pt idx="146">
                  <c:v>6.4241208936190689E-2</c:v>
                </c:pt>
                <c:pt idx="147">
                  <c:v>-0.291497826315888</c:v>
                </c:pt>
                <c:pt idx="148">
                  <c:v>0.71247678428442285</c:v>
                </c:pt>
                <c:pt idx="149">
                  <c:v>-5.4338469481169105E-2</c:v>
                </c:pt>
                <c:pt idx="150">
                  <c:v>-0.12153362058433946</c:v>
                </c:pt>
                <c:pt idx="151">
                  <c:v>-0.31521376199936008</c:v>
                </c:pt>
                <c:pt idx="152">
                  <c:v>-0.75791122809083522</c:v>
                </c:pt>
                <c:pt idx="153">
                  <c:v>-0.90811215408615731</c:v>
                </c:pt>
                <c:pt idx="154">
                  <c:v>-0.91206481003340278</c:v>
                </c:pt>
                <c:pt idx="155">
                  <c:v>-0.69466873293491016</c:v>
                </c:pt>
                <c:pt idx="156">
                  <c:v>-0.47727265583641815</c:v>
                </c:pt>
                <c:pt idx="157">
                  <c:v>-0.26382923468517067</c:v>
                </c:pt>
                <c:pt idx="158">
                  <c:v>-0.35474032147181311</c:v>
                </c:pt>
                <c:pt idx="159">
                  <c:v>-0.52470452720336158</c:v>
                </c:pt>
                <c:pt idx="160">
                  <c:v>0.12748370409211582</c:v>
                </c:pt>
                <c:pt idx="161">
                  <c:v>0.46741211555521284</c:v>
                </c:pt>
                <c:pt idx="162">
                  <c:v>6.0288552988945456E-2</c:v>
                </c:pt>
                <c:pt idx="163">
                  <c:v>0.22630010277324875</c:v>
                </c:pt>
                <c:pt idx="164">
                  <c:v>-0.30335579415762365</c:v>
                </c:pt>
                <c:pt idx="165">
                  <c:v>-0.71838466861838224</c:v>
                </c:pt>
                <c:pt idx="166">
                  <c:v>-0.60375764614826766</c:v>
                </c:pt>
                <c:pt idx="167">
                  <c:v>-0.45750937610019127</c:v>
                </c:pt>
                <c:pt idx="168">
                  <c:v>-0.41007750473324778</c:v>
                </c:pt>
                <c:pt idx="169">
                  <c:v>-0.82510637919400565</c:v>
                </c:pt>
                <c:pt idx="170">
                  <c:v>-0.86068028271921337</c:v>
                </c:pt>
                <c:pt idx="171">
                  <c:v>-1.2796618131272173</c:v>
                </c:pt>
                <c:pt idx="172">
                  <c:v>-1.4851999223839736</c:v>
                </c:pt>
                <c:pt idx="173">
                  <c:v>-1.7025959994824662</c:v>
                </c:pt>
                <c:pt idx="174">
                  <c:v>-1.4298627391225391</c:v>
                </c:pt>
                <c:pt idx="175">
                  <c:v>-1.4891525783312192</c:v>
                </c:pt>
                <c:pt idx="176">
                  <c:v>-0.77767450782706182</c:v>
                </c:pt>
                <c:pt idx="177">
                  <c:v>-0.79348513161604306</c:v>
                </c:pt>
                <c:pt idx="178">
                  <c:v>-0.50889390341438068</c:v>
                </c:pt>
                <c:pt idx="179">
                  <c:v>7.2146520830681155E-2</c:v>
                </c:pt>
                <c:pt idx="180">
                  <c:v>0.54251257855287371</c:v>
                </c:pt>
                <c:pt idx="181">
                  <c:v>-0.21244470737098192</c:v>
                </c:pt>
                <c:pt idx="182">
                  <c:v>0.4278855560827598</c:v>
                </c:pt>
                <c:pt idx="183">
                  <c:v>8.0051832725171621E-2</c:v>
                </c:pt>
                <c:pt idx="184">
                  <c:v>4.052527325271859E-2</c:v>
                </c:pt>
                <c:pt idx="185">
                  <c:v>2.4714649463737658E-2</c:v>
                </c:pt>
                <c:pt idx="186">
                  <c:v>-0.20058673952924552</c:v>
                </c:pt>
                <c:pt idx="187">
                  <c:v>0.32511650145438165</c:v>
                </c:pt>
                <c:pt idx="188">
                  <c:v>0.36464306092683468</c:v>
                </c:pt>
                <c:pt idx="189">
                  <c:v>-4.6433157586677931E-2</c:v>
                </c:pt>
                <c:pt idx="190">
                  <c:v>0.10772042435588895</c:v>
                </c:pt>
                <c:pt idx="191">
                  <c:v>-3.8527845692187472E-2</c:v>
                </c:pt>
                <c:pt idx="192">
                  <c:v>0.28163728603468269</c:v>
                </c:pt>
                <c:pt idx="193">
                  <c:v>0.68085553670646026</c:v>
                </c:pt>
                <c:pt idx="194">
                  <c:v>0.46345945960796758</c:v>
                </c:pt>
                <c:pt idx="195">
                  <c:v>0.39626430850479727</c:v>
                </c:pt>
                <c:pt idx="196">
                  <c:v>0.18677354330079571</c:v>
                </c:pt>
                <c:pt idx="197">
                  <c:v>0.41602758824102409</c:v>
                </c:pt>
                <c:pt idx="198">
                  <c:v>-0.12943893247882993</c:v>
                </c:pt>
                <c:pt idx="199">
                  <c:v>0.23025275872049397</c:v>
                </c:pt>
                <c:pt idx="200">
                  <c:v>0.10376776840864371</c:v>
                </c:pt>
                <c:pt idx="201">
                  <c:v>-7.0149093270150037E-2</c:v>
                </c:pt>
                <c:pt idx="202">
                  <c:v>0.36859571687407994</c:v>
                </c:pt>
                <c:pt idx="203">
                  <c:v>0.56622851423634579</c:v>
                </c:pt>
                <c:pt idx="204">
                  <c:v>0.25396869440396608</c:v>
                </c:pt>
                <c:pt idx="205">
                  <c:v>7.6099176777926381E-2</c:v>
                </c:pt>
                <c:pt idx="206">
                  <c:v>-0.36264563336630357</c:v>
                </c:pt>
                <c:pt idx="207">
                  <c:v>-0.62747358183173974</c:v>
                </c:pt>
                <c:pt idx="208">
                  <c:v>-0.79743778756328865</c:v>
                </c:pt>
                <c:pt idx="209">
                  <c:v>-0.85277497082472298</c:v>
                </c:pt>
                <c:pt idx="210">
                  <c:v>-0.72233732456562749</c:v>
                </c:pt>
                <c:pt idx="211">
                  <c:v>-0.72233732456562749</c:v>
                </c:pt>
                <c:pt idx="212">
                  <c:v>-0.61956826993724934</c:v>
                </c:pt>
                <c:pt idx="213">
                  <c:v>-0.86463293866645896</c:v>
                </c:pt>
                <c:pt idx="214">
                  <c:v>-0.91997012192789329</c:v>
                </c:pt>
                <c:pt idx="215">
                  <c:v>-0.97135464924208237</c:v>
                </c:pt>
                <c:pt idx="216">
                  <c:v>-0.72628998051287275</c:v>
                </c:pt>
                <c:pt idx="217">
                  <c:v>-0.74210060430185398</c:v>
                </c:pt>
                <c:pt idx="218">
                  <c:v>-0.83301169108849638</c:v>
                </c:pt>
                <c:pt idx="219">
                  <c:v>-0.95159136950585588</c:v>
                </c:pt>
                <c:pt idx="220">
                  <c:v>-0.72233732456562749</c:v>
                </c:pt>
                <c:pt idx="221">
                  <c:v>-0.71443201267113698</c:v>
                </c:pt>
                <c:pt idx="222">
                  <c:v>-0.79348513161604306</c:v>
                </c:pt>
                <c:pt idx="223">
                  <c:v>-0.38636156904977564</c:v>
                </c:pt>
                <c:pt idx="224">
                  <c:v>-0.63142623777898499</c:v>
                </c:pt>
                <c:pt idx="225">
                  <c:v>-0.55632577478132417</c:v>
                </c:pt>
                <c:pt idx="226">
                  <c:v>-0.52470452720336158</c:v>
                </c:pt>
                <c:pt idx="227">
                  <c:v>-0.33892969768283149</c:v>
                </c:pt>
                <c:pt idx="228">
                  <c:v>-0.7816271637743073</c:v>
                </c:pt>
                <c:pt idx="229">
                  <c:v>-1.0820290157649513</c:v>
                </c:pt>
                <c:pt idx="230">
                  <c:v>-0.93973340166411978</c:v>
                </c:pt>
                <c:pt idx="231">
                  <c:v>-1.303377748810689</c:v>
                </c:pt>
                <c:pt idx="232">
                  <c:v>-1.2164193179712921</c:v>
                </c:pt>
                <c:pt idx="233">
                  <c:v>-1.2124666620240467</c:v>
                </c:pt>
                <c:pt idx="234">
                  <c:v>-1.2875671250217076</c:v>
                </c:pt>
                <c:pt idx="235">
                  <c:v>-0.67095279725143808</c:v>
                </c:pt>
                <c:pt idx="236">
                  <c:v>-1.0464551122397436</c:v>
                </c:pt>
                <c:pt idx="237">
                  <c:v>-1.366620243966614</c:v>
                </c:pt>
                <c:pt idx="238">
                  <c:v>-1.5800636651178612</c:v>
                </c:pt>
                <c:pt idx="239">
                  <c:v>-1.5207738259091812</c:v>
                </c:pt>
                <c:pt idx="240">
                  <c:v>-1.5998269448540876</c:v>
                </c:pt>
                <c:pt idx="241">
                  <c:v>-0.95159136950585588</c:v>
                </c:pt>
                <c:pt idx="242">
                  <c:v>0.44369617987174076</c:v>
                </c:pt>
                <c:pt idx="243">
                  <c:v>-0.5009885915198895</c:v>
                </c:pt>
                <c:pt idx="244">
                  <c:v>-0.73814794835460873</c:v>
                </c:pt>
                <c:pt idx="245">
                  <c:v>-0.62747358183173974</c:v>
                </c:pt>
                <c:pt idx="246">
                  <c:v>-0.55632577478132417</c:v>
                </c:pt>
                <c:pt idx="247">
                  <c:v>-0.25987657873792541</c:v>
                </c:pt>
                <c:pt idx="248">
                  <c:v>-0.30335579415762365</c:v>
                </c:pt>
                <c:pt idx="249">
                  <c:v>-0.36659828931354882</c:v>
                </c:pt>
                <c:pt idx="250">
                  <c:v>-0.85277497082472298</c:v>
                </c:pt>
                <c:pt idx="251">
                  <c:v>-0.70257404482940056</c:v>
                </c:pt>
                <c:pt idx="252">
                  <c:v>-0.88044356245544031</c:v>
                </c:pt>
                <c:pt idx="253">
                  <c:v>-0.59585233425377726</c:v>
                </c:pt>
                <c:pt idx="254">
                  <c:v>-0.79348513161604306</c:v>
                </c:pt>
                <c:pt idx="255">
                  <c:v>-1.0780763598177061</c:v>
                </c:pt>
                <c:pt idx="256">
                  <c:v>-1.0899343276594418</c:v>
                </c:pt>
                <c:pt idx="257">
                  <c:v>-1.2282772858130282</c:v>
                </c:pt>
                <c:pt idx="258">
                  <c:v>-1.2322299417602733</c:v>
                </c:pt>
                <c:pt idx="259">
                  <c:v>-1.2796618131272173</c:v>
                </c:pt>
                <c:pt idx="260">
                  <c:v>-1.2203719739185372</c:v>
                </c:pt>
                <c:pt idx="261">
                  <c:v>-1.0938869836066873</c:v>
                </c:pt>
                <c:pt idx="262">
                  <c:v>-0.64723686156796667</c:v>
                </c:pt>
                <c:pt idx="263">
                  <c:v>-0.95159136950585588</c:v>
                </c:pt>
                <c:pt idx="264">
                  <c:v>-0.95949668140034639</c:v>
                </c:pt>
                <c:pt idx="265">
                  <c:v>-0.63142623777898499</c:v>
                </c:pt>
                <c:pt idx="266">
                  <c:v>-0.33892969768283149</c:v>
                </c:pt>
                <c:pt idx="267">
                  <c:v>0.29349525387641912</c:v>
                </c:pt>
                <c:pt idx="268">
                  <c:v>-8.9912373006376903E-2</c:v>
                </c:pt>
                <c:pt idx="269">
                  <c:v>0.49508070718593017</c:v>
                </c:pt>
                <c:pt idx="270">
                  <c:v>0.36464306092683468</c:v>
                </c:pt>
                <c:pt idx="271">
                  <c:v>0.44764883581898668</c:v>
                </c:pt>
                <c:pt idx="272">
                  <c:v>1.2026061217428416</c:v>
                </c:pt>
                <c:pt idx="273">
                  <c:v>0.86663036622698975</c:v>
                </c:pt>
                <c:pt idx="274">
                  <c:v>0.63342366533951611</c:v>
                </c:pt>
                <c:pt idx="275">
                  <c:v>0.3448797811906078</c:v>
                </c:pt>
                <c:pt idx="276">
                  <c:v>0.26187400629845653</c:v>
                </c:pt>
                <c:pt idx="277">
                  <c:v>2.0761993516492425E-2</c:v>
                </c:pt>
                <c:pt idx="278">
                  <c:v>0.20653682303702187</c:v>
                </c:pt>
                <c:pt idx="279">
                  <c:v>-0.34288235363007669</c:v>
                </c:pt>
                <c:pt idx="280">
                  <c:v>-0.36659828931354882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9-494B-A30A-6F46050C70EB}"/>
            </c:ext>
          </c:extLst>
        </c:ser>
        <c:ser>
          <c:idx val="2"/>
          <c:order val="2"/>
          <c:tx>
            <c:strRef>
              <c:f>vol_pmi!$O$8</c:f>
              <c:strCache>
                <c:ptCount val="1"/>
                <c:pt idx="0">
                  <c:v>ICE BofA MOVE Index (LHS)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vol_pmi!$H$9:$H$289</c:f>
              <c:numCache>
                <c:formatCode>m/d/yyyy</c:formatCode>
                <c:ptCount val="281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37344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41362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43189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43553</c:v>
                </c:pt>
                <c:pt idx="231">
                  <c:v>43585</c:v>
                </c:pt>
                <c:pt idx="232">
                  <c:v>43616</c:v>
                </c:pt>
                <c:pt idx="233">
                  <c:v>43644</c:v>
                </c:pt>
                <c:pt idx="234">
                  <c:v>43677</c:v>
                </c:pt>
                <c:pt idx="235">
                  <c:v>43707</c:v>
                </c:pt>
                <c:pt idx="236">
                  <c:v>43738</c:v>
                </c:pt>
                <c:pt idx="237">
                  <c:v>43769</c:v>
                </c:pt>
                <c:pt idx="238">
                  <c:v>43798</c:v>
                </c:pt>
                <c:pt idx="239">
                  <c:v>43830</c:v>
                </c:pt>
                <c:pt idx="240">
                  <c:v>43861</c:v>
                </c:pt>
                <c:pt idx="241">
                  <c:v>43889</c:v>
                </c:pt>
                <c:pt idx="242">
                  <c:v>43921</c:v>
                </c:pt>
                <c:pt idx="243">
                  <c:v>43951</c:v>
                </c:pt>
                <c:pt idx="244">
                  <c:v>43980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44134</c:v>
                </c:pt>
                <c:pt idx="250">
                  <c:v>44165</c:v>
                </c:pt>
                <c:pt idx="251">
                  <c:v>44196</c:v>
                </c:pt>
                <c:pt idx="252">
                  <c:v>44225</c:v>
                </c:pt>
                <c:pt idx="253">
                  <c:v>44253</c:v>
                </c:pt>
                <c:pt idx="254">
                  <c:v>44286</c:v>
                </c:pt>
                <c:pt idx="255">
                  <c:v>44316</c:v>
                </c:pt>
                <c:pt idx="256">
                  <c:v>44347</c:v>
                </c:pt>
                <c:pt idx="257">
                  <c:v>44377</c:v>
                </c:pt>
                <c:pt idx="258">
                  <c:v>44407</c:v>
                </c:pt>
                <c:pt idx="259">
                  <c:v>44439</c:v>
                </c:pt>
                <c:pt idx="260">
                  <c:v>44469</c:v>
                </c:pt>
                <c:pt idx="261">
                  <c:v>44498</c:v>
                </c:pt>
                <c:pt idx="262">
                  <c:v>44530</c:v>
                </c:pt>
                <c:pt idx="263">
                  <c:v>44561</c:v>
                </c:pt>
                <c:pt idx="264">
                  <c:v>44592</c:v>
                </c:pt>
                <c:pt idx="265">
                  <c:v>44620</c:v>
                </c:pt>
                <c:pt idx="266">
                  <c:v>44651</c:v>
                </c:pt>
                <c:pt idx="267">
                  <c:v>44680</c:v>
                </c:pt>
                <c:pt idx="268">
                  <c:v>44712</c:v>
                </c:pt>
                <c:pt idx="269">
                  <c:v>44742</c:v>
                </c:pt>
                <c:pt idx="270">
                  <c:v>44771</c:v>
                </c:pt>
                <c:pt idx="271">
                  <c:v>44804</c:v>
                </c:pt>
                <c:pt idx="272">
                  <c:v>44834</c:v>
                </c:pt>
                <c:pt idx="273">
                  <c:v>44865</c:v>
                </c:pt>
                <c:pt idx="274">
                  <c:v>44895</c:v>
                </c:pt>
                <c:pt idx="275">
                  <c:v>44925</c:v>
                </c:pt>
                <c:pt idx="276">
                  <c:v>44957</c:v>
                </c:pt>
                <c:pt idx="277">
                  <c:v>44985</c:v>
                </c:pt>
                <c:pt idx="278">
                  <c:v>45016</c:v>
                </c:pt>
                <c:pt idx="279">
                  <c:v>45044</c:v>
                </c:pt>
                <c:pt idx="280">
                  <c:v>45077</c:v>
                </c:pt>
              </c:numCache>
            </c:numRef>
          </c:cat>
          <c:val>
            <c:numRef>
              <c:f>vol_pmi!$O$9:$O$289</c:f>
              <c:numCache>
                <c:formatCode>0.00</c:formatCode>
                <c:ptCount val="281"/>
                <c:pt idx="0">
                  <c:v>0.56441029522804731</c:v>
                </c:pt>
                <c:pt idx="1">
                  <c:v>0.57654142931508578</c:v>
                </c:pt>
                <c:pt idx="2">
                  <c:v>0.57047586227156655</c:v>
                </c:pt>
                <c:pt idx="3">
                  <c:v>0.486834885145142</c:v>
                </c:pt>
                <c:pt idx="4">
                  <c:v>0.46353033808319921</c:v>
                </c:pt>
                <c:pt idx="5">
                  <c:v>0.25666257786211938</c:v>
                </c:pt>
                <c:pt idx="6">
                  <c:v>-4.9169697279539216E-2</c:v>
                </c:pt>
                <c:pt idx="7">
                  <c:v>-0.28859997531319681</c:v>
                </c:pt>
                <c:pt idx="8">
                  <c:v>-0.18420837409052224</c:v>
                </c:pt>
                <c:pt idx="9">
                  <c:v>-4.6615774313846926E-2</c:v>
                </c:pt>
                <c:pt idx="10">
                  <c:v>0.10693884399840554</c:v>
                </c:pt>
                <c:pt idx="11">
                  <c:v>0.52131284518198862</c:v>
                </c:pt>
                <c:pt idx="12">
                  <c:v>0.46097641511750692</c:v>
                </c:pt>
                <c:pt idx="13">
                  <c:v>0.7083877024189531</c:v>
                </c:pt>
                <c:pt idx="14">
                  <c:v>0.73328845133445353</c:v>
                </c:pt>
                <c:pt idx="15">
                  <c:v>0.64294342642308677</c:v>
                </c:pt>
                <c:pt idx="16">
                  <c:v>0.53982878668325807</c:v>
                </c:pt>
                <c:pt idx="17">
                  <c:v>0.25602409712069596</c:v>
                </c:pt>
                <c:pt idx="18">
                  <c:v>8.2038095082905119E-2</c:v>
                </c:pt>
                <c:pt idx="19">
                  <c:v>0.18196033111561807</c:v>
                </c:pt>
                <c:pt idx="20">
                  <c:v>0.87407345481824406</c:v>
                </c:pt>
                <c:pt idx="21">
                  <c:v>0.92387495264924491</c:v>
                </c:pt>
                <c:pt idx="22">
                  <c:v>1.6070493459719477</c:v>
                </c:pt>
                <c:pt idx="23">
                  <c:v>1.5572478481409477</c:v>
                </c:pt>
                <c:pt idx="24">
                  <c:v>0.84502258108349371</c:v>
                </c:pt>
                <c:pt idx="25">
                  <c:v>0.53120929667404659</c:v>
                </c:pt>
                <c:pt idx="26">
                  <c:v>0.98772302679155355</c:v>
                </c:pt>
                <c:pt idx="27">
                  <c:v>0.41085567691579478</c:v>
                </c:pt>
                <c:pt idx="28">
                  <c:v>0.50854323035352711</c:v>
                </c:pt>
                <c:pt idx="29">
                  <c:v>0.99027694975724589</c:v>
                </c:pt>
                <c:pt idx="30">
                  <c:v>1.3953929801901945</c:v>
                </c:pt>
                <c:pt idx="31">
                  <c:v>1.5658673381501589</c:v>
                </c:pt>
                <c:pt idx="32">
                  <c:v>1.8225365962022395</c:v>
                </c:pt>
                <c:pt idx="33">
                  <c:v>1.4959536969643308</c:v>
                </c:pt>
                <c:pt idx="34">
                  <c:v>1.2431153233607883</c:v>
                </c:pt>
                <c:pt idx="35">
                  <c:v>1.1272310687924982</c:v>
                </c:pt>
                <c:pt idx="36">
                  <c:v>0.71221858686749173</c:v>
                </c:pt>
                <c:pt idx="37">
                  <c:v>0.53567866186400814</c:v>
                </c:pt>
                <c:pt idx="38">
                  <c:v>0.75052743135287703</c:v>
                </c:pt>
                <c:pt idx="39">
                  <c:v>2.2020905389134645E-2</c:v>
                </c:pt>
                <c:pt idx="40">
                  <c:v>0.35850025611910163</c:v>
                </c:pt>
                <c:pt idx="41">
                  <c:v>0.47949235661877637</c:v>
                </c:pt>
                <c:pt idx="42">
                  <c:v>2.307462719313075</c:v>
                </c:pt>
                <c:pt idx="43">
                  <c:v>1.2121490074017687</c:v>
                </c:pt>
                <c:pt idx="44">
                  <c:v>0.8973780018801869</c:v>
                </c:pt>
                <c:pt idx="45">
                  <c:v>0.9634607586174766</c:v>
                </c:pt>
                <c:pt idx="46">
                  <c:v>0.52131284518198862</c:v>
                </c:pt>
                <c:pt idx="47">
                  <c:v>0.93632532710699512</c:v>
                </c:pt>
                <c:pt idx="48">
                  <c:v>0.89929344410445622</c:v>
                </c:pt>
                <c:pt idx="49">
                  <c:v>4.9794817641039074E-2</c:v>
                </c:pt>
                <c:pt idx="50">
                  <c:v>0.55355612262385467</c:v>
                </c:pt>
                <c:pt idx="51">
                  <c:v>1.0965839932041903</c:v>
                </c:pt>
                <c:pt idx="52">
                  <c:v>0.55994093003808565</c:v>
                </c:pt>
                <c:pt idx="53">
                  <c:v>0.17014843739929084</c:v>
                </c:pt>
                <c:pt idx="54">
                  <c:v>0.27549775973410007</c:v>
                </c:pt>
                <c:pt idx="55">
                  <c:v>0.44948376177189137</c:v>
                </c:pt>
                <c:pt idx="56">
                  <c:v>0.13758591958671351</c:v>
                </c:pt>
                <c:pt idx="57">
                  <c:v>0.25123549156002306</c:v>
                </c:pt>
                <c:pt idx="58">
                  <c:v>3.1278876139769603E-2</c:v>
                </c:pt>
                <c:pt idx="59">
                  <c:v>-6.3216273590847513E-2</c:v>
                </c:pt>
                <c:pt idx="60">
                  <c:v>-0.29658098458098542</c:v>
                </c:pt>
                <c:pt idx="61">
                  <c:v>4.6921654304635074E-2</c:v>
                </c:pt>
                <c:pt idx="62">
                  <c:v>-2.8099832812577458E-2</c:v>
                </c:pt>
                <c:pt idx="63">
                  <c:v>-0.19314710447044547</c:v>
                </c:pt>
                <c:pt idx="64">
                  <c:v>-0.43353510361623776</c:v>
                </c:pt>
                <c:pt idx="65">
                  <c:v>-0.41438068137354533</c:v>
                </c:pt>
                <c:pt idx="66">
                  <c:v>-0.43991991103046868</c:v>
                </c:pt>
                <c:pt idx="67">
                  <c:v>-0.33137818498854377</c:v>
                </c:pt>
                <c:pt idx="68">
                  <c:v>-0.37894500022456401</c:v>
                </c:pt>
                <c:pt idx="69">
                  <c:v>-0.2713609952947737</c:v>
                </c:pt>
                <c:pt idx="70">
                  <c:v>-0.48142115922296924</c:v>
                </c:pt>
                <c:pt idx="71">
                  <c:v>-0.52643405149329681</c:v>
                </c:pt>
                <c:pt idx="72">
                  <c:v>-0.47503635180873832</c:v>
                </c:pt>
                <c:pt idx="73">
                  <c:v>-1.0126371360869775</c:v>
                </c:pt>
                <c:pt idx="74">
                  <c:v>-0.63784894087162569</c:v>
                </c:pt>
                <c:pt idx="75">
                  <c:v>-0.81662354847008989</c:v>
                </c:pt>
                <c:pt idx="76">
                  <c:v>-0.68573499647835723</c:v>
                </c:pt>
                <c:pt idx="77">
                  <c:v>-0.73681345579220403</c:v>
                </c:pt>
                <c:pt idx="78">
                  <c:v>-0.80385393364162816</c:v>
                </c:pt>
                <c:pt idx="79">
                  <c:v>-0.91878046709778383</c:v>
                </c:pt>
                <c:pt idx="80">
                  <c:v>-0.8134311447629744</c:v>
                </c:pt>
                <c:pt idx="81">
                  <c:v>-0.88366402631951402</c:v>
                </c:pt>
                <c:pt idx="82">
                  <c:v>-0.64104134457874096</c:v>
                </c:pt>
                <c:pt idx="83">
                  <c:v>-0.69531220759970347</c:v>
                </c:pt>
                <c:pt idx="84">
                  <c:v>-0.86131720036970594</c:v>
                </c:pt>
                <c:pt idx="85">
                  <c:v>-0.5995400963862404</c:v>
                </c:pt>
                <c:pt idx="86">
                  <c:v>-0.66019576682143344</c:v>
                </c:pt>
                <c:pt idx="87">
                  <c:v>-0.91878046709778383</c:v>
                </c:pt>
                <c:pt idx="88">
                  <c:v>-0.94751210046182277</c:v>
                </c:pt>
                <c:pt idx="89">
                  <c:v>-0.35372501093835185</c:v>
                </c:pt>
                <c:pt idx="90">
                  <c:v>0.24963928970646543</c:v>
                </c:pt>
                <c:pt idx="91">
                  <c:v>0.71573023094531874</c:v>
                </c:pt>
                <c:pt idx="92">
                  <c:v>0.48268476032589208</c:v>
                </c:pt>
                <c:pt idx="93">
                  <c:v>5.1071779123885448E-2</c:v>
                </c:pt>
                <c:pt idx="94">
                  <c:v>1.3701729909039828</c:v>
                </c:pt>
                <c:pt idx="95">
                  <c:v>1.8139171061930284</c:v>
                </c:pt>
                <c:pt idx="96">
                  <c:v>2.0788866138836091</c:v>
                </c:pt>
                <c:pt idx="97">
                  <c:v>2.1267726694903404</c:v>
                </c:pt>
                <c:pt idx="98">
                  <c:v>1.8171095099001435</c:v>
                </c:pt>
                <c:pt idx="99">
                  <c:v>0.97431493122166868</c:v>
                </c:pt>
                <c:pt idx="100">
                  <c:v>1.3286717427114818</c:v>
                </c:pt>
                <c:pt idx="101">
                  <c:v>1.1945907870126338</c:v>
                </c:pt>
                <c:pt idx="102">
                  <c:v>1.3765577983182133</c:v>
                </c:pt>
                <c:pt idx="103">
                  <c:v>0.46033793437608395</c:v>
                </c:pt>
                <c:pt idx="104">
                  <c:v>3.8283238453828674</c:v>
                </c:pt>
                <c:pt idx="105">
                  <c:v>3.7868225971903664</c:v>
                </c:pt>
                <c:pt idx="106">
                  <c:v>4.0039060492742164</c:v>
                </c:pt>
                <c:pt idx="107">
                  <c:v>3.2377291595665119</c:v>
                </c:pt>
                <c:pt idx="108">
                  <c:v>2.3725877549382295</c:v>
                </c:pt>
                <c:pt idx="109">
                  <c:v>2.4907066921015</c:v>
                </c:pt>
                <c:pt idx="110">
                  <c:v>0.91685166449359101</c:v>
                </c:pt>
                <c:pt idx="111">
                  <c:v>1.1371275202845561</c:v>
                </c:pt>
                <c:pt idx="112">
                  <c:v>2.4523978476161155</c:v>
                </c:pt>
                <c:pt idx="113">
                  <c:v>2.3598181401097675</c:v>
                </c:pt>
                <c:pt idx="114">
                  <c:v>1.5936412504020632</c:v>
                </c:pt>
                <c:pt idx="115">
                  <c:v>1.3446337612470589</c:v>
                </c:pt>
                <c:pt idx="116">
                  <c:v>0.80511753474455072</c:v>
                </c:pt>
                <c:pt idx="117">
                  <c:v>0.79554032362320459</c:v>
                </c:pt>
                <c:pt idx="118">
                  <c:v>-7.9178292126424688E-2</c:v>
                </c:pt>
                <c:pt idx="119">
                  <c:v>0.60399610119627845</c:v>
                </c:pt>
                <c:pt idx="120">
                  <c:v>-7.2793484712193726E-2</c:v>
                </c:pt>
                <c:pt idx="121">
                  <c:v>-0.23560607377508069</c:v>
                </c:pt>
                <c:pt idx="122">
                  <c:v>-0.10471752178334807</c:v>
                </c:pt>
                <c:pt idx="123">
                  <c:v>-9.8332714369117113E-2</c:v>
                </c:pt>
                <c:pt idx="124">
                  <c:v>0.75084667172358832</c:v>
                </c:pt>
                <c:pt idx="125">
                  <c:v>3.5748241329731235E-2</c:v>
                </c:pt>
                <c:pt idx="126">
                  <c:v>-0.33137818498854377</c:v>
                </c:pt>
                <c:pt idx="127">
                  <c:v>0.48268476032589208</c:v>
                </c:pt>
                <c:pt idx="128">
                  <c:v>-0.11110232919757902</c:v>
                </c:pt>
                <c:pt idx="129">
                  <c:v>0.35818101574838995</c:v>
                </c:pt>
                <c:pt idx="130">
                  <c:v>0.42522149359781436</c:v>
                </c:pt>
                <c:pt idx="131">
                  <c:v>0.69657580870262625</c:v>
                </c:pt>
                <c:pt idx="132">
                  <c:v>0.24325448229223448</c:v>
                </c:pt>
                <c:pt idx="133">
                  <c:v>6.1287470986654616E-2</c:v>
                </c:pt>
                <c:pt idx="134">
                  <c:v>7.4057085815116538E-2</c:v>
                </c:pt>
                <c:pt idx="135">
                  <c:v>-0.37607183688815998</c:v>
                </c:pt>
                <c:pt idx="136">
                  <c:v>-0.54526923336527799</c:v>
                </c:pt>
                <c:pt idx="137">
                  <c:v>1.0209011672807846E-2</c:v>
                </c:pt>
                <c:pt idx="138">
                  <c:v>-1.8522621691231245E-2</c:v>
                </c:pt>
                <c:pt idx="139">
                  <c:v>0.29752534531319696</c:v>
                </c:pt>
                <c:pt idx="140">
                  <c:v>0.3837202454053133</c:v>
                </c:pt>
                <c:pt idx="141">
                  <c:v>0.59441889007493232</c:v>
                </c:pt>
                <c:pt idx="142">
                  <c:v>0.35498861204127469</c:v>
                </c:pt>
                <c:pt idx="143">
                  <c:v>8.0441893229347042E-2</c:v>
                </c:pt>
                <c:pt idx="144">
                  <c:v>-0.52611481112258551</c:v>
                </c:pt>
                <c:pt idx="145">
                  <c:v>-0.40480347025219865</c:v>
                </c:pt>
                <c:pt idx="146">
                  <c:v>-0.31860857016008226</c:v>
                </c:pt>
                <c:pt idx="147">
                  <c:v>-0.81981595217720538</c:v>
                </c:pt>
                <c:pt idx="148">
                  <c:v>-0.45268952585893019</c:v>
                </c:pt>
                <c:pt idx="149">
                  <c:v>-0.49099837034431548</c:v>
                </c:pt>
                <c:pt idx="150">
                  <c:v>-0.5995400963862404</c:v>
                </c:pt>
                <c:pt idx="151">
                  <c:v>-0.63465653716450998</c:v>
                </c:pt>
                <c:pt idx="152">
                  <c:v>-0.89643364114797575</c:v>
                </c:pt>
                <c:pt idx="153">
                  <c:v>-0.54846163707239315</c:v>
                </c:pt>
                <c:pt idx="154">
                  <c:v>-1.1741727636670187</c:v>
                </c:pt>
                <c:pt idx="155">
                  <c:v>-0.93155008192624555</c:v>
                </c:pt>
                <c:pt idx="156">
                  <c:v>-0.73362105208508877</c:v>
                </c:pt>
                <c:pt idx="157">
                  <c:v>-1.0432842116752858</c:v>
                </c:pt>
                <c:pt idx="158">
                  <c:v>-0.99794569422683232</c:v>
                </c:pt>
                <c:pt idx="159">
                  <c:v>-1.2558408353024457</c:v>
                </c:pt>
                <c:pt idx="160">
                  <c:v>-0.27438739400911888</c:v>
                </c:pt>
                <c:pt idx="161">
                  <c:v>0.3567188948505311</c:v>
                </c:pt>
                <c:pt idx="162">
                  <c:v>-0.19096350033477863</c:v>
                </c:pt>
                <c:pt idx="163">
                  <c:v>0.47718424873853194</c:v>
                </c:pt>
                <c:pt idx="164">
                  <c:v>-0.26889645963288045</c:v>
                </c:pt>
                <c:pt idx="165">
                  <c:v>-0.85875050778918516</c:v>
                </c:pt>
                <c:pt idx="166">
                  <c:v>-0.65812070441180848</c:v>
                </c:pt>
                <c:pt idx="167">
                  <c:v>-0.47995265351769595</c:v>
                </c:pt>
                <c:pt idx="168">
                  <c:v>-0.76155458452234881</c:v>
                </c:pt>
                <c:pt idx="169">
                  <c:v>-0.98700851912625498</c:v>
                </c:pt>
                <c:pt idx="170">
                  <c:v>-0.8544535323994078</c:v>
                </c:pt>
                <c:pt idx="171">
                  <c:v>-0.94800373063271848</c:v>
                </c:pt>
                <c:pt idx="172">
                  <c:v>-0.96682614288987101</c:v>
                </c:pt>
                <c:pt idx="173">
                  <c:v>-1.1442727105461754</c:v>
                </c:pt>
                <c:pt idx="174">
                  <c:v>-1.0254769837969959</c:v>
                </c:pt>
                <c:pt idx="175">
                  <c:v>-0.89677203594092991</c:v>
                </c:pt>
                <c:pt idx="176">
                  <c:v>-0.77813912178081335</c:v>
                </c:pt>
                <c:pt idx="177">
                  <c:v>-0.63494385349815041</c:v>
                </c:pt>
                <c:pt idx="178">
                  <c:v>-0.70254938680373391</c:v>
                </c:pt>
                <c:pt idx="179">
                  <c:v>-0.62704265432303963</c:v>
                </c:pt>
                <c:pt idx="180">
                  <c:v>-9.826513993048654E-3</c:v>
                </c:pt>
                <c:pt idx="181">
                  <c:v>8.9588129850232887E-2</c:v>
                </c:pt>
                <c:pt idx="182">
                  <c:v>-7.9124021263403732E-2</c:v>
                </c:pt>
                <c:pt idx="183">
                  <c:v>-0.42421328479146064</c:v>
                </c:pt>
                <c:pt idx="184">
                  <c:v>-0.18773278778317762</c:v>
                </c:pt>
                <c:pt idx="185">
                  <c:v>0.11739396613920816</c:v>
                </c:pt>
                <c:pt idx="186">
                  <c:v>-0.40955376696838669</c:v>
                </c:pt>
                <c:pt idx="187">
                  <c:v>-2.6976106707672722E-2</c:v>
                </c:pt>
                <c:pt idx="188">
                  <c:v>-0.22395380024410952</c:v>
                </c:pt>
                <c:pt idx="189">
                  <c:v>-0.49485479402251098</c:v>
                </c:pt>
                <c:pt idx="190">
                  <c:v>-0.59650092805706634</c:v>
                </c:pt>
                <c:pt idx="191">
                  <c:v>-0.66187816357508333</c:v>
                </c:pt>
                <c:pt idx="192">
                  <c:v>-0.46533463694281452</c:v>
                </c:pt>
                <c:pt idx="193">
                  <c:v>-0.16583289835236598</c:v>
                </c:pt>
                <c:pt idx="194">
                  <c:v>-0.63137793855730251</c:v>
                </c:pt>
                <c:pt idx="195">
                  <c:v>-0.75529747325640217</c:v>
                </c:pt>
                <c:pt idx="196">
                  <c:v>-0.65972009866907333</c:v>
                </c:pt>
                <c:pt idx="197">
                  <c:v>-0.50892052475606175</c:v>
                </c:pt>
                <c:pt idx="198">
                  <c:v>-0.78001306275689009</c:v>
                </c:pt>
                <c:pt idx="199">
                  <c:v>-0.62250624865522863</c:v>
                </c:pt>
                <c:pt idx="200">
                  <c:v>-0.89464589507199122</c:v>
                </c:pt>
                <c:pt idx="201">
                  <c:v>-0.73793079708969433</c:v>
                </c:pt>
                <c:pt idx="202">
                  <c:v>-0.24341788564639244</c:v>
                </c:pt>
                <c:pt idx="203">
                  <c:v>-0.54112868575714923</c:v>
                </c:pt>
                <c:pt idx="204">
                  <c:v>-0.51285675852693502</c:v>
                </c:pt>
                <c:pt idx="205">
                  <c:v>-0.55185516221305708</c:v>
                </c:pt>
                <c:pt idx="206">
                  <c:v>-0.89009033498193735</c:v>
                </c:pt>
                <c:pt idx="207">
                  <c:v>-0.90625028254735562</c:v>
                </c:pt>
                <c:pt idx="208">
                  <c:v>-1.1055073523306727</c:v>
                </c:pt>
                <c:pt idx="209">
                  <c:v>-1.0649893644799635</c:v>
                </c:pt>
                <c:pt idx="210">
                  <c:v>-1.2910945494401211</c:v>
                </c:pt>
                <c:pt idx="211">
                  <c:v>-1.1955267520639137</c:v>
                </c:pt>
                <c:pt idx="212">
                  <c:v>-1.1398480390081134</c:v>
                </c:pt>
                <c:pt idx="213">
                  <c:v>-1.1949712738188756</c:v>
                </c:pt>
                <c:pt idx="214">
                  <c:v>-1.3329278076181619</c:v>
                </c:pt>
                <c:pt idx="215">
                  <c:v>-1.3402990677778914</c:v>
                </c:pt>
                <c:pt idx="216">
                  <c:v>-1.0019202368421909</c:v>
                </c:pt>
                <c:pt idx="217">
                  <c:v>-0.81746953545247547</c:v>
                </c:pt>
                <c:pt idx="218">
                  <c:v>-0.95896006015553859</c:v>
                </c:pt>
                <c:pt idx="219">
                  <c:v>-1.2203093820422508</c:v>
                </c:pt>
                <c:pt idx="220">
                  <c:v>-0.89503536832425923</c:v>
                </c:pt>
                <c:pt idx="221">
                  <c:v>-1.194345562692281</c:v>
                </c:pt>
                <c:pt idx="222">
                  <c:v>-1.3432488488032663</c:v>
                </c:pt>
                <c:pt idx="223">
                  <c:v>-1.2089795412856983</c:v>
                </c:pt>
                <c:pt idx="224">
                  <c:v>-1.354115791022287</c:v>
                </c:pt>
                <c:pt idx="225">
                  <c:v>-0.9082934209199095</c:v>
                </c:pt>
                <c:pt idx="226">
                  <c:v>-1.1539903874306348</c:v>
                </c:pt>
                <c:pt idx="227">
                  <c:v>-0.70224610845155788</c:v>
                </c:pt>
                <c:pt idx="228">
                  <c:v>-1.2376473265755947</c:v>
                </c:pt>
                <c:pt idx="229">
                  <c:v>-1.3204391243159264</c:v>
                </c:pt>
                <c:pt idx="230">
                  <c:v>-0.9587557463182832</c:v>
                </c:pt>
                <c:pt idx="231">
                  <c:v>-1.2485206536020299</c:v>
                </c:pt>
                <c:pt idx="232">
                  <c:v>-0.50756694558424476</c:v>
                </c:pt>
                <c:pt idx="233">
                  <c:v>-0.57930344928683575</c:v>
                </c:pt>
                <c:pt idx="234">
                  <c:v>-1.0641369926901638</c:v>
                </c:pt>
                <c:pt idx="235">
                  <c:v>-5.3967880051333759E-2</c:v>
                </c:pt>
                <c:pt idx="236">
                  <c:v>-0.36328626004116243</c:v>
                </c:pt>
                <c:pt idx="237">
                  <c:v>-0.72468232170516556</c:v>
                </c:pt>
                <c:pt idx="238">
                  <c:v>-1.0218951068376123</c:v>
                </c:pt>
                <c:pt idx="239">
                  <c:v>-0.96730500344593839</c:v>
                </c:pt>
                <c:pt idx="240">
                  <c:v>-0.49802165849996938</c:v>
                </c:pt>
                <c:pt idx="241">
                  <c:v>0.67327126164068352</c:v>
                </c:pt>
                <c:pt idx="242">
                  <c:v>-0.15036889479509855</c:v>
                </c:pt>
                <c:pt idx="243">
                  <c:v>-1.1170287373096521</c:v>
                </c:pt>
                <c:pt idx="244">
                  <c:v>-1.1821537729348073</c:v>
                </c:pt>
                <c:pt idx="245">
                  <c:v>-1.0997897572912287</c:v>
                </c:pt>
                <c:pt idx="246">
                  <c:v>-1.4876668077057542</c:v>
                </c:pt>
                <c:pt idx="247">
                  <c:v>-1.3267696608671362</c:v>
                </c:pt>
                <c:pt idx="248">
                  <c:v>-1.5760963903928518</c:v>
                </c:pt>
                <c:pt idx="249">
                  <c:v>-0.85142074887764818</c:v>
                </c:pt>
                <c:pt idx="250">
                  <c:v>-1.5240602099668701</c:v>
                </c:pt>
                <c:pt idx="251">
                  <c:v>-1.2641985482076739</c:v>
                </c:pt>
                <c:pt idx="252">
                  <c:v>-1.3143192864093862</c:v>
                </c:pt>
                <c:pt idx="253">
                  <c:v>-0.41246523914927596</c:v>
                </c:pt>
                <c:pt idx="254">
                  <c:v>-0.55261176189164363</c:v>
                </c:pt>
                <c:pt idx="255">
                  <c:v>-0.97209360900661146</c:v>
                </c:pt>
                <c:pt idx="256">
                  <c:v>-1.1665109947699415</c:v>
                </c:pt>
                <c:pt idx="257">
                  <c:v>-0.99954828088780423</c:v>
                </c:pt>
                <c:pt idx="258">
                  <c:v>-0.87440605556887929</c:v>
                </c:pt>
                <c:pt idx="259">
                  <c:v>-0.92708071673628389</c:v>
                </c:pt>
                <c:pt idx="260">
                  <c:v>-0.87823694001741781</c:v>
                </c:pt>
                <c:pt idx="261">
                  <c:v>-0.41916928693421818</c:v>
                </c:pt>
                <c:pt idx="262">
                  <c:v>-0.14494180849300226</c:v>
                </c:pt>
                <c:pt idx="263">
                  <c:v>-0.3664946257668138</c:v>
                </c:pt>
                <c:pt idx="264">
                  <c:v>-0.10982536771473266</c:v>
                </c:pt>
                <c:pt idx="265">
                  <c:v>0.37733543799108282</c:v>
                </c:pt>
                <c:pt idx="266">
                  <c:v>0.5842031982121626</c:v>
                </c:pt>
                <c:pt idx="267">
                  <c:v>1.2712084759834046</c:v>
                </c:pt>
                <c:pt idx="268">
                  <c:v>0.59186496710923997</c:v>
                </c:pt>
                <c:pt idx="269">
                  <c:v>1.4978691391886001</c:v>
                </c:pt>
                <c:pt idx="270">
                  <c:v>0.88684306964670601</c:v>
                </c:pt>
                <c:pt idx="271">
                  <c:v>1.1575589040100949</c:v>
                </c:pt>
                <c:pt idx="272">
                  <c:v>1.701863736073276</c:v>
                </c:pt>
                <c:pt idx="273">
                  <c:v>1.8943656796123367</c:v>
                </c:pt>
                <c:pt idx="274">
                  <c:v>1.2351343140929998</c:v>
                </c:pt>
                <c:pt idx="275">
                  <c:v>1.0544442642702663</c:v>
                </c:pt>
                <c:pt idx="276">
                  <c:v>0.34988076610989011</c:v>
                </c:pt>
                <c:pt idx="277">
                  <c:v>1.1179730980418632</c:v>
                </c:pt>
                <c:pt idx="278">
                  <c:v>1.5115964751291968</c:v>
                </c:pt>
                <c:pt idx="279">
                  <c:v>1.0815796957807473</c:v>
                </c:pt>
                <c:pt idx="280">
                  <c:v>1.5144696384656007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9-494B-A30A-6F46050C70EB}"/>
            </c:ext>
          </c:extLst>
        </c:ser>
        <c:ser>
          <c:idx val="3"/>
          <c:order val="3"/>
          <c:tx>
            <c:strRef>
              <c:f>vol_pmi!$P$8</c:f>
              <c:strCache>
                <c:ptCount val="1"/>
                <c:pt idx="0">
                  <c:v>US Corporate BAA 10 Year Spread (LHS)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vol_pmi!$H$9:$H$289</c:f>
              <c:numCache>
                <c:formatCode>m/d/yyyy</c:formatCode>
                <c:ptCount val="281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37344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41362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43189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43553</c:v>
                </c:pt>
                <c:pt idx="231">
                  <c:v>43585</c:v>
                </c:pt>
                <c:pt idx="232">
                  <c:v>43616</c:v>
                </c:pt>
                <c:pt idx="233">
                  <c:v>43644</c:v>
                </c:pt>
                <c:pt idx="234">
                  <c:v>43677</c:v>
                </c:pt>
                <c:pt idx="235">
                  <c:v>43707</c:v>
                </c:pt>
                <c:pt idx="236">
                  <c:v>43738</c:v>
                </c:pt>
                <c:pt idx="237">
                  <c:v>43769</c:v>
                </c:pt>
                <c:pt idx="238">
                  <c:v>43798</c:v>
                </c:pt>
                <c:pt idx="239">
                  <c:v>43830</c:v>
                </c:pt>
                <c:pt idx="240">
                  <c:v>43861</c:v>
                </c:pt>
                <c:pt idx="241">
                  <c:v>43889</c:v>
                </c:pt>
                <c:pt idx="242">
                  <c:v>43921</c:v>
                </c:pt>
                <c:pt idx="243">
                  <c:v>43951</c:v>
                </c:pt>
                <c:pt idx="244">
                  <c:v>43980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44134</c:v>
                </c:pt>
                <c:pt idx="250">
                  <c:v>44165</c:v>
                </c:pt>
                <c:pt idx="251">
                  <c:v>44196</c:v>
                </c:pt>
                <c:pt idx="252">
                  <c:v>44225</c:v>
                </c:pt>
                <c:pt idx="253">
                  <c:v>44253</c:v>
                </c:pt>
                <c:pt idx="254">
                  <c:v>44286</c:v>
                </c:pt>
                <c:pt idx="255">
                  <c:v>44316</c:v>
                </c:pt>
                <c:pt idx="256">
                  <c:v>44347</c:v>
                </c:pt>
                <c:pt idx="257">
                  <c:v>44377</c:v>
                </c:pt>
                <c:pt idx="258">
                  <c:v>44407</c:v>
                </c:pt>
                <c:pt idx="259">
                  <c:v>44439</c:v>
                </c:pt>
                <c:pt idx="260">
                  <c:v>44469</c:v>
                </c:pt>
                <c:pt idx="261">
                  <c:v>44498</c:v>
                </c:pt>
                <c:pt idx="262">
                  <c:v>44530</c:v>
                </c:pt>
                <c:pt idx="263">
                  <c:v>44561</c:v>
                </c:pt>
                <c:pt idx="264">
                  <c:v>44592</c:v>
                </c:pt>
                <c:pt idx="265">
                  <c:v>44620</c:v>
                </c:pt>
                <c:pt idx="266">
                  <c:v>44651</c:v>
                </c:pt>
                <c:pt idx="267">
                  <c:v>44680</c:v>
                </c:pt>
                <c:pt idx="268">
                  <c:v>44712</c:v>
                </c:pt>
                <c:pt idx="269">
                  <c:v>44742</c:v>
                </c:pt>
                <c:pt idx="270">
                  <c:v>44771</c:v>
                </c:pt>
                <c:pt idx="271">
                  <c:v>44804</c:v>
                </c:pt>
                <c:pt idx="272">
                  <c:v>44834</c:v>
                </c:pt>
                <c:pt idx="273">
                  <c:v>44865</c:v>
                </c:pt>
                <c:pt idx="274">
                  <c:v>44895</c:v>
                </c:pt>
                <c:pt idx="275">
                  <c:v>44925</c:v>
                </c:pt>
                <c:pt idx="276">
                  <c:v>44957</c:v>
                </c:pt>
                <c:pt idx="277">
                  <c:v>44985</c:v>
                </c:pt>
                <c:pt idx="278">
                  <c:v>45016</c:v>
                </c:pt>
                <c:pt idx="279">
                  <c:v>45044</c:v>
                </c:pt>
                <c:pt idx="280">
                  <c:v>45077</c:v>
                </c:pt>
              </c:numCache>
            </c:numRef>
          </c:cat>
          <c:val>
            <c:numRef>
              <c:f>vol_pmi!$P$9:$P$289</c:f>
              <c:numCache>
                <c:formatCode>0.00</c:formatCode>
                <c:ptCount val="281"/>
                <c:pt idx="0">
                  <c:v>-1.2010676162846023</c:v>
                </c:pt>
                <c:pt idx="1">
                  <c:v>-0.89330274162885315</c:v>
                </c:pt>
                <c:pt idx="2">
                  <c:v>-0.3417771919139041</c:v>
                </c:pt>
                <c:pt idx="3">
                  <c:v>-0.29819986452901903</c:v>
                </c:pt>
                <c:pt idx="4">
                  <c:v>-5.3077397989041694E-2</c:v>
                </c:pt>
                <c:pt idx="5">
                  <c:v>-0.24236641381713539</c:v>
                </c:pt>
                <c:pt idx="6">
                  <c:v>-0.40578139151045362</c:v>
                </c:pt>
                <c:pt idx="7">
                  <c:v>-8.439860204692784E-2</c:v>
                </c:pt>
                <c:pt idx="8">
                  <c:v>-5.3077397989041694E-2</c:v>
                </c:pt>
                <c:pt idx="9">
                  <c:v>2.7560527228415706E-3</c:v>
                </c:pt>
                <c:pt idx="10">
                  <c:v>0.10216683081961031</c:v>
                </c:pt>
                <c:pt idx="11">
                  <c:v>0.42354962028313647</c:v>
                </c:pt>
                <c:pt idx="12">
                  <c:v>0.16208565597382746</c:v>
                </c:pt>
                <c:pt idx="13">
                  <c:v>0.44533828397557845</c:v>
                </c:pt>
                <c:pt idx="14">
                  <c:v>0.64824521461144902</c:v>
                </c:pt>
                <c:pt idx="15">
                  <c:v>0.22472806408959897</c:v>
                </c:pt>
                <c:pt idx="16">
                  <c:v>0.1661710304161598</c:v>
                </c:pt>
                <c:pt idx="17">
                  <c:v>0.11033757970427653</c:v>
                </c:pt>
                <c:pt idx="18">
                  <c:v>0.29826480405159267</c:v>
                </c:pt>
                <c:pt idx="19">
                  <c:v>0.46440336470646604</c:v>
                </c:pt>
                <c:pt idx="20">
                  <c:v>1.1643641858261788</c:v>
                </c:pt>
                <c:pt idx="21">
                  <c:v>1.1861528495186215</c:v>
                </c:pt>
                <c:pt idx="22">
                  <c:v>0.75037957566977287</c:v>
                </c:pt>
                <c:pt idx="23">
                  <c:v>0.39767558214836063</c:v>
                </c:pt>
                <c:pt idx="24">
                  <c:v>0.4221878288023585</c:v>
                </c:pt>
                <c:pt idx="25">
                  <c:v>0.55291981095701337</c:v>
                </c:pt>
                <c:pt idx="26">
                  <c:v>0.34456571439803252</c:v>
                </c:pt>
                <c:pt idx="27">
                  <c:v>0.39263695366948326</c:v>
                </c:pt>
                <c:pt idx="28">
                  <c:v>0.59962925874768691</c:v>
                </c:pt>
                <c:pt idx="29">
                  <c:v>0.8395769176607093</c:v>
                </c:pt>
                <c:pt idx="30">
                  <c:v>0.98624186014046211</c:v>
                </c:pt>
                <c:pt idx="31">
                  <c:v>1.0106179276463825</c:v>
                </c:pt>
                <c:pt idx="32">
                  <c:v>1.6597839265330885</c:v>
                </c:pt>
                <c:pt idx="33">
                  <c:v>1.7438064608970698</c:v>
                </c:pt>
                <c:pt idx="34">
                  <c:v>1.1137055427412506</c:v>
                </c:pt>
                <c:pt idx="35">
                  <c:v>1.248795257634393</c:v>
                </c:pt>
                <c:pt idx="36">
                  <c:v>0.84502408358381953</c:v>
                </c:pt>
                <c:pt idx="37">
                  <c:v>0.88969084415332622</c:v>
                </c:pt>
                <c:pt idx="38">
                  <c:v>0.67684283570777926</c:v>
                </c:pt>
                <c:pt idx="39">
                  <c:v>0.32291322985366816</c:v>
                </c:pt>
                <c:pt idx="40">
                  <c:v>0.37193772316166318</c:v>
                </c:pt>
                <c:pt idx="41">
                  <c:v>0.35368971731924298</c:v>
                </c:pt>
                <c:pt idx="42">
                  <c:v>0.11918922432933096</c:v>
                </c:pt>
                <c:pt idx="43">
                  <c:v>-0.17781749762827495</c:v>
                </c:pt>
                <c:pt idx="44">
                  <c:v>2.1004058565262541E-2</c:v>
                </c:pt>
                <c:pt idx="45">
                  <c:v>-0.24468145933445762</c:v>
                </c:pt>
                <c:pt idx="46">
                  <c:v>-0.3248909775522611</c:v>
                </c:pt>
                <c:pt idx="47">
                  <c:v>-0.28934821990396459</c:v>
                </c:pt>
                <c:pt idx="48">
                  <c:v>-0.48871449268981265</c:v>
                </c:pt>
                <c:pt idx="49">
                  <c:v>-0.47400714469741423</c:v>
                </c:pt>
                <c:pt idx="50">
                  <c:v>-0.35648453990630252</c:v>
                </c:pt>
                <c:pt idx="51">
                  <c:v>-0.68399539103332796</c:v>
                </c:pt>
                <c:pt idx="52">
                  <c:v>-0.72689182267782404</c:v>
                </c:pt>
                <c:pt idx="53">
                  <c:v>-0.60950539703479045</c:v>
                </c:pt>
                <c:pt idx="54">
                  <c:v>-0.61508874210597875</c:v>
                </c:pt>
                <c:pt idx="55">
                  <c:v>-0.50886900660532175</c:v>
                </c:pt>
                <c:pt idx="56">
                  <c:v>-0.60787124725785724</c:v>
                </c:pt>
                <c:pt idx="57">
                  <c:v>-0.62707250713682205</c:v>
                </c:pt>
                <c:pt idx="58">
                  <c:v>-0.8391034406939023</c:v>
                </c:pt>
                <c:pt idx="59">
                  <c:v>-0.94668496767533694</c:v>
                </c:pt>
                <c:pt idx="60">
                  <c:v>-1.1098275870724998</c:v>
                </c:pt>
                <c:pt idx="61">
                  <c:v>-1.3666614603471647</c:v>
                </c:pt>
                <c:pt idx="62">
                  <c:v>-1.2507730053329869</c:v>
                </c:pt>
                <c:pt idx="63">
                  <c:v>-1.0956649556724121</c:v>
                </c:pt>
                <c:pt idx="64">
                  <c:v>-0.89602632459040832</c:v>
                </c:pt>
                <c:pt idx="65">
                  <c:v>-0.92598573716751686</c:v>
                </c:pt>
                <c:pt idx="66">
                  <c:v>-1.2296652373809329</c:v>
                </c:pt>
                <c:pt idx="67">
                  <c:v>-1.0903539688973793</c:v>
                </c:pt>
                <c:pt idx="68">
                  <c:v>-1.0226729323027302</c:v>
                </c:pt>
                <c:pt idx="69">
                  <c:v>-0.99080701165253293</c:v>
                </c:pt>
                <c:pt idx="70">
                  <c:v>-0.92734752864829439</c:v>
                </c:pt>
                <c:pt idx="71">
                  <c:v>-1.0323416518162516</c:v>
                </c:pt>
                <c:pt idx="72">
                  <c:v>-1.0651608265029928</c:v>
                </c:pt>
                <c:pt idx="73">
                  <c:v>-1.2637100244003743</c:v>
                </c:pt>
                <c:pt idx="74">
                  <c:v>-1.1904456427345367</c:v>
                </c:pt>
                <c:pt idx="75">
                  <c:v>-1.2085574694288796</c:v>
                </c:pt>
                <c:pt idx="76">
                  <c:v>-1.2468238100387317</c:v>
                </c:pt>
                <c:pt idx="77">
                  <c:v>-1.2165920391654674</c:v>
                </c:pt>
                <c:pt idx="78">
                  <c:v>-1.2070594988000241</c:v>
                </c:pt>
                <c:pt idx="79">
                  <c:v>-1.1340674754303421</c:v>
                </c:pt>
                <c:pt idx="80">
                  <c:v>-1.1501366149035182</c:v>
                </c:pt>
                <c:pt idx="81">
                  <c:v>-1.2597608291061193</c:v>
                </c:pt>
                <c:pt idx="82">
                  <c:v>-1.2733787439138957</c:v>
                </c:pt>
                <c:pt idx="83">
                  <c:v>-1.2653441741773075</c:v>
                </c:pt>
                <c:pt idx="84">
                  <c:v>-1.3413321388047006</c:v>
                </c:pt>
                <c:pt idx="85">
                  <c:v>-1.3382000183989118</c:v>
                </c:pt>
                <c:pt idx="86">
                  <c:v>-1.118406873401399</c:v>
                </c:pt>
                <c:pt idx="87">
                  <c:v>-1.2108725149462014</c:v>
                </c:pt>
                <c:pt idx="88">
                  <c:v>-1.3139601300410697</c:v>
                </c:pt>
                <c:pt idx="89">
                  <c:v>-1.336429689473901</c:v>
                </c:pt>
                <c:pt idx="90">
                  <c:v>-0.93388412775602703</c:v>
                </c:pt>
                <c:pt idx="91">
                  <c:v>-0.7029242926161372</c:v>
                </c:pt>
                <c:pt idx="92">
                  <c:v>-0.78095494446469682</c:v>
                </c:pt>
                <c:pt idx="93">
                  <c:v>-0.7868106478320408</c:v>
                </c:pt>
                <c:pt idx="94">
                  <c:v>-0.10196571214895944</c:v>
                </c:pt>
                <c:pt idx="95">
                  <c:v>-5.4711547765974936E-2</c:v>
                </c:pt>
                <c:pt idx="96">
                  <c:v>0.6263203717709287</c:v>
                </c:pt>
                <c:pt idx="97">
                  <c:v>0.90398965470149173</c:v>
                </c:pt>
                <c:pt idx="98">
                  <c:v>1.2438928083035941</c:v>
                </c:pt>
                <c:pt idx="99">
                  <c:v>0.76958083554873735</c:v>
                </c:pt>
                <c:pt idx="100">
                  <c:v>0.57675116187062225</c:v>
                </c:pt>
                <c:pt idx="101">
                  <c:v>0.67275746126544689</c:v>
                </c:pt>
                <c:pt idx="102">
                  <c:v>0.93531085875937781</c:v>
                </c:pt>
                <c:pt idx="103">
                  <c:v>0.99604675880206084</c:v>
                </c:pt>
                <c:pt idx="104">
                  <c:v>1.9740854002965711</c:v>
                </c:pt>
                <c:pt idx="105">
                  <c:v>4.0990248269020197</c:v>
                </c:pt>
                <c:pt idx="106">
                  <c:v>4.8112417713487305</c:v>
                </c:pt>
                <c:pt idx="107">
                  <c:v>4.4676617807485286</c:v>
                </c:pt>
                <c:pt idx="108">
                  <c:v>3.8575791973601414</c:v>
                </c:pt>
                <c:pt idx="109">
                  <c:v>3.6086437146739869</c:v>
                </c:pt>
                <c:pt idx="110">
                  <c:v>4.3715193022056278</c:v>
                </c:pt>
                <c:pt idx="111">
                  <c:v>3.4648385343038663</c:v>
                </c:pt>
                <c:pt idx="112">
                  <c:v>2.3472162660296472</c:v>
                </c:pt>
                <c:pt idx="113">
                  <c:v>1.4440761559779087</c:v>
                </c:pt>
                <c:pt idx="114">
                  <c:v>0.78088370483919245</c:v>
                </c:pt>
                <c:pt idx="115">
                  <c:v>0.55223891521662438</c:v>
                </c:pt>
                <c:pt idx="116">
                  <c:v>0.39181987878101737</c:v>
                </c:pt>
                <c:pt idx="117">
                  <c:v>0.42246018709851457</c:v>
                </c:pt>
                <c:pt idx="118">
                  <c:v>0.57906620738794456</c:v>
                </c:pt>
                <c:pt idx="119">
                  <c:v>-3.2378167481221631E-2</c:v>
                </c:pt>
                <c:pt idx="120">
                  <c:v>5.2597620919303971E-2</c:v>
                </c:pt>
                <c:pt idx="121">
                  <c:v>5.6274457917403382E-2</c:v>
                </c:pt>
                <c:pt idx="122">
                  <c:v>-0.12620560050680166</c:v>
                </c:pt>
                <c:pt idx="123">
                  <c:v>-0.21812652545929317</c:v>
                </c:pt>
                <c:pt idx="124">
                  <c:v>0.45051309160253344</c:v>
                </c:pt>
                <c:pt idx="125">
                  <c:v>0.73798727319469593</c:v>
                </c:pt>
                <c:pt idx="126">
                  <c:v>0.50089937639130722</c:v>
                </c:pt>
                <c:pt idx="127">
                  <c:v>0.5920032264553321</c:v>
                </c:pt>
                <c:pt idx="128">
                  <c:v>0.67166802808082426</c:v>
                </c:pt>
                <c:pt idx="129">
                  <c:v>0.82214598670675487</c:v>
                </c:pt>
                <c:pt idx="130">
                  <c:v>0.63489965809982774</c:v>
                </c:pt>
                <c:pt idx="131">
                  <c:v>0.14914863690643915</c:v>
                </c:pt>
                <c:pt idx="132">
                  <c:v>0.20784184972795597</c:v>
                </c:pt>
                <c:pt idx="133">
                  <c:v>-1.9304969265756453E-2</c:v>
                </c:pt>
                <c:pt idx="134">
                  <c:v>3.7093067593866082E-3</c:v>
                </c:pt>
                <c:pt idx="135">
                  <c:v>5.0010217105826461E-2</c:v>
                </c:pt>
                <c:pt idx="136">
                  <c:v>8.4872079013734378E-2</c:v>
                </c:pt>
                <c:pt idx="137">
                  <c:v>0.22200448112804383</c:v>
                </c:pt>
                <c:pt idx="138">
                  <c:v>0.2954050419419591</c:v>
                </c:pt>
                <c:pt idx="139">
                  <c:v>0.92550596009777908</c:v>
                </c:pt>
                <c:pt idx="140">
                  <c:v>1.0861973548295414</c:v>
                </c:pt>
                <c:pt idx="141">
                  <c:v>0.87117048001475073</c:v>
                </c:pt>
                <c:pt idx="142">
                  <c:v>0.78306257120843625</c:v>
                </c:pt>
                <c:pt idx="143">
                  <c:v>0.98978251799048389</c:v>
                </c:pt>
                <c:pt idx="144">
                  <c:v>1.0016301038732496</c:v>
                </c:pt>
                <c:pt idx="145">
                  <c:v>0.6720765655250579</c:v>
                </c:pt>
                <c:pt idx="146">
                  <c:v>0.57770441590716659</c:v>
                </c:pt>
                <c:pt idx="147">
                  <c:v>0.89064409818987123</c:v>
                </c:pt>
                <c:pt idx="148">
                  <c:v>1.2076691549149081</c:v>
                </c:pt>
                <c:pt idx="149">
                  <c:v>1.0187886765310479</c:v>
                </c:pt>
                <c:pt idx="150">
                  <c:v>0.99849798346746066</c:v>
                </c:pt>
                <c:pt idx="151">
                  <c:v>0.95955074711722044</c:v>
                </c:pt>
                <c:pt idx="152">
                  <c:v>0.68024731440972341</c:v>
                </c:pt>
                <c:pt idx="153">
                  <c:v>0.41006788462343757</c:v>
                </c:pt>
                <c:pt idx="154">
                  <c:v>0.51397257460677237</c:v>
                </c:pt>
                <c:pt idx="155">
                  <c:v>0.33448845744027778</c:v>
                </c:pt>
                <c:pt idx="156">
                  <c:v>0.4061186893291821</c:v>
                </c:pt>
                <c:pt idx="157">
                  <c:v>0.49136683602586301</c:v>
                </c:pt>
                <c:pt idx="158">
                  <c:v>0.55074094458776879</c:v>
                </c:pt>
                <c:pt idx="159">
                  <c:v>0.37643163504822924</c:v>
                </c:pt>
                <c:pt idx="160">
                  <c:v>0.26530945021677327</c:v>
                </c:pt>
                <c:pt idx="161">
                  <c:v>0.47298265103536519</c:v>
                </c:pt>
                <c:pt idx="162">
                  <c:v>0.19803695106635727</c:v>
                </c:pt>
                <c:pt idx="163">
                  <c:v>1.2424772236363395E-2</c:v>
                </c:pt>
                <c:pt idx="164">
                  <c:v>0.20716095398756776</c:v>
                </c:pt>
                <c:pt idx="165">
                  <c:v>0.13090063106401895</c:v>
                </c:pt>
                <c:pt idx="166">
                  <c:v>2.5225612155673292E-2</c:v>
                </c:pt>
                <c:pt idx="167">
                  <c:v>-0.36111463094094659</c:v>
                </c:pt>
                <c:pt idx="168">
                  <c:v>-0.19198012902836242</c:v>
                </c:pt>
                <c:pt idx="169">
                  <c:v>-0.29220798201359738</c:v>
                </c:pt>
                <c:pt idx="170">
                  <c:v>-0.45494206396652703</c:v>
                </c:pt>
                <c:pt idx="171">
                  <c:v>-0.49906410794372269</c:v>
                </c:pt>
                <c:pt idx="172">
                  <c:v>-0.49416165861292333</c:v>
                </c:pt>
                <c:pt idx="173">
                  <c:v>-0.49293604628022342</c:v>
                </c:pt>
                <c:pt idx="174">
                  <c:v>-0.55503373780368437</c:v>
                </c:pt>
                <c:pt idx="175">
                  <c:v>-0.4767307276589694</c:v>
                </c:pt>
                <c:pt idx="176">
                  <c:v>-0.41381596124704179</c:v>
                </c:pt>
                <c:pt idx="177">
                  <c:v>-0.27545794680003244</c:v>
                </c:pt>
                <c:pt idx="178">
                  <c:v>-1.4947236527267285E-2</c:v>
                </c:pt>
                <c:pt idx="179">
                  <c:v>-7.9223794419972821E-2</c:v>
                </c:pt>
                <c:pt idx="180">
                  <c:v>0.18019748266817001</c:v>
                </c:pt>
                <c:pt idx="181">
                  <c:v>-0.13614667831647875</c:v>
                </c:pt>
                <c:pt idx="182">
                  <c:v>1.3514205420985298E-2</c:v>
                </c:pt>
                <c:pt idx="183">
                  <c:v>1.8552833899862672E-2</c:v>
                </c:pt>
                <c:pt idx="184">
                  <c:v>0.24733380267050833</c:v>
                </c:pt>
                <c:pt idx="185">
                  <c:v>0.30956767334204693</c:v>
                </c:pt>
                <c:pt idx="186">
                  <c:v>0.5486982573666026</c:v>
                </c:pt>
                <c:pt idx="187">
                  <c:v>0.75133282970631721</c:v>
                </c:pt>
                <c:pt idx="188">
                  <c:v>0.91706285291695766</c:v>
                </c:pt>
                <c:pt idx="189">
                  <c:v>0.92727628902279002</c:v>
                </c:pt>
                <c:pt idx="190">
                  <c:v>0.87076194257051698</c:v>
                </c:pt>
                <c:pt idx="191">
                  <c:v>0.94457104082866594</c:v>
                </c:pt>
                <c:pt idx="192">
                  <c:v>1.3374478830330188</c:v>
                </c:pt>
                <c:pt idx="193">
                  <c:v>1.4011797243334123</c:v>
                </c:pt>
                <c:pt idx="194">
                  <c:v>0.76658489429102694</c:v>
                </c:pt>
                <c:pt idx="195">
                  <c:v>0.43539720616590211</c:v>
                </c:pt>
                <c:pt idx="196">
                  <c:v>0.36798852786740849</c:v>
                </c:pt>
                <c:pt idx="197">
                  <c:v>0.49967376405860686</c:v>
                </c:pt>
                <c:pt idx="198">
                  <c:v>0.23140084234540959</c:v>
                </c:pt>
                <c:pt idx="199">
                  <c:v>4.9601679661592762E-2</c:v>
                </c:pt>
                <c:pt idx="200">
                  <c:v>7.9833450534857006E-2</c:v>
                </c:pt>
                <c:pt idx="201">
                  <c:v>5.8998040878958533E-2</c:v>
                </c:pt>
                <c:pt idx="202">
                  <c:v>-0.27940714209428752</c:v>
                </c:pt>
                <c:pt idx="203">
                  <c:v>-0.35580364416591392</c:v>
                </c:pt>
                <c:pt idx="204">
                  <c:v>-0.47468804043780283</c:v>
                </c:pt>
                <c:pt idx="205">
                  <c:v>-0.57695858064420436</c:v>
                </c:pt>
                <c:pt idx="206">
                  <c:v>-0.42811477179520729</c:v>
                </c:pt>
                <c:pt idx="207">
                  <c:v>-0.37745612871027867</c:v>
                </c:pt>
                <c:pt idx="208">
                  <c:v>-0.44254976149145042</c:v>
                </c:pt>
                <c:pt idx="209">
                  <c:v>-0.70905235427963687</c:v>
                </c:pt>
                <c:pt idx="210">
                  <c:v>-0.71463569935082516</c:v>
                </c:pt>
                <c:pt idx="211">
                  <c:v>-0.5642939198729725</c:v>
                </c:pt>
                <c:pt idx="212">
                  <c:v>-0.7497699195548887</c:v>
                </c:pt>
                <c:pt idx="213">
                  <c:v>-0.9221727210213394</c:v>
                </c:pt>
                <c:pt idx="214">
                  <c:v>-0.94627643023110364</c:v>
                </c:pt>
                <c:pt idx="215">
                  <c:v>-1.0790510996069247</c:v>
                </c:pt>
                <c:pt idx="216">
                  <c:v>-1.3432386468777893</c:v>
                </c:pt>
                <c:pt idx="217">
                  <c:v>-1.1591244386766506</c:v>
                </c:pt>
                <c:pt idx="218">
                  <c:v>-0.93402030690410465</c:v>
                </c:pt>
                <c:pt idx="219">
                  <c:v>-1.0486831495855831</c:v>
                </c:pt>
                <c:pt idx="220">
                  <c:v>-0.95580897059654735</c:v>
                </c:pt>
                <c:pt idx="221">
                  <c:v>-0.81309322341104928</c:v>
                </c:pt>
                <c:pt idx="222">
                  <c:v>-0.99135172824484397</c:v>
                </c:pt>
                <c:pt idx="223">
                  <c:v>-0.92244507931749464</c:v>
                </c:pt>
                <c:pt idx="224">
                  <c:v>-1.0188599161565526</c:v>
                </c:pt>
                <c:pt idx="225">
                  <c:v>-0.80002002519558402</c:v>
                </c:pt>
                <c:pt idx="226">
                  <c:v>-0.37432400830448981</c:v>
                </c:pt>
                <c:pt idx="227">
                  <c:v>-0.13778082809341163</c:v>
                </c:pt>
                <c:pt idx="228">
                  <c:v>-0.18557970906870747</c:v>
                </c:pt>
                <c:pt idx="229">
                  <c:v>-0.48176935613784677</c:v>
                </c:pt>
                <c:pt idx="230">
                  <c:v>-0.43846438704911733</c:v>
                </c:pt>
                <c:pt idx="231">
                  <c:v>-0.55666788758061758</c:v>
                </c:pt>
                <c:pt idx="232">
                  <c:v>-0.20641511872460555</c:v>
                </c:pt>
                <c:pt idx="233">
                  <c:v>-0.35689307735053588</c:v>
                </c:pt>
                <c:pt idx="234">
                  <c:v>-0.56374920328066114</c:v>
                </c:pt>
                <c:pt idx="235">
                  <c:v>-0.41272652806241988</c:v>
                </c:pt>
                <c:pt idx="236">
                  <c:v>-0.51826536782268795</c:v>
                </c:pt>
                <c:pt idx="237">
                  <c:v>-0.43533226664332886</c:v>
                </c:pt>
                <c:pt idx="238">
                  <c:v>-0.68467628677371695</c:v>
                </c:pt>
                <c:pt idx="239">
                  <c:v>-0.85040630998435707</c:v>
                </c:pt>
                <c:pt idx="240">
                  <c:v>-0.59071267460005894</c:v>
                </c:pt>
                <c:pt idx="241">
                  <c:v>-0.21186228464771625</c:v>
                </c:pt>
                <c:pt idx="242">
                  <c:v>1.8573798703939257</c:v>
                </c:pt>
                <c:pt idx="243">
                  <c:v>0.92251001884006789</c:v>
                </c:pt>
                <c:pt idx="244">
                  <c:v>0.7767983303968593</c:v>
                </c:pt>
                <c:pt idx="245">
                  <c:v>0.44561064227173447</c:v>
                </c:pt>
                <c:pt idx="246">
                  <c:v>6.1040728100125473E-2</c:v>
                </c:pt>
                <c:pt idx="247">
                  <c:v>0.22241301857227674</c:v>
                </c:pt>
                <c:pt idx="248">
                  <c:v>0.18264870733356989</c:v>
                </c:pt>
                <c:pt idx="249">
                  <c:v>1.2697130532518678E-2</c:v>
                </c:pt>
                <c:pt idx="250">
                  <c:v>-0.35743779394284719</c:v>
                </c:pt>
                <c:pt idx="251">
                  <c:v>-0.49048482161482354</c:v>
                </c:pt>
                <c:pt idx="252">
                  <c:v>-0.54808860125171843</c:v>
                </c:pt>
                <c:pt idx="253">
                  <c:v>-0.43832820790103971</c:v>
                </c:pt>
                <c:pt idx="254">
                  <c:v>-0.74309714129907811</c:v>
                </c:pt>
                <c:pt idx="255">
                  <c:v>-0.79375578438400674</c:v>
                </c:pt>
                <c:pt idx="256">
                  <c:v>-0.84659329383817961</c:v>
                </c:pt>
                <c:pt idx="257">
                  <c:v>-0.93279469457140507</c:v>
                </c:pt>
                <c:pt idx="258">
                  <c:v>-0.82970707947653655</c:v>
                </c:pt>
                <c:pt idx="259">
                  <c:v>-0.9524044918946033</c:v>
                </c:pt>
                <c:pt idx="260">
                  <c:v>-0.95199595445037</c:v>
                </c:pt>
                <c:pt idx="261">
                  <c:v>-1.1835005061825707</c:v>
                </c:pt>
                <c:pt idx="262">
                  <c:v>-0.98767489124674446</c:v>
                </c:pt>
                <c:pt idx="263">
                  <c:v>-0.97650820110436742</c:v>
                </c:pt>
                <c:pt idx="264">
                  <c:v>-0.89166859185191993</c:v>
                </c:pt>
                <c:pt idx="265">
                  <c:v>-0.35103737398319224</c:v>
                </c:pt>
                <c:pt idx="266">
                  <c:v>-0.93674388986566015</c:v>
                </c:pt>
                <c:pt idx="267">
                  <c:v>-0.8178594935937713</c:v>
                </c:pt>
                <c:pt idx="268">
                  <c:v>-0.600517573261658</c:v>
                </c:pt>
                <c:pt idx="269">
                  <c:v>-0.29493156497515294</c:v>
                </c:pt>
                <c:pt idx="270">
                  <c:v>-0.17114471937246434</c:v>
                </c:pt>
                <c:pt idx="271">
                  <c:v>-0.68222506210831713</c:v>
                </c:pt>
                <c:pt idx="272">
                  <c:v>-0.51145641041879963</c:v>
                </c:pt>
                <c:pt idx="273">
                  <c:v>-0.37827320359874528</c:v>
                </c:pt>
                <c:pt idx="274">
                  <c:v>-0.53215564092661971</c:v>
                </c:pt>
                <c:pt idx="275">
                  <c:v>-0.95567279144846939</c:v>
                </c:pt>
                <c:pt idx="276">
                  <c:v>-0.90406089432699643</c:v>
                </c:pt>
                <c:pt idx="277">
                  <c:v>-0.98141065043516718</c:v>
                </c:pt>
                <c:pt idx="278">
                  <c:v>-0.56225123265180588</c:v>
                </c:pt>
                <c:pt idx="279">
                  <c:v>-0.54332233106899641</c:v>
                </c:pt>
                <c:pt idx="280">
                  <c:v>-0.55911911224601751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A9-494B-A30A-6F46050C7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08736"/>
        <c:axId val="211711648"/>
      </c:lineChart>
      <c:lineChart>
        <c:grouping val="standard"/>
        <c:varyColors val="0"/>
        <c:ser>
          <c:idx val="4"/>
          <c:order val="4"/>
          <c:tx>
            <c:strRef>
              <c:f>vol_pmi!$Q$8</c:f>
              <c:strCache>
                <c:ptCount val="1"/>
                <c:pt idx="0">
                  <c:v>Global Manufacturing PMI (RHS, Inverted)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vol_pmi!$Q$9:$Q$289</c:f>
              <c:numCache>
                <c:formatCode>0.00</c:formatCode>
                <c:ptCount val="281"/>
                <c:pt idx="0">
                  <c:v>55.431474999999999</c:v>
                </c:pt>
                <c:pt idx="1">
                  <c:v>55.324201000000002</c:v>
                </c:pt>
                <c:pt idx="2">
                  <c:v>55.637597999999997</c:v>
                </c:pt>
                <c:pt idx="3">
                  <c:v>56.025615999999999</c:v>
                </c:pt>
                <c:pt idx="4">
                  <c:v>54.865625000000001</c:v>
                </c:pt>
                <c:pt idx="5">
                  <c:v>53.885590999999998</c:v>
                </c:pt>
                <c:pt idx="6">
                  <c:v>54.270082000000002</c:v>
                </c:pt>
                <c:pt idx="7">
                  <c:v>52.771659999999997</c:v>
                </c:pt>
                <c:pt idx="8">
                  <c:v>52.180565999999999</c:v>
                </c:pt>
                <c:pt idx="9">
                  <c:v>51.247056000000001</c:v>
                </c:pt>
                <c:pt idx="10">
                  <c:v>50.791046000000001</c:v>
                </c:pt>
                <c:pt idx="11">
                  <c:v>47.935287000000002</c:v>
                </c:pt>
                <c:pt idx="12">
                  <c:v>46.717478</c:v>
                </c:pt>
                <c:pt idx="13">
                  <c:v>46.170073000000002</c:v>
                </c:pt>
                <c:pt idx="14">
                  <c:v>46.352201000000001</c:v>
                </c:pt>
                <c:pt idx="15">
                  <c:v>45.703409000000001</c:v>
                </c:pt>
                <c:pt idx="16">
                  <c:v>44.899127</c:v>
                </c:pt>
                <c:pt idx="17">
                  <c:v>45.817024000000004</c:v>
                </c:pt>
                <c:pt idx="18">
                  <c:v>45.919535000000003</c:v>
                </c:pt>
                <c:pt idx="19">
                  <c:v>47.740271</c:v>
                </c:pt>
                <c:pt idx="20">
                  <c:v>46.873606000000002</c:v>
                </c:pt>
                <c:pt idx="21">
                  <c:v>41.256864</c:v>
                </c:pt>
                <c:pt idx="22">
                  <c:v>43.681873000000003</c:v>
                </c:pt>
                <c:pt idx="23">
                  <c:v>44.280293</c:v>
                </c:pt>
                <c:pt idx="24">
                  <c:v>46.655239999999999</c:v>
                </c:pt>
                <c:pt idx="25">
                  <c:v>49.183720000000001</c:v>
                </c:pt>
                <c:pt idx="26">
                  <c:v>51.087876999999999</c:v>
                </c:pt>
                <c:pt idx="27">
                  <c:v>52.053080999999999</c:v>
                </c:pt>
                <c:pt idx="28">
                  <c:v>53.250349999999997</c:v>
                </c:pt>
                <c:pt idx="29">
                  <c:v>53.552537000000001</c:v>
                </c:pt>
                <c:pt idx="30">
                  <c:v>51.306967</c:v>
                </c:pt>
                <c:pt idx="31">
                  <c:v>50.675401000000001</c:v>
                </c:pt>
                <c:pt idx="32">
                  <c:v>49.769776999999998</c:v>
                </c:pt>
                <c:pt idx="33">
                  <c:v>49.319859999999998</c:v>
                </c:pt>
                <c:pt idx="34">
                  <c:v>49.144669</c:v>
                </c:pt>
                <c:pt idx="35">
                  <c:v>50.286746999999998</c:v>
                </c:pt>
                <c:pt idx="36">
                  <c:v>50.171698999999997</c:v>
                </c:pt>
                <c:pt idx="37">
                  <c:v>49.138849999999998</c:v>
                </c:pt>
                <c:pt idx="38">
                  <c:v>47.546464</c:v>
                </c:pt>
                <c:pt idx="39">
                  <c:v>47.815708000000001</c:v>
                </c:pt>
                <c:pt idx="40">
                  <c:v>48.578271000000001</c:v>
                </c:pt>
                <c:pt idx="41">
                  <c:v>49.078983999999998</c:v>
                </c:pt>
                <c:pt idx="42">
                  <c:v>50.475585000000002</c:v>
                </c:pt>
                <c:pt idx="43">
                  <c:v>52.351025999999997</c:v>
                </c:pt>
                <c:pt idx="44">
                  <c:v>52.427030000000002</c:v>
                </c:pt>
                <c:pt idx="45">
                  <c:v>54.669452999999997</c:v>
                </c:pt>
                <c:pt idx="46">
                  <c:v>56.361513000000002</c:v>
                </c:pt>
                <c:pt idx="47">
                  <c:v>57.259689999999999</c:v>
                </c:pt>
                <c:pt idx="48">
                  <c:v>57.358575999999999</c:v>
                </c:pt>
                <c:pt idx="49">
                  <c:v>56.300195000000002</c:v>
                </c:pt>
                <c:pt idx="50">
                  <c:v>56.861924999999999</c:v>
                </c:pt>
                <c:pt idx="51">
                  <c:v>57.497722000000003</c:v>
                </c:pt>
                <c:pt idx="52">
                  <c:v>57.592951999999997</c:v>
                </c:pt>
                <c:pt idx="53">
                  <c:v>56.101019000000001</c:v>
                </c:pt>
                <c:pt idx="54">
                  <c:v>56.294229000000001</c:v>
                </c:pt>
                <c:pt idx="55">
                  <c:v>55.224187999999998</c:v>
                </c:pt>
                <c:pt idx="56">
                  <c:v>54.316443999999997</c:v>
                </c:pt>
                <c:pt idx="57">
                  <c:v>53.607218000000003</c:v>
                </c:pt>
                <c:pt idx="58">
                  <c:v>52.982793000000001</c:v>
                </c:pt>
                <c:pt idx="59">
                  <c:v>53.404573999999997</c:v>
                </c:pt>
                <c:pt idx="60">
                  <c:v>53.345089999999999</c:v>
                </c:pt>
                <c:pt idx="61">
                  <c:v>53.185023000000001</c:v>
                </c:pt>
                <c:pt idx="62">
                  <c:v>53.262053999999999</c:v>
                </c:pt>
                <c:pt idx="63">
                  <c:v>51.878801000000003</c:v>
                </c:pt>
                <c:pt idx="64">
                  <c:v>51.408662999999997</c:v>
                </c:pt>
                <c:pt idx="65">
                  <c:v>52.259545000000003</c:v>
                </c:pt>
                <c:pt idx="66">
                  <c:v>52.652900000000002</c:v>
                </c:pt>
                <c:pt idx="67">
                  <c:v>52.245759</c:v>
                </c:pt>
                <c:pt idx="68">
                  <c:v>54.413063999999999</c:v>
                </c:pt>
                <c:pt idx="69">
                  <c:v>54.567850999999997</c:v>
                </c:pt>
                <c:pt idx="70">
                  <c:v>54.505209000000001</c:v>
                </c:pt>
                <c:pt idx="71">
                  <c:v>54.570284000000001</c:v>
                </c:pt>
                <c:pt idx="72">
                  <c:v>54.444063999999997</c:v>
                </c:pt>
                <c:pt idx="73">
                  <c:v>54.938316</c:v>
                </c:pt>
                <c:pt idx="74">
                  <c:v>54.284332999999997</c:v>
                </c:pt>
                <c:pt idx="75">
                  <c:v>55.115434999999998</c:v>
                </c:pt>
                <c:pt idx="76">
                  <c:v>54.521662999999997</c:v>
                </c:pt>
                <c:pt idx="77">
                  <c:v>54.126952000000003</c:v>
                </c:pt>
                <c:pt idx="78">
                  <c:v>54.353278000000003</c:v>
                </c:pt>
                <c:pt idx="79">
                  <c:v>54.150612000000002</c:v>
                </c:pt>
                <c:pt idx="80">
                  <c:v>54.198673999999997</c:v>
                </c:pt>
                <c:pt idx="81">
                  <c:v>53.742607</c:v>
                </c:pt>
                <c:pt idx="82">
                  <c:v>53.182057</c:v>
                </c:pt>
                <c:pt idx="83">
                  <c:v>53.361544000000002</c:v>
                </c:pt>
                <c:pt idx="84">
                  <c:v>52.668478</c:v>
                </c:pt>
                <c:pt idx="85">
                  <c:v>53.350957000000001</c:v>
                </c:pt>
                <c:pt idx="86">
                  <c:v>52.481085999999998</c:v>
                </c:pt>
                <c:pt idx="87">
                  <c:v>53.501221999999999</c:v>
                </c:pt>
                <c:pt idx="88">
                  <c:v>53.312534999999997</c:v>
                </c:pt>
                <c:pt idx="89">
                  <c:v>53.691443999999997</c:v>
                </c:pt>
                <c:pt idx="90">
                  <c:v>53.014198999999998</c:v>
                </c:pt>
                <c:pt idx="91">
                  <c:v>52.598967000000002</c:v>
                </c:pt>
                <c:pt idx="92">
                  <c:v>52.654134999999997</c:v>
                </c:pt>
                <c:pt idx="93">
                  <c:v>52.355803000000002</c:v>
                </c:pt>
                <c:pt idx="94">
                  <c:v>52.367721000000003</c:v>
                </c:pt>
                <c:pt idx="95">
                  <c:v>51.983781999999998</c:v>
                </c:pt>
                <c:pt idx="96">
                  <c:v>52.026648000000002</c:v>
                </c:pt>
                <c:pt idx="97">
                  <c:v>50.680827000000001</c:v>
                </c:pt>
                <c:pt idx="98">
                  <c:v>50.598281</c:v>
                </c:pt>
                <c:pt idx="99">
                  <c:v>50.169074999999999</c:v>
                </c:pt>
                <c:pt idx="100">
                  <c:v>49.995243000000002</c:v>
                </c:pt>
                <c:pt idx="101">
                  <c:v>49.224023000000003</c:v>
                </c:pt>
                <c:pt idx="102">
                  <c:v>49.044423000000002</c:v>
                </c:pt>
                <c:pt idx="103">
                  <c:v>48.047927000000001</c:v>
                </c:pt>
                <c:pt idx="104">
                  <c:v>45.200263999999997</c:v>
                </c:pt>
                <c:pt idx="105">
                  <c:v>41.213638000000003</c:v>
                </c:pt>
                <c:pt idx="106">
                  <c:v>36.936765000000001</c:v>
                </c:pt>
                <c:pt idx="107">
                  <c:v>34.124158999999999</c:v>
                </c:pt>
                <c:pt idx="108">
                  <c:v>35.376030999999998</c:v>
                </c:pt>
                <c:pt idx="109">
                  <c:v>36.752343000000003</c:v>
                </c:pt>
                <c:pt idx="110">
                  <c:v>38.389547999999998</c:v>
                </c:pt>
                <c:pt idx="111">
                  <c:v>42.574928</c:v>
                </c:pt>
                <c:pt idx="112">
                  <c:v>45.450079000000002</c:v>
                </c:pt>
                <c:pt idx="113">
                  <c:v>47.849621999999997</c:v>
                </c:pt>
                <c:pt idx="114">
                  <c:v>50.607964000000003</c:v>
                </c:pt>
                <c:pt idx="115">
                  <c:v>53.228842</c:v>
                </c:pt>
                <c:pt idx="116">
                  <c:v>53.690128000000001</c:v>
                </c:pt>
                <c:pt idx="117">
                  <c:v>54.390583999999997</c:v>
                </c:pt>
                <c:pt idx="118">
                  <c:v>53.944375000000001</c:v>
                </c:pt>
                <c:pt idx="119">
                  <c:v>54.685009000000001</c:v>
                </c:pt>
                <c:pt idx="120">
                  <c:v>55.345305000000003</c:v>
                </c:pt>
                <c:pt idx="121">
                  <c:v>54.955365</c:v>
                </c:pt>
                <c:pt idx="122">
                  <c:v>55.802343</c:v>
                </c:pt>
                <c:pt idx="123">
                  <c:v>56.636251000000001</c:v>
                </c:pt>
                <c:pt idx="124">
                  <c:v>55.435786999999998</c:v>
                </c:pt>
                <c:pt idx="125">
                  <c:v>53.862476000000001</c:v>
                </c:pt>
                <c:pt idx="126">
                  <c:v>53.984290000000001</c:v>
                </c:pt>
                <c:pt idx="127">
                  <c:v>52.972852000000003</c:v>
                </c:pt>
                <c:pt idx="128">
                  <c:v>52.638221000000001</c:v>
                </c:pt>
                <c:pt idx="129">
                  <c:v>52.955933000000002</c:v>
                </c:pt>
                <c:pt idx="130">
                  <c:v>53.327708000000001</c:v>
                </c:pt>
                <c:pt idx="131">
                  <c:v>53.609758999999997</c:v>
                </c:pt>
                <c:pt idx="132">
                  <c:v>54.685568000000004</c:v>
                </c:pt>
                <c:pt idx="133">
                  <c:v>55.491160999999998</c:v>
                </c:pt>
                <c:pt idx="134">
                  <c:v>54.141263000000002</c:v>
                </c:pt>
                <c:pt idx="135">
                  <c:v>53.765405000000001</c:v>
                </c:pt>
                <c:pt idx="136">
                  <c:v>53.260708000000001</c:v>
                </c:pt>
                <c:pt idx="137">
                  <c:v>51.945815000000003</c:v>
                </c:pt>
                <c:pt idx="138">
                  <c:v>51.101934999999997</c:v>
                </c:pt>
                <c:pt idx="139">
                  <c:v>50.963025999999999</c:v>
                </c:pt>
                <c:pt idx="140">
                  <c:v>50.376067999999997</c:v>
                </c:pt>
                <c:pt idx="141">
                  <c:v>50.502101000000003</c:v>
                </c:pt>
                <c:pt idx="142">
                  <c:v>49.344737000000002</c:v>
                </c:pt>
                <c:pt idx="143">
                  <c:v>50.092326999999997</c:v>
                </c:pt>
                <c:pt idx="144">
                  <c:v>50.799345000000002</c:v>
                </c:pt>
                <c:pt idx="145">
                  <c:v>51.026764999999997</c:v>
                </c:pt>
                <c:pt idx="146">
                  <c:v>51.249364</c:v>
                </c:pt>
                <c:pt idx="147">
                  <c:v>50.974178999999999</c:v>
                </c:pt>
                <c:pt idx="148">
                  <c:v>49.897409000000003</c:v>
                </c:pt>
                <c:pt idx="149">
                  <c:v>49.435006000000001</c:v>
                </c:pt>
                <c:pt idx="150">
                  <c:v>48.590482000000002</c:v>
                </c:pt>
                <c:pt idx="151">
                  <c:v>48.585366999999998</c:v>
                </c:pt>
                <c:pt idx="152">
                  <c:v>48.644029000000003</c:v>
                </c:pt>
                <c:pt idx="153">
                  <c:v>48.833663000000001</c:v>
                </c:pt>
                <c:pt idx="154">
                  <c:v>49.587730999999998</c:v>
                </c:pt>
                <c:pt idx="155">
                  <c:v>50.071342999999999</c:v>
                </c:pt>
                <c:pt idx="156">
                  <c:v>51.389567999999997</c:v>
                </c:pt>
                <c:pt idx="157">
                  <c:v>50.764223999999999</c:v>
                </c:pt>
                <c:pt idx="158">
                  <c:v>50.951669000000003</c:v>
                </c:pt>
                <c:pt idx="159">
                  <c:v>50.132210999999998</c:v>
                </c:pt>
                <c:pt idx="160">
                  <c:v>50.392831000000001</c:v>
                </c:pt>
                <c:pt idx="161">
                  <c:v>50.360591999999997</c:v>
                </c:pt>
                <c:pt idx="162">
                  <c:v>50.586615000000002</c:v>
                </c:pt>
                <c:pt idx="163">
                  <c:v>51.473999999999997</c:v>
                </c:pt>
                <c:pt idx="164">
                  <c:v>51.641979999999997</c:v>
                </c:pt>
                <c:pt idx="165">
                  <c:v>51.893875000000001</c:v>
                </c:pt>
                <c:pt idx="166">
                  <c:v>52.778345000000002</c:v>
                </c:pt>
                <c:pt idx="167">
                  <c:v>52.902850999999998</c:v>
                </c:pt>
                <c:pt idx="168">
                  <c:v>52.915067000000001</c:v>
                </c:pt>
                <c:pt idx="169">
                  <c:v>53.134261000000002</c:v>
                </c:pt>
                <c:pt idx="170">
                  <c:v>52.374814999999998</c:v>
                </c:pt>
                <c:pt idx="171">
                  <c:v>51.878174999999999</c:v>
                </c:pt>
                <c:pt idx="172">
                  <c:v>52.148890999999999</c:v>
                </c:pt>
                <c:pt idx="173">
                  <c:v>52.602437999999999</c:v>
                </c:pt>
                <c:pt idx="174">
                  <c:v>52.407725999999997</c:v>
                </c:pt>
                <c:pt idx="175">
                  <c:v>52.507804999999998</c:v>
                </c:pt>
                <c:pt idx="176">
                  <c:v>52.183014999999997</c:v>
                </c:pt>
                <c:pt idx="177">
                  <c:v>52.180855999999999</c:v>
                </c:pt>
                <c:pt idx="178">
                  <c:v>51.823228</c:v>
                </c:pt>
                <c:pt idx="179">
                  <c:v>51.516793</c:v>
                </c:pt>
                <c:pt idx="180">
                  <c:v>51.707906999999999</c:v>
                </c:pt>
                <c:pt idx="181">
                  <c:v>51.922508999999998</c:v>
                </c:pt>
                <c:pt idx="182">
                  <c:v>51.746352999999999</c:v>
                </c:pt>
                <c:pt idx="183">
                  <c:v>50.981726000000002</c:v>
                </c:pt>
                <c:pt idx="184">
                  <c:v>51.257413999999997</c:v>
                </c:pt>
                <c:pt idx="185">
                  <c:v>51.026220000000002</c:v>
                </c:pt>
                <c:pt idx="186">
                  <c:v>51.019188999999997</c:v>
                </c:pt>
                <c:pt idx="187">
                  <c:v>50.5</c:v>
                </c:pt>
                <c:pt idx="188">
                  <c:v>50.4</c:v>
                </c:pt>
                <c:pt idx="189">
                  <c:v>51</c:v>
                </c:pt>
                <c:pt idx="190">
                  <c:v>51</c:v>
                </c:pt>
                <c:pt idx="191">
                  <c:v>50.7</c:v>
                </c:pt>
                <c:pt idx="192">
                  <c:v>50.9</c:v>
                </c:pt>
                <c:pt idx="193">
                  <c:v>50</c:v>
                </c:pt>
                <c:pt idx="194">
                  <c:v>50.6</c:v>
                </c:pt>
                <c:pt idx="195">
                  <c:v>50.2</c:v>
                </c:pt>
                <c:pt idx="196">
                  <c:v>50.1</c:v>
                </c:pt>
                <c:pt idx="197">
                  <c:v>50.4</c:v>
                </c:pt>
                <c:pt idx="198">
                  <c:v>51</c:v>
                </c:pt>
                <c:pt idx="199">
                  <c:v>50.8</c:v>
                </c:pt>
                <c:pt idx="200">
                  <c:v>51.1</c:v>
                </c:pt>
                <c:pt idx="201">
                  <c:v>52</c:v>
                </c:pt>
                <c:pt idx="202">
                  <c:v>52</c:v>
                </c:pt>
                <c:pt idx="203">
                  <c:v>52.6</c:v>
                </c:pt>
                <c:pt idx="204">
                  <c:v>52.7</c:v>
                </c:pt>
                <c:pt idx="205">
                  <c:v>52.9</c:v>
                </c:pt>
                <c:pt idx="206">
                  <c:v>52.9</c:v>
                </c:pt>
                <c:pt idx="207">
                  <c:v>52.7</c:v>
                </c:pt>
                <c:pt idx="208">
                  <c:v>52.6</c:v>
                </c:pt>
                <c:pt idx="209">
                  <c:v>52.6</c:v>
                </c:pt>
                <c:pt idx="210">
                  <c:v>52.7</c:v>
                </c:pt>
                <c:pt idx="211">
                  <c:v>53.1</c:v>
                </c:pt>
                <c:pt idx="212">
                  <c:v>53.2</c:v>
                </c:pt>
                <c:pt idx="213">
                  <c:v>53.4</c:v>
                </c:pt>
                <c:pt idx="214">
                  <c:v>54</c:v>
                </c:pt>
                <c:pt idx="215">
                  <c:v>54.5</c:v>
                </c:pt>
                <c:pt idx="216">
                  <c:v>54.4</c:v>
                </c:pt>
                <c:pt idx="217">
                  <c:v>54.1</c:v>
                </c:pt>
                <c:pt idx="218">
                  <c:v>53.4</c:v>
                </c:pt>
                <c:pt idx="219">
                  <c:v>53.5</c:v>
                </c:pt>
                <c:pt idx="220">
                  <c:v>53.1</c:v>
                </c:pt>
                <c:pt idx="221">
                  <c:v>53</c:v>
                </c:pt>
                <c:pt idx="222">
                  <c:v>52.8</c:v>
                </c:pt>
                <c:pt idx="223">
                  <c:v>52.5</c:v>
                </c:pt>
                <c:pt idx="224">
                  <c:v>52.2</c:v>
                </c:pt>
                <c:pt idx="225">
                  <c:v>52.1</c:v>
                </c:pt>
                <c:pt idx="226">
                  <c:v>52</c:v>
                </c:pt>
                <c:pt idx="227">
                  <c:v>51.4</c:v>
                </c:pt>
                <c:pt idx="228">
                  <c:v>50.8</c:v>
                </c:pt>
                <c:pt idx="229">
                  <c:v>50.6</c:v>
                </c:pt>
                <c:pt idx="230">
                  <c:v>50.5</c:v>
                </c:pt>
                <c:pt idx="231">
                  <c:v>50.4</c:v>
                </c:pt>
                <c:pt idx="232">
                  <c:v>49.8</c:v>
                </c:pt>
                <c:pt idx="233">
                  <c:v>49.4</c:v>
                </c:pt>
                <c:pt idx="234">
                  <c:v>49.3</c:v>
                </c:pt>
                <c:pt idx="235">
                  <c:v>49.5</c:v>
                </c:pt>
                <c:pt idx="236">
                  <c:v>49.7</c:v>
                </c:pt>
                <c:pt idx="237">
                  <c:v>49.8</c:v>
                </c:pt>
                <c:pt idx="238">
                  <c:v>50.3</c:v>
                </c:pt>
                <c:pt idx="239">
                  <c:v>50.1</c:v>
                </c:pt>
                <c:pt idx="240">
                  <c:v>50.3</c:v>
                </c:pt>
                <c:pt idx="241">
                  <c:v>47.1</c:v>
                </c:pt>
                <c:pt idx="242">
                  <c:v>47.3</c:v>
                </c:pt>
                <c:pt idx="243">
                  <c:v>39.6</c:v>
                </c:pt>
                <c:pt idx="244">
                  <c:v>42.4</c:v>
                </c:pt>
                <c:pt idx="245">
                  <c:v>48</c:v>
                </c:pt>
                <c:pt idx="246">
                  <c:v>50.6</c:v>
                </c:pt>
                <c:pt idx="247">
                  <c:v>51.8</c:v>
                </c:pt>
                <c:pt idx="248">
                  <c:v>52.4</c:v>
                </c:pt>
                <c:pt idx="249">
                  <c:v>53.1</c:v>
                </c:pt>
                <c:pt idx="250">
                  <c:v>53.8</c:v>
                </c:pt>
                <c:pt idx="251">
                  <c:v>53.8</c:v>
                </c:pt>
                <c:pt idx="252">
                  <c:v>53.6</c:v>
                </c:pt>
                <c:pt idx="253">
                  <c:v>53.9</c:v>
                </c:pt>
                <c:pt idx="254">
                  <c:v>55</c:v>
                </c:pt>
                <c:pt idx="255">
                  <c:v>55.9</c:v>
                </c:pt>
                <c:pt idx="256">
                  <c:v>56</c:v>
                </c:pt>
                <c:pt idx="257">
                  <c:v>55.5</c:v>
                </c:pt>
                <c:pt idx="258">
                  <c:v>55.4</c:v>
                </c:pt>
                <c:pt idx="259">
                  <c:v>54.1</c:v>
                </c:pt>
                <c:pt idx="260">
                  <c:v>54.1</c:v>
                </c:pt>
                <c:pt idx="261">
                  <c:v>54.2</c:v>
                </c:pt>
                <c:pt idx="262">
                  <c:v>54.2</c:v>
                </c:pt>
                <c:pt idx="263">
                  <c:v>54.3</c:v>
                </c:pt>
                <c:pt idx="264">
                  <c:v>53.2</c:v>
                </c:pt>
                <c:pt idx="265">
                  <c:v>53.7</c:v>
                </c:pt>
                <c:pt idx="266">
                  <c:v>53</c:v>
                </c:pt>
                <c:pt idx="267">
                  <c:v>52.3</c:v>
                </c:pt>
                <c:pt idx="268">
                  <c:v>52.4</c:v>
                </c:pt>
                <c:pt idx="269">
                  <c:v>52.2</c:v>
                </c:pt>
                <c:pt idx="270">
                  <c:v>51.1</c:v>
                </c:pt>
                <c:pt idx="271">
                  <c:v>50.3</c:v>
                </c:pt>
                <c:pt idx="272">
                  <c:v>49.8</c:v>
                </c:pt>
                <c:pt idx="273">
                  <c:v>49.4</c:v>
                </c:pt>
                <c:pt idx="274">
                  <c:v>48.8</c:v>
                </c:pt>
                <c:pt idx="275">
                  <c:v>48.7</c:v>
                </c:pt>
                <c:pt idx="276">
                  <c:v>49.1</c:v>
                </c:pt>
                <c:pt idx="277">
                  <c:v>49.9</c:v>
                </c:pt>
                <c:pt idx="278">
                  <c:v>49.6</c:v>
                </c:pt>
                <c:pt idx="279">
                  <c:v>49.6</c:v>
                </c:pt>
                <c:pt idx="280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A9-494B-A30A-6F46050C7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05072"/>
        <c:axId val="2089736719"/>
      </c:lineChart>
      <c:dateAx>
        <c:axId val="2117087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lianz Neo" panose="020B0504020203020204" pitchFamily="34" charset="0"/>
                <a:ea typeface="+mn-ea"/>
                <a:cs typeface="+mn-cs"/>
              </a:defRPr>
            </a:pPr>
            <a:endParaRPr lang="en-US"/>
          </a:p>
        </c:txPr>
        <c:crossAx val="211711648"/>
        <c:crosses val="autoZero"/>
        <c:auto val="1"/>
        <c:lblOffset val="100"/>
        <c:baseTimeUnit val="months"/>
        <c:majorUnit val="12"/>
        <c:majorTimeUnit val="months"/>
      </c:dateAx>
      <c:valAx>
        <c:axId val="211711648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llianz Neo" panose="020B0504020203020204" pitchFamily="34" charset="0"/>
                    <a:ea typeface="+mn-ea"/>
                    <a:cs typeface="+mn-cs"/>
                  </a:defRPr>
                </a:pPr>
                <a:r>
                  <a:rPr lang="en-GB"/>
                  <a:t>Volatility Z-Score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llianz Neo" panose="020B05040202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lianz Neo" panose="020B0504020203020204" pitchFamily="34" charset="0"/>
                <a:ea typeface="+mn-ea"/>
                <a:cs typeface="+mn-cs"/>
              </a:defRPr>
            </a:pPr>
            <a:endParaRPr lang="en-US"/>
          </a:p>
        </c:txPr>
        <c:crossAx val="211708736"/>
        <c:crosses val="autoZero"/>
        <c:crossBetween val="between"/>
      </c:valAx>
      <c:valAx>
        <c:axId val="2089736719"/>
        <c:scaling>
          <c:orientation val="maxMin"/>
          <c:max val="65"/>
          <c:min val="3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lianz Neo" panose="020B0504020203020204" pitchFamily="34" charset="0"/>
                <a:ea typeface="+mn-ea"/>
                <a:cs typeface="+mn-cs"/>
              </a:defRPr>
            </a:pPr>
            <a:endParaRPr lang="en-US"/>
          </a:p>
        </c:txPr>
        <c:crossAx val="115605072"/>
        <c:crosses val="max"/>
        <c:crossBetween val="between"/>
      </c:valAx>
      <c:catAx>
        <c:axId val="115605072"/>
        <c:scaling>
          <c:orientation val="minMax"/>
        </c:scaling>
        <c:delete val="1"/>
        <c:axPos val="t"/>
        <c:majorTickMark val="out"/>
        <c:minorTickMark val="none"/>
        <c:tickLblPos val="nextTo"/>
        <c:crossAx val="2089736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5735742904390868E-2"/>
          <c:y val="1.6528925619834711E-2"/>
          <c:w val="0.96852851419121833"/>
          <c:h val="0.152145506605062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llianz Neo" panose="020B05040202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Allianz Neo" panose="020B05040202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466396</xdr:colOff>
      <xdr:row>10</xdr:row>
      <xdr:rowOff>144516</xdr:rowOff>
    </xdr:from>
    <xdr:to>
      <xdr:col>30</xdr:col>
      <xdr:colOff>38546</xdr:colOff>
      <xdr:row>35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8823D-91BD-4911-934A-EA88FA9C3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225"/>
  <sheetViews>
    <sheetView showGridLines="0" topLeftCell="R280" zoomScale="120" zoomScaleNormal="120" workbookViewId="0">
      <selection activeCell="U294" sqref="U294"/>
    </sheetView>
  </sheetViews>
  <sheetFormatPr defaultColWidth="9.1796875" defaultRowHeight="10" x14ac:dyDescent="0.2"/>
  <cols>
    <col min="1" max="1" width="2" style="1" customWidth="1"/>
    <col min="2" max="2" width="10.7265625" style="1" customWidth="1"/>
    <col min="3" max="3" width="7.7265625" style="1" customWidth="1"/>
    <col min="4" max="4" width="10.7265625" style="1" customWidth="1"/>
    <col min="5" max="5" width="7.7265625" style="1" customWidth="1"/>
    <col min="6" max="6" width="10.7265625" style="1" customWidth="1"/>
    <col min="7" max="7" width="7.7265625" style="1" customWidth="1"/>
    <col min="8" max="8" width="10.7265625" style="1" customWidth="1"/>
    <col min="9" max="9" width="7.7265625" style="1" customWidth="1"/>
    <col min="10" max="10" width="10.7265625" style="1" customWidth="1"/>
    <col min="11" max="11" width="7.7265625" style="1" customWidth="1"/>
    <col min="12" max="12" width="5.81640625" style="1" customWidth="1"/>
    <col min="13" max="17" width="8.7265625" style="1" customWidth="1"/>
    <col min="18" max="18" width="17" style="1" bestFit="1" customWidth="1"/>
    <col min="19" max="19" width="9.26953125" style="1" bestFit="1" customWidth="1"/>
    <col min="20" max="16384" width="9.1796875" style="1"/>
  </cols>
  <sheetData>
    <row r="1" spans="2:17" ht="10" customHeight="1" x14ac:dyDescent="0.2"/>
    <row r="2" spans="2:17" x14ac:dyDescent="0.2">
      <c r="B2" s="1" t="s">
        <v>11</v>
      </c>
      <c r="C2" s="6">
        <v>36556</v>
      </c>
    </row>
    <row r="3" spans="2:17" x14ac:dyDescent="0.2">
      <c r="B3" s="1" t="s">
        <v>12</v>
      </c>
      <c r="C3" s="6">
        <v>45077</v>
      </c>
    </row>
    <row r="4" spans="2:17" x14ac:dyDescent="0.2">
      <c r="B4" s="1" t="s">
        <v>13</v>
      </c>
      <c r="C4" s="7" t="s">
        <v>0</v>
      </c>
    </row>
    <row r="5" spans="2:17" x14ac:dyDescent="0.2">
      <c r="B5" s="1" t="s">
        <v>14</v>
      </c>
      <c r="C5" s="7" t="s">
        <v>5</v>
      </c>
      <c r="M5" s="5">
        <f>AVERAGE(C9:C289)</f>
        <v>20.264768683273999</v>
      </c>
      <c r="N5" s="5">
        <f>AVERAGE(E9:E289)</f>
        <v>9.8274733096085392</v>
      </c>
      <c r="O5" s="5">
        <f>AVERAGE(G9:G289)</f>
        <v>88.580209252668979</v>
      </c>
      <c r="P5" s="5">
        <f>AVERAGE(I9:I289)</f>
        <v>257.69761565836291</v>
      </c>
    </row>
    <row r="6" spans="2:17" x14ac:dyDescent="0.2">
      <c r="M6" s="5">
        <f>_xlfn.STDEV.S(C9:C289)</f>
        <v>8.0725174445603329</v>
      </c>
      <c r="N6" s="5">
        <f>_xlfn.STDEV.S(E9:E289)</f>
        <v>2.5299444559471955</v>
      </c>
      <c r="O6" s="5">
        <f>_xlfn.STDEV.S(G9:G289)</f>
        <v>31.324359064335621</v>
      </c>
      <c r="P6" s="5">
        <f>_xlfn.STDEV.S(I9:I289)</f>
        <v>73.432681443193445</v>
      </c>
    </row>
    <row r="8" spans="2:17" x14ac:dyDescent="0.2">
      <c r="C8" s="1" t="s">
        <v>1</v>
      </c>
      <c r="E8" s="1" t="s">
        <v>2</v>
      </c>
      <c r="G8" s="1" t="s">
        <v>3</v>
      </c>
      <c r="I8" s="1" t="s">
        <v>4</v>
      </c>
      <c r="K8" s="1" t="s">
        <v>15</v>
      </c>
      <c r="M8" s="1" t="s">
        <v>6</v>
      </c>
      <c r="N8" s="1" t="s">
        <v>7</v>
      </c>
      <c r="O8" s="1" t="s">
        <v>8</v>
      </c>
      <c r="P8" s="1" t="s">
        <v>9</v>
      </c>
      <c r="Q8" s="1" t="s">
        <v>10</v>
      </c>
    </row>
    <row r="9" spans="2:17" x14ac:dyDescent="0.2">
      <c r="B9" s="2">
        <f>_xll.BDH(C8,C4,C2,C3,C5,"cols=2;rows=281")</f>
        <v>36556</v>
      </c>
      <c r="C9" s="5">
        <v>24.95</v>
      </c>
      <c r="D9" s="2">
        <f>_xll.BDH(E8,C4,C2,C3,C5,"cols=2;rows=281")</f>
        <v>36556</v>
      </c>
      <c r="E9" s="5">
        <v>11.1</v>
      </c>
      <c r="F9" s="2">
        <f>_xll.BDH(G8,C4,C2,C3,C5,"cols=2;rows=281")</f>
        <v>36556</v>
      </c>
      <c r="G9" s="5">
        <v>106.26</v>
      </c>
      <c r="H9" s="2">
        <f>_xll.BDH(I8,C4,C2,C3,C5,"cols=2;rows=281")</f>
        <v>36556</v>
      </c>
      <c r="I9" s="5">
        <v>169.5</v>
      </c>
      <c r="J9" s="3">
        <v>36526</v>
      </c>
      <c r="K9" s="4">
        <v>55.431474999999999</v>
      </c>
      <c r="M9" s="5">
        <f>(C9-M$5)/M$6</f>
        <v>0.58039283890097304</v>
      </c>
      <c r="N9" s="5">
        <f t="shared" ref="N9:N72" si="0">(E9-N$5)/N$6</f>
        <v>0.50298601908042062</v>
      </c>
      <c r="O9" s="5">
        <f t="shared" ref="O9:O72" si="1">(G9-O$5)/O$6</f>
        <v>0.56441029522804731</v>
      </c>
      <c r="P9" s="5">
        <f t="shared" ref="P9:P72" si="2">(I9-P$5)/P$6</f>
        <v>-1.2010676162846023</v>
      </c>
      <c r="Q9" s="5">
        <f t="shared" ref="Q9:Q72" si="3">K9</f>
        <v>55.431474999999999</v>
      </c>
    </row>
    <row r="10" spans="2:17" x14ac:dyDescent="0.2">
      <c r="B10" s="2">
        <v>36585</v>
      </c>
      <c r="C10" s="5">
        <v>23.37</v>
      </c>
      <c r="D10" s="2">
        <v>36585</v>
      </c>
      <c r="E10" s="5">
        <v>11.62</v>
      </c>
      <c r="F10" s="2">
        <v>36585</v>
      </c>
      <c r="G10" s="5">
        <v>106.64</v>
      </c>
      <c r="H10" s="2">
        <v>36585</v>
      </c>
      <c r="I10" s="5">
        <v>192.1</v>
      </c>
      <c r="J10" s="3">
        <f>EDATE(J9,1)</f>
        <v>36557</v>
      </c>
      <c r="K10" s="4">
        <v>55.324201000000002</v>
      </c>
      <c r="M10" s="5">
        <f t="shared" ref="M10:M73" si="4">(C10-M$5)/M$6</f>
        <v>0.3846670308304459</v>
      </c>
      <c r="N10" s="5">
        <f t="shared" si="0"/>
        <v>0.70852412833717693</v>
      </c>
      <c r="O10" s="5">
        <f t="shared" si="1"/>
        <v>0.57654142931508578</v>
      </c>
      <c r="P10" s="5">
        <f t="shared" si="2"/>
        <v>-0.89330274162885315</v>
      </c>
      <c r="Q10" s="5">
        <f t="shared" si="3"/>
        <v>55.324201000000002</v>
      </c>
    </row>
    <row r="11" spans="2:17" x14ac:dyDescent="0.2">
      <c r="B11" s="2">
        <v>36616</v>
      </c>
      <c r="C11" s="5">
        <v>24.11</v>
      </c>
      <c r="D11" s="2">
        <v>36616</v>
      </c>
      <c r="E11" s="5">
        <v>12.12</v>
      </c>
      <c r="F11" s="2">
        <v>36616</v>
      </c>
      <c r="G11" s="5">
        <v>106.45</v>
      </c>
      <c r="H11" s="2">
        <v>36616</v>
      </c>
      <c r="I11" s="5">
        <v>232.6</v>
      </c>
      <c r="J11" s="3">
        <f t="shared" ref="J11:J74" si="5">EDATE(J10,1)</f>
        <v>36586</v>
      </c>
      <c r="K11" s="4">
        <v>55.637597999999997</v>
      </c>
      <c r="M11" s="5">
        <f t="shared" si="4"/>
        <v>0.47633608017993317</v>
      </c>
      <c r="N11" s="5">
        <f t="shared" si="0"/>
        <v>0.90615692569944284</v>
      </c>
      <c r="O11" s="5">
        <f t="shared" si="1"/>
        <v>0.57047586227156655</v>
      </c>
      <c r="P11" s="5">
        <f t="shared" si="2"/>
        <v>-0.3417771919139041</v>
      </c>
      <c r="Q11" s="5">
        <f t="shared" si="3"/>
        <v>55.637597999999997</v>
      </c>
    </row>
    <row r="12" spans="2:17" x14ac:dyDescent="0.2">
      <c r="B12" s="2">
        <v>36644</v>
      </c>
      <c r="C12" s="5">
        <v>26.2</v>
      </c>
      <c r="D12" s="2">
        <v>36644</v>
      </c>
      <c r="E12" s="5">
        <v>11.67</v>
      </c>
      <c r="F12" s="2">
        <v>36646</v>
      </c>
      <c r="G12" s="5">
        <v>103.83</v>
      </c>
      <c r="H12" s="2">
        <v>36644</v>
      </c>
      <c r="I12" s="5">
        <v>235.8</v>
      </c>
      <c r="J12" s="3">
        <f t="shared" si="5"/>
        <v>36617</v>
      </c>
      <c r="K12" s="4">
        <v>56.025615999999999</v>
      </c>
      <c r="M12" s="5">
        <f t="shared" si="4"/>
        <v>0.73523920604537762</v>
      </c>
      <c r="N12" s="5">
        <f t="shared" si="0"/>
        <v>0.72828740807340386</v>
      </c>
      <c r="O12" s="5">
        <f t="shared" si="1"/>
        <v>0.486834885145142</v>
      </c>
      <c r="P12" s="5">
        <f t="shared" si="2"/>
        <v>-0.29819986452901903</v>
      </c>
      <c r="Q12" s="5">
        <f t="shared" si="3"/>
        <v>56.025615999999999</v>
      </c>
    </row>
    <row r="13" spans="2:17" x14ac:dyDescent="0.2">
      <c r="B13" s="2">
        <v>36677</v>
      </c>
      <c r="C13" s="5">
        <v>23.65</v>
      </c>
      <c r="D13" s="2">
        <v>36677</v>
      </c>
      <c r="E13" s="5">
        <v>12.11</v>
      </c>
      <c r="F13" s="2">
        <v>36677</v>
      </c>
      <c r="G13" s="5">
        <v>103.1</v>
      </c>
      <c r="H13" s="2">
        <v>36677</v>
      </c>
      <c r="I13" s="5">
        <v>253.8</v>
      </c>
      <c r="J13" s="3">
        <f t="shared" si="5"/>
        <v>36647</v>
      </c>
      <c r="K13" s="4">
        <v>54.865625000000001</v>
      </c>
      <c r="M13" s="5">
        <f t="shared" si="4"/>
        <v>0.41935261707079219</v>
      </c>
      <c r="N13" s="5">
        <f t="shared" si="0"/>
        <v>0.90220426975219759</v>
      </c>
      <c r="O13" s="5">
        <f t="shared" si="1"/>
        <v>0.46353033808319921</v>
      </c>
      <c r="P13" s="5">
        <f t="shared" si="2"/>
        <v>-5.3077397989041694E-2</v>
      </c>
      <c r="Q13" s="5">
        <f t="shared" si="3"/>
        <v>54.865625000000001</v>
      </c>
    </row>
    <row r="14" spans="2:17" x14ac:dyDescent="0.2">
      <c r="B14" s="2">
        <v>36707</v>
      </c>
      <c r="C14" s="5">
        <v>19.54</v>
      </c>
      <c r="D14" s="2">
        <v>36707</v>
      </c>
      <c r="E14" s="5">
        <v>10.92</v>
      </c>
      <c r="F14" s="2">
        <v>36707</v>
      </c>
      <c r="G14" s="5">
        <v>96.62</v>
      </c>
      <c r="H14" s="2">
        <v>36707</v>
      </c>
      <c r="I14" s="5">
        <v>239.9</v>
      </c>
      <c r="J14" s="3">
        <f t="shared" si="5"/>
        <v>36678</v>
      </c>
      <c r="K14" s="4">
        <v>53.885590999999998</v>
      </c>
      <c r="M14" s="5">
        <f t="shared" si="4"/>
        <v>-8.9782238100010001E-2</v>
      </c>
      <c r="N14" s="5">
        <f t="shared" si="0"/>
        <v>0.43183821203000505</v>
      </c>
      <c r="O14" s="5">
        <f t="shared" si="1"/>
        <v>0.25666257786211938</v>
      </c>
      <c r="P14" s="5">
        <f t="shared" si="2"/>
        <v>-0.24236641381713539</v>
      </c>
      <c r="Q14" s="5">
        <f t="shared" si="3"/>
        <v>53.885590999999998</v>
      </c>
    </row>
    <row r="15" spans="2:17" x14ac:dyDescent="0.2">
      <c r="B15" s="2">
        <v>36738</v>
      </c>
      <c r="C15" s="5">
        <v>20.74</v>
      </c>
      <c r="D15" s="2">
        <v>36738</v>
      </c>
      <c r="E15" s="5">
        <v>10.47</v>
      </c>
      <c r="F15" s="2">
        <v>36738</v>
      </c>
      <c r="G15" s="5">
        <v>87.04</v>
      </c>
      <c r="H15" s="2">
        <v>36738</v>
      </c>
      <c r="I15" s="5">
        <v>227.9</v>
      </c>
      <c r="J15" s="3">
        <f t="shared" si="5"/>
        <v>36708</v>
      </c>
      <c r="K15" s="4">
        <v>54.270082000000002</v>
      </c>
      <c r="M15" s="5">
        <f t="shared" si="4"/>
        <v>5.8870274358618309E-2</v>
      </c>
      <c r="N15" s="5">
        <f t="shared" si="0"/>
        <v>0.25396869440396608</v>
      </c>
      <c r="O15" s="5">
        <f t="shared" si="1"/>
        <v>-4.9169697279539216E-2</v>
      </c>
      <c r="P15" s="5">
        <f t="shared" si="2"/>
        <v>-0.40578139151045362</v>
      </c>
      <c r="Q15" s="5">
        <f t="shared" si="3"/>
        <v>54.270082000000002</v>
      </c>
    </row>
    <row r="16" spans="2:17" x14ac:dyDescent="0.2">
      <c r="B16" s="2">
        <v>36769</v>
      </c>
      <c r="C16" s="5">
        <v>16.84</v>
      </c>
      <c r="D16" s="2">
        <v>36769</v>
      </c>
      <c r="E16" s="5">
        <v>11.09</v>
      </c>
      <c r="F16" s="2">
        <v>36769</v>
      </c>
      <c r="G16" s="5">
        <v>79.540000000000006</v>
      </c>
      <c r="H16" s="2">
        <v>36769</v>
      </c>
      <c r="I16" s="5">
        <v>251.5</v>
      </c>
      <c r="J16" s="3">
        <f t="shared" si="5"/>
        <v>36739</v>
      </c>
      <c r="K16" s="4">
        <v>52.771659999999997</v>
      </c>
      <c r="M16" s="5">
        <f t="shared" si="4"/>
        <v>-0.42425039113192381</v>
      </c>
      <c r="N16" s="5">
        <f t="shared" si="0"/>
        <v>0.49903336313317542</v>
      </c>
      <c r="O16" s="5">
        <f t="shared" si="1"/>
        <v>-0.28859997531319681</v>
      </c>
      <c r="P16" s="5">
        <f t="shared" si="2"/>
        <v>-8.439860204692784E-2</v>
      </c>
      <c r="Q16" s="5">
        <f t="shared" si="3"/>
        <v>52.771659999999997</v>
      </c>
    </row>
    <row r="17" spans="2:17" x14ac:dyDescent="0.2">
      <c r="B17" s="2">
        <v>36798</v>
      </c>
      <c r="C17" s="5">
        <v>20.57</v>
      </c>
      <c r="D17" s="2">
        <v>36798</v>
      </c>
      <c r="E17" s="5">
        <v>10.91</v>
      </c>
      <c r="F17" s="2">
        <v>36799</v>
      </c>
      <c r="G17" s="5">
        <v>82.81</v>
      </c>
      <c r="H17" s="2">
        <v>36798</v>
      </c>
      <c r="I17" s="5">
        <v>253.8</v>
      </c>
      <c r="J17" s="3">
        <f t="shared" si="5"/>
        <v>36770</v>
      </c>
      <c r="K17" s="4">
        <v>52.180565999999999</v>
      </c>
      <c r="M17" s="5">
        <f t="shared" si="4"/>
        <v>3.7811168426979513E-2</v>
      </c>
      <c r="N17" s="5">
        <f t="shared" si="0"/>
        <v>0.4278855560827598</v>
      </c>
      <c r="O17" s="5">
        <f t="shared" si="1"/>
        <v>-0.18420837409052224</v>
      </c>
      <c r="P17" s="5">
        <f t="shared" si="2"/>
        <v>-5.3077397989041694E-2</v>
      </c>
      <c r="Q17" s="5">
        <f t="shared" si="3"/>
        <v>52.180565999999999</v>
      </c>
    </row>
    <row r="18" spans="2:17" x14ac:dyDescent="0.2">
      <c r="B18" s="2">
        <v>36830</v>
      </c>
      <c r="C18" s="5">
        <v>23.63</v>
      </c>
      <c r="D18" s="2">
        <v>36830</v>
      </c>
      <c r="E18" s="5">
        <v>11.94</v>
      </c>
      <c r="F18" s="2">
        <v>36830</v>
      </c>
      <c r="G18" s="5">
        <v>87.12</v>
      </c>
      <c r="H18" s="2">
        <v>36830</v>
      </c>
      <c r="I18" s="5">
        <v>257.89999999999998</v>
      </c>
      <c r="J18" s="3">
        <f t="shared" si="5"/>
        <v>36800</v>
      </c>
      <c r="K18" s="4">
        <v>51.247056000000001</v>
      </c>
      <c r="M18" s="5">
        <f t="shared" si="4"/>
        <v>0.41687507519648176</v>
      </c>
      <c r="N18" s="5">
        <f t="shared" si="0"/>
        <v>0.83500911864902716</v>
      </c>
      <c r="O18" s="5">
        <f t="shared" si="1"/>
        <v>-4.6615774313846926E-2</v>
      </c>
      <c r="P18" s="5">
        <f t="shared" si="2"/>
        <v>2.7560527228415706E-3</v>
      </c>
      <c r="Q18" s="5">
        <f t="shared" si="3"/>
        <v>51.247056000000001</v>
      </c>
    </row>
    <row r="19" spans="2:17" x14ac:dyDescent="0.2">
      <c r="B19" s="2">
        <v>36860</v>
      </c>
      <c r="C19" s="5">
        <v>29.65</v>
      </c>
      <c r="D19" s="2">
        <v>36860</v>
      </c>
      <c r="E19" s="5">
        <v>11.77</v>
      </c>
      <c r="F19" s="2">
        <v>36860</v>
      </c>
      <c r="G19" s="5">
        <v>91.93</v>
      </c>
      <c r="H19" s="2">
        <v>36860</v>
      </c>
      <c r="I19" s="5">
        <v>265.2</v>
      </c>
      <c r="J19" s="3">
        <f t="shared" si="5"/>
        <v>36831</v>
      </c>
      <c r="K19" s="4">
        <v>50.791046000000001</v>
      </c>
      <c r="M19" s="5">
        <f t="shared" si="4"/>
        <v>1.1626151793639341</v>
      </c>
      <c r="N19" s="5">
        <f t="shared" si="0"/>
        <v>0.76781396754585685</v>
      </c>
      <c r="O19" s="5">
        <f t="shared" si="1"/>
        <v>0.10693884399840554</v>
      </c>
      <c r="P19" s="5">
        <f t="shared" si="2"/>
        <v>0.10216683081961031</v>
      </c>
      <c r="Q19" s="5">
        <f t="shared" si="3"/>
        <v>50.791046000000001</v>
      </c>
    </row>
    <row r="20" spans="2:17" x14ac:dyDescent="0.2">
      <c r="B20" s="2">
        <v>36889</v>
      </c>
      <c r="C20" s="5">
        <v>26.85</v>
      </c>
      <c r="D20" s="2">
        <v>36889</v>
      </c>
      <c r="E20" s="5">
        <v>11.89</v>
      </c>
      <c r="F20" s="2">
        <v>36891</v>
      </c>
      <c r="G20" s="5">
        <v>104.91</v>
      </c>
      <c r="H20" s="2">
        <v>36889</v>
      </c>
      <c r="I20" s="5">
        <v>288.8</v>
      </c>
      <c r="J20" s="3">
        <f t="shared" si="5"/>
        <v>36861</v>
      </c>
      <c r="K20" s="4">
        <v>47.935287000000002</v>
      </c>
      <c r="M20" s="5">
        <f t="shared" si="4"/>
        <v>0.81575931696046833</v>
      </c>
      <c r="N20" s="5">
        <f t="shared" si="0"/>
        <v>0.815245838912801</v>
      </c>
      <c r="O20" s="5">
        <f t="shared" si="1"/>
        <v>0.52131284518198862</v>
      </c>
      <c r="P20" s="5">
        <f t="shared" si="2"/>
        <v>0.42354962028313647</v>
      </c>
      <c r="Q20" s="5">
        <f t="shared" si="3"/>
        <v>47.935287000000002</v>
      </c>
    </row>
    <row r="21" spans="2:17" x14ac:dyDescent="0.2">
      <c r="B21" s="2">
        <v>36922</v>
      </c>
      <c r="C21" s="5">
        <v>22.02</v>
      </c>
      <c r="D21" s="2">
        <v>36922</v>
      </c>
      <c r="E21" s="5">
        <v>11.94</v>
      </c>
      <c r="F21" s="2">
        <v>36922</v>
      </c>
      <c r="G21" s="5">
        <v>103.02</v>
      </c>
      <c r="H21" s="2">
        <v>36922</v>
      </c>
      <c r="I21" s="5">
        <v>269.60000000000002</v>
      </c>
      <c r="J21" s="3">
        <f t="shared" si="5"/>
        <v>36892</v>
      </c>
      <c r="K21" s="4">
        <v>46.717478</v>
      </c>
      <c r="M21" s="5">
        <f t="shared" si="4"/>
        <v>0.21743295431448875</v>
      </c>
      <c r="N21" s="5">
        <f t="shared" si="0"/>
        <v>0.83500911864902716</v>
      </c>
      <c r="O21" s="5">
        <f t="shared" si="1"/>
        <v>0.46097641511750692</v>
      </c>
      <c r="P21" s="5">
        <f t="shared" si="2"/>
        <v>0.16208565597382746</v>
      </c>
      <c r="Q21" s="5">
        <f t="shared" si="3"/>
        <v>46.717478</v>
      </c>
    </row>
    <row r="22" spans="2:17" x14ac:dyDescent="0.2">
      <c r="B22" s="2">
        <v>36950</v>
      </c>
      <c r="C22" s="5">
        <v>28.35</v>
      </c>
      <c r="D22" s="2">
        <v>36950</v>
      </c>
      <c r="E22" s="5">
        <v>11.56</v>
      </c>
      <c r="F22" s="2">
        <v>36950</v>
      </c>
      <c r="G22" s="5">
        <v>110.77</v>
      </c>
      <c r="H22" s="2">
        <v>36950</v>
      </c>
      <c r="I22" s="5">
        <v>290.39999999999998</v>
      </c>
      <c r="J22" s="3">
        <f t="shared" si="5"/>
        <v>36923</v>
      </c>
      <c r="K22" s="4">
        <v>46.170073000000002</v>
      </c>
      <c r="M22" s="5">
        <f t="shared" si="4"/>
        <v>1.0015749575337538</v>
      </c>
      <c r="N22" s="5">
        <f t="shared" si="0"/>
        <v>0.68480819265370552</v>
      </c>
      <c r="O22" s="5">
        <f t="shared" si="1"/>
        <v>0.7083877024189531</v>
      </c>
      <c r="P22" s="5">
        <f t="shared" si="2"/>
        <v>0.44533828397557845</v>
      </c>
      <c r="Q22" s="5">
        <f t="shared" si="3"/>
        <v>46.170073000000002</v>
      </c>
    </row>
    <row r="23" spans="2:17" x14ac:dyDescent="0.2">
      <c r="B23" s="2">
        <v>36980</v>
      </c>
      <c r="C23" s="5">
        <v>28.64</v>
      </c>
      <c r="D23" s="2">
        <v>36980</v>
      </c>
      <c r="E23" s="5">
        <v>12.34</v>
      </c>
      <c r="F23" s="2">
        <v>36981</v>
      </c>
      <c r="G23" s="5">
        <v>111.55</v>
      </c>
      <c r="H23" s="2">
        <v>36980</v>
      </c>
      <c r="I23" s="5">
        <v>305.3</v>
      </c>
      <c r="J23" s="3">
        <f t="shared" si="5"/>
        <v>36951</v>
      </c>
      <c r="K23" s="4">
        <v>46.352201000000001</v>
      </c>
      <c r="M23" s="5">
        <f t="shared" si="4"/>
        <v>1.0374993147112554</v>
      </c>
      <c r="N23" s="5">
        <f t="shared" si="0"/>
        <v>0.99311535653883998</v>
      </c>
      <c r="O23" s="5">
        <f t="shared" si="1"/>
        <v>0.73328845133445353</v>
      </c>
      <c r="P23" s="5">
        <f t="shared" si="2"/>
        <v>0.64824521461144902</v>
      </c>
      <c r="Q23" s="5">
        <f t="shared" si="3"/>
        <v>46.352201000000001</v>
      </c>
    </row>
    <row r="24" spans="2:17" x14ac:dyDescent="0.2">
      <c r="B24" s="2">
        <v>37011</v>
      </c>
      <c r="C24" s="5">
        <v>25.48</v>
      </c>
      <c r="D24" s="2">
        <v>37011</v>
      </c>
      <c r="E24" s="5">
        <v>11.61</v>
      </c>
      <c r="F24" s="2">
        <v>37011</v>
      </c>
      <c r="G24" s="5">
        <v>108.72</v>
      </c>
      <c r="H24" s="2">
        <v>37011</v>
      </c>
      <c r="I24" s="5">
        <v>274.2</v>
      </c>
      <c r="J24" s="3">
        <f t="shared" si="5"/>
        <v>36982</v>
      </c>
      <c r="K24" s="4">
        <v>45.703409000000001</v>
      </c>
      <c r="M24" s="5">
        <f t="shared" si="4"/>
        <v>0.64604769857020072</v>
      </c>
      <c r="N24" s="5">
        <f t="shared" si="0"/>
        <v>0.70457147238993167</v>
      </c>
      <c r="O24" s="5">
        <f t="shared" si="1"/>
        <v>0.64294342642308677</v>
      </c>
      <c r="P24" s="5">
        <f t="shared" si="2"/>
        <v>0.22472806408959897</v>
      </c>
      <c r="Q24" s="5">
        <f t="shared" si="3"/>
        <v>45.703409000000001</v>
      </c>
    </row>
    <row r="25" spans="2:17" x14ac:dyDescent="0.2">
      <c r="B25" s="2">
        <v>37042</v>
      </c>
      <c r="C25" s="5">
        <v>22.64</v>
      </c>
      <c r="D25" s="2">
        <v>37042</v>
      </c>
      <c r="E25" s="5">
        <v>10.83</v>
      </c>
      <c r="F25" s="2">
        <v>37042</v>
      </c>
      <c r="G25" s="5">
        <v>105.49</v>
      </c>
      <c r="H25" s="2">
        <v>37042</v>
      </c>
      <c r="I25" s="5">
        <v>269.89999999999998</v>
      </c>
      <c r="J25" s="3">
        <f t="shared" si="5"/>
        <v>37012</v>
      </c>
      <c r="K25" s="4">
        <v>44.899127</v>
      </c>
      <c r="M25" s="5">
        <f t="shared" si="4"/>
        <v>0.29423675241811353</v>
      </c>
      <c r="N25" s="5">
        <f t="shared" si="0"/>
        <v>0.39626430850479727</v>
      </c>
      <c r="O25" s="5">
        <f t="shared" si="1"/>
        <v>0.53982878668325807</v>
      </c>
      <c r="P25" s="5">
        <f t="shared" si="2"/>
        <v>0.1661710304161598</v>
      </c>
      <c r="Q25" s="5">
        <f t="shared" si="3"/>
        <v>44.899127</v>
      </c>
    </row>
    <row r="26" spans="2:17" x14ac:dyDescent="0.2">
      <c r="B26" s="2">
        <v>37071</v>
      </c>
      <c r="C26" s="5">
        <v>19.059999999999999</v>
      </c>
      <c r="D26" s="2">
        <v>37071</v>
      </c>
      <c r="E26" s="5">
        <v>10.220000000000001</v>
      </c>
      <c r="F26" s="2">
        <v>37072</v>
      </c>
      <c r="G26" s="5">
        <v>96.6</v>
      </c>
      <c r="H26" s="2">
        <v>37071</v>
      </c>
      <c r="I26" s="5">
        <v>265.8</v>
      </c>
      <c r="J26" s="3">
        <f t="shared" si="5"/>
        <v>37043</v>
      </c>
      <c r="K26" s="4">
        <v>45.817024000000004</v>
      </c>
      <c r="M26" s="5">
        <f t="shared" si="4"/>
        <v>-0.14924324308346143</v>
      </c>
      <c r="N26" s="5">
        <f t="shared" si="0"/>
        <v>0.15515229572283315</v>
      </c>
      <c r="O26" s="5">
        <f t="shared" si="1"/>
        <v>0.25602409712069596</v>
      </c>
      <c r="P26" s="5">
        <f t="shared" si="2"/>
        <v>0.11033757970427653</v>
      </c>
      <c r="Q26" s="5">
        <f t="shared" si="3"/>
        <v>45.817024000000004</v>
      </c>
    </row>
    <row r="27" spans="2:17" x14ac:dyDescent="0.2">
      <c r="B27" s="2">
        <v>37103</v>
      </c>
      <c r="C27" s="5">
        <v>21.62</v>
      </c>
      <c r="D27" s="2">
        <v>37103</v>
      </c>
      <c r="E27" s="5">
        <v>10.62</v>
      </c>
      <c r="F27" s="2">
        <v>37103</v>
      </c>
      <c r="G27" s="5">
        <v>91.15</v>
      </c>
      <c r="H27" s="2">
        <v>37103</v>
      </c>
      <c r="I27" s="5">
        <v>279.60000000000002</v>
      </c>
      <c r="J27" s="3">
        <f t="shared" si="5"/>
        <v>37073</v>
      </c>
      <c r="K27" s="4">
        <v>45.919535000000003</v>
      </c>
      <c r="M27" s="5">
        <f t="shared" si="4"/>
        <v>0.16788211682827944</v>
      </c>
      <c r="N27" s="5">
        <f t="shared" si="0"/>
        <v>0.31325853361264527</v>
      </c>
      <c r="O27" s="5">
        <f t="shared" si="1"/>
        <v>8.2038095082905119E-2</v>
      </c>
      <c r="P27" s="5">
        <f t="shared" si="2"/>
        <v>0.29826480405159267</v>
      </c>
      <c r="Q27" s="5">
        <f t="shared" si="3"/>
        <v>45.919535000000003</v>
      </c>
    </row>
    <row r="28" spans="2:17" x14ac:dyDescent="0.2">
      <c r="B28" s="2">
        <v>37134</v>
      </c>
      <c r="C28" s="5">
        <v>24.92</v>
      </c>
      <c r="D28" s="2">
        <v>37134</v>
      </c>
      <c r="E28" s="5">
        <v>10.76</v>
      </c>
      <c r="F28" s="2">
        <v>37134</v>
      </c>
      <c r="G28" s="5">
        <v>94.28</v>
      </c>
      <c r="H28" s="2">
        <v>37134</v>
      </c>
      <c r="I28" s="5">
        <v>291.8</v>
      </c>
      <c r="J28" s="3">
        <f t="shared" si="5"/>
        <v>37104</v>
      </c>
      <c r="K28" s="4">
        <v>47.740271</v>
      </c>
      <c r="M28" s="5">
        <f t="shared" si="4"/>
        <v>0.5766765260895077</v>
      </c>
      <c r="N28" s="5">
        <f t="shared" si="0"/>
        <v>0.36859571687407994</v>
      </c>
      <c r="O28" s="5">
        <f t="shared" si="1"/>
        <v>0.18196033111561807</v>
      </c>
      <c r="P28" s="5">
        <f t="shared" si="2"/>
        <v>0.46440336470646604</v>
      </c>
      <c r="Q28" s="5">
        <f t="shared" si="3"/>
        <v>47.740271</v>
      </c>
    </row>
    <row r="29" spans="2:17" x14ac:dyDescent="0.2">
      <c r="B29" s="2">
        <v>37162</v>
      </c>
      <c r="C29" s="5">
        <v>31.93</v>
      </c>
      <c r="D29" s="2">
        <v>37162</v>
      </c>
      <c r="E29" s="5">
        <v>11.21</v>
      </c>
      <c r="F29" s="2">
        <v>37164</v>
      </c>
      <c r="G29" s="5">
        <v>115.96</v>
      </c>
      <c r="H29" s="2">
        <v>37162</v>
      </c>
      <c r="I29" s="5">
        <v>343.2</v>
      </c>
      <c r="J29" s="3">
        <f t="shared" si="5"/>
        <v>37135</v>
      </c>
      <c r="K29" s="4">
        <v>46.873606000000002</v>
      </c>
      <c r="M29" s="5">
        <f t="shared" si="4"/>
        <v>1.4450549530353283</v>
      </c>
      <c r="N29" s="5">
        <f t="shared" si="0"/>
        <v>0.54646523450011963</v>
      </c>
      <c r="O29" s="5">
        <f t="shared" si="1"/>
        <v>0.87407345481824406</v>
      </c>
      <c r="P29" s="5">
        <f t="shared" si="2"/>
        <v>1.1643641858261788</v>
      </c>
      <c r="Q29" s="5">
        <f t="shared" si="3"/>
        <v>46.873606000000002</v>
      </c>
    </row>
    <row r="30" spans="2:17" x14ac:dyDescent="0.2">
      <c r="B30" s="2">
        <v>37195</v>
      </c>
      <c r="C30" s="5">
        <v>33.56</v>
      </c>
      <c r="D30" s="2">
        <v>37195</v>
      </c>
      <c r="E30" s="5">
        <v>10.31</v>
      </c>
      <c r="F30" s="2">
        <v>37195</v>
      </c>
      <c r="G30" s="5">
        <v>117.52</v>
      </c>
      <c r="H30" s="2">
        <v>37195</v>
      </c>
      <c r="I30" s="5">
        <v>344.8</v>
      </c>
      <c r="J30" s="3">
        <f t="shared" si="5"/>
        <v>37165</v>
      </c>
      <c r="K30" s="4">
        <v>41.256864</v>
      </c>
      <c r="M30" s="5">
        <f t="shared" si="4"/>
        <v>1.6469746157916323</v>
      </c>
      <c r="N30" s="5">
        <f t="shared" si="0"/>
        <v>0.19072619924804093</v>
      </c>
      <c r="O30" s="5">
        <f t="shared" si="1"/>
        <v>0.92387495264924491</v>
      </c>
      <c r="P30" s="5">
        <f t="shared" si="2"/>
        <v>1.1861528495186215</v>
      </c>
      <c r="Q30" s="5">
        <f t="shared" si="3"/>
        <v>41.256864</v>
      </c>
    </row>
    <row r="31" spans="2:17" x14ac:dyDescent="0.2">
      <c r="B31" s="2">
        <v>37225</v>
      </c>
      <c r="C31" s="5">
        <v>23.84</v>
      </c>
      <c r="D31" s="2">
        <v>37225</v>
      </c>
      <c r="E31" s="5">
        <v>10.38</v>
      </c>
      <c r="F31" s="2">
        <v>37225</v>
      </c>
      <c r="G31" s="5">
        <v>138.91999999999999</v>
      </c>
      <c r="H31" s="2">
        <v>37225</v>
      </c>
      <c r="I31" s="5">
        <v>312.8</v>
      </c>
      <c r="J31" s="3">
        <f t="shared" si="5"/>
        <v>37196</v>
      </c>
      <c r="K31" s="4">
        <v>43.681873000000003</v>
      </c>
      <c r="M31" s="5">
        <f t="shared" si="4"/>
        <v>0.44288926487674185</v>
      </c>
      <c r="N31" s="5">
        <f t="shared" si="0"/>
        <v>0.21839479087875827</v>
      </c>
      <c r="O31" s="5">
        <f t="shared" si="1"/>
        <v>1.6070493459719477</v>
      </c>
      <c r="P31" s="5">
        <f t="shared" si="2"/>
        <v>0.75037957566977287</v>
      </c>
      <c r="Q31" s="5">
        <f t="shared" si="3"/>
        <v>43.681873000000003</v>
      </c>
    </row>
    <row r="32" spans="2:17" x14ac:dyDescent="0.2">
      <c r="B32" s="2">
        <v>37256</v>
      </c>
      <c r="C32" s="5">
        <v>23.8</v>
      </c>
      <c r="D32" s="2">
        <v>37256</v>
      </c>
      <c r="E32" s="5">
        <v>10.84</v>
      </c>
      <c r="F32" s="2">
        <v>37256</v>
      </c>
      <c r="G32" s="5">
        <v>137.36000000000001</v>
      </c>
      <c r="H32" s="2">
        <v>37256</v>
      </c>
      <c r="I32" s="5">
        <v>286.89999999999998</v>
      </c>
      <c r="J32" s="3">
        <f t="shared" si="5"/>
        <v>37226</v>
      </c>
      <c r="K32" s="4">
        <v>44.280293</v>
      </c>
      <c r="M32" s="5">
        <f t="shared" si="4"/>
        <v>0.43793418112812099</v>
      </c>
      <c r="N32" s="5">
        <f t="shared" si="0"/>
        <v>0.40021696445204247</v>
      </c>
      <c r="O32" s="5">
        <f t="shared" si="1"/>
        <v>1.5572478481409477</v>
      </c>
      <c r="P32" s="5">
        <f t="shared" si="2"/>
        <v>0.39767558214836063</v>
      </c>
      <c r="Q32" s="5">
        <f t="shared" si="3"/>
        <v>44.280293</v>
      </c>
    </row>
    <row r="33" spans="2:17" x14ac:dyDescent="0.2">
      <c r="B33" s="2">
        <v>37287</v>
      </c>
      <c r="C33" s="5">
        <v>21.09</v>
      </c>
      <c r="D33" s="2">
        <v>37287</v>
      </c>
      <c r="E33" s="5">
        <v>9.59</v>
      </c>
      <c r="F33" s="2">
        <v>37287</v>
      </c>
      <c r="G33" s="5">
        <v>115.05</v>
      </c>
      <c r="H33" s="2">
        <v>37287</v>
      </c>
      <c r="I33" s="5">
        <v>288.7</v>
      </c>
      <c r="J33" s="3">
        <f t="shared" si="5"/>
        <v>37257</v>
      </c>
      <c r="K33" s="4">
        <v>46.655239999999999</v>
      </c>
      <c r="M33" s="5">
        <f t="shared" si="4"/>
        <v>0.10222725715905177</v>
      </c>
      <c r="N33" s="5">
        <f t="shared" si="0"/>
        <v>-9.3865028953622129E-2</v>
      </c>
      <c r="O33" s="5">
        <f t="shared" si="1"/>
        <v>0.84502258108349371</v>
      </c>
      <c r="P33" s="5">
        <f t="shared" si="2"/>
        <v>0.4221878288023585</v>
      </c>
      <c r="Q33" s="5">
        <f t="shared" si="3"/>
        <v>46.655239999999999</v>
      </c>
    </row>
    <row r="34" spans="2:17" x14ac:dyDescent="0.2">
      <c r="B34" s="2">
        <v>37315</v>
      </c>
      <c r="C34" s="5">
        <v>21.59</v>
      </c>
      <c r="D34" s="2">
        <v>37315</v>
      </c>
      <c r="E34" s="5">
        <v>9.23</v>
      </c>
      <c r="F34" s="2">
        <v>37315</v>
      </c>
      <c r="G34" s="5">
        <v>105.22</v>
      </c>
      <c r="H34" s="2">
        <v>37315</v>
      </c>
      <c r="I34" s="5">
        <v>298.3</v>
      </c>
      <c r="J34" s="3">
        <f t="shared" si="5"/>
        <v>37288</v>
      </c>
      <c r="K34" s="4">
        <v>49.183720000000001</v>
      </c>
      <c r="M34" s="5">
        <f t="shared" si="4"/>
        <v>0.1641658040168136</v>
      </c>
      <c r="N34" s="5">
        <f t="shared" si="0"/>
        <v>-0.23616064305445331</v>
      </c>
      <c r="O34" s="5">
        <f t="shared" si="1"/>
        <v>0.53120929667404659</v>
      </c>
      <c r="P34" s="5">
        <f t="shared" si="2"/>
        <v>0.55291981095701337</v>
      </c>
      <c r="Q34" s="5">
        <f t="shared" si="3"/>
        <v>49.183720000000001</v>
      </c>
    </row>
    <row r="35" spans="2:17" x14ac:dyDescent="0.2">
      <c r="B35" s="2">
        <v>37344</v>
      </c>
      <c r="C35" s="5">
        <v>17.399999999999999</v>
      </c>
      <c r="D35" s="2">
        <v>37344</v>
      </c>
      <c r="E35" s="5">
        <v>8.94</v>
      </c>
      <c r="F35" s="2">
        <v>37346</v>
      </c>
      <c r="G35" s="5">
        <v>119.52</v>
      </c>
      <c r="H35" s="2">
        <v>37344</v>
      </c>
      <c r="I35" s="5">
        <v>283</v>
      </c>
      <c r="J35" s="3">
        <f t="shared" si="5"/>
        <v>37316</v>
      </c>
      <c r="K35" s="4">
        <v>51.087876999999999</v>
      </c>
      <c r="M35" s="5">
        <f t="shared" si="4"/>
        <v>-0.35487921865123073</v>
      </c>
      <c r="N35" s="5">
        <f t="shared" si="0"/>
        <v>-0.35078766552456786</v>
      </c>
      <c r="O35" s="5">
        <f t="shared" si="1"/>
        <v>0.98772302679155355</v>
      </c>
      <c r="P35" s="5">
        <f t="shared" si="2"/>
        <v>0.34456571439803252</v>
      </c>
      <c r="Q35" s="5">
        <f t="shared" si="3"/>
        <v>51.087876999999999</v>
      </c>
    </row>
    <row r="36" spans="2:17" x14ac:dyDescent="0.2">
      <c r="B36" s="2">
        <v>37376</v>
      </c>
      <c r="C36" s="5">
        <v>21.91</v>
      </c>
      <c r="D36" s="2">
        <v>37376</v>
      </c>
      <c r="E36" s="5">
        <v>8.74</v>
      </c>
      <c r="F36" s="2">
        <v>37376</v>
      </c>
      <c r="G36" s="5">
        <v>101.45</v>
      </c>
      <c r="H36" s="2">
        <v>37376</v>
      </c>
      <c r="I36" s="5">
        <v>286.52999999999997</v>
      </c>
      <c r="J36" s="3">
        <f t="shared" si="5"/>
        <v>37347</v>
      </c>
      <c r="K36" s="4">
        <v>52.053080999999999</v>
      </c>
      <c r="M36" s="5">
        <f t="shared" si="4"/>
        <v>0.20380647400578122</v>
      </c>
      <c r="N36" s="5">
        <f t="shared" si="0"/>
        <v>-0.42984078446947394</v>
      </c>
      <c r="O36" s="5">
        <f t="shared" si="1"/>
        <v>0.41085567691579478</v>
      </c>
      <c r="P36" s="5">
        <f t="shared" si="2"/>
        <v>0.39263695366948326</v>
      </c>
      <c r="Q36" s="5">
        <f t="shared" si="3"/>
        <v>52.053080999999999</v>
      </c>
    </row>
    <row r="37" spans="2:17" x14ac:dyDescent="0.2">
      <c r="B37" s="2">
        <v>37407</v>
      </c>
      <c r="C37" s="5">
        <v>19.98</v>
      </c>
      <c r="D37" s="2">
        <v>37407</v>
      </c>
      <c r="E37" s="5">
        <v>9.39</v>
      </c>
      <c r="F37" s="2">
        <v>37407</v>
      </c>
      <c r="G37" s="5">
        <v>104.51</v>
      </c>
      <c r="H37" s="2">
        <v>37407</v>
      </c>
      <c r="I37" s="5">
        <v>301.73</v>
      </c>
      <c r="J37" s="3">
        <f t="shared" si="5"/>
        <v>37377</v>
      </c>
      <c r="K37" s="4">
        <v>53.250349999999997</v>
      </c>
      <c r="M37" s="5">
        <f t="shared" si="4"/>
        <v>-3.527631686517943E-2</v>
      </c>
      <c r="N37" s="5">
        <f t="shared" si="0"/>
        <v>-0.17291814789852819</v>
      </c>
      <c r="O37" s="5">
        <f t="shared" si="1"/>
        <v>0.50854323035352711</v>
      </c>
      <c r="P37" s="5">
        <f t="shared" si="2"/>
        <v>0.59962925874768691</v>
      </c>
      <c r="Q37" s="5">
        <f t="shared" si="3"/>
        <v>53.250349999999997</v>
      </c>
    </row>
    <row r="38" spans="2:17" x14ac:dyDescent="0.2">
      <c r="B38" s="2">
        <v>37435</v>
      </c>
      <c r="C38" s="5">
        <v>25.4</v>
      </c>
      <c r="D38" s="2">
        <v>37435</v>
      </c>
      <c r="E38" s="5">
        <v>11.51</v>
      </c>
      <c r="F38" s="2">
        <v>37437</v>
      </c>
      <c r="G38" s="5">
        <v>119.6</v>
      </c>
      <c r="H38" s="2">
        <v>37435</v>
      </c>
      <c r="I38" s="5">
        <v>319.35000000000002</v>
      </c>
      <c r="J38" s="3">
        <f t="shared" si="5"/>
        <v>37408</v>
      </c>
      <c r="K38" s="4">
        <v>53.552537000000001</v>
      </c>
      <c r="M38" s="5">
        <f t="shared" si="4"/>
        <v>0.63613753107295867</v>
      </c>
      <c r="N38" s="5">
        <f t="shared" si="0"/>
        <v>0.66504491291747869</v>
      </c>
      <c r="O38" s="5">
        <f t="shared" si="1"/>
        <v>0.99027694975724589</v>
      </c>
      <c r="P38" s="5">
        <f t="shared" si="2"/>
        <v>0.8395769176607093</v>
      </c>
      <c r="Q38" s="5">
        <f t="shared" si="3"/>
        <v>53.552537000000001</v>
      </c>
    </row>
    <row r="39" spans="2:17" x14ac:dyDescent="0.2">
      <c r="B39" s="2">
        <v>37468</v>
      </c>
      <c r="C39" s="5">
        <v>32.03</v>
      </c>
      <c r="D39" s="2">
        <v>37468</v>
      </c>
      <c r="E39" s="5">
        <v>10.91</v>
      </c>
      <c r="F39" s="2">
        <v>37468</v>
      </c>
      <c r="G39" s="5">
        <v>132.29</v>
      </c>
      <c r="H39" s="2">
        <v>37468</v>
      </c>
      <c r="I39" s="5">
        <v>330.12</v>
      </c>
      <c r="J39" s="3">
        <f t="shared" si="5"/>
        <v>37438</v>
      </c>
      <c r="K39" s="4">
        <v>51.306967</v>
      </c>
      <c r="M39" s="5">
        <f t="shared" si="4"/>
        <v>1.4574426624068808</v>
      </c>
      <c r="N39" s="5">
        <f t="shared" si="0"/>
        <v>0.4278855560827598</v>
      </c>
      <c r="O39" s="5">
        <f t="shared" si="1"/>
        <v>1.3953929801901945</v>
      </c>
      <c r="P39" s="5">
        <f t="shared" si="2"/>
        <v>0.98624186014046211</v>
      </c>
      <c r="Q39" s="5">
        <f t="shared" si="3"/>
        <v>51.306967</v>
      </c>
    </row>
    <row r="40" spans="2:17" x14ac:dyDescent="0.2">
      <c r="B40" s="2">
        <v>37498</v>
      </c>
      <c r="C40" s="5">
        <v>32.64</v>
      </c>
      <c r="D40" s="2">
        <v>37498</v>
      </c>
      <c r="E40" s="5">
        <v>10.65</v>
      </c>
      <c r="F40" s="2">
        <v>37499</v>
      </c>
      <c r="G40" s="5">
        <v>137.63</v>
      </c>
      <c r="H40" s="2">
        <v>37498</v>
      </c>
      <c r="I40" s="5">
        <v>331.91</v>
      </c>
      <c r="J40" s="3">
        <f t="shared" si="5"/>
        <v>37469</v>
      </c>
      <c r="K40" s="4">
        <v>50.675401000000001</v>
      </c>
      <c r="M40" s="5">
        <f t="shared" si="4"/>
        <v>1.5330076895733502</v>
      </c>
      <c r="N40" s="5">
        <f t="shared" si="0"/>
        <v>0.32511650145438165</v>
      </c>
      <c r="O40" s="5">
        <f t="shared" si="1"/>
        <v>1.5658673381501589</v>
      </c>
      <c r="P40" s="5">
        <f t="shared" si="2"/>
        <v>1.0106179276463825</v>
      </c>
      <c r="Q40" s="5">
        <f t="shared" si="3"/>
        <v>50.675401000000001</v>
      </c>
    </row>
    <row r="41" spans="2:17" x14ac:dyDescent="0.2">
      <c r="B41" s="2">
        <v>37529</v>
      </c>
      <c r="C41" s="5">
        <v>39.69</v>
      </c>
      <c r="D41" s="2">
        <v>37529</v>
      </c>
      <c r="E41" s="5">
        <v>10.8</v>
      </c>
      <c r="F41" s="2">
        <v>37529</v>
      </c>
      <c r="G41" s="5">
        <v>145.66999999999999</v>
      </c>
      <c r="H41" s="2">
        <v>37529</v>
      </c>
      <c r="I41" s="5">
        <v>379.58</v>
      </c>
      <c r="J41" s="3">
        <f t="shared" si="5"/>
        <v>37500</v>
      </c>
      <c r="K41" s="4">
        <v>49.769776999999998</v>
      </c>
      <c r="M41" s="5">
        <f t="shared" si="4"/>
        <v>2.4063412002677915</v>
      </c>
      <c r="N41" s="5">
        <f t="shared" si="0"/>
        <v>0.38440634066306156</v>
      </c>
      <c r="O41" s="5">
        <f t="shared" si="1"/>
        <v>1.8225365962022395</v>
      </c>
      <c r="P41" s="5">
        <f t="shared" si="2"/>
        <v>1.6597839265330885</v>
      </c>
      <c r="Q41" s="5">
        <f t="shared" si="3"/>
        <v>49.769776999999998</v>
      </c>
    </row>
    <row r="42" spans="2:17" x14ac:dyDescent="0.2">
      <c r="B42" s="2">
        <v>37560</v>
      </c>
      <c r="C42" s="5">
        <v>31.14</v>
      </c>
      <c r="D42" s="2">
        <v>37560</v>
      </c>
      <c r="E42" s="5">
        <v>9.59</v>
      </c>
      <c r="F42" s="2">
        <v>37560</v>
      </c>
      <c r="G42" s="5">
        <v>135.44</v>
      </c>
      <c r="H42" s="2">
        <v>37560</v>
      </c>
      <c r="I42" s="5">
        <v>385.75</v>
      </c>
      <c r="J42" s="3">
        <f t="shared" si="5"/>
        <v>37530</v>
      </c>
      <c r="K42" s="4">
        <v>49.319859999999998</v>
      </c>
      <c r="M42" s="5">
        <f t="shared" si="4"/>
        <v>1.3471920490000646</v>
      </c>
      <c r="N42" s="5">
        <f t="shared" si="0"/>
        <v>-9.3865028953622129E-2</v>
      </c>
      <c r="O42" s="5">
        <f t="shared" si="1"/>
        <v>1.4959536969643308</v>
      </c>
      <c r="P42" s="5">
        <f t="shared" si="2"/>
        <v>1.7438064608970698</v>
      </c>
      <c r="Q42" s="5">
        <f t="shared" si="3"/>
        <v>49.319859999999998</v>
      </c>
    </row>
    <row r="43" spans="2:17" x14ac:dyDescent="0.2">
      <c r="B43" s="2">
        <v>37589</v>
      </c>
      <c r="C43" s="5">
        <v>27.5</v>
      </c>
      <c r="D43" s="2">
        <v>37589</v>
      </c>
      <c r="E43" s="5">
        <v>9.0500000000000007</v>
      </c>
      <c r="F43" s="2">
        <v>37590</v>
      </c>
      <c r="G43" s="5">
        <v>127.52</v>
      </c>
      <c r="H43" s="2">
        <v>37589</v>
      </c>
      <c r="I43" s="5">
        <v>339.48</v>
      </c>
      <c r="J43" s="3">
        <f t="shared" si="5"/>
        <v>37561</v>
      </c>
      <c r="K43" s="4">
        <v>49.144669</v>
      </c>
      <c r="M43" s="5">
        <f t="shared" si="4"/>
        <v>0.89627942787555848</v>
      </c>
      <c r="N43" s="5">
        <f t="shared" si="0"/>
        <v>-0.3073084501048689</v>
      </c>
      <c r="O43" s="5">
        <f t="shared" si="1"/>
        <v>1.2431153233607883</v>
      </c>
      <c r="P43" s="5">
        <f t="shared" si="2"/>
        <v>1.1137055427412506</v>
      </c>
      <c r="Q43" s="5">
        <f t="shared" si="3"/>
        <v>49.144669</v>
      </c>
    </row>
    <row r="44" spans="2:17" x14ac:dyDescent="0.2">
      <c r="B44" s="2">
        <v>37621</v>
      </c>
      <c r="C44" s="5">
        <v>28.62</v>
      </c>
      <c r="D44" s="2">
        <v>37621</v>
      </c>
      <c r="E44" s="5">
        <v>10.32</v>
      </c>
      <c r="F44" s="2">
        <v>37621</v>
      </c>
      <c r="G44" s="5">
        <v>123.89</v>
      </c>
      <c r="H44" s="2">
        <v>37621</v>
      </c>
      <c r="I44" s="5">
        <v>349.4</v>
      </c>
      <c r="J44" s="3">
        <f t="shared" si="5"/>
        <v>37591</v>
      </c>
      <c r="K44" s="4">
        <v>50.286746999999998</v>
      </c>
      <c r="M44" s="5">
        <f t="shared" si="4"/>
        <v>1.0350217728369451</v>
      </c>
      <c r="N44" s="5">
        <f t="shared" si="0"/>
        <v>0.19467885519528616</v>
      </c>
      <c r="O44" s="5">
        <f t="shared" si="1"/>
        <v>1.1272310687924982</v>
      </c>
      <c r="P44" s="5">
        <f t="shared" si="2"/>
        <v>1.248795257634393</v>
      </c>
      <c r="Q44" s="5">
        <f t="shared" si="3"/>
        <v>50.286746999999998</v>
      </c>
    </row>
    <row r="45" spans="2:17" x14ac:dyDescent="0.2">
      <c r="B45" s="2">
        <v>37652</v>
      </c>
      <c r="C45" s="5">
        <v>31.17</v>
      </c>
      <c r="D45" s="2">
        <v>37652</v>
      </c>
      <c r="E45" s="5">
        <v>10.06</v>
      </c>
      <c r="F45" s="2">
        <v>37652</v>
      </c>
      <c r="G45" s="5">
        <v>110.89</v>
      </c>
      <c r="H45" s="2">
        <v>37652</v>
      </c>
      <c r="I45" s="5">
        <v>319.75</v>
      </c>
      <c r="J45" s="3">
        <f t="shared" si="5"/>
        <v>37622</v>
      </c>
      <c r="K45" s="4">
        <v>50.171698999999997</v>
      </c>
      <c r="M45" s="5">
        <f t="shared" si="4"/>
        <v>1.3509083618115305</v>
      </c>
      <c r="N45" s="5">
        <f t="shared" si="0"/>
        <v>9.190980056690802E-2</v>
      </c>
      <c r="O45" s="5">
        <f t="shared" si="1"/>
        <v>0.71221858686749173</v>
      </c>
      <c r="P45" s="5">
        <f t="shared" si="2"/>
        <v>0.84502408358381953</v>
      </c>
      <c r="Q45" s="5">
        <f t="shared" si="3"/>
        <v>50.171698999999997</v>
      </c>
    </row>
    <row r="46" spans="2:17" x14ac:dyDescent="0.2">
      <c r="B46" s="2">
        <v>37680</v>
      </c>
      <c r="C46" s="5">
        <v>29.63</v>
      </c>
      <c r="D46" s="2">
        <v>37680</v>
      </c>
      <c r="E46" s="5">
        <v>9.81</v>
      </c>
      <c r="F46" s="2">
        <v>37680</v>
      </c>
      <c r="G46" s="5">
        <v>105.36</v>
      </c>
      <c r="H46" s="2">
        <v>37680</v>
      </c>
      <c r="I46" s="5">
        <v>323.02999999999997</v>
      </c>
      <c r="J46" s="3">
        <f t="shared" si="5"/>
        <v>37653</v>
      </c>
      <c r="K46" s="4">
        <v>49.138849999999998</v>
      </c>
      <c r="M46" s="5">
        <f t="shared" si="4"/>
        <v>1.1601376374896237</v>
      </c>
      <c r="N46" s="5">
        <f t="shared" si="0"/>
        <v>-6.9065981142249063E-3</v>
      </c>
      <c r="O46" s="5">
        <f t="shared" si="1"/>
        <v>0.53567866186400814</v>
      </c>
      <c r="P46" s="5">
        <f t="shared" si="2"/>
        <v>0.88969084415332622</v>
      </c>
      <c r="Q46" s="5">
        <f t="shared" si="3"/>
        <v>49.138849999999998</v>
      </c>
    </row>
    <row r="47" spans="2:17" x14ac:dyDescent="0.2">
      <c r="B47" s="2">
        <v>37711</v>
      </c>
      <c r="C47" s="5">
        <v>29.15</v>
      </c>
      <c r="D47" s="2">
        <v>37711</v>
      </c>
      <c r="E47" s="5">
        <v>10.25</v>
      </c>
      <c r="F47" s="2">
        <v>37711</v>
      </c>
      <c r="G47" s="5">
        <v>112.09</v>
      </c>
      <c r="H47" s="2">
        <v>37711</v>
      </c>
      <c r="I47" s="5">
        <v>307.39999999999998</v>
      </c>
      <c r="J47" s="3">
        <f t="shared" si="5"/>
        <v>37681</v>
      </c>
      <c r="K47" s="4">
        <v>47.546464</v>
      </c>
      <c r="M47" s="5">
        <f t="shared" si="4"/>
        <v>1.1006766325061723</v>
      </c>
      <c r="N47" s="5">
        <f t="shared" si="0"/>
        <v>0.16701026356456883</v>
      </c>
      <c r="O47" s="5">
        <f t="shared" si="1"/>
        <v>0.75052743135287703</v>
      </c>
      <c r="P47" s="5">
        <f t="shared" si="2"/>
        <v>0.67684283570777926</v>
      </c>
      <c r="Q47" s="5">
        <f t="shared" si="3"/>
        <v>47.546464</v>
      </c>
    </row>
    <row r="48" spans="2:17" x14ac:dyDescent="0.2">
      <c r="B48" s="2">
        <v>37741</v>
      </c>
      <c r="C48" s="5">
        <v>21.21</v>
      </c>
      <c r="D48" s="2">
        <v>37741</v>
      </c>
      <c r="E48" s="5">
        <v>9.7100000000000009</v>
      </c>
      <c r="F48" s="2">
        <v>37741</v>
      </c>
      <c r="G48" s="5">
        <v>89.27</v>
      </c>
      <c r="H48" s="2">
        <v>37741</v>
      </c>
      <c r="I48" s="5">
        <v>281.41000000000003</v>
      </c>
      <c r="J48" s="3">
        <f t="shared" si="5"/>
        <v>37712</v>
      </c>
      <c r="K48" s="4">
        <v>47.815708000000001</v>
      </c>
      <c r="M48" s="5">
        <f t="shared" si="4"/>
        <v>0.11709250840491474</v>
      </c>
      <c r="N48" s="5">
        <f t="shared" si="0"/>
        <v>-4.6433157586677931E-2</v>
      </c>
      <c r="O48" s="5">
        <f t="shared" si="1"/>
        <v>2.2020905389134645E-2</v>
      </c>
      <c r="P48" s="5">
        <f t="shared" si="2"/>
        <v>0.32291322985366816</v>
      </c>
      <c r="Q48" s="5">
        <f t="shared" si="3"/>
        <v>47.815708000000001</v>
      </c>
    </row>
    <row r="49" spans="2:17" x14ac:dyDescent="0.2">
      <c r="B49" s="2">
        <v>37771</v>
      </c>
      <c r="C49" s="5">
        <v>19.47</v>
      </c>
      <c r="D49" s="2">
        <v>37771</v>
      </c>
      <c r="E49" s="5">
        <v>9.94</v>
      </c>
      <c r="F49" s="2">
        <v>37772</v>
      </c>
      <c r="G49" s="5">
        <v>99.81</v>
      </c>
      <c r="H49" s="2">
        <v>37771</v>
      </c>
      <c r="I49" s="5">
        <v>285.01</v>
      </c>
      <c r="J49" s="3">
        <f t="shared" si="5"/>
        <v>37742</v>
      </c>
      <c r="K49" s="4">
        <v>48.578271000000001</v>
      </c>
      <c r="M49" s="5">
        <f t="shared" si="4"/>
        <v>-9.8453634660096698E-2</v>
      </c>
      <c r="N49" s="5">
        <f t="shared" si="0"/>
        <v>4.4477929199963823E-2</v>
      </c>
      <c r="O49" s="5">
        <f t="shared" si="1"/>
        <v>0.35850025611910163</v>
      </c>
      <c r="P49" s="5">
        <f t="shared" si="2"/>
        <v>0.37193772316166318</v>
      </c>
      <c r="Q49" s="5">
        <f t="shared" si="3"/>
        <v>48.578271000000001</v>
      </c>
    </row>
    <row r="50" spans="2:17" x14ac:dyDescent="0.2">
      <c r="B50" s="2">
        <v>37802</v>
      </c>
      <c r="C50" s="5">
        <v>19.52</v>
      </c>
      <c r="D50" s="2">
        <v>37802</v>
      </c>
      <c r="E50" s="5">
        <v>9.41</v>
      </c>
      <c r="F50" s="2">
        <v>37802</v>
      </c>
      <c r="G50" s="5">
        <v>103.6</v>
      </c>
      <c r="H50" s="2">
        <v>37802</v>
      </c>
      <c r="I50" s="5">
        <v>283.67</v>
      </c>
      <c r="J50" s="3">
        <f t="shared" si="5"/>
        <v>37773</v>
      </c>
      <c r="K50" s="4">
        <v>49.078983999999998</v>
      </c>
      <c r="M50" s="5">
        <f t="shared" si="4"/>
        <v>-9.225977997432043E-2</v>
      </c>
      <c r="N50" s="5">
        <f t="shared" si="0"/>
        <v>-0.16501283600403771</v>
      </c>
      <c r="O50" s="5">
        <f t="shared" si="1"/>
        <v>0.47949235661877637</v>
      </c>
      <c r="P50" s="5">
        <f t="shared" si="2"/>
        <v>0.35368971731924298</v>
      </c>
      <c r="Q50" s="5">
        <f t="shared" si="3"/>
        <v>49.078983999999998</v>
      </c>
    </row>
    <row r="51" spans="2:17" x14ac:dyDescent="0.2">
      <c r="B51" s="2">
        <v>37833</v>
      </c>
      <c r="C51" s="5">
        <v>19.489999999999998</v>
      </c>
      <c r="D51" s="2">
        <v>37833</v>
      </c>
      <c r="E51" s="5">
        <v>9.49</v>
      </c>
      <c r="F51" s="2">
        <v>37833</v>
      </c>
      <c r="G51" s="5">
        <v>160.86000000000001</v>
      </c>
      <c r="H51" s="2">
        <v>37833</v>
      </c>
      <c r="I51" s="5">
        <v>266.45</v>
      </c>
      <c r="J51" s="3">
        <f t="shared" si="5"/>
        <v>37803</v>
      </c>
      <c r="K51" s="4">
        <v>50.475585000000002</v>
      </c>
      <c r="M51" s="5">
        <f t="shared" si="4"/>
        <v>-9.5976092785786282E-2</v>
      </c>
      <c r="N51" s="5">
        <f t="shared" si="0"/>
        <v>-0.13339158842607515</v>
      </c>
      <c r="O51" s="5">
        <f t="shared" si="1"/>
        <v>2.307462719313075</v>
      </c>
      <c r="P51" s="5">
        <f t="shared" si="2"/>
        <v>0.11918922432933096</v>
      </c>
      <c r="Q51" s="5">
        <f t="shared" si="3"/>
        <v>50.475585000000002</v>
      </c>
    </row>
    <row r="52" spans="2:17" x14ac:dyDescent="0.2">
      <c r="B52" s="2">
        <v>37862</v>
      </c>
      <c r="C52" s="5">
        <v>18.63</v>
      </c>
      <c r="D52" s="2">
        <v>37862</v>
      </c>
      <c r="E52" s="5">
        <v>9.5299999999999994</v>
      </c>
      <c r="F52" s="2">
        <v>37864</v>
      </c>
      <c r="G52" s="5">
        <v>126.55</v>
      </c>
      <c r="H52" s="2">
        <v>37862</v>
      </c>
      <c r="I52" s="5">
        <v>244.64</v>
      </c>
      <c r="J52" s="3">
        <f t="shared" si="5"/>
        <v>37834</v>
      </c>
      <c r="K52" s="4">
        <v>52.351025999999997</v>
      </c>
      <c r="M52" s="5">
        <f t="shared" si="4"/>
        <v>-0.20251039338113655</v>
      </c>
      <c r="N52" s="5">
        <f t="shared" si="0"/>
        <v>-0.11758096463709423</v>
      </c>
      <c r="O52" s="5">
        <f t="shared" si="1"/>
        <v>1.2121490074017687</v>
      </c>
      <c r="P52" s="5">
        <f t="shared" si="2"/>
        <v>-0.17781749762827495</v>
      </c>
      <c r="Q52" s="5">
        <f t="shared" si="3"/>
        <v>52.351025999999997</v>
      </c>
    </row>
    <row r="53" spans="2:17" x14ac:dyDescent="0.2">
      <c r="B53" s="2">
        <v>37894</v>
      </c>
      <c r="C53" s="5">
        <v>22.72</v>
      </c>
      <c r="D53" s="2">
        <v>37894</v>
      </c>
      <c r="E53" s="5">
        <v>11</v>
      </c>
      <c r="F53" s="2">
        <v>37894</v>
      </c>
      <c r="G53" s="5">
        <v>116.69</v>
      </c>
      <c r="H53" s="2">
        <v>37894</v>
      </c>
      <c r="I53" s="5">
        <v>259.24</v>
      </c>
      <c r="J53" s="3">
        <f t="shared" si="5"/>
        <v>37865</v>
      </c>
      <c r="K53" s="4">
        <v>52.427030000000002</v>
      </c>
      <c r="M53" s="5">
        <f t="shared" si="4"/>
        <v>0.30414691991535525</v>
      </c>
      <c r="N53" s="5">
        <f t="shared" si="0"/>
        <v>0.46345945960796758</v>
      </c>
      <c r="O53" s="5">
        <f t="shared" si="1"/>
        <v>0.8973780018801869</v>
      </c>
      <c r="P53" s="5">
        <f t="shared" si="2"/>
        <v>2.1004058565262541E-2</v>
      </c>
      <c r="Q53" s="5">
        <f t="shared" si="3"/>
        <v>52.427030000000002</v>
      </c>
    </row>
    <row r="54" spans="2:17" x14ac:dyDescent="0.2">
      <c r="B54" s="2">
        <v>37925</v>
      </c>
      <c r="C54" s="5">
        <v>16.100000000000001</v>
      </c>
      <c r="D54" s="2">
        <v>37925</v>
      </c>
      <c r="E54" s="5">
        <v>9.91</v>
      </c>
      <c r="F54" s="2">
        <v>37925</v>
      </c>
      <c r="G54" s="5">
        <v>118.76</v>
      </c>
      <c r="H54" s="2">
        <v>37925</v>
      </c>
      <c r="I54" s="5">
        <v>239.73</v>
      </c>
      <c r="J54" s="3">
        <f t="shared" si="5"/>
        <v>37895</v>
      </c>
      <c r="K54" s="4">
        <v>54.669452999999997</v>
      </c>
      <c r="M54" s="5">
        <f t="shared" si="4"/>
        <v>-0.51591944048141114</v>
      </c>
      <c r="N54" s="5">
        <f t="shared" si="0"/>
        <v>3.2619961358228124E-2</v>
      </c>
      <c r="O54" s="5">
        <f t="shared" si="1"/>
        <v>0.9634607586174766</v>
      </c>
      <c r="P54" s="5">
        <f t="shared" si="2"/>
        <v>-0.24468145933445762</v>
      </c>
      <c r="Q54" s="5">
        <f t="shared" si="3"/>
        <v>54.669452999999997</v>
      </c>
    </row>
    <row r="55" spans="2:17" x14ac:dyDescent="0.2">
      <c r="B55" s="2">
        <v>37953</v>
      </c>
      <c r="C55" s="5">
        <v>16.32</v>
      </c>
      <c r="D55" s="2">
        <v>37953</v>
      </c>
      <c r="E55" s="5">
        <v>10.02</v>
      </c>
      <c r="F55" s="2">
        <v>37955</v>
      </c>
      <c r="G55" s="5">
        <v>104.91</v>
      </c>
      <c r="H55" s="2">
        <v>37953</v>
      </c>
      <c r="I55" s="5">
        <v>233.84</v>
      </c>
      <c r="J55" s="3">
        <f t="shared" si="5"/>
        <v>37926</v>
      </c>
      <c r="K55" s="4">
        <v>56.361513000000002</v>
      </c>
      <c r="M55" s="5">
        <f t="shared" si="4"/>
        <v>-0.48866647986399608</v>
      </c>
      <c r="N55" s="5">
        <f t="shared" si="0"/>
        <v>7.6099176777926381E-2</v>
      </c>
      <c r="O55" s="5">
        <f t="shared" si="1"/>
        <v>0.52131284518198862</v>
      </c>
      <c r="P55" s="5">
        <f t="shared" si="2"/>
        <v>-0.3248909775522611</v>
      </c>
      <c r="Q55" s="5">
        <f t="shared" si="3"/>
        <v>56.361513000000002</v>
      </c>
    </row>
    <row r="56" spans="2:17" x14ac:dyDescent="0.2">
      <c r="B56" s="2">
        <v>37986</v>
      </c>
      <c r="C56" s="5">
        <v>18.309999999999999</v>
      </c>
      <c r="D56" s="2">
        <v>37986</v>
      </c>
      <c r="E56" s="5">
        <v>9.99</v>
      </c>
      <c r="F56" s="2">
        <v>37986</v>
      </c>
      <c r="G56" s="5">
        <v>117.91</v>
      </c>
      <c r="H56" s="2">
        <v>37986</v>
      </c>
      <c r="I56" s="5">
        <v>236.45</v>
      </c>
      <c r="J56" s="3">
        <f t="shared" si="5"/>
        <v>37956</v>
      </c>
      <c r="K56" s="4">
        <v>57.259689999999999</v>
      </c>
      <c r="M56" s="5">
        <f t="shared" si="4"/>
        <v>-0.24215106337010417</v>
      </c>
      <c r="N56" s="5">
        <f t="shared" si="0"/>
        <v>6.4241208936190689E-2</v>
      </c>
      <c r="O56" s="5">
        <f t="shared" si="1"/>
        <v>0.93632532710699512</v>
      </c>
      <c r="P56" s="5">
        <f t="shared" si="2"/>
        <v>-0.28934821990396459</v>
      </c>
      <c r="Q56" s="5">
        <f t="shared" si="3"/>
        <v>57.259689999999999</v>
      </c>
    </row>
    <row r="57" spans="2:17" x14ac:dyDescent="0.2">
      <c r="B57" s="2">
        <v>38016</v>
      </c>
      <c r="C57" s="5">
        <v>16.63</v>
      </c>
      <c r="D57" s="2">
        <v>38016</v>
      </c>
      <c r="E57" s="5">
        <v>10.47</v>
      </c>
      <c r="F57" s="2">
        <v>38017</v>
      </c>
      <c r="G57" s="5">
        <v>116.75</v>
      </c>
      <c r="H57" s="2">
        <v>38016</v>
      </c>
      <c r="I57" s="5">
        <v>221.81</v>
      </c>
      <c r="J57" s="3">
        <f t="shared" si="5"/>
        <v>37987</v>
      </c>
      <c r="K57" s="4">
        <v>57.358575999999999</v>
      </c>
      <c r="M57" s="5">
        <f t="shared" si="4"/>
        <v>-0.4502645808121839</v>
      </c>
      <c r="N57" s="5">
        <f t="shared" si="0"/>
        <v>0.25396869440396608</v>
      </c>
      <c r="O57" s="5">
        <f t="shared" si="1"/>
        <v>0.89929344410445622</v>
      </c>
      <c r="P57" s="5">
        <f t="shared" si="2"/>
        <v>-0.48871449268981265</v>
      </c>
      <c r="Q57" s="5">
        <f t="shared" si="3"/>
        <v>57.358575999999999</v>
      </c>
    </row>
    <row r="58" spans="2:17" x14ac:dyDescent="0.2">
      <c r="B58" s="2">
        <v>38044</v>
      </c>
      <c r="C58" s="5">
        <v>14.55</v>
      </c>
      <c r="D58" s="2">
        <v>38044</v>
      </c>
      <c r="E58" s="5">
        <v>10.01</v>
      </c>
      <c r="F58" s="2">
        <v>38046</v>
      </c>
      <c r="G58" s="5">
        <v>90.14</v>
      </c>
      <c r="H58" s="2">
        <v>38044</v>
      </c>
      <c r="I58" s="5">
        <v>222.89</v>
      </c>
      <c r="J58" s="3">
        <f t="shared" si="5"/>
        <v>38018</v>
      </c>
      <c r="K58" s="4">
        <v>56.300195000000002</v>
      </c>
      <c r="M58" s="5">
        <f t="shared" si="4"/>
        <v>-0.70792893574047289</v>
      </c>
      <c r="N58" s="5">
        <f t="shared" si="0"/>
        <v>7.2146520830681155E-2</v>
      </c>
      <c r="O58" s="5">
        <f t="shared" si="1"/>
        <v>4.9794817641039074E-2</v>
      </c>
      <c r="P58" s="5">
        <f t="shared" si="2"/>
        <v>-0.47400714469741423</v>
      </c>
      <c r="Q58" s="5">
        <f t="shared" si="3"/>
        <v>56.300195000000002</v>
      </c>
    </row>
    <row r="59" spans="2:17" x14ac:dyDescent="0.2">
      <c r="B59" s="2">
        <v>38077</v>
      </c>
      <c r="C59" s="5">
        <v>16.739999999999998</v>
      </c>
      <c r="D59" s="2">
        <v>38077</v>
      </c>
      <c r="E59" s="5">
        <v>10.83</v>
      </c>
      <c r="F59" s="2">
        <v>38077</v>
      </c>
      <c r="G59" s="5">
        <v>105.92</v>
      </c>
      <c r="H59" s="2">
        <v>38077</v>
      </c>
      <c r="I59" s="5">
        <v>231.52</v>
      </c>
      <c r="J59" s="3">
        <f t="shared" si="5"/>
        <v>38047</v>
      </c>
      <c r="K59" s="4">
        <v>56.861924999999999</v>
      </c>
      <c r="M59" s="5">
        <f t="shared" si="4"/>
        <v>-0.43663810050347635</v>
      </c>
      <c r="N59" s="5">
        <f t="shared" si="0"/>
        <v>0.39626430850479727</v>
      </c>
      <c r="O59" s="5">
        <f t="shared" si="1"/>
        <v>0.55355612262385467</v>
      </c>
      <c r="P59" s="5">
        <f t="shared" si="2"/>
        <v>-0.35648453990630252</v>
      </c>
      <c r="Q59" s="5">
        <f t="shared" si="3"/>
        <v>56.861924999999999</v>
      </c>
    </row>
    <row r="60" spans="2:17" x14ac:dyDescent="0.2">
      <c r="B60" s="2">
        <v>38107</v>
      </c>
      <c r="C60" s="5">
        <v>17.190000000000001</v>
      </c>
      <c r="D60" s="2">
        <v>38107</v>
      </c>
      <c r="E60" s="5">
        <v>10.72</v>
      </c>
      <c r="F60" s="2">
        <v>38107</v>
      </c>
      <c r="G60" s="5">
        <v>122.93</v>
      </c>
      <c r="H60" s="2">
        <v>38107</v>
      </c>
      <c r="I60" s="5">
        <v>207.47</v>
      </c>
      <c r="J60" s="3">
        <f t="shared" si="5"/>
        <v>38078</v>
      </c>
      <c r="K60" s="4">
        <v>57.497722000000003</v>
      </c>
      <c r="M60" s="5">
        <f t="shared" si="4"/>
        <v>-0.38089340833149038</v>
      </c>
      <c r="N60" s="5">
        <f t="shared" si="0"/>
        <v>0.35278509308509898</v>
      </c>
      <c r="O60" s="5">
        <f t="shared" si="1"/>
        <v>1.0965839932041903</v>
      </c>
      <c r="P60" s="5">
        <f t="shared" si="2"/>
        <v>-0.68399539103332796</v>
      </c>
      <c r="Q60" s="5">
        <f t="shared" si="3"/>
        <v>57.497722000000003</v>
      </c>
    </row>
    <row r="61" spans="2:17" x14ac:dyDescent="0.2">
      <c r="B61" s="2">
        <v>38138</v>
      </c>
      <c r="C61" s="5">
        <v>15.5</v>
      </c>
      <c r="D61" s="2">
        <v>38138</v>
      </c>
      <c r="E61" s="5">
        <v>10.97</v>
      </c>
      <c r="F61" s="2">
        <v>38138</v>
      </c>
      <c r="G61" s="5">
        <v>106.12</v>
      </c>
      <c r="H61" s="2">
        <v>38138</v>
      </c>
      <c r="I61" s="5">
        <v>204.32</v>
      </c>
      <c r="J61" s="3">
        <f t="shared" si="5"/>
        <v>38108</v>
      </c>
      <c r="K61" s="4">
        <v>57.592951999999997</v>
      </c>
      <c r="M61" s="5">
        <f t="shared" si="4"/>
        <v>-0.59024569671072546</v>
      </c>
      <c r="N61" s="5">
        <f t="shared" si="0"/>
        <v>0.45160149176623193</v>
      </c>
      <c r="O61" s="5">
        <f t="shared" si="1"/>
        <v>0.55994093003808565</v>
      </c>
      <c r="P61" s="5">
        <f t="shared" si="2"/>
        <v>-0.72689182267782404</v>
      </c>
      <c r="Q61" s="5">
        <f t="shared" si="3"/>
        <v>57.592951999999997</v>
      </c>
    </row>
    <row r="62" spans="2:17" x14ac:dyDescent="0.2">
      <c r="B62" s="2">
        <v>38168</v>
      </c>
      <c r="C62" s="5">
        <v>14.34</v>
      </c>
      <c r="D62" s="2">
        <v>38168</v>
      </c>
      <c r="E62" s="5">
        <v>10.25</v>
      </c>
      <c r="F62" s="2">
        <v>38168</v>
      </c>
      <c r="G62" s="5">
        <v>93.91</v>
      </c>
      <c r="H62" s="2">
        <v>38168</v>
      </c>
      <c r="I62" s="5">
        <v>212.94</v>
      </c>
      <c r="J62" s="3">
        <f t="shared" si="5"/>
        <v>38139</v>
      </c>
      <c r="K62" s="4">
        <v>56.101019000000001</v>
      </c>
      <c r="M62" s="5">
        <f t="shared" si="4"/>
        <v>-0.73394312542073303</v>
      </c>
      <c r="N62" s="5">
        <f t="shared" si="0"/>
        <v>0.16701026356456883</v>
      </c>
      <c r="O62" s="5">
        <f t="shared" si="1"/>
        <v>0.17014843739929084</v>
      </c>
      <c r="P62" s="5">
        <f t="shared" si="2"/>
        <v>-0.60950539703479045</v>
      </c>
      <c r="Q62" s="5">
        <f t="shared" si="3"/>
        <v>56.101019000000001</v>
      </c>
    </row>
    <row r="63" spans="2:17" x14ac:dyDescent="0.2">
      <c r="B63" s="2">
        <v>38198</v>
      </c>
      <c r="C63" s="5">
        <v>15.32</v>
      </c>
      <c r="D63" s="2">
        <v>38198</v>
      </c>
      <c r="E63" s="5">
        <v>9.73</v>
      </c>
      <c r="F63" s="2">
        <v>38199</v>
      </c>
      <c r="G63" s="5">
        <v>97.21</v>
      </c>
      <c r="H63" s="2">
        <v>38198</v>
      </c>
      <c r="I63" s="5">
        <v>212.53</v>
      </c>
      <c r="J63" s="3">
        <f t="shared" si="5"/>
        <v>38169</v>
      </c>
      <c r="K63" s="4">
        <v>56.294229000000001</v>
      </c>
      <c r="M63" s="5">
        <f t="shared" si="4"/>
        <v>-0.61254357357951972</v>
      </c>
      <c r="N63" s="5">
        <f t="shared" si="0"/>
        <v>-3.8527845692187472E-2</v>
      </c>
      <c r="O63" s="5">
        <f t="shared" si="1"/>
        <v>0.27549775973410007</v>
      </c>
      <c r="P63" s="5">
        <f t="shared" si="2"/>
        <v>-0.61508874210597875</v>
      </c>
      <c r="Q63" s="5">
        <f t="shared" si="3"/>
        <v>56.294229000000001</v>
      </c>
    </row>
    <row r="64" spans="2:17" x14ac:dyDescent="0.2">
      <c r="B64" s="2">
        <v>38230</v>
      </c>
      <c r="C64" s="5">
        <v>15.29</v>
      </c>
      <c r="D64" s="2">
        <v>38230</v>
      </c>
      <c r="E64" s="5">
        <v>9.76</v>
      </c>
      <c r="F64" s="2">
        <v>38230</v>
      </c>
      <c r="G64" s="5">
        <v>102.66</v>
      </c>
      <c r="H64" s="2">
        <v>38230</v>
      </c>
      <c r="I64" s="5">
        <v>220.33</v>
      </c>
      <c r="J64" s="3">
        <f t="shared" si="5"/>
        <v>38200</v>
      </c>
      <c r="K64" s="4">
        <v>55.224187999999998</v>
      </c>
      <c r="M64" s="5">
        <f t="shared" si="4"/>
        <v>-0.61625988639098561</v>
      </c>
      <c r="N64" s="5">
        <f t="shared" si="0"/>
        <v>-2.666987785045177E-2</v>
      </c>
      <c r="O64" s="5">
        <f t="shared" si="1"/>
        <v>0.44948376177189137</v>
      </c>
      <c r="P64" s="5">
        <f t="shared" si="2"/>
        <v>-0.50886900660532175</v>
      </c>
      <c r="Q64" s="5">
        <f t="shared" si="3"/>
        <v>55.224187999999998</v>
      </c>
    </row>
    <row r="65" spans="2:17" x14ac:dyDescent="0.2">
      <c r="B65" s="2">
        <v>38260</v>
      </c>
      <c r="C65" s="5">
        <v>13.34</v>
      </c>
      <c r="D65" s="2">
        <v>38260</v>
      </c>
      <c r="E65" s="5">
        <v>9.0299999999999994</v>
      </c>
      <c r="F65" s="2">
        <v>38260</v>
      </c>
      <c r="G65" s="5">
        <v>92.89</v>
      </c>
      <c r="H65" s="2">
        <v>38260</v>
      </c>
      <c r="I65" s="5">
        <v>213.06</v>
      </c>
      <c r="J65" s="3">
        <f t="shared" si="5"/>
        <v>38231</v>
      </c>
      <c r="K65" s="4">
        <v>54.316443999999997</v>
      </c>
      <c r="M65" s="5">
        <f t="shared" si="4"/>
        <v>-0.85782021913625661</v>
      </c>
      <c r="N65" s="5">
        <f t="shared" si="0"/>
        <v>-0.31521376199936008</v>
      </c>
      <c r="O65" s="5">
        <f t="shared" si="1"/>
        <v>0.13758591958671351</v>
      </c>
      <c r="P65" s="5">
        <f t="shared" si="2"/>
        <v>-0.60787124725785724</v>
      </c>
      <c r="Q65" s="5">
        <f t="shared" si="3"/>
        <v>54.316443999999997</v>
      </c>
    </row>
    <row r="66" spans="2:17" x14ac:dyDescent="0.2">
      <c r="B66" s="2">
        <v>38289</v>
      </c>
      <c r="C66" s="5">
        <v>16.27</v>
      </c>
      <c r="D66" s="2">
        <v>38289</v>
      </c>
      <c r="E66" s="5">
        <v>9.67</v>
      </c>
      <c r="F66" s="2">
        <v>38291</v>
      </c>
      <c r="G66" s="5">
        <v>96.45</v>
      </c>
      <c r="H66" s="2">
        <v>38289</v>
      </c>
      <c r="I66" s="5">
        <v>211.65</v>
      </c>
      <c r="J66" s="3">
        <f t="shared" si="5"/>
        <v>38261</v>
      </c>
      <c r="K66" s="4">
        <v>53.607218000000003</v>
      </c>
      <c r="M66" s="5">
        <f t="shared" si="4"/>
        <v>-0.49486033454977235</v>
      </c>
      <c r="N66" s="5">
        <f t="shared" si="0"/>
        <v>-6.2243781375659564E-2</v>
      </c>
      <c r="O66" s="5">
        <f t="shared" si="1"/>
        <v>0.25123549156002306</v>
      </c>
      <c r="P66" s="5">
        <f t="shared" si="2"/>
        <v>-0.62707250713682205</v>
      </c>
      <c r="Q66" s="5">
        <f t="shared" si="3"/>
        <v>53.607218000000003</v>
      </c>
    </row>
    <row r="67" spans="2:17" x14ac:dyDescent="0.2">
      <c r="B67" s="2">
        <v>38321</v>
      </c>
      <c r="C67" s="5">
        <v>13.24</v>
      </c>
      <c r="D67" s="2">
        <v>38321</v>
      </c>
      <c r="E67" s="5">
        <v>9.99</v>
      </c>
      <c r="F67" s="2">
        <v>38321</v>
      </c>
      <c r="G67" s="5">
        <v>89.56</v>
      </c>
      <c r="H67" s="2">
        <v>38321</v>
      </c>
      <c r="I67" s="5">
        <v>196.08</v>
      </c>
      <c r="J67" s="3">
        <f t="shared" si="5"/>
        <v>38292</v>
      </c>
      <c r="K67" s="4">
        <v>52.982793000000001</v>
      </c>
      <c r="M67" s="5">
        <f t="shared" si="4"/>
        <v>-0.87020792850780904</v>
      </c>
      <c r="N67" s="5">
        <f t="shared" si="0"/>
        <v>6.4241208936190689E-2</v>
      </c>
      <c r="O67" s="5">
        <f t="shared" si="1"/>
        <v>3.1278876139769603E-2</v>
      </c>
      <c r="P67" s="5">
        <f t="shared" si="2"/>
        <v>-0.8391034406939023</v>
      </c>
      <c r="Q67" s="5">
        <f t="shared" si="3"/>
        <v>52.982793000000001</v>
      </c>
    </row>
    <row r="68" spans="2:17" x14ac:dyDescent="0.2">
      <c r="B68" s="2">
        <v>38352</v>
      </c>
      <c r="C68" s="5">
        <v>13.29</v>
      </c>
      <c r="D68" s="2">
        <v>38352</v>
      </c>
      <c r="E68" s="5">
        <v>10.25</v>
      </c>
      <c r="F68" s="2">
        <v>38352</v>
      </c>
      <c r="G68" s="5">
        <v>86.6</v>
      </c>
      <c r="H68" s="2">
        <v>38352</v>
      </c>
      <c r="I68" s="5">
        <v>188.18</v>
      </c>
      <c r="J68" s="3">
        <f t="shared" si="5"/>
        <v>38322</v>
      </c>
      <c r="K68" s="4">
        <v>53.404573999999997</v>
      </c>
      <c r="M68" s="5">
        <f t="shared" si="4"/>
        <v>-0.86401407382203288</v>
      </c>
      <c r="N68" s="5">
        <f t="shared" si="0"/>
        <v>0.16701026356456883</v>
      </c>
      <c r="O68" s="5">
        <f t="shared" si="1"/>
        <v>-6.3216273590847513E-2</v>
      </c>
      <c r="P68" s="5">
        <f t="shared" si="2"/>
        <v>-0.94668496767533694</v>
      </c>
      <c r="Q68" s="5">
        <f t="shared" si="3"/>
        <v>53.404573999999997</v>
      </c>
    </row>
    <row r="69" spans="2:17" x14ac:dyDescent="0.2">
      <c r="B69" s="2">
        <v>38383</v>
      </c>
      <c r="C69" s="5">
        <v>12.82</v>
      </c>
      <c r="D69" s="2">
        <v>38383</v>
      </c>
      <c r="E69" s="5">
        <v>9.65</v>
      </c>
      <c r="F69" s="2">
        <v>38383</v>
      </c>
      <c r="G69" s="5">
        <v>79.290000000000006</v>
      </c>
      <c r="H69" s="2">
        <v>38383</v>
      </c>
      <c r="I69" s="5">
        <v>176.2</v>
      </c>
      <c r="J69" s="3">
        <f t="shared" si="5"/>
        <v>38353</v>
      </c>
      <c r="K69" s="4">
        <v>53.345089999999999</v>
      </c>
      <c r="M69" s="5">
        <f t="shared" si="4"/>
        <v>-0.92223630786832889</v>
      </c>
      <c r="N69" s="5">
        <f t="shared" si="0"/>
        <v>-7.0149093270150037E-2</v>
      </c>
      <c r="O69" s="5">
        <f t="shared" si="1"/>
        <v>-0.29658098458098542</v>
      </c>
      <c r="P69" s="5">
        <f t="shared" si="2"/>
        <v>-1.1098275870724998</v>
      </c>
      <c r="Q69" s="5">
        <f t="shared" si="3"/>
        <v>53.345089999999999</v>
      </c>
    </row>
    <row r="70" spans="2:17" x14ac:dyDescent="0.2">
      <c r="B70" s="2">
        <v>38411</v>
      </c>
      <c r="C70" s="5">
        <v>12.08</v>
      </c>
      <c r="D70" s="2">
        <v>38411</v>
      </c>
      <c r="E70" s="5">
        <v>9.2100000000000009</v>
      </c>
      <c r="F70" s="2">
        <v>38411</v>
      </c>
      <c r="G70" s="5">
        <v>90.05</v>
      </c>
      <c r="H70" s="2">
        <v>38411</v>
      </c>
      <c r="I70" s="5">
        <v>157.34</v>
      </c>
      <c r="J70" s="3">
        <f t="shared" si="5"/>
        <v>38384</v>
      </c>
      <c r="K70" s="4">
        <v>53.185023000000001</v>
      </c>
      <c r="M70" s="5">
        <f t="shared" si="4"/>
        <v>-1.0139053572178165</v>
      </c>
      <c r="N70" s="5">
        <f t="shared" si="0"/>
        <v>-0.24406595494894379</v>
      </c>
      <c r="O70" s="5">
        <f t="shared" si="1"/>
        <v>4.6921654304635074E-2</v>
      </c>
      <c r="P70" s="5">
        <f t="shared" si="2"/>
        <v>-1.3666614603471647</v>
      </c>
      <c r="Q70" s="5">
        <f t="shared" si="3"/>
        <v>53.185023000000001</v>
      </c>
    </row>
    <row r="71" spans="2:17" x14ac:dyDescent="0.2">
      <c r="B71" s="2">
        <v>38442</v>
      </c>
      <c r="C71" s="5">
        <v>14.02</v>
      </c>
      <c r="D71" s="2">
        <v>38442</v>
      </c>
      <c r="E71" s="5">
        <v>9.1999999999999993</v>
      </c>
      <c r="F71" s="2">
        <v>38442</v>
      </c>
      <c r="G71" s="5">
        <v>87.7</v>
      </c>
      <c r="H71" s="2">
        <v>38442</v>
      </c>
      <c r="I71" s="5">
        <v>165.85</v>
      </c>
      <c r="J71" s="3">
        <f t="shared" si="5"/>
        <v>38412</v>
      </c>
      <c r="K71" s="4">
        <v>53.262053999999999</v>
      </c>
      <c r="M71" s="5">
        <f t="shared" si="4"/>
        <v>-0.77358379540970057</v>
      </c>
      <c r="N71" s="5">
        <f t="shared" si="0"/>
        <v>-0.24801861089618971</v>
      </c>
      <c r="O71" s="5">
        <f t="shared" si="1"/>
        <v>-2.8099832812577458E-2</v>
      </c>
      <c r="P71" s="5">
        <f t="shared" si="2"/>
        <v>-1.2507730053329869</v>
      </c>
      <c r="Q71" s="5">
        <f t="shared" si="3"/>
        <v>53.262053999999999</v>
      </c>
    </row>
    <row r="72" spans="2:17" x14ac:dyDescent="0.2">
      <c r="B72" s="2">
        <v>38471</v>
      </c>
      <c r="C72" s="5">
        <v>15.31</v>
      </c>
      <c r="D72" s="2">
        <v>38471</v>
      </c>
      <c r="E72" s="5">
        <v>8.85</v>
      </c>
      <c r="F72" s="2">
        <v>38472</v>
      </c>
      <c r="G72" s="5">
        <v>82.53</v>
      </c>
      <c r="H72" s="2">
        <v>38471</v>
      </c>
      <c r="I72" s="5">
        <v>177.24</v>
      </c>
      <c r="J72" s="3">
        <f t="shared" si="5"/>
        <v>38443</v>
      </c>
      <c r="K72" s="4">
        <v>51.878801000000003</v>
      </c>
      <c r="M72" s="5">
        <f t="shared" si="4"/>
        <v>-0.6137823445166749</v>
      </c>
      <c r="N72" s="5">
        <f t="shared" si="0"/>
        <v>-0.38636156904977564</v>
      </c>
      <c r="O72" s="5">
        <f t="shared" si="1"/>
        <v>-0.19314710447044547</v>
      </c>
      <c r="P72" s="5">
        <f t="shared" si="2"/>
        <v>-1.0956649556724121</v>
      </c>
      <c r="Q72" s="5">
        <f t="shared" si="3"/>
        <v>51.878801000000003</v>
      </c>
    </row>
    <row r="73" spans="2:17" x14ac:dyDescent="0.2">
      <c r="B73" s="2">
        <v>38503</v>
      </c>
      <c r="C73" s="5">
        <v>13.29</v>
      </c>
      <c r="D73" s="2">
        <v>38503</v>
      </c>
      <c r="E73" s="5">
        <v>8.73</v>
      </c>
      <c r="F73" s="2">
        <v>38503</v>
      </c>
      <c r="G73" s="5">
        <v>75</v>
      </c>
      <c r="H73" s="2">
        <v>38503</v>
      </c>
      <c r="I73" s="5">
        <v>191.9</v>
      </c>
      <c r="J73" s="3">
        <f t="shared" si="5"/>
        <v>38473</v>
      </c>
      <c r="K73" s="4">
        <v>51.408662999999997</v>
      </c>
      <c r="M73" s="5">
        <f t="shared" si="4"/>
        <v>-0.86401407382203288</v>
      </c>
      <c r="N73" s="5">
        <f t="shared" ref="N73:N136" si="6">(E73-N$5)/N$6</f>
        <v>-0.43379344041671913</v>
      </c>
      <c r="O73" s="5">
        <f t="shared" ref="O73:O136" si="7">(G73-O$5)/O$6</f>
        <v>-0.43353510361623776</v>
      </c>
      <c r="P73" s="5">
        <f t="shared" ref="P73:P136" si="8">(I73-P$5)/P$6</f>
        <v>-0.89602632459040832</v>
      </c>
      <c r="Q73" s="5">
        <f t="shared" ref="Q73:Q136" si="9">K73</f>
        <v>51.408662999999997</v>
      </c>
    </row>
    <row r="74" spans="2:17" x14ac:dyDescent="0.2">
      <c r="B74" s="2">
        <v>38533</v>
      </c>
      <c r="C74" s="5">
        <v>12.04</v>
      </c>
      <c r="D74" s="2">
        <v>38533</v>
      </c>
      <c r="E74" s="5">
        <v>8.6</v>
      </c>
      <c r="F74" s="2">
        <v>38533</v>
      </c>
      <c r="G74" s="5">
        <v>75.599999999999994</v>
      </c>
      <c r="H74" s="2">
        <v>38533</v>
      </c>
      <c r="I74" s="5">
        <v>189.7</v>
      </c>
      <c r="J74" s="3">
        <f t="shared" si="5"/>
        <v>38504</v>
      </c>
      <c r="K74" s="4">
        <v>52.259545000000003</v>
      </c>
      <c r="M74" s="5">
        <f t="shared" ref="M74:M137" si="10">(C74-M$5)/M$6</f>
        <v>-1.0188604409664375</v>
      </c>
      <c r="N74" s="5">
        <f t="shared" si="6"/>
        <v>-0.4851779677309086</v>
      </c>
      <c r="O74" s="5">
        <f t="shared" si="7"/>
        <v>-0.41438068137354533</v>
      </c>
      <c r="P74" s="5">
        <f t="shared" si="8"/>
        <v>-0.92598573716751686</v>
      </c>
      <c r="Q74" s="5">
        <f t="shared" si="9"/>
        <v>52.259545000000003</v>
      </c>
    </row>
    <row r="75" spans="2:17" x14ac:dyDescent="0.2">
      <c r="B75" s="2">
        <v>38562</v>
      </c>
      <c r="C75" s="5">
        <v>11.57</v>
      </c>
      <c r="D75" s="2">
        <v>38562</v>
      </c>
      <c r="E75" s="5">
        <v>8.4600000000000009</v>
      </c>
      <c r="F75" s="2">
        <v>38564</v>
      </c>
      <c r="G75" s="5">
        <v>74.8</v>
      </c>
      <c r="H75" s="2">
        <v>38562</v>
      </c>
      <c r="I75" s="5">
        <v>167.4</v>
      </c>
      <c r="J75" s="3">
        <f t="shared" ref="J75:J138" si="11">EDATE(J74,1)</f>
        <v>38534</v>
      </c>
      <c r="K75" s="4">
        <v>52.652900000000002</v>
      </c>
      <c r="M75" s="5">
        <f t="shared" si="10"/>
        <v>-1.0770826750127336</v>
      </c>
      <c r="N75" s="5">
        <f t="shared" si="6"/>
        <v>-0.5405151509923426</v>
      </c>
      <c r="O75" s="5">
        <f t="shared" si="7"/>
        <v>-0.43991991103046868</v>
      </c>
      <c r="P75" s="5">
        <f t="shared" si="8"/>
        <v>-1.2296652373809329</v>
      </c>
      <c r="Q75" s="5">
        <f t="shared" si="9"/>
        <v>52.652900000000002</v>
      </c>
    </row>
    <row r="76" spans="2:17" x14ac:dyDescent="0.2">
      <c r="B76" s="2">
        <v>38595</v>
      </c>
      <c r="C76" s="5">
        <v>12.6</v>
      </c>
      <c r="D76" s="2">
        <v>38595</v>
      </c>
      <c r="E76" s="5">
        <v>8.67</v>
      </c>
      <c r="F76" s="2">
        <v>38595</v>
      </c>
      <c r="G76" s="5">
        <v>78.2</v>
      </c>
      <c r="H76" s="2">
        <v>38595</v>
      </c>
      <c r="I76" s="5">
        <v>177.63</v>
      </c>
      <c r="J76" s="3">
        <f t="shared" si="11"/>
        <v>38565</v>
      </c>
      <c r="K76" s="4">
        <v>52.245759</v>
      </c>
      <c r="M76" s="5">
        <f t="shared" si="10"/>
        <v>-0.94948926848574422</v>
      </c>
      <c r="N76" s="5">
        <f t="shared" si="6"/>
        <v>-0.45750937610019127</v>
      </c>
      <c r="O76" s="5">
        <f t="shared" si="7"/>
        <v>-0.33137818498854377</v>
      </c>
      <c r="P76" s="5">
        <f t="shared" si="8"/>
        <v>-1.0903539688973793</v>
      </c>
      <c r="Q76" s="5">
        <f t="shared" si="9"/>
        <v>52.245759</v>
      </c>
    </row>
    <row r="77" spans="2:17" x14ac:dyDescent="0.2">
      <c r="B77" s="2">
        <v>38625</v>
      </c>
      <c r="C77" s="5">
        <v>11.92</v>
      </c>
      <c r="D77" s="2">
        <v>38625</v>
      </c>
      <c r="E77" s="5">
        <v>8.4700000000000006</v>
      </c>
      <c r="F77" s="2">
        <v>38625</v>
      </c>
      <c r="G77" s="5">
        <v>76.709999999999994</v>
      </c>
      <c r="H77" s="2">
        <v>38625</v>
      </c>
      <c r="I77" s="5">
        <v>182.6</v>
      </c>
      <c r="J77" s="3">
        <f t="shared" si="11"/>
        <v>38596</v>
      </c>
      <c r="K77" s="4">
        <v>54.413063999999999</v>
      </c>
      <c r="M77" s="5">
        <f t="shared" si="10"/>
        <v>-1.0337256922123002</v>
      </c>
      <c r="N77" s="5">
        <f t="shared" si="6"/>
        <v>-0.53656249504509734</v>
      </c>
      <c r="O77" s="5">
        <f t="shared" si="7"/>
        <v>-0.37894500022456401</v>
      </c>
      <c r="P77" s="5">
        <f t="shared" si="8"/>
        <v>-1.0226729323027302</v>
      </c>
      <c r="Q77" s="5">
        <f t="shared" si="9"/>
        <v>54.413063999999999</v>
      </c>
    </row>
    <row r="78" spans="2:17" x14ac:dyDescent="0.2">
      <c r="B78" s="2">
        <v>38656</v>
      </c>
      <c r="C78" s="5">
        <v>15.32</v>
      </c>
      <c r="D78" s="2">
        <v>38656</v>
      </c>
      <c r="E78" s="5">
        <v>8.3800000000000008</v>
      </c>
      <c r="F78" s="2">
        <v>38656</v>
      </c>
      <c r="G78" s="5">
        <v>80.08</v>
      </c>
      <c r="H78" s="2">
        <v>38656</v>
      </c>
      <c r="I78" s="5">
        <v>184.94</v>
      </c>
      <c r="J78" s="3">
        <f t="shared" si="11"/>
        <v>38626</v>
      </c>
      <c r="K78" s="4">
        <v>54.567850999999997</v>
      </c>
      <c r="M78" s="5">
        <f t="shared" si="10"/>
        <v>-0.61254357357951972</v>
      </c>
      <c r="N78" s="5">
        <f t="shared" si="6"/>
        <v>-0.57213639857030507</v>
      </c>
      <c r="O78" s="5">
        <f t="shared" si="7"/>
        <v>-0.2713609952947737</v>
      </c>
      <c r="P78" s="5">
        <f t="shared" si="8"/>
        <v>-0.99080701165253293</v>
      </c>
      <c r="Q78" s="5">
        <f t="shared" si="9"/>
        <v>54.567850999999997</v>
      </c>
    </row>
    <row r="79" spans="2:17" x14ac:dyDescent="0.2">
      <c r="B79" s="2">
        <v>38686</v>
      </c>
      <c r="C79" s="5">
        <v>12.06</v>
      </c>
      <c r="D79" s="2">
        <v>38686</v>
      </c>
      <c r="E79" s="5">
        <v>8.48</v>
      </c>
      <c r="F79" s="2">
        <v>38686</v>
      </c>
      <c r="G79" s="5">
        <v>73.5</v>
      </c>
      <c r="H79" s="2">
        <v>38686</v>
      </c>
      <c r="I79" s="5">
        <v>189.6</v>
      </c>
      <c r="J79" s="3">
        <f t="shared" si="11"/>
        <v>38657</v>
      </c>
      <c r="K79" s="4">
        <v>54.505209000000001</v>
      </c>
      <c r="M79" s="5">
        <f t="shared" si="10"/>
        <v>-1.0163828990921269</v>
      </c>
      <c r="N79" s="5">
        <f t="shared" si="6"/>
        <v>-0.53260983909785209</v>
      </c>
      <c r="O79" s="5">
        <f t="shared" si="7"/>
        <v>-0.48142115922296924</v>
      </c>
      <c r="P79" s="5">
        <f t="shared" si="8"/>
        <v>-0.92734752864829439</v>
      </c>
      <c r="Q79" s="5">
        <f t="shared" si="9"/>
        <v>54.505209000000001</v>
      </c>
    </row>
    <row r="80" spans="2:17" x14ac:dyDescent="0.2">
      <c r="B80" s="2">
        <v>38716</v>
      </c>
      <c r="C80" s="5">
        <v>12.07</v>
      </c>
      <c r="D80" s="2">
        <v>38716</v>
      </c>
      <c r="E80" s="5">
        <v>8.7100000000000009</v>
      </c>
      <c r="F80" s="2">
        <v>38717</v>
      </c>
      <c r="G80" s="5">
        <v>72.09</v>
      </c>
      <c r="H80" s="2">
        <v>38716</v>
      </c>
      <c r="I80" s="5">
        <v>181.89</v>
      </c>
      <c r="J80" s="3">
        <f t="shared" si="11"/>
        <v>38687</v>
      </c>
      <c r="K80" s="4">
        <v>54.570284000000001</v>
      </c>
      <c r="M80" s="5">
        <f t="shared" si="10"/>
        <v>-1.0151441281549716</v>
      </c>
      <c r="N80" s="5">
        <f t="shared" si="6"/>
        <v>-0.44169875231120964</v>
      </c>
      <c r="O80" s="5">
        <f t="shared" si="7"/>
        <v>-0.52643405149329681</v>
      </c>
      <c r="P80" s="5">
        <f t="shared" si="8"/>
        <v>-1.0323416518162516</v>
      </c>
      <c r="Q80" s="5">
        <f t="shared" si="9"/>
        <v>54.570284000000001</v>
      </c>
    </row>
    <row r="81" spans="2:17" x14ac:dyDescent="0.2">
      <c r="B81" s="2">
        <v>38748</v>
      </c>
      <c r="C81" s="5">
        <v>12.95</v>
      </c>
      <c r="D81" s="2">
        <v>38748</v>
      </c>
      <c r="E81" s="5">
        <v>8.66</v>
      </c>
      <c r="F81" s="2">
        <v>38748</v>
      </c>
      <c r="G81" s="5">
        <v>73.7</v>
      </c>
      <c r="H81" s="2">
        <v>38748</v>
      </c>
      <c r="I81" s="5">
        <v>179.48</v>
      </c>
      <c r="J81" s="3">
        <f t="shared" si="11"/>
        <v>38718</v>
      </c>
      <c r="K81" s="4">
        <v>54.444063999999997</v>
      </c>
      <c r="M81" s="5">
        <f t="shared" si="10"/>
        <v>-0.90613228568531101</v>
      </c>
      <c r="N81" s="5">
        <f t="shared" si="6"/>
        <v>-0.46146203204743647</v>
      </c>
      <c r="O81" s="5">
        <f t="shared" si="7"/>
        <v>-0.47503635180873832</v>
      </c>
      <c r="P81" s="5">
        <f t="shared" si="8"/>
        <v>-1.0651608265029928</v>
      </c>
      <c r="Q81" s="5">
        <f t="shared" si="9"/>
        <v>54.444063999999997</v>
      </c>
    </row>
    <row r="82" spans="2:17" x14ac:dyDescent="0.2">
      <c r="B82" s="2">
        <v>38776</v>
      </c>
      <c r="C82" s="5">
        <v>12.34</v>
      </c>
      <c r="D82" s="2">
        <v>38776</v>
      </c>
      <c r="E82" s="5">
        <v>8.2899999999999991</v>
      </c>
      <c r="F82" s="2">
        <v>38776</v>
      </c>
      <c r="G82" s="5">
        <v>56.86</v>
      </c>
      <c r="H82" s="2">
        <v>38776</v>
      </c>
      <c r="I82" s="5">
        <v>164.9</v>
      </c>
      <c r="J82" s="3">
        <f t="shared" si="11"/>
        <v>38749</v>
      </c>
      <c r="K82" s="4">
        <v>54.938316</v>
      </c>
      <c r="M82" s="5">
        <f t="shared" si="10"/>
        <v>-0.9816973128517803</v>
      </c>
      <c r="N82" s="5">
        <f t="shared" si="6"/>
        <v>-0.60771030209551358</v>
      </c>
      <c r="O82" s="5">
        <f t="shared" si="7"/>
        <v>-1.0126371360869775</v>
      </c>
      <c r="P82" s="5">
        <f t="shared" si="8"/>
        <v>-1.2637100244003743</v>
      </c>
      <c r="Q82" s="5">
        <f t="shared" si="9"/>
        <v>54.938316</v>
      </c>
    </row>
    <row r="83" spans="2:17" x14ac:dyDescent="0.2">
      <c r="B83" s="2">
        <v>38807</v>
      </c>
      <c r="C83" s="5">
        <v>11.39</v>
      </c>
      <c r="D83" s="2">
        <v>38807</v>
      </c>
      <c r="E83" s="5">
        <v>8.42</v>
      </c>
      <c r="F83" s="2">
        <v>38807</v>
      </c>
      <c r="G83" s="5">
        <v>68.599999999999994</v>
      </c>
      <c r="H83" s="2">
        <v>38807</v>
      </c>
      <c r="I83" s="5">
        <v>170.28</v>
      </c>
      <c r="J83" s="3">
        <f t="shared" si="11"/>
        <v>38777</v>
      </c>
      <c r="K83" s="4">
        <v>54.284332999999997</v>
      </c>
      <c r="M83" s="5">
        <f t="shared" si="10"/>
        <v>-1.0993805518815278</v>
      </c>
      <c r="N83" s="5">
        <f t="shared" si="6"/>
        <v>-0.55632577478132417</v>
      </c>
      <c r="O83" s="5">
        <f t="shared" si="7"/>
        <v>-0.63784894087162569</v>
      </c>
      <c r="P83" s="5">
        <f t="shared" si="8"/>
        <v>-1.1904456427345367</v>
      </c>
      <c r="Q83" s="5">
        <f t="shared" si="9"/>
        <v>54.284332999999997</v>
      </c>
    </row>
    <row r="84" spans="2:17" x14ac:dyDescent="0.2">
      <c r="B84" s="2">
        <v>38835</v>
      </c>
      <c r="C84" s="5">
        <v>11.59</v>
      </c>
      <c r="D84" s="2">
        <v>38835</v>
      </c>
      <c r="E84" s="5">
        <v>8.56</v>
      </c>
      <c r="F84" s="2">
        <v>38837</v>
      </c>
      <c r="G84" s="5">
        <v>63</v>
      </c>
      <c r="H84" s="2">
        <v>38835</v>
      </c>
      <c r="I84" s="5">
        <v>168.95</v>
      </c>
      <c r="J84" s="3">
        <f t="shared" si="11"/>
        <v>38808</v>
      </c>
      <c r="K84" s="4">
        <v>55.115434999999998</v>
      </c>
      <c r="M84" s="5">
        <f t="shared" si="10"/>
        <v>-1.074605133138423</v>
      </c>
      <c r="N84" s="5">
        <f t="shared" si="6"/>
        <v>-0.5009885915198895</v>
      </c>
      <c r="O84" s="5">
        <f t="shared" si="7"/>
        <v>-0.81662354847008989</v>
      </c>
      <c r="P84" s="5">
        <f t="shared" si="8"/>
        <v>-1.2085574694288796</v>
      </c>
      <c r="Q84" s="5">
        <f t="shared" si="9"/>
        <v>55.115434999999998</v>
      </c>
    </row>
    <row r="85" spans="2:17" x14ac:dyDescent="0.2">
      <c r="B85" s="2">
        <v>38868</v>
      </c>
      <c r="C85" s="5">
        <v>16.440000000000001</v>
      </c>
      <c r="D85" s="2">
        <v>38868</v>
      </c>
      <c r="E85" s="5">
        <v>9.85</v>
      </c>
      <c r="F85" s="2">
        <v>38868</v>
      </c>
      <c r="G85" s="5">
        <v>67.099999999999994</v>
      </c>
      <c r="H85" s="2">
        <v>38868</v>
      </c>
      <c r="I85" s="5">
        <v>166.14</v>
      </c>
      <c r="J85" s="3">
        <f t="shared" si="11"/>
        <v>38838</v>
      </c>
      <c r="K85" s="4">
        <v>54.521662999999997</v>
      </c>
      <c r="M85" s="5">
        <f t="shared" si="10"/>
        <v>-0.47380122861813312</v>
      </c>
      <c r="N85" s="5">
        <f t="shared" si="6"/>
        <v>8.9040256747560248E-3</v>
      </c>
      <c r="O85" s="5">
        <f t="shared" si="7"/>
        <v>-0.68573499647835723</v>
      </c>
      <c r="P85" s="5">
        <f t="shared" si="8"/>
        <v>-1.2468238100387317</v>
      </c>
      <c r="Q85" s="5">
        <f t="shared" si="9"/>
        <v>54.521662999999997</v>
      </c>
    </row>
    <row r="86" spans="2:17" x14ac:dyDescent="0.2">
      <c r="B86" s="2">
        <v>38898</v>
      </c>
      <c r="C86" s="5">
        <v>13.08</v>
      </c>
      <c r="D86" s="2">
        <v>38898</v>
      </c>
      <c r="E86" s="5">
        <v>8.93</v>
      </c>
      <c r="F86" s="2">
        <v>38898</v>
      </c>
      <c r="G86" s="5">
        <v>65.5</v>
      </c>
      <c r="H86" s="2">
        <v>38898</v>
      </c>
      <c r="I86" s="5">
        <v>168.36</v>
      </c>
      <c r="J86" s="3">
        <f t="shared" si="11"/>
        <v>38869</v>
      </c>
      <c r="K86" s="4">
        <v>54.126952000000003</v>
      </c>
      <c r="M86" s="5">
        <f t="shared" si="10"/>
        <v>-0.8900282635022928</v>
      </c>
      <c r="N86" s="5">
        <f t="shared" si="6"/>
        <v>-0.35474032147181311</v>
      </c>
      <c r="O86" s="5">
        <f t="shared" si="7"/>
        <v>-0.73681345579220403</v>
      </c>
      <c r="P86" s="5">
        <f t="shared" si="8"/>
        <v>-1.2165920391654674</v>
      </c>
      <c r="Q86" s="5">
        <f t="shared" si="9"/>
        <v>54.126952000000003</v>
      </c>
    </row>
    <row r="87" spans="2:17" x14ac:dyDescent="0.2">
      <c r="B87" s="2">
        <v>38929</v>
      </c>
      <c r="C87" s="5">
        <v>14.95</v>
      </c>
      <c r="D87" s="2">
        <v>38929</v>
      </c>
      <c r="E87" s="5">
        <v>8.5</v>
      </c>
      <c r="F87" s="2">
        <v>38929</v>
      </c>
      <c r="G87" s="5">
        <v>63.4</v>
      </c>
      <c r="H87" s="2">
        <v>38929</v>
      </c>
      <c r="I87" s="5">
        <v>169.06</v>
      </c>
      <c r="J87" s="3">
        <f t="shared" si="11"/>
        <v>38899</v>
      </c>
      <c r="K87" s="4">
        <v>54.353278000000003</v>
      </c>
      <c r="M87" s="5">
        <f t="shared" si="10"/>
        <v>-0.65837809825426363</v>
      </c>
      <c r="N87" s="5">
        <f t="shared" si="6"/>
        <v>-0.52470452720336158</v>
      </c>
      <c r="O87" s="5">
        <f t="shared" si="7"/>
        <v>-0.80385393364162816</v>
      </c>
      <c r="P87" s="5">
        <f t="shared" si="8"/>
        <v>-1.2070594988000241</v>
      </c>
      <c r="Q87" s="5">
        <f t="shared" si="9"/>
        <v>54.353278000000003</v>
      </c>
    </row>
    <row r="88" spans="2:17" x14ac:dyDescent="0.2">
      <c r="B88" s="2">
        <v>38960</v>
      </c>
      <c r="C88" s="5">
        <v>12.31</v>
      </c>
      <c r="D88" s="2">
        <v>38960</v>
      </c>
      <c r="E88" s="5">
        <v>8.25</v>
      </c>
      <c r="F88" s="2">
        <v>38960</v>
      </c>
      <c r="G88" s="5">
        <v>59.8</v>
      </c>
      <c r="H88" s="2">
        <v>38960</v>
      </c>
      <c r="I88" s="5">
        <v>174.42</v>
      </c>
      <c r="J88" s="3">
        <f t="shared" si="11"/>
        <v>38930</v>
      </c>
      <c r="K88" s="4">
        <v>54.150612000000002</v>
      </c>
      <c r="M88" s="5">
        <f t="shared" si="10"/>
        <v>-0.98541362566324597</v>
      </c>
      <c r="N88" s="5">
        <f t="shared" si="6"/>
        <v>-0.62352092588449448</v>
      </c>
      <c r="O88" s="5">
        <f t="shared" si="7"/>
        <v>-0.91878046709778383</v>
      </c>
      <c r="P88" s="5">
        <f t="shared" si="8"/>
        <v>-1.1340674754303421</v>
      </c>
      <c r="Q88" s="5">
        <f t="shared" si="9"/>
        <v>54.150612000000002</v>
      </c>
    </row>
    <row r="89" spans="2:17" x14ac:dyDescent="0.2">
      <c r="B89" s="2">
        <v>38989</v>
      </c>
      <c r="C89" s="5">
        <v>11.98</v>
      </c>
      <c r="D89" s="2">
        <v>38989</v>
      </c>
      <c r="E89" s="5">
        <v>7.2</v>
      </c>
      <c r="F89" s="2">
        <v>38990</v>
      </c>
      <c r="G89" s="5">
        <v>63.1</v>
      </c>
      <c r="H89" s="2">
        <v>38989</v>
      </c>
      <c r="I89" s="5">
        <v>173.24</v>
      </c>
      <c r="J89" s="3">
        <f t="shared" si="11"/>
        <v>38961</v>
      </c>
      <c r="K89" s="4">
        <v>54.198673999999997</v>
      </c>
      <c r="M89" s="5">
        <f t="shared" si="10"/>
        <v>-1.0262930665893688</v>
      </c>
      <c r="N89" s="5">
        <f t="shared" si="6"/>
        <v>-1.0385498003452527</v>
      </c>
      <c r="O89" s="5">
        <f t="shared" si="7"/>
        <v>-0.8134311447629744</v>
      </c>
      <c r="P89" s="5">
        <f t="shared" si="8"/>
        <v>-1.1501366149035182</v>
      </c>
      <c r="Q89" s="5">
        <f t="shared" si="9"/>
        <v>54.198673999999997</v>
      </c>
    </row>
    <row r="90" spans="2:17" x14ac:dyDescent="0.2">
      <c r="B90" s="2">
        <v>39021</v>
      </c>
      <c r="C90" s="5">
        <v>11.1</v>
      </c>
      <c r="D90" s="2">
        <v>39021</v>
      </c>
      <c r="E90" s="5">
        <v>6.61</v>
      </c>
      <c r="F90" s="2">
        <v>39021</v>
      </c>
      <c r="G90" s="5">
        <v>60.9</v>
      </c>
      <c r="H90" s="2">
        <v>39021</v>
      </c>
      <c r="I90" s="5">
        <v>165.19</v>
      </c>
      <c r="J90" s="3">
        <f t="shared" si="11"/>
        <v>38991</v>
      </c>
      <c r="K90" s="4">
        <v>53.742607</v>
      </c>
      <c r="M90" s="5">
        <f t="shared" si="10"/>
        <v>-1.1353049090590297</v>
      </c>
      <c r="N90" s="5">
        <f t="shared" si="6"/>
        <v>-1.2717565012327263</v>
      </c>
      <c r="O90" s="5">
        <f t="shared" si="7"/>
        <v>-0.88366402631951402</v>
      </c>
      <c r="P90" s="5">
        <f t="shared" si="8"/>
        <v>-1.2597608291061193</v>
      </c>
      <c r="Q90" s="5">
        <f t="shared" si="9"/>
        <v>53.742607</v>
      </c>
    </row>
    <row r="91" spans="2:17" x14ac:dyDescent="0.2">
      <c r="B91" s="2">
        <v>39051</v>
      </c>
      <c r="C91" s="5">
        <v>10.91</v>
      </c>
      <c r="D91" s="2">
        <v>39051</v>
      </c>
      <c r="E91" s="5">
        <v>7.4</v>
      </c>
      <c r="F91" s="2">
        <v>39051</v>
      </c>
      <c r="G91" s="5">
        <v>68.5</v>
      </c>
      <c r="H91" s="2">
        <v>39051</v>
      </c>
      <c r="I91" s="5">
        <v>164.19</v>
      </c>
      <c r="J91" s="3">
        <f t="shared" si="11"/>
        <v>39022</v>
      </c>
      <c r="K91" s="4">
        <v>53.182057</v>
      </c>
      <c r="M91" s="5">
        <f t="shared" si="10"/>
        <v>-1.158841556864979</v>
      </c>
      <c r="N91" s="5">
        <f t="shared" si="6"/>
        <v>-0.95949668140034639</v>
      </c>
      <c r="O91" s="5">
        <f t="shared" si="7"/>
        <v>-0.64104134457874096</v>
      </c>
      <c r="P91" s="5">
        <f t="shared" si="8"/>
        <v>-1.2733787439138957</v>
      </c>
      <c r="Q91" s="5">
        <f t="shared" si="9"/>
        <v>53.182057</v>
      </c>
    </row>
    <row r="92" spans="2:17" x14ac:dyDescent="0.2">
      <c r="B92" s="2">
        <v>39080</v>
      </c>
      <c r="C92" s="5">
        <v>11.56</v>
      </c>
      <c r="D92" s="2">
        <v>39080</v>
      </c>
      <c r="E92" s="5">
        <v>6.84</v>
      </c>
      <c r="F92" s="2">
        <v>39082</v>
      </c>
      <c r="G92" s="5">
        <v>66.8</v>
      </c>
      <c r="H92" s="2">
        <v>39080</v>
      </c>
      <c r="I92" s="5">
        <v>164.78</v>
      </c>
      <c r="J92" s="3">
        <f t="shared" si="11"/>
        <v>39052</v>
      </c>
      <c r="K92" s="4">
        <v>53.361544000000002</v>
      </c>
      <c r="M92" s="5">
        <f t="shared" si="10"/>
        <v>-1.0783214459498887</v>
      </c>
      <c r="N92" s="5">
        <f t="shared" si="6"/>
        <v>-1.1808454144460843</v>
      </c>
      <c r="O92" s="5">
        <f t="shared" si="7"/>
        <v>-0.69531220759970347</v>
      </c>
      <c r="P92" s="5">
        <f t="shared" si="8"/>
        <v>-1.2653441741773075</v>
      </c>
      <c r="Q92" s="5">
        <f t="shared" si="9"/>
        <v>53.361544000000002</v>
      </c>
    </row>
    <row r="93" spans="2:17" x14ac:dyDescent="0.2">
      <c r="B93" s="2">
        <v>39113</v>
      </c>
      <c r="C93" s="5">
        <v>10.42</v>
      </c>
      <c r="D93" s="2">
        <v>39113</v>
      </c>
      <c r="E93" s="5">
        <v>6.74</v>
      </c>
      <c r="F93" s="2">
        <v>39113</v>
      </c>
      <c r="G93" s="5">
        <v>61.6</v>
      </c>
      <c r="H93" s="2">
        <v>39113</v>
      </c>
      <c r="I93" s="5">
        <v>159.19999999999999</v>
      </c>
      <c r="J93" s="3">
        <f t="shared" si="11"/>
        <v>39083</v>
      </c>
      <c r="K93" s="4">
        <v>52.668478</v>
      </c>
      <c r="M93" s="5">
        <f t="shared" si="10"/>
        <v>-1.2195413327855857</v>
      </c>
      <c r="N93" s="5">
        <f t="shared" si="6"/>
        <v>-1.2203719739185372</v>
      </c>
      <c r="O93" s="5">
        <f t="shared" si="7"/>
        <v>-0.86131720036970594</v>
      </c>
      <c r="P93" s="5">
        <f t="shared" si="8"/>
        <v>-1.3413321388047006</v>
      </c>
      <c r="Q93" s="5">
        <f t="shared" si="9"/>
        <v>52.668478</v>
      </c>
    </row>
    <row r="94" spans="2:17" x14ac:dyDescent="0.2">
      <c r="B94" s="2">
        <v>39141</v>
      </c>
      <c r="C94" s="5">
        <v>15.42</v>
      </c>
      <c r="D94" s="2">
        <v>39141</v>
      </c>
      <c r="E94" s="5">
        <v>6.77</v>
      </c>
      <c r="F94" s="2">
        <v>39141</v>
      </c>
      <c r="G94" s="5">
        <v>69.8</v>
      </c>
      <c r="H94" s="2">
        <v>39141</v>
      </c>
      <c r="I94" s="5">
        <v>159.43</v>
      </c>
      <c r="J94" s="3">
        <f t="shared" si="11"/>
        <v>39114</v>
      </c>
      <c r="K94" s="4">
        <v>53.350957000000001</v>
      </c>
      <c r="M94" s="5">
        <f t="shared" si="10"/>
        <v>-0.6001558642079674</v>
      </c>
      <c r="N94" s="5">
        <f t="shared" si="6"/>
        <v>-1.2085140060768016</v>
      </c>
      <c r="O94" s="5">
        <f t="shared" si="7"/>
        <v>-0.5995400963862404</v>
      </c>
      <c r="P94" s="5">
        <f t="shared" si="8"/>
        <v>-1.3382000183989118</v>
      </c>
      <c r="Q94" s="5">
        <f t="shared" si="9"/>
        <v>53.350957000000001</v>
      </c>
    </row>
    <row r="95" spans="2:17" x14ac:dyDescent="0.2">
      <c r="B95" s="2">
        <v>39171</v>
      </c>
      <c r="C95" s="5">
        <v>14.64</v>
      </c>
      <c r="D95" s="2">
        <v>39171</v>
      </c>
      <c r="E95" s="5">
        <v>6.91</v>
      </c>
      <c r="F95" s="2">
        <v>39172</v>
      </c>
      <c r="G95" s="5">
        <v>67.900000000000006</v>
      </c>
      <c r="H95" s="2">
        <v>39171</v>
      </c>
      <c r="I95" s="5">
        <v>175.57</v>
      </c>
      <c r="J95" s="3">
        <f t="shared" si="11"/>
        <v>39142</v>
      </c>
      <c r="K95" s="4">
        <v>52.481085999999998</v>
      </c>
      <c r="M95" s="5">
        <f t="shared" si="10"/>
        <v>-0.69677999730607576</v>
      </c>
      <c r="N95" s="5">
        <f t="shared" si="6"/>
        <v>-1.1531768228153669</v>
      </c>
      <c r="O95" s="5">
        <f t="shared" si="7"/>
        <v>-0.66019576682143344</v>
      </c>
      <c r="P95" s="5">
        <f t="shared" si="8"/>
        <v>-1.118406873401399</v>
      </c>
      <c r="Q95" s="5">
        <f t="shared" si="9"/>
        <v>52.481085999999998</v>
      </c>
    </row>
    <row r="96" spans="2:17" x14ac:dyDescent="0.2">
      <c r="B96" s="2">
        <v>39202</v>
      </c>
      <c r="C96" s="5">
        <v>14.22</v>
      </c>
      <c r="D96" s="2">
        <v>39202</v>
      </c>
      <c r="E96" s="5">
        <v>6.53</v>
      </c>
      <c r="F96" s="2">
        <v>39202</v>
      </c>
      <c r="G96" s="5">
        <v>59.8</v>
      </c>
      <c r="H96" s="2">
        <v>39202</v>
      </c>
      <c r="I96" s="5">
        <v>168.78</v>
      </c>
      <c r="J96" s="3">
        <f t="shared" si="11"/>
        <v>39173</v>
      </c>
      <c r="K96" s="4">
        <v>53.501221999999999</v>
      </c>
      <c r="M96" s="5">
        <f t="shared" si="10"/>
        <v>-0.74880837666659572</v>
      </c>
      <c r="N96" s="5">
        <f t="shared" si="6"/>
        <v>-1.303377748810689</v>
      </c>
      <c r="O96" s="5">
        <f t="shared" si="7"/>
        <v>-0.91878046709778383</v>
      </c>
      <c r="P96" s="5">
        <f t="shared" si="8"/>
        <v>-1.2108725149462014</v>
      </c>
      <c r="Q96" s="5">
        <f t="shared" si="9"/>
        <v>53.501221999999999</v>
      </c>
    </row>
    <row r="97" spans="2:17" x14ac:dyDescent="0.2">
      <c r="B97" s="2">
        <v>39233</v>
      </c>
      <c r="C97" s="5">
        <v>13.05</v>
      </c>
      <c r="D97" s="2">
        <v>39233</v>
      </c>
      <c r="E97" s="5">
        <v>6.1</v>
      </c>
      <c r="F97" s="2">
        <v>39233</v>
      </c>
      <c r="G97" s="5">
        <v>58.9</v>
      </c>
      <c r="H97" s="2">
        <v>39233</v>
      </c>
      <c r="I97" s="5">
        <v>161.21</v>
      </c>
      <c r="J97" s="3">
        <f t="shared" si="11"/>
        <v>39203</v>
      </c>
      <c r="K97" s="4">
        <v>53.312534999999997</v>
      </c>
      <c r="M97" s="5">
        <f t="shared" si="10"/>
        <v>-0.89374457631375837</v>
      </c>
      <c r="N97" s="5">
        <f t="shared" si="6"/>
        <v>-1.4733419545422377</v>
      </c>
      <c r="O97" s="5">
        <f t="shared" si="7"/>
        <v>-0.94751210046182277</v>
      </c>
      <c r="P97" s="5">
        <f t="shared" si="8"/>
        <v>-1.3139601300410697</v>
      </c>
      <c r="Q97" s="5">
        <f t="shared" si="9"/>
        <v>53.312534999999997</v>
      </c>
    </row>
    <row r="98" spans="2:17" x14ac:dyDescent="0.2">
      <c r="B98" s="2">
        <v>39262</v>
      </c>
      <c r="C98" s="5">
        <v>16.23</v>
      </c>
      <c r="D98" s="2">
        <v>39262</v>
      </c>
      <c r="E98" s="5">
        <v>6.2</v>
      </c>
      <c r="F98" s="2">
        <v>39263</v>
      </c>
      <c r="G98" s="5">
        <v>77.5</v>
      </c>
      <c r="H98" s="2">
        <v>39262</v>
      </c>
      <c r="I98" s="5">
        <v>159.56</v>
      </c>
      <c r="J98" s="3">
        <f t="shared" si="11"/>
        <v>39234</v>
      </c>
      <c r="K98" s="4">
        <v>53.691443999999997</v>
      </c>
      <c r="M98" s="5">
        <f t="shared" si="10"/>
        <v>-0.49981541829839321</v>
      </c>
      <c r="N98" s="5">
        <f t="shared" si="6"/>
        <v>-1.4338153950697845</v>
      </c>
      <c r="O98" s="5">
        <f t="shared" si="7"/>
        <v>-0.35372501093835185</v>
      </c>
      <c r="P98" s="5">
        <f t="shared" si="8"/>
        <v>-1.336429689473901</v>
      </c>
      <c r="Q98" s="5">
        <f t="shared" si="9"/>
        <v>53.691443999999997</v>
      </c>
    </row>
    <row r="99" spans="2:17" x14ac:dyDescent="0.2">
      <c r="B99" s="2">
        <v>39294</v>
      </c>
      <c r="C99" s="5">
        <v>23.52</v>
      </c>
      <c r="D99" s="2">
        <v>39294</v>
      </c>
      <c r="E99" s="5">
        <v>7.17</v>
      </c>
      <c r="F99" s="2">
        <v>39294</v>
      </c>
      <c r="G99" s="5">
        <v>96.4</v>
      </c>
      <c r="H99" s="2">
        <v>39294</v>
      </c>
      <c r="I99" s="5">
        <v>189.12</v>
      </c>
      <c r="J99" s="3">
        <f t="shared" si="11"/>
        <v>39264</v>
      </c>
      <c r="K99" s="4">
        <v>53.014198999999998</v>
      </c>
      <c r="M99" s="5">
        <f t="shared" si="10"/>
        <v>0.40324859488777426</v>
      </c>
      <c r="N99" s="5">
        <f t="shared" si="6"/>
        <v>-1.0504077681869888</v>
      </c>
      <c r="O99" s="5">
        <f t="shared" si="7"/>
        <v>0.24963928970646543</v>
      </c>
      <c r="P99" s="5">
        <f t="shared" si="8"/>
        <v>-0.93388412775602703</v>
      </c>
      <c r="Q99" s="5">
        <f t="shared" si="9"/>
        <v>53.014198999999998</v>
      </c>
    </row>
    <row r="100" spans="2:17" x14ac:dyDescent="0.2">
      <c r="B100" s="2">
        <v>39325</v>
      </c>
      <c r="C100" s="5">
        <v>23.38</v>
      </c>
      <c r="D100" s="2">
        <v>39325</v>
      </c>
      <c r="E100" s="5">
        <v>8.7799999999999994</v>
      </c>
      <c r="F100" s="2">
        <v>39325</v>
      </c>
      <c r="G100" s="5">
        <v>111</v>
      </c>
      <c r="H100" s="2">
        <v>39325</v>
      </c>
      <c r="I100" s="5">
        <v>206.08</v>
      </c>
      <c r="J100" s="3">
        <f t="shared" si="11"/>
        <v>39295</v>
      </c>
      <c r="K100" s="4">
        <v>52.598967000000002</v>
      </c>
      <c r="M100" s="5">
        <f t="shared" si="10"/>
        <v>0.38590580176760086</v>
      </c>
      <c r="N100" s="5">
        <f t="shared" si="6"/>
        <v>-0.41403016068049298</v>
      </c>
      <c r="O100" s="5">
        <f t="shared" si="7"/>
        <v>0.71573023094531874</v>
      </c>
      <c r="P100" s="5">
        <f t="shared" si="8"/>
        <v>-0.7029242926161372</v>
      </c>
      <c r="Q100" s="5">
        <f t="shared" si="9"/>
        <v>52.598967000000002</v>
      </c>
    </row>
    <row r="101" spans="2:17" x14ac:dyDescent="0.2">
      <c r="B101" s="2">
        <v>39353</v>
      </c>
      <c r="C101" s="5">
        <v>18</v>
      </c>
      <c r="D101" s="2">
        <v>39353</v>
      </c>
      <c r="E101" s="5">
        <v>7.84</v>
      </c>
      <c r="F101" s="2">
        <v>39355</v>
      </c>
      <c r="G101" s="5">
        <v>103.7</v>
      </c>
      <c r="H101" s="2">
        <v>39353</v>
      </c>
      <c r="I101" s="5">
        <v>200.35</v>
      </c>
      <c r="J101" s="3">
        <f t="shared" si="11"/>
        <v>39326</v>
      </c>
      <c r="K101" s="4">
        <v>52.654134999999997</v>
      </c>
      <c r="M101" s="5">
        <f t="shared" si="10"/>
        <v>-0.28055296242191635</v>
      </c>
      <c r="N101" s="5">
        <f t="shared" si="6"/>
        <v>-0.78557981972155255</v>
      </c>
      <c r="O101" s="5">
        <f t="shared" si="7"/>
        <v>0.48268476032589208</v>
      </c>
      <c r="P101" s="5">
        <f t="shared" si="8"/>
        <v>-0.78095494446469682</v>
      </c>
      <c r="Q101" s="5">
        <f t="shared" si="9"/>
        <v>52.654134999999997</v>
      </c>
    </row>
    <row r="102" spans="2:17" x14ac:dyDescent="0.2">
      <c r="B102" s="2">
        <v>39386</v>
      </c>
      <c r="C102" s="5">
        <v>18.53</v>
      </c>
      <c r="D102" s="2">
        <v>39386</v>
      </c>
      <c r="E102" s="5">
        <v>8.3800000000000008</v>
      </c>
      <c r="F102" s="2">
        <v>39386</v>
      </c>
      <c r="G102" s="5">
        <v>90.18</v>
      </c>
      <c r="H102" s="2">
        <v>39386</v>
      </c>
      <c r="I102" s="5">
        <v>199.92</v>
      </c>
      <c r="J102" s="3">
        <f t="shared" si="11"/>
        <v>39356</v>
      </c>
      <c r="K102" s="4">
        <v>52.355803000000002</v>
      </c>
      <c r="M102" s="5">
        <f t="shared" si="10"/>
        <v>-0.21489810275268867</v>
      </c>
      <c r="N102" s="5">
        <f t="shared" si="6"/>
        <v>-0.57213639857030507</v>
      </c>
      <c r="O102" s="5">
        <f t="shared" si="7"/>
        <v>5.1071779123885448E-2</v>
      </c>
      <c r="P102" s="5">
        <f t="shared" si="8"/>
        <v>-0.7868106478320408</v>
      </c>
      <c r="Q102" s="5">
        <f t="shared" si="9"/>
        <v>52.355803000000002</v>
      </c>
    </row>
    <row r="103" spans="2:17" x14ac:dyDescent="0.2">
      <c r="B103" s="2">
        <v>39416</v>
      </c>
      <c r="C103" s="5">
        <v>22.87</v>
      </c>
      <c r="D103" s="2">
        <v>39416</v>
      </c>
      <c r="E103" s="5">
        <v>9.73</v>
      </c>
      <c r="F103" s="2">
        <v>39416</v>
      </c>
      <c r="G103" s="5">
        <v>131.5</v>
      </c>
      <c r="H103" s="2">
        <v>39416</v>
      </c>
      <c r="I103" s="5">
        <v>250.21</v>
      </c>
      <c r="J103" s="3">
        <f t="shared" si="11"/>
        <v>39387</v>
      </c>
      <c r="K103" s="4">
        <v>52.367721000000003</v>
      </c>
      <c r="M103" s="5">
        <f t="shared" si="10"/>
        <v>0.32272848397268405</v>
      </c>
      <c r="N103" s="5">
        <f t="shared" si="6"/>
        <v>-3.8527845692187472E-2</v>
      </c>
      <c r="O103" s="5">
        <f t="shared" si="7"/>
        <v>1.3701729909039828</v>
      </c>
      <c r="P103" s="5">
        <f t="shared" si="8"/>
        <v>-0.10196571214895944</v>
      </c>
      <c r="Q103" s="5">
        <f t="shared" si="9"/>
        <v>52.367721000000003</v>
      </c>
    </row>
    <row r="104" spans="2:17" x14ac:dyDescent="0.2">
      <c r="B104" s="2">
        <v>39447</v>
      </c>
      <c r="C104" s="5">
        <v>22.5</v>
      </c>
      <c r="D104" s="2">
        <v>39447</v>
      </c>
      <c r="E104" s="5">
        <v>9.66</v>
      </c>
      <c r="F104" s="2">
        <v>39447</v>
      </c>
      <c r="G104" s="5">
        <v>145.4</v>
      </c>
      <c r="H104" s="2">
        <v>39447</v>
      </c>
      <c r="I104" s="5">
        <v>253.68</v>
      </c>
      <c r="J104" s="3">
        <f t="shared" si="11"/>
        <v>39417</v>
      </c>
      <c r="K104" s="4">
        <v>51.983781999999998</v>
      </c>
      <c r="M104" s="5">
        <f t="shared" si="10"/>
        <v>0.27689395929794014</v>
      </c>
      <c r="N104" s="5">
        <f t="shared" si="6"/>
        <v>-6.6196437322904797E-2</v>
      </c>
      <c r="O104" s="5">
        <f t="shared" si="7"/>
        <v>1.8139171061930284</v>
      </c>
      <c r="P104" s="5">
        <f t="shared" si="8"/>
        <v>-5.4711547765974936E-2</v>
      </c>
      <c r="Q104" s="5">
        <f t="shared" si="9"/>
        <v>51.983781999999998</v>
      </c>
    </row>
    <row r="105" spans="2:17" x14ac:dyDescent="0.2">
      <c r="B105" s="2">
        <v>39478</v>
      </c>
      <c r="C105" s="5">
        <v>26.2</v>
      </c>
      <c r="D105" s="2">
        <v>39478</v>
      </c>
      <c r="E105" s="5">
        <v>10.050000000000001</v>
      </c>
      <c r="F105" s="2">
        <v>39478</v>
      </c>
      <c r="G105" s="5">
        <v>153.69999999999999</v>
      </c>
      <c r="H105" s="2">
        <v>39478</v>
      </c>
      <c r="I105" s="5">
        <v>303.69</v>
      </c>
      <c r="J105" s="3">
        <f t="shared" si="11"/>
        <v>39448</v>
      </c>
      <c r="K105" s="4">
        <v>52.026648000000002</v>
      </c>
      <c r="M105" s="5">
        <f t="shared" si="10"/>
        <v>0.73523920604537762</v>
      </c>
      <c r="N105" s="5">
        <f t="shared" si="6"/>
        <v>8.795714461966278E-2</v>
      </c>
      <c r="O105" s="5">
        <f t="shared" si="7"/>
        <v>2.0788866138836091</v>
      </c>
      <c r="P105" s="5">
        <f t="shared" si="8"/>
        <v>0.6263203717709287</v>
      </c>
      <c r="Q105" s="5">
        <f t="shared" si="9"/>
        <v>52.026648000000002</v>
      </c>
    </row>
    <row r="106" spans="2:17" x14ac:dyDescent="0.2">
      <c r="B106" s="2">
        <v>39507</v>
      </c>
      <c r="C106" s="5">
        <v>26.54</v>
      </c>
      <c r="D106" s="2">
        <v>39507</v>
      </c>
      <c r="E106" s="5">
        <v>10.59</v>
      </c>
      <c r="F106" s="2">
        <v>39507</v>
      </c>
      <c r="G106" s="5">
        <v>155.19999999999999</v>
      </c>
      <c r="H106" s="2">
        <v>39507</v>
      </c>
      <c r="I106" s="5">
        <v>324.08</v>
      </c>
      <c r="J106" s="3">
        <f t="shared" si="11"/>
        <v>39479</v>
      </c>
      <c r="K106" s="4">
        <v>50.680827000000001</v>
      </c>
      <c r="M106" s="5">
        <f t="shared" si="10"/>
        <v>0.77735741790865565</v>
      </c>
      <c r="N106" s="5">
        <f t="shared" si="6"/>
        <v>0.30140056577090957</v>
      </c>
      <c r="O106" s="5">
        <f t="shared" si="7"/>
        <v>2.1267726694903404</v>
      </c>
      <c r="P106" s="5">
        <f t="shared" si="8"/>
        <v>0.90398965470149173</v>
      </c>
      <c r="Q106" s="5">
        <f t="shared" si="9"/>
        <v>50.680827000000001</v>
      </c>
    </row>
    <row r="107" spans="2:17" x14ac:dyDescent="0.2">
      <c r="B107" s="2">
        <v>39538</v>
      </c>
      <c r="C107" s="5">
        <v>25.61</v>
      </c>
      <c r="D107" s="2">
        <v>39538</v>
      </c>
      <c r="E107" s="5">
        <v>12.16</v>
      </c>
      <c r="F107" s="2">
        <v>39538</v>
      </c>
      <c r="G107" s="5">
        <v>145.5</v>
      </c>
      <c r="H107" s="2">
        <v>39538</v>
      </c>
      <c r="I107" s="5">
        <v>349.04</v>
      </c>
      <c r="J107" s="3">
        <f t="shared" si="11"/>
        <v>39508</v>
      </c>
      <c r="K107" s="4">
        <v>50.598281</v>
      </c>
      <c r="M107" s="5">
        <f t="shared" si="10"/>
        <v>0.66215172075321871</v>
      </c>
      <c r="N107" s="5">
        <f t="shared" si="6"/>
        <v>0.92196754948842441</v>
      </c>
      <c r="O107" s="5">
        <f t="shared" si="7"/>
        <v>1.8171095099001435</v>
      </c>
      <c r="P107" s="5">
        <f t="shared" si="8"/>
        <v>1.2438928083035941</v>
      </c>
      <c r="Q107" s="5">
        <f t="shared" si="9"/>
        <v>50.598281</v>
      </c>
    </row>
    <row r="108" spans="2:17" x14ac:dyDescent="0.2">
      <c r="B108" s="2">
        <v>39568</v>
      </c>
      <c r="C108" s="5">
        <v>20.79</v>
      </c>
      <c r="D108" s="2">
        <v>39568</v>
      </c>
      <c r="E108" s="5">
        <v>10.65</v>
      </c>
      <c r="F108" s="2">
        <v>39568</v>
      </c>
      <c r="G108" s="5">
        <v>119.1</v>
      </c>
      <c r="H108" s="2">
        <v>39568</v>
      </c>
      <c r="I108" s="5">
        <v>314.20999999999998</v>
      </c>
      <c r="J108" s="3">
        <f t="shared" si="11"/>
        <v>39539</v>
      </c>
      <c r="K108" s="4">
        <v>50.169074999999999</v>
      </c>
      <c r="M108" s="5">
        <f t="shared" si="10"/>
        <v>6.5064129044394584E-2</v>
      </c>
      <c r="N108" s="5">
        <f t="shared" si="6"/>
        <v>0.32511650145438165</v>
      </c>
      <c r="O108" s="5">
        <f t="shared" si="7"/>
        <v>0.97431493122166868</v>
      </c>
      <c r="P108" s="5">
        <f t="shared" si="8"/>
        <v>0.76958083554873735</v>
      </c>
      <c r="Q108" s="5">
        <f t="shared" si="9"/>
        <v>50.169074999999999</v>
      </c>
    </row>
    <row r="109" spans="2:17" x14ac:dyDescent="0.2">
      <c r="B109" s="2">
        <v>39598</v>
      </c>
      <c r="C109" s="5">
        <v>17.829999999999998</v>
      </c>
      <c r="D109" s="2">
        <v>39598</v>
      </c>
      <c r="E109" s="5">
        <v>9.92</v>
      </c>
      <c r="F109" s="2">
        <v>39599</v>
      </c>
      <c r="G109" s="5">
        <v>130.19999999999999</v>
      </c>
      <c r="H109" s="2">
        <v>39598</v>
      </c>
      <c r="I109" s="5">
        <v>300.05</v>
      </c>
      <c r="J109" s="3">
        <f t="shared" si="11"/>
        <v>39569</v>
      </c>
      <c r="K109" s="4">
        <v>49.995243000000002</v>
      </c>
      <c r="M109" s="5">
        <f t="shared" si="10"/>
        <v>-0.30161206835355558</v>
      </c>
      <c r="N109" s="5">
        <f t="shared" si="6"/>
        <v>3.6572617305473357E-2</v>
      </c>
      <c r="O109" s="5">
        <f t="shared" si="7"/>
        <v>1.3286717427114818</v>
      </c>
      <c r="P109" s="5">
        <f t="shared" si="8"/>
        <v>0.57675116187062225</v>
      </c>
      <c r="Q109" s="5">
        <f t="shared" si="9"/>
        <v>49.995243000000002</v>
      </c>
    </row>
    <row r="110" spans="2:17" x14ac:dyDescent="0.2">
      <c r="B110" s="2">
        <v>39629</v>
      </c>
      <c r="C110" s="5">
        <v>23.95</v>
      </c>
      <c r="D110" s="2">
        <v>39629</v>
      </c>
      <c r="E110" s="5">
        <v>10.27</v>
      </c>
      <c r="F110" s="2">
        <v>39629</v>
      </c>
      <c r="G110" s="5">
        <v>126</v>
      </c>
      <c r="H110" s="2">
        <v>39629</v>
      </c>
      <c r="I110" s="5">
        <v>307.10000000000002</v>
      </c>
      <c r="J110" s="3">
        <f t="shared" si="11"/>
        <v>39600</v>
      </c>
      <c r="K110" s="4">
        <v>49.224023000000003</v>
      </c>
      <c r="M110" s="5">
        <f t="shared" si="10"/>
        <v>0.45651574518544941</v>
      </c>
      <c r="N110" s="5">
        <f t="shared" si="6"/>
        <v>0.17491557545905931</v>
      </c>
      <c r="O110" s="5">
        <f t="shared" si="7"/>
        <v>1.1945907870126338</v>
      </c>
      <c r="P110" s="5">
        <f t="shared" si="8"/>
        <v>0.67275746126544689</v>
      </c>
      <c r="Q110" s="5">
        <f t="shared" si="9"/>
        <v>49.224023000000003</v>
      </c>
    </row>
    <row r="111" spans="2:17" x14ac:dyDescent="0.2">
      <c r="B111" s="2">
        <v>39660</v>
      </c>
      <c r="C111" s="5">
        <v>22.94</v>
      </c>
      <c r="D111" s="2">
        <v>39660</v>
      </c>
      <c r="E111" s="5">
        <v>9.4700000000000006</v>
      </c>
      <c r="F111" s="2">
        <v>39660</v>
      </c>
      <c r="G111" s="5">
        <v>131.69999999999999</v>
      </c>
      <c r="H111" s="2">
        <v>39660</v>
      </c>
      <c r="I111" s="5">
        <v>326.38</v>
      </c>
      <c r="J111" s="3">
        <f t="shared" si="11"/>
        <v>39630</v>
      </c>
      <c r="K111" s="4">
        <v>49.044423000000002</v>
      </c>
      <c r="M111" s="5">
        <f t="shared" si="10"/>
        <v>0.33139988053277075</v>
      </c>
      <c r="N111" s="5">
        <f t="shared" si="6"/>
        <v>-0.14129690032056563</v>
      </c>
      <c r="O111" s="5">
        <f t="shared" si="7"/>
        <v>1.3765577983182133</v>
      </c>
      <c r="P111" s="5">
        <f t="shared" si="8"/>
        <v>0.93531085875937781</v>
      </c>
      <c r="Q111" s="5">
        <f t="shared" si="9"/>
        <v>49.044423000000002</v>
      </c>
    </row>
    <row r="112" spans="2:17" x14ac:dyDescent="0.2">
      <c r="B112" s="2">
        <v>39689</v>
      </c>
      <c r="C112" s="5">
        <v>20.65</v>
      </c>
      <c r="D112" s="2">
        <v>39689</v>
      </c>
      <c r="E112" s="5">
        <v>10.37</v>
      </c>
      <c r="F112" s="2">
        <v>39691</v>
      </c>
      <c r="G112" s="5">
        <v>103</v>
      </c>
      <c r="H112" s="2">
        <v>39689</v>
      </c>
      <c r="I112" s="5">
        <v>330.84</v>
      </c>
      <c r="J112" s="3">
        <f t="shared" si="11"/>
        <v>39661</v>
      </c>
      <c r="K112" s="4">
        <v>48.047927000000001</v>
      </c>
      <c r="M112" s="5">
        <f t="shared" si="10"/>
        <v>4.7721335924221196E-2</v>
      </c>
      <c r="N112" s="5">
        <f t="shared" si="6"/>
        <v>0.21444213493151235</v>
      </c>
      <c r="O112" s="5">
        <f t="shared" si="7"/>
        <v>0.46033793437608395</v>
      </c>
      <c r="P112" s="5">
        <f t="shared" si="8"/>
        <v>0.99604675880206084</v>
      </c>
      <c r="Q112" s="5">
        <f t="shared" si="9"/>
        <v>48.047927000000001</v>
      </c>
    </row>
    <row r="113" spans="2:17" x14ac:dyDescent="0.2">
      <c r="B113" s="2">
        <v>39721</v>
      </c>
      <c r="C113" s="5">
        <v>39.39</v>
      </c>
      <c r="D113" s="2">
        <v>39721</v>
      </c>
      <c r="E113" s="5">
        <v>14.72</v>
      </c>
      <c r="F113" s="2">
        <v>39721</v>
      </c>
      <c r="G113" s="5">
        <v>208.5</v>
      </c>
      <c r="H113" s="2">
        <v>39721</v>
      </c>
      <c r="I113" s="5">
        <v>402.66</v>
      </c>
      <c r="J113" s="3">
        <f t="shared" si="11"/>
        <v>39692</v>
      </c>
      <c r="K113" s="4">
        <v>45.200263999999997</v>
      </c>
      <c r="M113" s="5">
        <f t="shared" si="10"/>
        <v>2.3691780721531348</v>
      </c>
      <c r="N113" s="5">
        <f t="shared" si="6"/>
        <v>1.9338474719832257</v>
      </c>
      <c r="O113" s="5">
        <f t="shared" si="7"/>
        <v>3.8283238453828674</v>
      </c>
      <c r="P113" s="5">
        <f t="shared" si="8"/>
        <v>1.9740854002965711</v>
      </c>
      <c r="Q113" s="5">
        <f t="shared" si="9"/>
        <v>45.200263999999997</v>
      </c>
    </row>
    <row r="114" spans="2:17" x14ac:dyDescent="0.2">
      <c r="B114" s="2">
        <v>39752</v>
      </c>
      <c r="C114" s="5">
        <v>59.89</v>
      </c>
      <c r="D114" s="2">
        <v>39752</v>
      </c>
      <c r="E114" s="5">
        <v>24.7</v>
      </c>
      <c r="F114" s="2">
        <v>39752</v>
      </c>
      <c r="G114" s="5">
        <v>207.2</v>
      </c>
      <c r="H114" s="2">
        <v>39752</v>
      </c>
      <c r="I114" s="5">
        <v>558.70000000000005</v>
      </c>
      <c r="J114" s="3">
        <f t="shared" si="11"/>
        <v>39722</v>
      </c>
      <c r="K114" s="4">
        <v>41.213638000000003</v>
      </c>
      <c r="M114" s="5">
        <f t="shared" si="10"/>
        <v>4.9086584933213704</v>
      </c>
      <c r="N114" s="5">
        <f t="shared" si="6"/>
        <v>5.8785981073340512</v>
      </c>
      <c r="O114" s="5">
        <f t="shared" si="7"/>
        <v>3.7868225971903664</v>
      </c>
      <c r="P114" s="5">
        <f t="shared" si="8"/>
        <v>4.0990248269020197</v>
      </c>
      <c r="Q114" s="5">
        <f t="shared" si="9"/>
        <v>41.213638000000003</v>
      </c>
    </row>
    <row r="115" spans="2:17" x14ac:dyDescent="0.2">
      <c r="B115" s="2">
        <v>39780</v>
      </c>
      <c r="C115" s="5">
        <v>55.28</v>
      </c>
      <c r="D115" s="2">
        <v>39780</v>
      </c>
      <c r="E115" s="5">
        <v>21.39</v>
      </c>
      <c r="F115" s="2">
        <v>39782</v>
      </c>
      <c r="G115" s="5">
        <v>214</v>
      </c>
      <c r="H115" s="2">
        <v>39780</v>
      </c>
      <c r="I115" s="5">
        <v>611</v>
      </c>
      <c r="J115" s="3">
        <f t="shared" si="11"/>
        <v>39753</v>
      </c>
      <c r="K115" s="4">
        <v>36.936765000000001</v>
      </c>
      <c r="M115" s="5">
        <f t="shared" si="10"/>
        <v>4.337585091292806</v>
      </c>
      <c r="N115" s="5">
        <f t="shared" si="6"/>
        <v>4.5702689887958519</v>
      </c>
      <c r="O115" s="5">
        <f t="shared" si="7"/>
        <v>4.0039060492742164</v>
      </c>
      <c r="P115" s="5">
        <f t="shared" si="8"/>
        <v>4.8112417713487305</v>
      </c>
      <c r="Q115" s="5">
        <f t="shared" si="9"/>
        <v>36.936765000000001</v>
      </c>
    </row>
    <row r="116" spans="2:17" x14ac:dyDescent="0.2">
      <c r="B116" s="2">
        <v>39813</v>
      </c>
      <c r="C116" s="5">
        <v>40</v>
      </c>
      <c r="D116" s="2">
        <v>39813</v>
      </c>
      <c r="E116" s="5">
        <v>21.76</v>
      </c>
      <c r="F116" s="2">
        <v>39813</v>
      </c>
      <c r="G116" s="5">
        <v>190</v>
      </c>
      <c r="H116" s="2">
        <v>39813</v>
      </c>
      <c r="I116" s="5">
        <v>585.77</v>
      </c>
      <c r="J116" s="3">
        <f t="shared" si="11"/>
        <v>39783</v>
      </c>
      <c r="K116" s="4">
        <v>34.124158999999999</v>
      </c>
      <c r="M116" s="5">
        <f t="shared" si="10"/>
        <v>2.4447430993196044</v>
      </c>
      <c r="N116" s="5">
        <f t="shared" si="6"/>
        <v>4.716517258843929</v>
      </c>
      <c r="O116" s="5">
        <f t="shared" si="7"/>
        <v>3.2377291595665119</v>
      </c>
      <c r="P116" s="5">
        <f t="shared" si="8"/>
        <v>4.4676617807485286</v>
      </c>
      <c r="Q116" s="5">
        <f t="shared" si="9"/>
        <v>34.124158999999999</v>
      </c>
    </row>
    <row r="117" spans="2:17" x14ac:dyDescent="0.2">
      <c r="B117" s="2">
        <v>39843</v>
      </c>
      <c r="C117" s="5">
        <v>44.84</v>
      </c>
      <c r="D117" s="2">
        <v>39843</v>
      </c>
      <c r="E117" s="5">
        <v>20.69</v>
      </c>
      <c r="F117" s="2">
        <v>39844</v>
      </c>
      <c r="G117" s="5">
        <v>162.9</v>
      </c>
      <c r="H117" s="2">
        <v>39843</v>
      </c>
      <c r="I117" s="5">
        <v>540.97</v>
      </c>
      <c r="J117" s="3">
        <f t="shared" si="11"/>
        <v>39814</v>
      </c>
      <c r="K117" s="4">
        <v>35.376030999999998</v>
      </c>
      <c r="M117" s="5">
        <f t="shared" si="10"/>
        <v>3.0443082329027393</v>
      </c>
      <c r="N117" s="5">
        <f t="shared" si="6"/>
        <v>4.2935830724886799</v>
      </c>
      <c r="O117" s="5">
        <f t="shared" si="7"/>
        <v>2.3725877549382295</v>
      </c>
      <c r="P117" s="5">
        <f t="shared" si="8"/>
        <v>3.8575791973601414</v>
      </c>
      <c r="Q117" s="5">
        <f t="shared" si="9"/>
        <v>35.376030999999998</v>
      </c>
    </row>
    <row r="118" spans="2:17" x14ac:dyDescent="0.2">
      <c r="B118" s="2">
        <v>39871</v>
      </c>
      <c r="C118" s="5">
        <v>46.35</v>
      </c>
      <c r="D118" s="2">
        <v>39871</v>
      </c>
      <c r="E118" s="5">
        <v>18.41</v>
      </c>
      <c r="F118" s="2">
        <v>39872</v>
      </c>
      <c r="G118" s="5">
        <v>166.6</v>
      </c>
      <c r="H118" s="2">
        <v>39871</v>
      </c>
      <c r="I118" s="5">
        <v>522.69000000000005</v>
      </c>
      <c r="J118" s="3">
        <f t="shared" si="11"/>
        <v>39845</v>
      </c>
      <c r="K118" s="4">
        <v>36.752343000000003</v>
      </c>
      <c r="M118" s="5">
        <f t="shared" si="10"/>
        <v>3.23136264441318</v>
      </c>
      <c r="N118" s="5">
        <f t="shared" si="6"/>
        <v>3.3923775165167473</v>
      </c>
      <c r="O118" s="5">
        <f t="shared" si="7"/>
        <v>2.4907066921015</v>
      </c>
      <c r="P118" s="5">
        <f t="shared" si="8"/>
        <v>3.6086437146739869</v>
      </c>
      <c r="Q118" s="5">
        <f t="shared" si="9"/>
        <v>36.752343000000003</v>
      </c>
    </row>
    <row r="119" spans="2:17" x14ac:dyDescent="0.2">
      <c r="B119" s="2">
        <v>39903</v>
      </c>
      <c r="C119" s="5">
        <v>44.14</v>
      </c>
      <c r="D119" s="2">
        <v>39903</v>
      </c>
      <c r="E119" s="5">
        <v>17.8</v>
      </c>
      <c r="F119" s="2">
        <v>39903</v>
      </c>
      <c r="G119" s="5">
        <v>117.3</v>
      </c>
      <c r="H119" s="2">
        <v>39903</v>
      </c>
      <c r="I119" s="5">
        <v>578.71</v>
      </c>
      <c r="J119" s="3">
        <f t="shared" si="11"/>
        <v>39873</v>
      </c>
      <c r="K119" s="4">
        <v>38.389547999999998</v>
      </c>
      <c r="M119" s="5">
        <f t="shared" si="10"/>
        <v>2.9575942673018725</v>
      </c>
      <c r="N119" s="5">
        <f t="shared" si="6"/>
        <v>3.1512655037347832</v>
      </c>
      <c r="O119" s="5">
        <f t="shared" si="7"/>
        <v>0.91685166449359101</v>
      </c>
      <c r="P119" s="5">
        <f t="shared" si="8"/>
        <v>4.3715193022056278</v>
      </c>
      <c r="Q119" s="5">
        <f t="shared" si="9"/>
        <v>38.389547999999998</v>
      </c>
    </row>
    <row r="120" spans="2:17" x14ac:dyDescent="0.2">
      <c r="B120" s="2">
        <v>39933</v>
      </c>
      <c r="C120" s="5">
        <v>36.5</v>
      </c>
      <c r="D120" s="2">
        <v>39933</v>
      </c>
      <c r="E120" s="5">
        <v>14.81</v>
      </c>
      <c r="F120" s="2">
        <v>39933</v>
      </c>
      <c r="G120" s="5">
        <v>124.2</v>
      </c>
      <c r="H120" s="2">
        <v>39933</v>
      </c>
      <c r="I120" s="5">
        <v>512.13</v>
      </c>
      <c r="J120" s="3">
        <f t="shared" si="11"/>
        <v>39904</v>
      </c>
      <c r="K120" s="4">
        <v>42.574928</v>
      </c>
      <c r="M120" s="5">
        <f t="shared" si="10"/>
        <v>2.0111732713152715</v>
      </c>
      <c r="N120" s="5">
        <f t="shared" si="6"/>
        <v>1.9694213755084335</v>
      </c>
      <c r="O120" s="5">
        <f t="shared" si="7"/>
        <v>1.1371275202845561</v>
      </c>
      <c r="P120" s="5">
        <f t="shared" si="8"/>
        <v>3.4648385343038663</v>
      </c>
      <c r="Q120" s="5">
        <f t="shared" si="9"/>
        <v>42.574928</v>
      </c>
    </row>
    <row r="121" spans="2:17" x14ac:dyDescent="0.2">
      <c r="B121" s="2">
        <v>39962</v>
      </c>
      <c r="C121" s="5">
        <v>28.92</v>
      </c>
      <c r="D121" s="2">
        <v>39962</v>
      </c>
      <c r="E121" s="5">
        <v>15.66</v>
      </c>
      <c r="F121" s="2">
        <v>39964</v>
      </c>
      <c r="G121" s="5">
        <v>165.4</v>
      </c>
      <c r="H121" s="2">
        <v>39962</v>
      </c>
      <c r="I121" s="5">
        <v>430.06</v>
      </c>
      <c r="J121" s="3">
        <f t="shared" si="11"/>
        <v>39934</v>
      </c>
      <c r="K121" s="4">
        <v>45.450079000000002</v>
      </c>
      <c r="M121" s="5">
        <f t="shared" si="10"/>
        <v>1.0721849009516022</v>
      </c>
      <c r="N121" s="5">
        <f t="shared" si="6"/>
        <v>2.3053971310242853</v>
      </c>
      <c r="O121" s="5">
        <f t="shared" si="7"/>
        <v>2.4523978476161155</v>
      </c>
      <c r="P121" s="5">
        <f t="shared" si="8"/>
        <v>2.3472162660296472</v>
      </c>
      <c r="Q121" s="5">
        <f t="shared" si="9"/>
        <v>45.450079000000002</v>
      </c>
    </row>
    <row r="122" spans="2:17" x14ac:dyDescent="0.2">
      <c r="B122" s="2">
        <v>39994</v>
      </c>
      <c r="C122" s="5">
        <v>26.35</v>
      </c>
      <c r="D122" s="2">
        <v>39994</v>
      </c>
      <c r="E122" s="5">
        <v>14.24</v>
      </c>
      <c r="F122" s="2">
        <v>39994</v>
      </c>
      <c r="G122" s="5">
        <v>162.5</v>
      </c>
      <c r="H122" s="2">
        <v>39994</v>
      </c>
      <c r="I122" s="5">
        <v>363.74</v>
      </c>
      <c r="J122" s="3">
        <f t="shared" si="11"/>
        <v>39965</v>
      </c>
      <c r="K122" s="4">
        <v>47.849621999999997</v>
      </c>
      <c r="M122" s="5">
        <f t="shared" si="10"/>
        <v>0.75382077010270643</v>
      </c>
      <c r="N122" s="5">
        <f t="shared" si="6"/>
        <v>1.7441199865154504</v>
      </c>
      <c r="O122" s="5">
        <f t="shared" si="7"/>
        <v>2.3598181401097675</v>
      </c>
      <c r="P122" s="5">
        <f t="shared" si="8"/>
        <v>1.4440761559779087</v>
      </c>
      <c r="Q122" s="5">
        <f t="shared" si="9"/>
        <v>47.849621999999997</v>
      </c>
    </row>
    <row r="123" spans="2:17" x14ac:dyDescent="0.2">
      <c r="B123" s="2">
        <v>40025</v>
      </c>
      <c r="C123" s="5">
        <v>25.92</v>
      </c>
      <c r="D123" s="2">
        <v>40025</v>
      </c>
      <c r="E123" s="5">
        <v>13.02</v>
      </c>
      <c r="F123" s="2">
        <v>40025</v>
      </c>
      <c r="G123" s="5">
        <v>138.5</v>
      </c>
      <c r="H123" s="2">
        <v>40025</v>
      </c>
      <c r="I123" s="5">
        <v>315.04000000000002</v>
      </c>
      <c r="J123" s="3">
        <f t="shared" si="11"/>
        <v>39995</v>
      </c>
      <c r="K123" s="4">
        <v>50.607964000000003</v>
      </c>
      <c r="M123" s="5">
        <f t="shared" si="10"/>
        <v>0.70055361980503128</v>
      </c>
      <c r="N123" s="5">
        <f t="shared" si="6"/>
        <v>1.2618959609515215</v>
      </c>
      <c r="O123" s="5">
        <f t="shared" si="7"/>
        <v>1.5936412504020632</v>
      </c>
      <c r="P123" s="5">
        <f t="shared" si="8"/>
        <v>0.78088370483919245</v>
      </c>
      <c r="Q123" s="5">
        <f t="shared" si="9"/>
        <v>50.607964000000003</v>
      </c>
    </row>
    <row r="124" spans="2:17" x14ac:dyDescent="0.2">
      <c r="B124" s="2">
        <v>40056</v>
      </c>
      <c r="C124" s="5">
        <v>26.01</v>
      </c>
      <c r="D124" s="2">
        <v>40056</v>
      </c>
      <c r="E124" s="5">
        <v>13.05</v>
      </c>
      <c r="F124" s="2">
        <v>40056</v>
      </c>
      <c r="G124" s="5">
        <v>130.69999999999999</v>
      </c>
      <c r="H124" s="2">
        <v>40056</v>
      </c>
      <c r="I124" s="5">
        <v>298.25</v>
      </c>
      <c r="J124" s="3">
        <f t="shared" si="11"/>
        <v>40026</v>
      </c>
      <c r="K124" s="4">
        <v>53.228842</v>
      </c>
      <c r="M124" s="5">
        <f t="shared" si="10"/>
        <v>0.71170255823942841</v>
      </c>
      <c r="N124" s="5">
        <f t="shared" si="6"/>
        <v>1.2737539287932578</v>
      </c>
      <c r="O124" s="5">
        <f t="shared" si="7"/>
        <v>1.3446337612470589</v>
      </c>
      <c r="P124" s="5">
        <f t="shared" si="8"/>
        <v>0.55223891521662438</v>
      </c>
      <c r="Q124" s="5">
        <f t="shared" si="9"/>
        <v>53.228842</v>
      </c>
    </row>
    <row r="125" spans="2:17" x14ac:dyDescent="0.2">
      <c r="B125" s="2">
        <v>40086</v>
      </c>
      <c r="C125" s="5">
        <v>25.61</v>
      </c>
      <c r="D125" s="2">
        <v>40086</v>
      </c>
      <c r="E125" s="5">
        <v>12.78</v>
      </c>
      <c r="F125" s="2">
        <v>40086</v>
      </c>
      <c r="G125" s="5">
        <v>113.8</v>
      </c>
      <c r="H125" s="2">
        <v>40086</v>
      </c>
      <c r="I125" s="5">
        <v>286.47000000000003</v>
      </c>
      <c r="J125" s="3">
        <f t="shared" si="11"/>
        <v>40057</v>
      </c>
      <c r="K125" s="4">
        <v>53.690128000000001</v>
      </c>
      <c r="M125" s="5">
        <f t="shared" si="10"/>
        <v>0.66215172075321871</v>
      </c>
      <c r="N125" s="5">
        <f t="shared" si="6"/>
        <v>1.1670322182176338</v>
      </c>
      <c r="O125" s="5">
        <f t="shared" si="7"/>
        <v>0.80511753474455072</v>
      </c>
      <c r="P125" s="5">
        <f t="shared" si="8"/>
        <v>0.39181987878101737</v>
      </c>
      <c r="Q125" s="5">
        <f t="shared" si="9"/>
        <v>53.690128000000001</v>
      </c>
    </row>
    <row r="126" spans="2:17" x14ac:dyDescent="0.2">
      <c r="B126" s="2">
        <v>40116</v>
      </c>
      <c r="C126" s="5">
        <v>30.69</v>
      </c>
      <c r="D126" s="2">
        <v>40116</v>
      </c>
      <c r="E126" s="5">
        <v>13.33</v>
      </c>
      <c r="F126" s="2">
        <v>40117</v>
      </c>
      <c r="G126" s="5">
        <v>113.5</v>
      </c>
      <c r="H126" s="2">
        <v>40116</v>
      </c>
      <c r="I126" s="5">
        <v>288.72000000000003</v>
      </c>
      <c r="J126" s="3">
        <f t="shared" si="11"/>
        <v>40087</v>
      </c>
      <c r="K126" s="4">
        <v>54.390583999999997</v>
      </c>
      <c r="M126" s="5">
        <f t="shared" si="10"/>
        <v>1.2914473568280791</v>
      </c>
      <c r="N126" s="5">
        <f t="shared" si="6"/>
        <v>1.3844282953161264</v>
      </c>
      <c r="O126" s="5">
        <f t="shared" si="7"/>
        <v>0.79554032362320459</v>
      </c>
      <c r="P126" s="5">
        <f t="shared" si="8"/>
        <v>0.42246018709851457</v>
      </c>
      <c r="Q126" s="5">
        <f t="shared" si="9"/>
        <v>54.390583999999997</v>
      </c>
    </row>
    <row r="127" spans="2:17" x14ac:dyDescent="0.2">
      <c r="B127" s="2">
        <v>40147</v>
      </c>
      <c r="C127" s="5">
        <v>24.51</v>
      </c>
      <c r="D127" s="2">
        <v>40147</v>
      </c>
      <c r="E127" s="5">
        <v>13.95</v>
      </c>
      <c r="F127" s="2">
        <v>40147</v>
      </c>
      <c r="G127" s="5">
        <v>86.1</v>
      </c>
      <c r="H127" s="2">
        <v>40147</v>
      </c>
      <c r="I127" s="5">
        <v>300.22000000000003</v>
      </c>
      <c r="J127" s="3">
        <f t="shared" si="11"/>
        <v>40118</v>
      </c>
      <c r="K127" s="4">
        <v>53.944375000000001</v>
      </c>
      <c r="M127" s="5">
        <f t="shared" si="10"/>
        <v>0.52588691766614293</v>
      </c>
      <c r="N127" s="5">
        <f t="shared" si="6"/>
        <v>1.6294929640453357</v>
      </c>
      <c r="O127" s="5">
        <f t="shared" si="7"/>
        <v>-7.9178292126424688E-2</v>
      </c>
      <c r="P127" s="5">
        <f t="shared" si="8"/>
        <v>0.57906620738794456</v>
      </c>
      <c r="Q127" s="5">
        <f t="shared" si="9"/>
        <v>53.944375000000001</v>
      </c>
    </row>
    <row r="128" spans="2:17" x14ac:dyDescent="0.2">
      <c r="B128" s="2">
        <v>40178</v>
      </c>
      <c r="C128" s="5">
        <v>21.68</v>
      </c>
      <c r="D128" s="2">
        <v>40178</v>
      </c>
      <c r="E128" s="5">
        <v>13.49</v>
      </c>
      <c r="F128" s="2">
        <v>40178</v>
      </c>
      <c r="G128" s="5">
        <v>107.5</v>
      </c>
      <c r="H128" s="2">
        <v>40178</v>
      </c>
      <c r="I128" s="5">
        <v>255.32</v>
      </c>
      <c r="J128" s="3">
        <f t="shared" si="11"/>
        <v>40148</v>
      </c>
      <c r="K128" s="4">
        <v>54.685009000000001</v>
      </c>
      <c r="M128" s="5">
        <f t="shared" si="10"/>
        <v>0.1753147424512107</v>
      </c>
      <c r="N128" s="5">
        <f t="shared" si="6"/>
        <v>1.4476707904720516</v>
      </c>
      <c r="O128" s="5">
        <f t="shared" si="7"/>
        <v>0.60399610119627845</v>
      </c>
      <c r="P128" s="5">
        <f t="shared" si="8"/>
        <v>-3.2378167481221631E-2</v>
      </c>
      <c r="Q128" s="5">
        <f t="shared" si="9"/>
        <v>54.685009000000001</v>
      </c>
    </row>
    <row r="129" spans="2:17" x14ac:dyDescent="0.2">
      <c r="B129" s="2">
        <v>40207</v>
      </c>
      <c r="C129" s="5">
        <v>24.62</v>
      </c>
      <c r="D129" s="2">
        <v>40207</v>
      </c>
      <c r="E129" s="5">
        <v>12.41</v>
      </c>
      <c r="F129" s="2">
        <v>40209</v>
      </c>
      <c r="G129" s="5">
        <v>86.3</v>
      </c>
      <c r="H129" s="2">
        <v>40207</v>
      </c>
      <c r="I129" s="5">
        <v>261.56</v>
      </c>
      <c r="J129" s="3">
        <f t="shared" si="11"/>
        <v>40179</v>
      </c>
      <c r="K129" s="4">
        <v>55.345305000000003</v>
      </c>
      <c r="M129" s="5">
        <f t="shared" si="10"/>
        <v>0.53951339797485043</v>
      </c>
      <c r="N129" s="5">
        <f t="shared" si="6"/>
        <v>1.0207839481695573</v>
      </c>
      <c r="O129" s="5">
        <f t="shared" si="7"/>
        <v>-7.2793484712193726E-2</v>
      </c>
      <c r="P129" s="5">
        <f t="shared" si="8"/>
        <v>5.2597620919303971E-2</v>
      </c>
      <c r="Q129" s="5">
        <f t="shared" si="9"/>
        <v>55.345305000000003</v>
      </c>
    </row>
    <row r="130" spans="2:17" x14ac:dyDescent="0.2">
      <c r="B130" s="2">
        <v>40235</v>
      </c>
      <c r="C130" s="5">
        <v>19.5</v>
      </c>
      <c r="D130" s="2">
        <v>40235</v>
      </c>
      <c r="E130" s="5">
        <v>12.06</v>
      </c>
      <c r="F130" s="2">
        <v>40237</v>
      </c>
      <c r="G130" s="5">
        <v>81.2</v>
      </c>
      <c r="H130" s="2">
        <v>40235</v>
      </c>
      <c r="I130" s="5">
        <v>261.83</v>
      </c>
      <c r="J130" s="3">
        <f t="shared" si="11"/>
        <v>40210</v>
      </c>
      <c r="K130" s="4">
        <v>54.955365</v>
      </c>
      <c r="M130" s="5">
        <f t="shared" si="10"/>
        <v>-9.4737321848630845E-2</v>
      </c>
      <c r="N130" s="5">
        <f t="shared" si="6"/>
        <v>0.88244099001597143</v>
      </c>
      <c r="O130" s="5">
        <f t="shared" si="7"/>
        <v>-0.23560607377508069</v>
      </c>
      <c r="P130" s="5">
        <f t="shared" si="8"/>
        <v>5.6274457917403382E-2</v>
      </c>
      <c r="Q130" s="5">
        <f t="shared" si="9"/>
        <v>54.955365</v>
      </c>
    </row>
    <row r="131" spans="2:17" x14ac:dyDescent="0.2">
      <c r="B131" s="2">
        <v>40268</v>
      </c>
      <c r="C131" s="5">
        <v>17.59</v>
      </c>
      <c r="D131" s="2">
        <v>40268</v>
      </c>
      <c r="E131" s="5">
        <v>11.31</v>
      </c>
      <c r="F131" s="2">
        <v>40268</v>
      </c>
      <c r="G131" s="5">
        <v>85.3</v>
      </c>
      <c r="H131" s="2">
        <v>40268</v>
      </c>
      <c r="I131" s="5">
        <v>248.43</v>
      </c>
      <c r="J131" s="3">
        <f t="shared" si="11"/>
        <v>40238</v>
      </c>
      <c r="K131" s="4">
        <v>55.802343</v>
      </c>
      <c r="M131" s="5">
        <f t="shared" si="10"/>
        <v>-0.33134257084528107</v>
      </c>
      <c r="N131" s="5">
        <f t="shared" si="6"/>
        <v>0.58599179397257262</v>
      </c>
      <c r="O131" s="5">
        <f t="shared" si="7"/>
        <v>-0.10471752178334807</v>
      </c>
      <c r="P131" s="5">
        <f t="shared" si="8"/>
        <v>-0.12620560050680166</v>
      </c>
      <c r="Q131" s="5">
        <f t="shared" si="9"/>
        <v>55.802343</v>
      </c>
    </row>
    <row r="132" spans="2:17" x14ac:dyDescent="0.2">
      <c r="B132" s="2">
        <v>40298</v>
      </c>
      <c r="C132" s="5">
        <v>22.05</v>
      </c>
      <c r="D132" s="2">
        <v>40298</v>
      </c>
      <c r="E132" s="5">
        <v>11.18</v>
      </c>
      <c r="F132" s="2">
        <v>40298</v>
      </c>
      <c r="G132" s="5">
        <v>85.5</v>
      </c>
      <c r="H132" s="2">
        <v>40298</v>
      </c>
      <c r="I132" s="5">
        <v>241.68</v>
      </c>
      <c r="J132" s="3">
        <f t="shared" si="11"/>
        <v>40269</v>
      </c>
      <c r="K132" s="4">
        <v>56.636251000000001</v>
      </c>
      <c r="M132" s="5">
        <f t="shared" si="10"/>
        <v>0.22114926712595459</v>
      </c>
      <c r="N132" s="5">
        <f t="shared" si="6"/>
        <v>0.53460726665838321</v>
      </c>
      <c r="O132" s="5">
        <f t="shared" si="7"/>
        <v>-9.8332714369117113E-2</v>
      </c>
      <c r="P132" s="5">
        <f t="shared" si="8"/>
        <v>-0.21812652545929317</v>
      </c>
      <c r="Q132" s="5">
        <f t="shared" si="9"/>
        <v>56.636251000000001</v>
      </c>
    </row>
    <row r="133" spans="2:17" x14ac:dyDescent="0.2">
      <c r="B133" s="2">
        <v>40329</v>
      </c>
      <c r="C133" s="5">
        <v>32.07</v>
      </c>
      <c r="D133" s="2">
        <v>40329</v>
      </c>
      <c r="E133" s="5">
        <v>14.4</v>
      </c>
      <c r="F133" s="2">
        <v>40329</v>
      </c>
      <c r="G133" s="5">
        <v>112.1</v>
      </c>
      <c r="H133" s="2">
        <v>40329</v>
      </c>
      <c r="I133" s="5">
        <v>290.77999999999997</v>
      </c>
      <c r="J133" s="3">
        <f t="shared" si="11"/>
        <v>40299</v>
      </c>
      <c r="K133" s="4">
        <v>55.435786999999998</v>
      </c>
      <c r="M133" s="5">
        <f t="shared" si="10"/>
        <v>1.4623977461555018</v>
      </c>
      <c r="N133" s="5">
        <f t="shared" si="6"/>
        <v>1.8073624816713756</v>
      </c>
      <c r="O133" s="5">
        <f t="shared" si="7"/>
        <v>0.75084667172358832</v>
      </c>
      <c r="P133" s="5">
        <f t="shared" si="8"/>
        <v>0.45051309160253344</v>
      </c>
      <c r="Q133" s="5">
        <f t="shared" si="9"/>
        <v>55.435786999999998</v>
      </c>
    </row>
    <row r="134" spans="2:17" x14ac:dyDescent="0.2">
      <c r="B134" s="2">
        <v>40359</v>
      </c>
      <c r="C134" s="5">
        <v>34.54</v>
      </c>
      <c r="D134" s="2">
        <v>40359</v>
      </c>
      <c r="E134" s="5">
        <v>13.88</v>
      </c>
      <c r="F134" s="2">
        <v>40359</v>
      </c>
      <c r="G134" s="5">
        <v>89.7</v>
      </c>
      <c r="H134" s="2">
        <v>40359</v>
      </c>
      <c r="I134" s="5">
        <v>311.89</v>
      </c>
      <c r="J134" s="3">
        <f t="shared" si="11"/>
        <v>40330</v>
      </c>
      <c r="K134" s="4">
        <v>53.862476000000001</v>
      </c>
      <c r="M134" s="5">
        <f t="shared" si="10"/>
        <v>1.7683741676328451</v>
      </c>
      <c r="N134" s="5">
        <f t="shared" si="6"/>
        <v>1.6018243724146193</v>
      </c>
      <c r="O134" s="5">
        <f t="shared" si="7"/>
        <v>3.5748241329731235E-2</v>
      </c>
      <c r="P134" s="5">
        <f t="shared" si="8"/>
        <v>0.73798727319469593</v>
      </c>
      <c r="Q134" s="5">
        <f t="shared" si="9"/>
        <v>53.862476000000001</v>
      </c>
    </row>
    <row r="135" spans="2:17" x14ac:dyDescent="0.2">
      <c r="B135" s="2">
        <v>40389</v>
      </c>
      <c r="C135" s="5">
        <v>23.5</v>
      </c>
      <c r="D135" s="2">
        <v>40389</v>
      </c>
      <c r="E135" s="5">
        <v>11.36</v>
      </c>
      <c r="F135" s="2">
        <v>40390</v>
      </c>
      <c r="G135" s="5">
        <v>78.2</v>
      </c>
      <c r="H135" s="2">
        <v>40389</v>
      </c>
      <c r="I135" s="5">
        <v>294.48</v>
      </c>
      <c r="J135" s="3">
        <f t="shared" si="11"/>
        <v>40360</v>
      </c>
      <c r="K135" s="4">
        <v>53.984290000000001</v>
      </c>
      <c r="M135" s="5">
        <f t="shared" si="10"/>
        <v>0.40077105301346383</v>
      </c>
      <c r="N135" s="5">
        <f t="shared" si="6"/>
        <v>0.60575507370879877</v>
      </c>
      <c r="O135" s="5">
        <f t="shared" si="7"/>
        <v>-0.33137818498854377</v>
      </c>
      <c r="P135" s="5">
        <f t="shared" si="8"/>
        <v>0.50089937639130722</v>
      </c>
      <c r="Q135" s="5">
        <f t="shared" si="9"/>
        <v>53.984290000000001</v>
      </c>
    </row>
    <row r="136" spans="2:17" x14ac:dyDescent="0.2">
      <c r="B136" s="2">
        <v>40421</v>
      </c>
      <c r="C136" s="5">
        <v>26.05</v>
      </c>
      <c r="D136" s="2">
        <v>40421</v>
      </c>
      <c r="E136" s="5">
        <v>12.43</v>
      </c>
      <c r="F136" s="2">
        <v>40421</v>
      </c>
      <c r="G136" s="5">
        <v>103.7</v>
      </c>
      <c r="H136" s="2">
        <v>40421</v>
      </c>
      <c r="I136" s="5">
        <v>301.17</v>
      </c>
      <c r="J136" s="3">
        <f t="shared" si="11"/>
        <v>40391</v>
      </c>
      <c r="K136" s="4">
        <v>52.972852000000003</v>
      </c>
      <c r="M136" s="5">
        <f t="shared" si="10"/>
        <v>0.71665764198804927</v>
      </c>
      <c r="N136" s="5">
        <f t="shared" si="6"/>
        <v>1.0286892600640478</v>
      </c>
      <c r="O136" s="5">
        <f t="shared" si="7"/>
        <v>0.48268476032589208</v>
      </c>
      <c r="P136" s="5">
        <f t="shared" si="8"/>
        <v>0.5920032264553321</v>
      </c>
      <c r="Q136" s="5">
        <f t="shared" si="9"/>
        <v>52.972852000000003</v>
      </c>
    </row>
    <row r="137" spans="2:17" x14ac:dyDescent="0.2">
      <c r="B137" s="2">
        <v>40451</v>
      </c>
      <c r="C137" s="5">
        <v>23.7</v>
      </c>
      <c r="D137" s="2">
        <v>40451</v>
      </c>
      <c r="E137" s="5">
        <v>11.96</v>
      </c>
      <c r="F137" s="2">
        <v>40451</v>
      </c>
      <c r="G137" s="5">
        <v>85.1</v>
      </c>
      <c r="H137" s="2">
        <v>40451</v>
      </c>
      <c r="I137" s="5">
        <v>307.02</v>
      </c>
      <c r="J137" s="3">
        <f t="shared" si="11"/>
        <v>40422</v>
      </c>
      <c r="K137" s="4">
        <v>52.638221000000001</v>
      </c>
      <c r="M137" s="5">
        <f t="shared" si="10"/>
        <v>0.42554647175656846</v>
      </c>
      <c r="N137" s="5">
        <f t="shared" ref="N137:N200" si="12">(E137-N$5)/N$6</f>
        <v>0.84291443054351833</v>
      </c>
      <c r="O137" s="5">
        <f t="shared" ref="O137:O200" si="13">(G137-O$5)/O$6</f>
        <v>-0.11110232919757902</v>
      </c>
      <c r="P137" s="5">
        <f t="shared" ref="P137:P200" si="14">(I137-P$5)/P$6</f>
        <v>0.67166802808082426</v>
      </c>
      <c r="Q137" s="5">
        <f t="shared" ref="Q137:Q200" si="15">K137</f>
        <v>52.638221000000001</v>
      </c>
    </row>
    <row r="138" spans="2:17" x14ac:dyDescent="0.2">
      <c r="B138" s="2">
        <v>40480</v>
      </c>
      <c r="C138" s="5">
        <v>21.2</v>
      </c>
      <c r="D138" s="2">
        <v>40480</v>
      </c>
      <c r="E138" s="5">
        <v>12.94</v>
      </c>
      <c r="F138" s="2">
        <v>40482</v>
      </c>
      <c r="G138" s="5">
        <v>99.8</v>
      </c>
      <c r="H138" s="2">
        <v>40480</v>
      </c>
      <c r="I138" s="5">
        <v>318.07</v>
      </c>
      <c r="J138" s="3">
        <f t="shared" si="11"/>
        <v>40452</v>
      </c>
      <c r="K138" s="4">
        <v>52.955933000000002</v>
      </c>
      <c r="M138" s="5">
        <f t="shared" ref="M138:M201" si="16">(C138-M$5)/M$6</f>
        <v>0.1158537374677593</v>
      </c>
      <c r="N138" s="5">
        <f t="shared" si="12"/>
        <v>1.230274713373559</v>
      </c>
      <c r="O138" s="5">
        <f t="shared" si="13"/>
        <v>0.35818101574838995</v>
      </c>
      <c r="P138" s="5">
        <f t="shared" si="14"/>
        <v>0.82214598670675487</v>
      </c>
      <c r="Q138" s="5">
        <f t="shared" si="15"/>
        <v>52.955933000000002</v>
      </c>
    </row>
    <row r="139" spans="2:17" x14ac:dyDescent="0.2">
      <c r="B139" s="2">
        <v>40512</v>
      </c>
      <c r="C139" s="5">
        <v>23.54</v>
      </c>
      <c r="D139" s="2">
        <v>40512</v>
      </c>
      <c r="E139" s="5">
        <v>13.15</v>
      </c>
      <c r="F139" s="2">
        <v>40512</v>
      </c>
      <c r="G139" s="5">
        <v>101.9</v>
      </c>
      <c r="H139" s="2">
        <v>40512</v>
      </c>
      <c r="I139" s="5">
        <v>304.32</v>
      </c>
      <c r="J139" s="3">
        <f t="shared" ref="J139:J202" si="17">EDATE(J138,1)</f>
        <v>40483</v>
      </c>
      <c r="K139" s="4">
        <v>53.327708000000001</v>
      </c>
      <c r="M139" s="5">
        <f t="shared" si="16"/>
        <v>0.40572613676208469</v>
      </c>
      <c r="N139" s="5">
        <f t="shared" si="12"/>
        <v>1.313280488265711</v>
      </c>
      <c r="O139" s="5">
        <f t="shared" si="13"/>
        <v>0.42522149359781436</v>
      </c>
      <c r="P139" s="5">
        <f t="shared" si="14"/>
        <v>0.63489965809982774</v>
      </c>
      <c r="Q139" s="5">
        <f t="shared" si="15"/>
        <v>53.327708000000001</v>
      </c>
    </row>
    <row r="140" spans="2:17" x14ac:dyDescent="0.2">
      <c r="B140" s="2">
        <v>40543</v>
      </c>
      <c r="C140" s="5">
        <v>17.75</v>
      </c>
      <c r="D140" s="2">
        <v>40543</v>
      </c>
      <c r="E140" s="5">
        <v>12.56</v>
      </c>
      <c r="F140" s="2">
        <v>40543</v>
      </c>
      <c r="G140" s="5">
        <v>110.4</v>
      </c>
      <c r="H140" s="2">
        <v>40543</v>
      </c>
      <c r="I140" s="5">
        <v>268.64999999999998</v>
      </c>
      <c r="J140" s="3">
        <f t="shared" si="17"/>
        <v>40513</v>
      </c>
      <c r="K140" s="4">
        <v>53.609758999999997</v>
      </c>
      <c r="M140" s="5">
        <f t="shared" si="16"/>
        <v>-0.31152223585079725</v>
      </c>
      <c r="N140" s="5">
        <f t="shared" si="12"/>
        <v>1.0800737873782373</v>
      </c>
      <c r="O140" s="5">
        <f t="shared" si="13"/>
        <v>0.69657580870262625</v>
      </c>
      <c r="P140" s="5">
        <f t="shared" si="14"/>
        <v>0.14914863690643915</v>
      </c>
      <c r="Q140" s="5">
        <f t="shared" si="15"/>
        <v>53.609758999999997</v>
      </c>
    </row>
    <row r="141" spans="2:17" x14ac:dyDescent="0.2">
      <c r="B141" s="2">
        <v>40574</v>
      </c>
      <c r="C141" s="5">
        <v>19.53</v>
      </c>
      <c r="D141" s="2">
        <v>40574</v>
      </c>
      <c r="E141" s="5">
        <v>11.36</v>
      </c>
      <c r="F141" s="2">
        <v>40574</v>
      </c>
      <c r="G141" s="5">
        <v>96.2</v>
      </c>
      <c r="H141" s="2">
        <v>40574</v>
      </c>
      <c r="I141" s="5">
        <v>272.95999999999998</v>
      </c>
      <c r="J141" s="3">
        <f t="shared" si="17"/>
        <v>40544</v>
      </c>
      <c r="K141" s="4">
        <v>54.685568000000004</v>
      </c>
      <c r="M141" s="5">
        <f t="shared" si="16"/>
        <v>-9.1021009037164993E-2</v>
      </c>
      <c r="N141" s="5">
        <f t="shared" si="12"/>
        <v>0.60575507370879877</v>
      </c>
      <c r="O141" s="5">
        <f t="shared" si="13"/>
        <v>0.24325448229223448</v>
      </c>
      <c r="P141" s="5">
        <f t="shared" si="14"/>
        <v>0.20784184972795597</v>
      </c>
      <c r="Q141" s="5">
        <f t="shared" si="15"/>
        <v>54.685568000000004</v>
      </c>
    </row>
    <row r="142" spans="2:17" x14ac:dyDescent="0.2">
      <c r="B142" s="2">
        <v>40602</v>
      </c>
      <c r="C142" s="5">
        <v>18.350000000000001</v>
      </c>
      <c r="D142" s="2">
        <v>40602</v>
      </c>
      <c r="E142" s="5">
        <v>10.48</v>
      </c>
      <c r="F142" s="2">
        <v>40602</v>
      </c>
      <c r="G142" s="5">
        <v>90.5</v>
      </c>
      <c r="H142" s="2">
        <v>40602</v>
      </c>
      <c r="I142" s="5">
        <v>256.27999999999997</v>
      </c>
      <c r="J142" s="3">
        <f t="shared" si="17"/>
        <v>40575</v>
      </c>
      <c r="K142" s="4">
        <v>55.491160999999998</v>
      </c>
      <c r="M142" s="5">
        <f t="shared" si="16"/>
        <v>-0.23719597962148289</v>
      </c>
      <c r="N142" s="5">
        <f t="shared" si="12"/>
        <v>0.25792135035121128</v>
      </c>
      <c r="O142" s="5">
        <f t="shared" si="13"/>
        <v>6.1287470986654616E-2</v>
      </c>
      <c r="P142" s="5">
        <f t="shared" si="14"/>
        <v>-1.9304969265756453E-2</v>
      </c>
      <c r="Q142" s="5">
        <f t="shared" si="15"/>
        <v>55.491160999999998</v>
      </c>
    </row>
    <row r="143" spans="2:17" x14ac:dyDescent="0.2">
      <c r="B143" s="2">
        <v>40633</v>
      </c>
      <c r="C143" s="5">
        <v>17.739999999999998</v>
      </c>
      <c r="D143" s="2">
        <v>40633</v>
      </c>
      <c r="E143" s="5">
        <v>10.52</v>
      </c>
      <c r="F143" s="2">
        <v>40633</v>
      </c>
      <c r="G143" s="5">
        <v>90.9</v>
      </c>
      <c r="H143" s="2">
        <v>40633</v>
      </c>
      <c r="I143" s="5">
        <v>257.97000000000003</v>
      </c>
      <c r="J143" s="3">
        <f t="shared" si="17"/>
        <v>40603</v>
      </c>
      <c r="K143" s="4">
        <v>54.141263000000002</v>
      </c>
      <c r="M143" s="5">
        <f t="shared" si="16"/>
        <v>-0.31276100678795271</v>
      </c>
      <c r="N143" s="5">
        <f t="shared" si="12"/>
        <v>0.27373197414019224</v>
      </c>
      <c r="O143" s="5">
        <f t="shared" si="13"/>
        <v>7.4057085815116538E-2</v>
      </c>
      <c r="P143" s="5">
        <f t="shared" si="14"/>
        <v>3.7093067593866082E-3</v>
      </c>
      <c r="Q143" s="5">
        <f t="shared" si="15"/>
        <v>54.141263000000002</v>
      </c>
    </row>
    <row r="144" spans="2:17" x14ac:dyDescent="0.2">
      <c r="B144" s="2">
        <v>40662</v>
      </c>
      <c r="C144" s="5">
        <v>14.75</v>
      </c>
      <c r="D144" s="2">
        <v>40662</v>
      </c>
      <c r="E144" s="5">
        <v>10.81</v>
      </c>
      <c r="F144" s="2">
        <v>40663</v>
      </c>
      <c r="G144" s="5">
        <v>76.8</v>
      </c>
      <c r="H144" s="2">
        <v>40662</v>
      </c>
      <c r="I144" s="5">
        <v>261.37</v>
      </c>
      <c r="J144" s="3">
        <f t="shared" si="17"/>
        <v>40634</v>
      </c>
      <c r="K144" s="4">
        <v>53.765405000000001</v>
      </c>
      <c r="M144" s="5">
        <f t="shared" si="16"/>
        <v>-0.68315351699736826</v>
      </c>
      <c r="N144" s="5">
        <f t="shared" si="12"/>
        <v>0.38835899661030676</v>
      </c>
      <c r="O144" s="5">
        <f t="shared" si="13"/>
        <v>-0.37607183688815998</v>
      </c>
      <c r="P144" s="5">
        <f t="shared" si="14"/>
        <v>5.0010217105826461E-2</v>
      </c>
      <c r="Q144" s="5">
        <f t="shared" si="15"/>
        <v>53.765405000000001</v>
      </c>
    </row>
    <row r="145" spans="2:17" x14ac:dyDescent="0.2">
      <c r="B145" s="2">
        <v>40694</v>
      </c>
      <c r="C145" s="5">
        <v>15.45</v>
      </c>
      <c r="D145" s="2">
        <v>40694</v>
      </c>
      <c r="E145" s="5">
        <v>11.05</v>
      </c>
      <c r="F145" s="2">
        <v>40694</v>
      </c>
      <c r="G145" s="5">
        <v>71.5</v>
      </c>
      <c r="H145" s="2">
        <v>40694</v>
      </c>
      <c r="I145" s="5">
        <v>263.93</v>
      </c>
      <c r="J145" s="3">
        <f t="shared" si="17"/>
        <v>40664</v>
      </c>
      <c r="K145" s="4">
        <v>53.260708000000001</v>
      </c>
      <c r="M145" s="5">
        <f t="shared" si="16"/>
        <v>-0.59643955139650184</v>
      </c>
      <c r="N145" s="5">
        <f t="shared" si="12"/>
        <v>0.48322273934419446</v>
      </c>
      <c r="O145" s="5">
        <f t="shared" si="13"/>
        <v>-0.54526923336527799</v>
      </c>
      <c r="P145" s="5">
        <f t="shared" si="14"/>
        <v>8.4872079013734378E-2</v>
      </c>
      <c r="Q145" s="5">
        <f t="shared" si="15"/>
        <v>53.260708000000001</v>
      </c>
    </row>
    <row r="146" spans="2:17" x14ac:dyDescent="0.2">
      <c r="B146" s="2">
        <v>40724</v>
      </c>
      <c r="C146" s="5">
        <v>16.52</v>
      </c>
      <c r="D146" s="2">
        <v>40724</v>
      </c>
      <c r="E146" s="5">
        <v>10.38</v>
      </c>
      <c r="F146" s="2">
        <v>40724</v>
      </c>
      <c r="G146" s="5">
        <v>88.9</v>
      </c>
      <c r="H146" s="2">
        <v>40724</v>
      </c>
      <c r="I146" s="5">
        <v>274</v>
      </c>
      <c r="J146" s="3">
        <f t="shared" si="17"/>
        <v>40695</v>
      </c>
      <c r="K146" s="4">
        <v>51.945815000000003</v>
      </c>
      <c r="M146" s="5">
        <f t="shared" si="16"/>
        <v>-0.46389106112089146</v>
      </c>
      <c r="N146" s="5">
        <f t="shared" si="12"/>
        <v>0.21839479087875827</v>
      </c>
      <c r="O146" s="5">
        <f t="shared" si="13"/>
        <v>1.0209011672807846E-2</v>
      </c>
      <c r="P146" s="5">
        <f t="shared" si="14"/>
        <v>0.22200448112804383</v>
      </c>
      <c r="Q146" s="5">
        <f t="shared" si="15"/>
        <v>51.945815000000003</v>
      </c>
    </row>
    <row r="147" spans="2:17" x14ac:dyDescent="0.2">
      <c r="B147" s="2">
        <v>40753</v>
      </c>
      <c r="C147" s="5">
        <v>25.25</v>
      </c>
      <c r="D147" s="2">
        <v>40753</v>
      </c>
      <c r="E147" s="5">
        <v>11.36</v>
      </c>
      <c r="F147" s="2">
        <v>40755</v>
      </c>
      <c r="G147" s="5">
        <v>88</v>
      </c>
      <c r="H147" s="2">
        <v>40753</v>
      </c>
      <c r="I147" s="5">
        <v>279.39</v>
      </c>
      <c r="J147" s="3">
        <f t="shared" si="17"/>
        <v>40725</v>
      </c>
      <c r="K147" s="4">
        <v>51.101934999999997</v>
      </c>
      <c r="M147" s="5">
        <f t="shared" si="16"/>
        <v>0.6175559670156302</v>
      </c>
      <c r="N147" s="5">
        <f t="shared" si="12"/>
        <v>0.60575507370879877</v>
      </c>
      <c r="O147" s="5">
        <f t="shared" si="13"/>
        <v>-1.8522621691231245E-2</v>
      </c>
      <c r="P147" s="5">
        <f t="shared" si="14"/>
        <v>0.2954050419419591</v>
      </c>
      <c r="Q147" s="5">
        <f t="shared" si="15"/>
        <v>51.101934999999997</v>
      </c>
    </row>
    <row r="148" spans="2:17" x14ac:dyDescent="0.2">
      <c r="B148" s="2">
        <v>40786</v>
      </c>
      <c r="C148" s="5">
        <v>31.62</v>
      </c>
      <c r="D148" s="2">
        <v>40786</v>
      </c>
      <c r="E148" s="5">
        <v>11.95</v>
      </c>
      <c r="F148" s="2">
        <v>40786</v>
      </c>
      <c r="G148" s="5">
        <v>97.9</v>
      </c>
      <c r="H148" s="2">
        <v>40786</v>
      </c>
      <c r="I148" s="5">
        <v>325.66000000000003</v>
      </c>
      <c r="J148" s="3">
        <f t="shared" si="17"/>
        <v>40756</v>
      </c>
      <c r="K148" s="4">
        <v>50.963025999999999</v>
      </c>
      <c r="M148" s="5">
        <f t="shared" si="16"/>
        <v>1.406653053983516</v>
      </c>
      <c r="N148" s="5">
        <f t="shared" si="12"/>
        <v>0.83896177459627241</v>
      </c>
      <c r="O148" s="5">
        <f t="shared" si="13"/>
        <v>0.29752534531319696</v>
      </c>
      <c r="P148" s="5">
        <f t="shared" si="14"/>
        <v>0.92550596009777908</v>
      </c>
      <c r="Q148" s="5">
        <f t="shared" si="15"/>
        <v>50.963025999999999</v>
      </c>
    </row>
    <row r="149" spans="2:17" x14ac:dyDescent="0.2">
      <c r="B149" s="2">
        <v>40816</v>
      </c>
      <c r="C149" s="5">
        <v>42.96</v>
      </c>
      <c r="D149" s="2">
        <v>40816</v>
      </c>
      <c r="E149" s="5">
        <v>14.67</v>
      </c>
      <c r="F149" s="2">
        <v>40816</v>
      </c>
      <c r="G149" s="5">
        <v>100.6</v>
      </c>
      <c r="H149" s="2">
        <v>40816</v>
      </c>
      <c r="I149" s="5">
        <v>337.46</v>
      </c>
      <c r="J149" s="3">
        <f t="shared" si="17"/>
        <v>40787</v>
      </c>
      <c r="K149" s="4">
        <v>50.376067999999997</v>
      </c>
      <c r="M149" s="5">
        <f t="shared" si="16"/>
        <v>2.8114192967175544</v>
      </c>
      <c r="N149" s="5">
        <f t="shared" si="12"/>
        <v>1.9140841922469989</v>
      </c>
      <c r="O149" s="5">
        <f t="shared" si="13"/>
        <v>0.3837202454053133</v>
      </c>
      <c r="P149" s="5">
        <f t="shared" si="14"/>
        <v>1.0861973548295414</v>
      </c>
      <c r="Q149" s="5">
        <f t="shared" si="15"/>
        <v>50.376067999999997</v>
      </c>
    </row>
    <row r="150" spans="2:17" x14ac:dyDescent="0.2">
      <c r="B150" s="2">
        <v>40847</v>
      </c>
      <c r="C150" s="5">
        <v>29.96</v>
      </c>
      <c r="D150" s="2">
        <v>40847</v>
      </c>
      <c r="E150" s="5">
        <v>12.6</v>
      </c>
      <c r="F150" s="2">
        <v>40847</v>
      </c>
      <c r="G150" s="5">
        <v>107.2</v>
      </c>
      <c r="H150" s="2">
        <v>40847</v>
      </c>
      <c r="I150" s="5">
        <v>321.67</v>
      </c>
      <c r="J150" s="3">
        <f t="shared" si="17"/>
        <v>40817</v>
      </c>
      <c r="K150" s="4">
        <v>50.502101000000003</v>
      </c>
      <c r="M150" s="5">
        <f t="shared" si="16"/>
        <v>1.2010170784157468</v>
      </c>
      <c r="N150" s="5">
        <f t="shared" si="12"/>
        <v>1.0958844111672181</v>
      </c>
      <c r="O150" s="5">
        <f t="shared" si="13"/>
        <v>0.59441889007493232</v>
      </c>
      <c r="P150" s="5">
        <f t="shared" si="14"/>
        <v>0.87117048001475073</v>
      </c>
      <c r="Q150" s="5">
        <f t="shared" si="15"/>
        <v>50.502101000000003</v>
      </c>
    </row>
    <row r="151" spans="2:17" x14ac:dyDescent="0.2">
      <c r="B151" s="2">
        <v>40877</v>
      </c>
      <c r="C151" s="5">
        <v>27.8</v>
      </c>
      <c r="D151" s="2">
        <v>40877</v>
      </c>
      <c r="E151" s="5">
        <v>13.61</v>
      </c>
      <c r="F151" s="2">
        <v>40877</v>
      </c>
      <c r="G151" s="5">
        <v>99.7</v>
      </c>
      <c r="H151" s="2">
        <v>40877</v>
      </c>
      <c r="I151" s="5">
        <v>315.2</v>
      </c>
      <c r="J151" s="3">
        <f t="shared" si="17"/>
        <v>40848</v>
      </c>
      <c r="K151" s="4">
        <v>49.344737000000002</v>
      </c>
      <c r="M151" s="5">
        <f t="shared" si="16"/>
        <v>0.93344255599021564</v>
      </c>
      <c r="N151" s="5">
        <f t="shared" si="12"/>
        <v>1.4951026618389951</v>
      </c>
      <c r="O151" s="5">
        <f t="shared" si="13"/>
        <v>0.35498861204127469</v>
      </c>
      <c r="P151" s="5">
        <f t="shared" si="14"/>
        <v>0.78306257120843625</v>
      </c>
      <c r="Q151" s="5">
        <f t="shared" si="15"/>
        <v>49.344737000000002</v>
      </c>
    </row>
    <row r="152" spans="2:17" x14ac:dyDescent="0.2">
      <c r="B152" s="2">
        <v>40907</v>
      </c>
      <c r="C152" s="5">
        <v>23.4</v>
      </c>
      <c r="D152" s="2">
        <v>40907</v>
      </c>
      <c r="E152" s="5">
        <v>12.56</v>
      </c>
      <c r="F152" s="2">
        <v>40908</v>
      </c>
      <c r="G152" s="5">
        <v>91.1</v>
      </c>
      <c r="H152" s="2">
        <v>40907</v>
      </c>
      <c r="I152" s="5">
        <v>330.38</v>
      </c>
      <c r="J152" s="3">
        <f t="shared" si="17"/>
        <v>40878</v>
      </c>
      <c r="K152" s="4">
        <v>50.092326999999997</v>
      </c>
      <c r="M152" s="5">
        <f t="shared" si="16"/>
        <v>0.38838334364191129</v>
      </c>
      <c r="N152" s="5">
        <f t="shared" si="12"/>
        <v>1.0800737873782373</v>
      </c>
      <c r="O152" s="5">
        <f t="shared" si="13"/>
        <v>8.0441893229347042E-2</v>
      </c>
      <c r="P152" s="5">
        <f t="shared" si="14"/>
        <v>0.98978251799048389</v>
      </c>
      <c r="Q152" s="5">
        <f t="shared" si="15"/>
        <v>50.092326999999997</v>
      </c>
    </row>
    <row r="153" spans="2:17" x14ac:dyDescent="0.2">
      <c r="B153" s="2">
        <v>40939</v>
      </c>
      <c r="C153" s="5">
        <v>19.440000000000001</v>
      </c>
      <c r="D153" s="2">
        <v>40939</v>
      </c>
      <c r="E153" s="5">
        <v>10.63</v>
      </c>
      <c r="F153" s="2">
        <v>40939</v>
      </c>
      <c r="G153" s="5">
        <v>72.099999999999994</v>
      </c>
      <c r="H153" s="2">
        <v>40939</v>
      </c>
      <c r="I153" s="5">
        <v>331.25</v>
      </c>
      <c r="J153" s="3">
        <f t="shared" si="17"/>
        <v>40909</v>
      </c>
      <c r="K153" s="4">
        <v>50.799345000000002</v>
      </c>
      <c r="M153" s="5">
        <f t="shared" si="16"/>
        <v>-0.10216994747156211</v>
      </c>
      <c r="N153" s="5">
        <f t="shared" si="12"/>
        <v>0.31721118955989119</v>
      </c>
      <c r="O153" s="5">
        <f t="shared" si="13"/>
        <v>-0.52611481112258551</v>
      </c>
      <c r="P153" s="5">
        <f t="shared" si="14"/>
        <v>1.0016301038732496</v>
      </c>
      <c r="Q153" s="5">
        <f t="shared" si="15"/>
        <v>50.799345000000002</v>
      </c>
    </row>
    <row r="154" spans="2:17" x14ac:dyDescent="0.2">
      <c r="B154" s="2">
        <v>40968</v>
      </c>
      <c r="C154" s="5">
        <v>18.43</v>
      </c>
      <c r="D154" s="2">
        <v>40968</v>
      </c>
      <c r="E154" s="5">
        <v>10.28</v>
      </c>
      <c r="F154" s="2">
        <v>40968</v>
      </c>
      <c r="G154" s="5">
        <v>75.900000000000006</v>
      </c>
      <c r="H154" s="2">
        <v>40968</v>
      </c>
      <c r="I154" s="5">
        <v>307.05</v>
      </c>
      <c r="J154" s="3">
        <f t="shared" si="17"/>
        <v>40940</v>
      </c>
      <c r="K154" s="4">
        <v>51.026764999999997</v>
      </c>
      <c r="M154" s="5">
        <f t="shared" si="16"/>
        <v>-0.2272858121242412</v>
      </c>
      <c r="N154" s="5">
        <f t="shared" si="12"/>
        <v>0.17886823140630453</v>
      </c>
      <c r="O154" s="5">
        <f t="shared" si="13"/>
        <v>-0.40480347025219865</v>
      </c>
      <c r="P154" s="5">
        <f t="shared" si="14"/>
        <v>0.6720765655250579</v>
      </c>
      <c r="Q154" s="5">
        <f t="shared" si="15"/>
        <v>51.026764999999997</v>
      </c>
    </row>
    <row r="155" spans="2:17" x14ac:dyDescent="0.2">
      <c r="B155" s="2">
        <v>40998</v>
      </c>
      <c r="C155" s="5">
        <v>15.5</v>
      </c>
      <c r="D155" s="2">
        <v>40998</v>
      </c>
      <c r="E155" s="5">
        <v>9.99</v>
      </c>
      <c r="F155" s="2">
        <v>40999</v>
      </c>
      <c r="G155" s="5">
        <v>78.599999999999994</v>
      </c>
      <c r="H155" s="2">
        <v>40998</v>
      </c>
      <c r="I155" s="5">
        <v>300.12</v>
      </c>
      <c r="J155" s="3">
        <f t="shared" si="17"/>
        <v>40969</v>
      </c>
      <c r="K155" s="4">
        <v>51.249364</v>
      </c>
      <c r="M155" s="5">
        <f t="shared" si="16"/>
        <v>-0.59024569671072546</v>
      </c>
      <c r="N155" s="5">
        <f t="shared" si="12"/>
        <v>6.4241208936190689E-2</v>
      </c>
      <c r="O155" s="5">
        <f t="shared" si="13"/>
        <v>-0.31860857016008226</v>
      </c>
      <c r="P155" s="5">
        <f t="shared" si="14"/>
        <v>0.57770441590716659</v>
      </c>
      <c r="Q155" s="5">
        <f t="shared" si="15"/>
        <v>51.249364</v>
      </c>
    </row>
    <row r="156" spans="2:17" x14ac:dyDescent="0.2">
      <c r="B156" s="2">
        <v>41029</v>
      </c>
      <c r="C156" s="5">
        <v>17.149999999999999</v>
      </c>
      <c r="D156" s="2">
        <v>41029</v>
      </c>
      <c r="E156" s="5">
        <v>9.09</v>
      </c>
      <c r="F156" s="2">
        <v>41029</v>
      </c>
      <c r="G156" s="5">
        <v>62.9</v>
      </c>
      <c r="H156" s="2">
        <v>41029</v>
      </c>
      <c r="I156" s="5">
        <v>323.10000000000002</v>
      </c>
      <c r="J156" s="3">
        <f t="shared" si="17"/>
        <v>41000</v>
      </c>
      <c r="K156" s="4">
        <v>50.974178999999999</v>
      </c>
      <c r="M156" s="5">
        <f t="shared" si="16"/>
        <v>-0.38584849208011163</v>
      </c>
      <c r="N156" s="5">
        <f t="shared" si="12"/>
        <v>-0.291497826315888</v>
      </c>
      <c r="O156" s="5">
        <f t="shared" si="13"/>
        <v>-0.81981595217720538</v>
      </c>
      <c r="P156" s="5">
        <f t="shared" si="14"/>
        <v>0.89064409818987123</v>
      </c>
      <c r="Q156" s="5">
        <f t="shared" si="15"/>
        <v>50.974178999999999</v>
      </c>
    </row>
    <row r="157" spans="2:17" x14ac:dyDescent="0.2">
      <c r="B157" s="2">
        <v>41060</v>
      </c>
      <c r="C157" s="5">
        <v>24.06</v>
      </c>
      <c r="D157" s="2">
        <v>41060</v>
      </c>
      <c r="E157" s="5">
        <v>11.63</v>
      </c>
      <c r="F157" s="2">
        <v>41060</v>
      </c>
      <c r="G157" s="5">
        <v>74.400000000000006</v>
      </c>
      <c r="H157" s="2">
        <v>41060</v>
      </c>
      <c r="I157" s="5">
        <v>346.38</v>
      </c>
      <c r="J157" s="3">
        <f t="shared" si="17"/>
        <v>41030</v>
      </c>
      <c r="K157" s="4">
        <v>49.897409000000003</v>
      </c>
      <c r="M157" s="5">
        <f t="shared" si="16"/>
        <v>0.47014222549415691</v>
      </c>
      <c r="N157" s="5">
        <f t="shared" si="12"/>
        <v>0.71247678428442285</v>
      </c>
      <c r="O157" s="5">
        <f t="shared" si="13"/>
        <v>-0.45268952585893019</v>
      </c>
      <c r="P157" s="5">
        <f t="shared" si="14"/>
        <v>1.2076691549149081</v>
      </c>
      <c r="Q157" s="5">
        <f t="shared" si="15"/>
        <v>49.897409000000003</v>
      </c>
    </row>
    <row r="158" spans="2:17" x14ac:dyDescent="0.2">
      <c r="B158" s="2">
        <v>41089</v>
      </c>
      <c r="C158" s="5">
        <v>17.079999999999998</v>
      </c>
      <c r="D158" s="2">
        <v>41089</v>
      </c>
      <c r="E158" s="5">
        <v>9.69</v>
      </c>
      <c r="F158" s="2">
        <v>41090</v>
      </c>
      <c r="G158" s="5">
        <v>73.2</v>
      </c>
      <c r="H158" s="2">
        <v>41089</v>
      </c>
      <c r="I158" s="5">
        <v>332.51</v>
      </c>
      <c r="J158" s="3">
        <f t="shared" si="17"/>
        <v>41061</v>
      </c>
      <c r="K158" s="4">
        <v>49.435006000000001</v>
      </c>
      <c r="M158" s="5">
        <f t="shared" si="16"/>
        <v>-0.39451988864019832</v>
      </c>
      <c r="N158" s="5">
        <f t="shared" si="12"/>
        <v>-5.4338469481169105E-2</v>
      </c>
      <c r="O158" s="5">
        <f t="shared" si="13"/>
        <v>-0.49099837034431548</v>
      </c>
      <c r="P158" s="5">
        <f t="shared" si="14"/>
        <v>1.0187886765310479</v>
      </c>
      <c r="Q158" s="5">
        <f t="shared" si="15"/>
        <v>49.435006000000001</v>
      </c>
    </row>
    <row r="159" spans="2:17" x14ac:dyDescent="0.2">
      <c r="B159" s="2">
        <v>41121</v>
      </c>
      <c r="C159" s="5">
        <v>18.93</v>
      </c>
      <c r="D159" s="2">
        <v>41121</v>
      </c>
      <c r="E159" s="5">
        <v>9.52</v>
      </c>
      <c r="F159" s="2">
        <v>41121</v>
      </c>
      <c r="G159" s="5">
        <v>69.8</v>
      </c>
      <c r="H159" s="2">
        <v>41121</v>
      </c>
      <c r="I159" s="5">
        <v>331.02</v>
      </c>
      <c r="J159" s="3">
        <f t="shared" si="17"/>
        <v>41091</v>
      </c>
      <c r="K159" s="4">
        <v>48.590482000000002</v>
      </c>
      <c r="M159" s="5">
        <f t="shared" si="16"/>
        <v>-0.16534726526647936</v>
      </c>
      <c r="N159" s="5">
        <f t="shared" si="12"/>
        <v>-0.12153362058433946</v>
      </c>
      <c r="O159" s="5">
        <f t="shared" si="13"/>
        <v>-0.5995400963862404</v>
      </c>
      <c r="P159" s="5">
        <f t="shared" si="14"/>
        <v>0.99849798346746066</v>
      </c>
      <c r="Q159" s="5">
        <f t="shared" si="15"/>
        <v>48.590482000000002</v>
      </c>
    </row>
    <row r="160" spans="2:17" x14ac:dyDescent="0.2">
      <c r="B160" s="2">
        <v>41152</v>
      </c>
      <c r="C160" s="5">
        <v>17.47</v>
      </c>
      <c r="D160" s="2">
        <v>41152</v>
      </c>
      <c r="E160" s="5">
        <v>9.0299999999999994</v>
      </c>
      <c r="F160" s="2">
        <v>41152</v>
      </c>
      <c r="G160" s="5">
        <v>68.7</v>
      </c>
      <c r="H160" s="2">
        <v>41152</v>
      </c>
      <c r="I160" s="5">
        <v>328.16</v>
      </c>
      <c r="J160" s="3">
        <f t="shared" si="17"/>
        <v>41122</v>
      </c>
      <c r="K160" s="4">
        <v>48.585366999999998</v>
      </c>
      <c r="M160" s="5">
        <f t="shared" si="16"/>
        <v>-0.34620782209114404</v>
      </c>
      <c r="N160" s="5">
        <f t="shared" si="12"/>
        <v>-0.31521376199936008</v>
      </c>
      <c r="O160" s="5">
        <f t="shared" si="13"/>
        <v>-0.63465653716450998</v>
      </c>
      <c r="P160" s="5">
        <f t="shared" si="14"/>
        <v>0.95955074711722044</v>
      </c>
      <c r="Q160" s="5">
        <f t="shared" si="15"/>
        <v>48.585366999999998</v>
      </c>
    </row>
    <row r="161" spans="2:17" x14ac:dyDescent="0.2">
      <c r="B161" s="2">
        <v>41180</v>
      </c>
      <c r="C161" s="5">
        <v>15.73</v>
      </c>
      <c r="D161" s="2">
        <v>41180</v>
      </c>
      <c r="E161" s="5">
        <v>7.91</v>
      </c>
      <c r="F161" s="2">
        <v>41182</v>
      </c>
      <c r="G161" s="5">
        <v>60.5</v>
      </c>
      <c r="H161" s="2">
        <v>41180</v>
      </c>
      <c r="I161" s="5">
        <v>307.64999999999998</v>
      </c>
      <c r="J161" s="3">
        <f t="shared" si="17"/>
        <v>41153</v>
      </c>
      <c r="K161" s="4">
        <v>48.644029000000003</v>
      </c>
      <c r="M161" s="5">
        <f t="shared" si="16"/>
        <v>-0.56175396515615506</v>
      </c>
      <c r="N161" s="5">
        <f t="shared" si="12"/>
        <v>-0.75791122809083522</v>
      </c>
      <c r="O161" s="5">
        <f t="shared" si="13"/>
        <v>-0.89643364114797575</v>
      </c>
      <c r="P161" s="5">
        <f t="shared" si="14"/>
        <v>0.68024731440972341</v>
      </c>
      <c r="Q161" s="5">
        <f t="shared" si="15"/>
        <v>48.644029000000003</v>
      </c>
    </row>
    <row r="162" spans="2:17" x14ac:dyDescent="0.2">
      <c r="B162" s="2">
        <v>41213</v>
      </c>
      <c r="C162" s="5">
        <v>18.600000000000001</v>
      </c>
      <c r="D162" s="2">
        <v>41213</v>
      </c>
      <c r="E162" s="5">
        <v>7.53</v>
      </c>
      <c r="F162" s="2">
        <v>41213</v>
      </c>
      <c r="G162" s="5">
        <v>71.400000000000006</v>
      </c>
      <c r="H162" s="2">
        <v>41213</v>
      </c>
      <c r="I162" s="5">
        <v>287.81</v>
      </c>
      <c r="J162" s="3">
        <f t="shared" si="17"/>
        <v>41183</v>
      </c>
      <c r="K162" s="4">
        <v>48.833663000000001</v>
      </c>
      <c r="M162" s="5">
        <f t="shared" si="16"/>
        <v>-0.20622670619260197</v>
      </c>
      <c r="N162" s="5">
        <f t="shared" si="12"/>
        <v>-0.90811215408615731</v>
      </c>
      <c r="O162" s="5">
        <f t="shared" si="13"/>
        <v>-0.54846163707239315</v>
      </c>
      <c r="P162" s="5">
        <f t="shared" si="14"/>
        <v>0.41006788462343757</v>
      </c>
      <c r="Q162" s="5">
        <f t="shared" si="15"/>
        <v>48.833663000000001</v>
      </c>
    </row>
    <row r="163" spans="2:17" x14ac:dyDescent="0.2">
      <c r="B163" s="2">
        <v>41243</v>
      </c>
      <c r="C163" s="5">
        <v>15.87</v>
      </c>
      <c r="D163" s="2">
        <v>41243</v>
      </c>
      <c r="E163" s="5">
        <v>7.52</v>
      </c>
      <c r="F163" s="2">
        <v>41243</v>
      </c>
      <c r="G163" s="5">
        <v>51.8</v>
      </c>
      <c r="H163" s="2">
        <v>41243</v>
      </c>
      <c r="I163" s="5">
        <v>295.44</v>
      </c>
      <c r="J163" s="3">
        <f t="shared" si="17"/>
        <v>41214</v>
      </c>
      <c r="K163" s="4">
        <v>49.587730999999998</v>
      </c>
      <c r="M163" s="5">
        <f t="shared" si="16"/>
        <v>-0.54441117203598188</v>
      </c>
      <c r="N163" s="5">
        <f t="shared" si="12"/>
        <v>-0.91206481003340278</v>
      </c>
      <c r="O163" s="5">
        <f t="shared" si="13"/>
        <v>-1.1741727636670187</v>
      </c>
      <c r="P163" s="5">
        <f t="shared" si="14"/>
        <v>0.51397257460677237</v>
      </c>
      <c r="Q163" s="5">
        <f t="shared" si="15"/>
        <v>49.587730999999998</v>
      </c>
    </row>
    <row r="164" spans="2:17" x14ac:dyDescent="0.2">
      <c r="B164" s="2">
        <v>41274</v>
      </c>
      <c r="C164" s="5">
        <v>18.02</v>
      </c>
      <c r="D164" s="2">
        <v>41274</v>
      </c>
      <c r="E164" s="5">
        <v>8.07</v>
      </c>
      <c r="F164" s="2">
        <v>41274</v>
      </c>
      <c r="G164" s="5">
        <v>59.4</v>
      </c>
      <c r="H164" s="2">
        <v>41274</v>
      </c>
      <c r="I164" s="5">
        <v>282.26</v>
      </c>
      <c r="J164" s="3">
        <f t="shared" si="17"/>
        <v>41244</v>
      </c>
      <c r="K164" s="4">
        <v>50.071342999999999</v>
      </c>
      <c r="M164" s="5">
        <f t="shared" si="16"/>
        <v>-0.27807542054760592</v>
      </c>
      <c r="N164" s="5">
        <f t="shared" si="12"/>
        <v>-0.69466873293491016</v>
      </c>
      <c r="O164" s="5">
        <f t="shared" si="13"/>
        <v>-0.93155008192624555</v>
      </c>
      <c r="P164" s="5">
        <f t="shared" si="14"/>
        <v>0.33448845744027778</v>
      </c>
      <c r="Q164" s="5">
        <f t="shared" si="15"/>
        <v>50.071342999999999</v>
      </c>
    </row>
    <row r="165" spans="2:17" x14ac:dyDescent="0.2">
      <c r="B165" s="2">
        <v>41305</v>
      </c>
      <c r="C165" s="5">
        <v>14.28</v>
      </c>
      <c r="D165" s="2">
        <v>41305</v>
      </c>
      <c r="E165" s="5">
        <v>8.6199999999999992</v>
      </c>
      <c r="F165" s="2">
        <v>41305</v>
      </c>
      <c r="G165" s="5">
        <v>65.599999999999994</v>
      </c>
      <c r="H165" s="2">
        <v>41305</v>
      </c>
      <c r="I165" s="5">
        <v>287.52</v>
      </c>
      <c r="J165" s="3">
        <f t="shared" si="17"/>
        <v>41275</v>
      </c>
      <c r="K165" s="4">
        <v>51.389567999999997</v>
      </c>
      <c r="M165" s="5">
        <f t="shared" si="16"/>
        <v>-0.74137575104366449</v>
      </c>
      <c r="N165" s="5">
        <f t="shared" si="12"/>
        <v>-0.47727265583641815</v>
      </c>
      <c r="O165" s="5">
        <f t="shared" si="13"/>
        <v>-0.73362105208508877</v>
      </c>
      <c r="P165" s="5">
        <f t="shared" si="14"/>
        <v>0.4061186893291821</v>
      </c>
      <c r="Q165" s="5">
        <f t="shared" si="15"/>
        <v>51.389567999999997</v>
      </c>
    </row>
    <row r="166" spans="2:17" x14ac:dyDescent="0.2">
      <c r="B166" s="2">
        <v>41333</v>
      </c>
      <c r="C166" s="5">
        <v>15.51</v>
      </c>
      <c r="D166" s="2">
        <v>41333</v>
      </c>
      <c r="E166" s="5">
        <v>9.16</v>
      </c>
      <c r="F166" s="2">
        <v>41333</v>
      </c>
      <c r="G166" s="5">
        <v>55.9</v>
      </c>
      <c r="H166" s="2">
        <v>41333</v>
      </c>
      <c r="I166" s="5">
        <v>293.77999999999997</v>
      </c>
      <c r="J166" s="3">
        <f t="shared" si="17"/>
        <v>41306</v>
      </c>
      <c r="K166" s="4">
        <v>50.764223999999999</v>
      </c>
      <c r="M166" s="5">
        <f t="shared" si="16"/>
        <v>-0.58900692577357028</v>
      </c>
      <c r="N166" s="5">
        <f t="shared" si="12"/>
        <v>-0.26382923468517067</v>
      </c>
      <c r="O166" s="5">
        <f t="shared" si="13"/>
        <v>-1.0432842116752858</v>
      </c>
      <c r="P166" s="5">
        <f t="shared" si="14"/>
        <v>0.49136683602586301</v>
      </c>
      <c r="Q166" s="5">
        <f t="shared" si="15"/>
        <v>50.764223999999999</v>
      </c>
    </row>
    <row r="167" spans="2:17" x14ac:dyDescent="0.2">
      <c r="B167" s="2">
        <v>41362</v>
      </c>
      <c r="C167" s="5">
        <v>12.7</v>
      </c>
      <c r="D167" s="2">
        <v>41362</v>
      </c>
      <c r="E167" s="5">
        <v>8.93</v>
      </c>
      <c r="F167" s="2">
        <v>41364</v>
      </c>
      <c r="G167" s="5">
        <v>57.3202</v>
      </c>
      <c r="H167" s="2">
        <v>41362</v>
      </c>
      <c r="I167" s="5">
        <v>298.14</v>
      </c>
      <c r="J167" s="3">
        <f t="shared" si="17"/>
        <v>41334</v>
      </c>
      <c r="K167" s="4">
        <v>50.951669000000003</v>
      </c>
      <c r="M167" s="5">
        <f t="shared" si="16"/>
        <v>-0.93710155911419191</v>
      </c>
      <c r="N167" s="5">
        <f t="shared" si="12"/>
        <v>-0.35474032147181311</v>
      </c>
      <c r="O167" s="5">
        <f t="shared" si="13"/>
        <v>-0.99794569422683232</v>
      </c>
      <c r="P167" s="5">
        <f t="shared" si="14"/>
        <v>0.55074094458776879</v>
      </c>
      <c r="Q167" s="5">
        <f t="shared" si="15"/>
        <v>50.951669000000003</v>
      </c>
    </row>
    <row r="168" spans="2:17" x14ac:dyDescent="0.2">
      <c r="B168" s="2">
        <v>41394</v>
      </c>
      <c r="C168" s="5">
        <v>13.52</v>
      </c>
      <c r="D168" s="2">
        <v>41394</v>
      </c>
      <c r="E168" s="5">
        <v>8.5</v>
      </c>
      <c r="F168" s="2">
        <v>41394</v>
      </c>
      <c r="G168" s="5">
        <v>49.241799999999998</v>
      </c>
      <c r="H168" s="2">
        <v>41394</v>
      </c>
      <c r="I168" s="5">
        <v>285.33999999999997</v>
      </c>
      <c r="J168" s="3">
        <f t="shared" si="17"/>
        <v>41365</v>
      </c>
      <c r="K168" s="4">
        <v>50.132210999999998</v>
      </c>
      <c r="M168" s="5">
        <f t="shared" si="16"/>
        <v>-0.83552234226746247</v>
      </c>
      <c r="N168" s="5">
        <f t="shared" si="12"/>
        <v>-0.52470452720336158</v>
      </c>
      <c r="O168" s="5">
        <f t="shared" si="13"/>
        <v>-1.2558408353024457</v>
      </c>
      <c r="P168" s="5">
        <f t="shared" si="14"/>
        <v>0.37643163504822924</v>
      </c>
      <c r="Q168" s="5">
        <f t="shared" si="15"/>
        <v>50.132210999999998</v>
      </c>
    </row>
    <row r="169" spans="2:17" x14ac:dyDescent="0.2">
      <c r="B169" s="2">
        <v>41425</v>
      </c>
      <c r="C169" s="5">
        <v>16.3</v>
      </c>
      <c r="D169" s="2">
        <v>41425</v>
      </c>
      <c r="E169" s="5">
        <v>10.15</v>
      </c>
      <c r="F169" s="2">
        <v>41425</v>
      </c>
      <c r="G169" s="5">
        <v>79.985200000000006</v>
      </c>
      <c r="H169" s="2">
        <v>41425</v>
      </c>
      <c r="I169" s="5">
        <v>277.18</v>
      </c>
      <c r="J169" s="3">
        <f t="shared" si="17"/>
        <v>41395</v>
      </c>
      <c r="K169" s="4">
        <v>50.392831000000001</v>
      </c>
      <c r="M169" s="5">
        <f t="shared" si="16"/>
        <v>-0.49114402173830651</v>
      </c>
      <c r="N169" s="5">
        <f t="shared" si="12"/>
        <v>0.12748370409211582</v>
      </c>
      <c r="O169" s="5">
        <f t="shared" si="13"/>
        <v>-0.27438739400911888</v>
      </c>
      <c r="P169" s="5">
        <f t="shared" si="14"/>
        <v>0.26530945021677327</v>
      </c>
      <c r="Q169" s="5">
        <f t="shared" si="15"/>
        <v>50.392831000000001</v>
      </c>
    </row>
    <row r="170" spans="2:17" x14ac:dyDescent="0.2">
      <c r="B170" s="2">
        <v>41453</v>
      </c>
      <c r="C170" s="5">
        <v>16.86</v>
      </c>
      <c r="D170" s="2">
        <v>41453</v>
      </c>
      <c r="E170" s="5">
        <v>11.01</v>
      </c>
      <c r="F170" s="2">
        <v>41455</v>
      </c>
      <c r="G170" s="5">
        <v>99.754199999999997</v>
      </c>
      <c r="H170" s="2">
        <v>41453</v>
      </c>
      <c r="I170" s="5">
        <v>292.43</v>
      </c>
      <c r="J170" s="3">
        <f t="shared" si="17"/>
        <v>41426</v>
      </c>
      <c r="K170" s="4">
        <v>50.360591999999997</v>
      </c>
      <c r="M170" s="5">
        <f t="shared" si="16"/>
        <v>-0.42177284925761338</v>
      </c>
      <c r="N170" s="5">
        <f t="shared" si="12"/>
        <v>0.46741211555521284</v>
      </c>
      <c r="O170" s="5">
        <f t="shared" si="13"/>
        <v>0.3567188948505311</v>
      </c>
      <c r="P170" s="5">
        <f t="shared" si="14"/>
        <v>0.47298265103536519</v>
      </c>
      <c r="Q170" s="5">
        <f t="shared" si="15"/>
        <v>50.360591999999997</v>
      </c>
    </row>
    <row r="171" spans="2:17" x14ac:dyDescent="0.2">
      <c r="B171" s="2">
        <v>41486</v>
      </c>
      <c r="C171" s="5">
        <v>13.45</v>
      </c>
      <c r="D171" s="2">
        <v>41486</v>
      </c>
      <c r="E171" s="5">
        <v>9.98</v>
      </c>
      <c r="F171" s="2">
        <v>41486</v>
      </c>
      <c r="G171" s="5">
        <v>82.598399999999998</v>
      </c>
      <c r="H171" s="2">
        <v>41486</v>
      </c>
      <c r="I171" s="5">
        <v>272.24</v>
      </c>
      <c r="J171" s="3">
        <f t="shared" si="17"/>
        <v>41456</v>
      </c>
      <c r="K171" s="4">
        <v>50.586615000000002</v>
      </c>
      <c r="M171" s="5">
        <f t="shared" si="16"/>
        <v>-0.84419373882754911</v>
      </c>
      <c r="N171" s="5">
        <f t="shared" si="12"/>
        <v>6.0288552988945456E-2</v>
      </c>
      <c r="O171" s="5">
        <f t="shared" si="13"/>
        <v>-0.19096350033477863</v>
      </c>
      <c r="P171" s="5">
        <f t="shared" si="14"/>
        <v>0.19803695106635727</v>
      </c>
      <c r="Q171" s="5">
        <f t="shared" si="15"/>
        <v>50.586615000000002</v>
      </c>
    </row>
    <row r="172" spans="2:17" x14ac:dyDescent="0.2">
      <c r="B172" s="2">
        <v>41516</v>
      </c>
      <c r="C172" s="5">
        <v>17.010000000000002</v>
      </c>
      <c r="D172" s="2">
        <v>41516</v>
      </c>
      <c r="E172" s="5">
        <v>10.4</v>
      </c>
      <c r="F172" s="2">
        <v>41517</v>
      </c>
      <c r="G172" s="5">
        <v>103.5277</v>
      </c>
      <c r="H172" s="2">
        <v>41516</v>
      </c>
      <c r="I172" s="5">
        <v>258.61</v>
      </c>
      <c r="J172" s="3">
        <f t="shared" si="17"/>
        <v>41487</v>
      </c>
      <c r="K172" s="4">
        <v>51.473999999999997</v>
      </c>
      <c r="M172" s="5">
        <f t="shared" si="16"/>
        <v>-0.40319128520028458</v>
      </c>
      <c r="N172" s="5">
        <f t="shared" si="12"/>
        <v>0.22630010277324875</v>
      </c>
      <c r="O172" s="5">
        <f t="shared" si="13"/>
        <v>0.47718424873853194</v>
      </c>
      <c r="P172" s="5">
        <f t="shared" si="14"/>
        <v>1.2424772236363395E-2</v>
      </c>
      <c r="Q172" s="5">
        <f t="shared" si="15"/>
        <v>51.473999999999997</v>
      </c>
    </row>
    <row r="173" spans="2:17" x14ac:dyDescent="0.2">
      <c r="B173" s="2">
        <v>41547</v>
      </c>
      <c r="C173" s="5">
        <v>16.600000000000001</v>
      </c>
      <c r="D173" s="2">
        <v>41547</v>
      </c>
      <c r="E173" s="5">
        <v>9.06</v>
      </c>
      <c r="F173" s="2">
        <v>41547</v>
      </c>
      <c r="G173" s="5">
        <v>80.157200000000003</v>
      </c>
      <c r="H173" s="2">
        <v>41547</v>
      </c>
      <c r="I173" s="5">
        <v>272.91000000000003</v>
      </c>
      <c r="J173" s="3">
        <f t="shared" si="17"/>
        <v>41518</v>
      </c>
      <c r="K173" s="4">
        <v>51.641979999999997</v>
      </c>
      <c r="M173" s="5">
        <f t="shared" si="16"/>
        <v>-0.4539808936236493</v>
      </c>
      <c r="N173" s="5">
        <f t="shared" si="12"/>
        <v>-0.30335579415762365</v>
      </c>
      <c r="O173" s="5">
        <f t="shared" si="13"/>
        <v>-0.26889645963288045</v>
      </c>
      <c r="P173" s="5">
        <f t="shared" si="14"/>
        <v>0.20716095398756776</v>
      </c>
      <c r="Q173" s="5">
        <f t="shared" si="15"/>
        <v>51.641979999999997</v>
      </c>
    </row>
    <row r="174" spans="2:17" x14ac:dyDescent="0.2">
      <c r="B174" s="2">
        <v>41578</v>
      </c>
      <c r="C174" s="5">
        <v>13.75</v>
      </c>
      <c r="D174" s="2">
        <v>41578</v>
      </c>
      <c r="E174" s="5">
        <v>8.01</v>
      </c>
      <c r="F174" s="2">
        <v>41578</v>
      </c>
      <c r="G174" s="5">
        <v>61.680399999999999</v>
      </c>
      <c r="H174" s="2">
        <v>41578</v>
      </c>
      <c r="I174" s="5">
        <v>267.31</v>
      </c>
      <c r="J174" s="3">
        <f t="shared" si="17"/>
        <v>41548</v>
      </c>
      <c r="K174" s="4">
        <v>51.893875000000001</v>
      </c>
      <c r="M174" s="5">
        <f t="shared" si="16"/>
        <v>-0.80703061071289195</v>
      </c>
      <c r="N174" s="5">
        <f t="shared" si="12"/>
        <v>-0.71838466861838224</v>
      </c>
      <c r="O174" s="5">
        <f t="shared" si="13"/>
        <v>-0.85875050778918516</v>
      </c>
      <c r="P174" s="5">
        <f t="shared" si="14"/>
        <v>0.13090063106401895</v>
      </c>
      <c r="Q174" s="5">
        <f t="shared" si="15"/>
        <v>51.893875000000001</v>
      </c>
    </row>
    <row r="175" spans="2:17" x14ac:dyDescent="0.2">
      <c r="B175" s="2">
        <v>41607</v>
      </c>
      <c r="C175" s="5">
        <v>13.7</v>
      </c>
      <c r="D175" s="2">
        <v>41607</v>
      </c>
      <c r="E175" s="5">
        <v>8.3000000000000007</v>
      </c>
      <c r="F175" s="2">
        <v>41608</v>
      </c>
      <c r="G175" s="5">
        <v>67.965000000000003</v>
      </c>
      <c r="H175" s="2">
        <v>41607</v>
      </c>
      <c r="I175" s="5">
        <v>259.55</v>
      </c>
      <c r="J175" s="3">
        <f t="shared" si="17"/>
        <v>41579</v>
      </c>
      <c r="K175" s="4">
        <v>52.778345000000002</v>
      </c>
      <c r="M175" s="5">
        <f t="shared" si="16"/>
        <v>-0.81322446539866822</v>
      </c>
      <c r="N175" s="5">
        <f t="shared" si="12"/>
        <v>-0.60375764614826766</v>
      </c>
      <c r="O175" s="5">
        <f t="shared" si="13"/>
        <v>-0.65812070441180848</v>
      </c>
      <c r="P175" s="5">
        <f t="shared" si="14"/>
        <v>2.5225612155673292E-2</v>
      </c>
      <c r="Q175" s="5">
        <f t="shared" si="15"/>
        <v>52.778345000000002</v>
      </c>
    </row>
    <row r="176" spans="2:17" x14ac:dyDescent="0.2">
      <c r="B176" s="2">
        <v>41639</v>
      </c>
      <c r="C176" s="5">
        <v>13.72</v>
      </c>
      <c r="D176" s="2">
        <v>41639</v>
      </c>
      <c r="E176" s="5">
        <v>8.67</v>
      </c>
      <c r="F176" s="2">
        <v>41639</v>
      </c>
      <c r="G176" s="5">
        <v>73.546000000000006</v>
      </c>
      <c r="H176" s="2">
        <v>41639</v>
      </c>
      <c r="I176" s="5">
        <v>231.18</v>
      </c>
      <c r="J176" s="3">
        <f t="shared" si="17"/>
        <v>41609</v>
      </c>
      <c r="K176" s="4">
        <v>52.902850999999998</v>
      </c>
      <c r="M176" s="5">
        <f t="shared" si="16"/>
        <v>-0.81074692352435762</v>
      </c>
      <c r="N176" s="5">
        <f t="shared" si="12"/>
        <v>-0.45750937610019127</v>
      </c>
      <c r="O176" s="5">
        <f t="shared" si="13"/>
        <v>-0.47995265351769595</v>
      </c>
      <c r="P176" s="5">
        <f t="shared" si="14"/>
        <v>-0.36111463094094659</v>
      </c>
      <c r="Q176" s="5">
        <f t="shared" si="15"/>
        <v>52.902850999999998</v>
      </c>
    </row>
    <row r="177" spans="2:17" x14ac:dyDescent="0.2">
      <c r="B177" s="2">
        <v>41670</v>
      </c>
      <c r="C177" s="5">
        <v>18.41</v>
      </c>
      <c r="D177" s="2">
        <v>41670</v>
      </c>
      <c r="E177" s="5">
        <v>8.7899999999999991</v>
      </c>
      <c r="F177" s="2">
        <v>41670</v>
      </c>
      <c r="G177" s="5">
        <v>64.724999999999994</v>
      </c>
      <c r="H177" s="2">
        <v>41670</v>
      </c>
      <c r="I177" s="5">
        <v>243.6</v>
      </c>
      <c r="J177" s="3">
        <f t="shared" si="17"/>
        <v>41640</v>
      </c>
      <c r="K177" s="4">
        <v>52.915067000000001</v>
      </c>
      <c r="M177" s="5">
        <f t="shared" si="16"/>
        <v>-0.22976335399855163</v>
      </c>
      <c r="N177" s="5">
        <f t="shared" si="12"/>
        <v>-0.41007750473324778</v>
      </c>
      <c r="O177" s="5">
        <f t="shared" si="13"/>
        <v>-0.76155458452234881</v>
      </c>
      <c r="P177" s="5">
        <f t="shared" si="14"/>
        <v>-0.19198012902836242</v>
      </c>
      <c r="Q177" s="5">
        <f t="shared" si="15"/>
        <v>52.915067000000001</v>
      </c>
    </row>
    <row r="178" spans="2:17" x14ac:dyDescent="0.2">
      <c r="B178" s="2">
        <v>41698</v>
      </c>
      <c r="C178" s="5">
        <v>14</v>
      </c>
      <c r="D178" s="2">
        <v>41698</v>
      </c>
      <c r="E178" s="5">
        <v>7.74</v>
      </c>
      <c r="F178" s="2">
        <v>41698</v>
      </c>
      <c r="G178" s="5">
        <v>57.662799999999997</v>
      </c>
      <c r="H178" s="2">
        <v>41698</v>
      </c>
      <c r="I178" s="5">
        <v>236.24</v>
      </c>
      <c r="J178" s="3">
        <f t="shared" si="17"/>
        <v>41671</v>
      </c>
      <c r="K178" s="4">
        <v>53.134261000000002</v>
      </c>
      <c r="M178" s="5">
        <f t="shared" si="16"/>
        <v>-0.77606133728401105</v>
      </c>
      <c r="N178" s="5">
        <f t="shared" si="12"/>
        <v>-0.82510637919400565</v>
      </c>
      <c r="O178" s="5">
        <f t="shared" si="13"/>
        <v>-0.98700851912625498</v>
      </c>
      <c r="P178" s="5">
        <f t="shared" si="14"/>
        <v>-0.29220798201359738</v>
      </c>
      <c r="Q178" s="5">
        <f t="shared" si="15"/>
        <v>53.134261000000002</v>
      </c>
    </row>
    <row r="179" spans="2:17" x14ac:dyDescent="0.2">
      <c r="B179" s="2">
        <v>41729</v>
      </c>
      <c r="C179" s="5">
        <v>13.88</v>
      </c>
      <c r="D179" s="2">
        <v>41729</v>
      </c>
      <c r="E179" s="5">
        <v>7.65</v>
      </c>
      <c r="F179" s="2">
        <v>41729</v>
      </c>
      <c r="G179" s="5">
        <v>61.814999999999998</v>
      </c>
      <c r="H179" s="2">
        <v>41729</v>
      </c>
      <c r="I179" s="5">
        <v>224.29</v>
      </c>
      <c r="J179" s="3">
        <f t="shared" si="17"/>
        <v>41699</v>
      </c>
      <c r="K179" s="4">
        <v>52.374814999999998</v>
      </c>
      <c r="M179" s="5">
        <f t="shared" si="16"/>
        <v>-0.79092658852987374</v>
      </c>
      <c r="N179" s="5">
        <f t="shared" si="12"/>
        <v>-0.86068028271921337</v>
      </c>
      <c r="O179" s="5">
        <f t="shared" si="13"/>
        <v>-0.8544535323994078</v>
      </c>
      <c r="P179" s="5">
        <f t="shared" si="14"/>
        <v>-0.45494206396652703</v>
      </c>
      <c r="Q179" s="5">
        <f t="shared" si="15"/>
        <v>52.374814999999998</v>
      </c>
    </row>
    <row r="180" spans="2:17" x14ac:dyDescent="0.2">
      <c r="B180" s="2">
        <v>41759</v>
      </c>
      <c r="C180" s="5">
        <v>13.41</v>
      </c>
      <c r="D180" s="2">
        <v>41759</v>
      </c>
      <c r="E180" s="5">
        <v>6.59</v>
      </c>
      <c r="F180" s="2">
        <v>41759</v>
      </c>
      <c r="G180" s="5">
        <v>58.884599999999999</v>
      </c>
      <c r="H180" s="2">
        <v>41759</v>
      </c>
      <c r="I180" s="5">
        <v>221.05</v>
      </c>
      <c r="J180" s="3">
        <f t="shared" si="17"/>
        <v>41730</v>
      </c>
      <c r="K180" s="4">
        <v>51.878174999999999</v>
      </c>
      <c r="M180" s="5">
        <f t="shared" si="16"/>
        <v>-0.84914882257616997</v>
      </c>
      <c r="N180" s="5">
        <f t="shared" si="12"/>
        <v>-1.2796618131272173</v>
      </c>
      <c r="O180" s="5">
        <f t="shared" si="13"/>
        <v>-0.94800373063271848</v>
      </c>
      <c r="P180" s="5">
        <f t="shared" si="14"/>
        <v>-0.49906410794372269</v>
      </c>
      <c r="Q180" s="5">
        <f t="shared" si="15"/>
        <v>51.878174999999999</v>
      </c>
    </row>
    <row r="181" spans="2:17" x14ac:dyDescent="0.2">
      <c r="B181" s="2">
        <v>41789</v>
      </c>
      <c r="C181" s="5">
        <v>11.4</v>
      </c>
      <c r="D181" s="2">
        <v>41789</v>
      </c>
      <c r="E181" s="5">
        <v>6.07</v>
      </c>
      <c r="F181" s="2">
        <v>41790</v>
      </c>
      <c r="G181" s="5">
        <v>58.295000000000002</v>
      </c>
      <c r="H181" s="2">
        <v>41789</v>
      </c>
      <c r="I181" s="5">
        <v>221.41</v>
      </c>
      <c r="J181" s="3">
        <f t="shared" si="17"/>
        <v>41760</v>
      </c>
      <c r="K181" s="4">
        <v>52.148890999999999</v>
      </c>
      <c r="M181" s="5">
        <f t="shared" si="16"/>
        <v>-1.0981417809443725</v>
      </c>
      <c r="N181" s="5">
        <f t="shared" si="12"/>
        <v>-1.4851999223839736</v>
      </c>
      <c r="O181" s="5">
        <f t="shared" si="13"/>
        <v>-0.96682614288987101</v>
      </c>
      <c r="P181" s="5">
        <f t="shared" si="14"/>
        <v>-0.49416165861292333</v>
      </c>
      <c r="Q181" s="5">
        <f t="shared" si="15"/>
        <v>52.148890999999999</v>
      </c>
    </row>
    <row r="182" spans="2:17" x14ac:dyDescent="0.2">
      <c r="B182" s="2">
        <v>41820</v>
      </c>
      <c r="C182" s="5">
        <v>11.57</v>
      </c>
      <c r="D182" s="2">
        <v>41820</v>
      </c>
      <c r="E182" s="5">
        <v>5.52</v>
      </c>
      <c r="F182" s="2">
        <v>41820</v>
      </c>
      <c r="G182" s="5">
        <v>52.736600000000003</v>
      </c>
      <c r="H182" s="2">
        <v>41820</v>
      </c>
      <c r="I182" s="5">
        <v>221.5</v>
      </c>
      <c r="J182" s="3">
        <f t="shared" si="17"/>
        <v>41791</v>
      </c>
      <c r="K182" s="4">
        <v>52.602437999999999</v>
      </c>
      <c r="M182" s="5">
        <f t="shared" si="16"/>
        <v>-1.0770826750127336</v>
      </c>
      <c r="N182" s="5">
        <f t="shared" si="12"/>
        <v>-1.7025959994824662</v>
      </c>
      <c r="O182" s="5">
        <f t="shared" si="13"/>
        <v>-1.1442727105461754</v>
      </c>
      <c r="P182" s="5">
        <f t="shared" si="14"/>
        <v>-0.49293604628022342</v>
      </c>
      <c r="Q182" s="5">
        <f t="shared" si="15"/>
        <v>52.602437999999999</v>
      </c>
    </row>
    <row r="183" spans="2:17" x14ac:dyDescent="0.2">
      <c r="B183" s="2">
        <v>41851</v>
      </c>
      <c r="C183" s="5">
        <v>16.95</v>
      </c>
      <c r="D183" s="2">
        <v>41851</v>
      </c>
      <c r="E183" s="5">
        <v>6.21</v>
      </c>
      <c r="F183" s="2">
        <v>41851</v>
      </c>
      <c r="G183" s="5">
        <v>56.457799999999999</v>
      </c>
      <c r="H183" s="2">
        <v>41851</v>
      </c>
      <c r="I183" s="5">
        <v>216.94</v>
      </c>
      <c r="J183" s="3">
        <f t="shared" si="17"/>
        <v>41821</v>
      </c>
      <c r="K183" s="4">
        <v>52.407725999999997</v>
      </c>
      <c r="M183" s="5">
        <f t="shared" si="16"/>
        <v>-0.41062391082321631</v>
      </c>
      <c r="N183" s="5">
        <f t="shared" si="12"/>
        <v>-1.4298627391225391</v>
      </c>
      <c r="O183" s="5">
        <f t="shared" si="13"/>
        <v>-1.0254769837969959</v>
      </c>
      <c r="P183" s="5">
        <f t="shared" si="14"/>
        <v>-0.55503373780368437</v>
      </c>
      <c r="Q183" s="5">
        <f t="shared" si="15"/>
        <v>52.407725999999997</v>
      </c>
    </row>
    <row r="184" spans="2:17" x14ac:dyDescent="0.2">
      <c r="B184" s="2">
        <v>41880</v>
      </c>
      <c r="C184" s="5">
        <v>11.98</v>
      </c>
      <c r="D184" s="2">
        <v>41880</v>
      </c>
      <c r="E184" s="5">
        <v>6.06</v>
      </c>
      <c r="F184" s="2">
        <v>41882</v>
      </c>
      <c r="G184" s="5">
        <v>60.489400000000003</v>
      </c>
      <c r="H184" s="2">
        <v>41880</v>
      </c>
      <c r="I184" s="5">
        <v>222.69</v>
      </c>
      <c r="J184" s="3">
        <f t="shared" si="17"/>
        <v>41852</v>
      </c>
      <c r="K184" s="4">
        <v>52.507804999999998</v>
      </c>
      <c r="M184" s="5">
        <f t="shared" si="16"/>
        <v>-1.0262930665893688</v>
      </c>
      <c r="N184" s="5">
        <f t="shared" si="12"/>
        <v>-1.4891525783312192</v>
      </c>
      <c r="O184" s="5">
        <f t="shared" si="13"/>
        <v>-0.89677203594092991</v>
      </c>
      <c r="P184" s="5">
        <f t="shared" si="14"/>
        <v>-0.4767307276589694</v>
      </c>
      <c r="Q184" s="5">
        <f t="shared" si="15"/>
        <v>52.507804999999998</v>
      </c>
    </row>
    <row r="185" spans="2:17" x14ac:dyDescent="0.2">
      <c r="B185" s="2">
        <v>41912</v>
      </c>
      <c r="C185" s="5">
        <v>16.309999999999999</v>
      </c>
      <c r="D185" s="2">
        <v>41912</v>
      </c>
      <c r="E185" s="5">
        <v>7.86</v>
      </c>
      <c r="F185" s="2">
        <v>41912</v>
      </c>
      <c r="G185" s="5">
        <v>64.205500000000001</v>
      </c>
      <c r="H185" s="2">
        <v>41912</v>
      </c>
      <c r="I185" s="5">
        <v>227.31</v>
      </c>
      <c r="J185" s="3">
        <f t="shared" si="17"/>
        <v>41883</v>
      </c>
      <c r="K185" s="4">
        <v>52.183014999999997</v>
      </c>
      <c r="M185" s="5">
        <f t="shared" si="16"/>
        <v>-0.48990525080115149</v>
      </c>
      <c r="N185" s="5">
        <f t="shared" si="12"/>
        <v>-0.77767450782706182</v>
      </c>
      <c r="O185" s="5">
        <f t="shared" si="13"/>
        <v>-0.77813912178081335</v>
      </c>
      <c r="P185" s="5">
        <f t="shared" si="14"/>
        <v>-0.41381596124704179</v>
      </c>
      <c r="Q185" s="5">
        <f t="shared" si="15"/>
        <v>52.183014999999997</v>
      </c>
    </row>
    <row r="186" spans="2:17" x14ac:dyDescent="0.2">
      <c r="B186" s="2">
        <v>41943</v>
      </c>
      <c r="C186" s="5">
        <v>14.03</v>
      </c>
      <c r="D186" s="2">
        <v>41943</v>
      </c>
      <c r="E186" s="5">
        <v>7.82</v>
      </c>
      <c r="F186" s="2">
        <v>41943</v>
      </c>
      <c r="G186" s="5">
        <v>68.691000000000003</v>
      </c>
      <c r="H186" s="2">
        <v>41943</v>
      </c>
      <c r="I186" s="5">
        <v>237.47</v>
      </c>
      <c r="J186" s="3">
        <f t="shared" si="17"/>
        <v>41913</v>
      </c>
      <c r="K186" s="4">
        <v>52.180855999999999</v>
      </c>
      <c r="M186" s="5">
        <f t="shared" si="16"/>
        <v>-0.77234502447254538</v>
      </c>
      <c r="N186" s="5">
        <f t="shared" si="12"/>
        <v>-0.79348513161604306</v>
      </c>
      <c r="O186" s="5">
        <f t="shared" si="13"/>
        <v>-0.63494385349815041</v>
      </c>
      <c r="P186" s="5">
        <f t="shared" si="14"/>
        <v>-0.27545794680003244</v>
      </c>
      <c r="Q186" s="5">
        <f t="shared" si="15"/>
        <v>52.180855999999999</v>
      </c>
    </row>
    <row r="187" spans="2:17" x14ac:dyDescent="0.2">
      <c r="B187" s="2">
        <v>41971</v>
      </c>
      <c r="C187" s="5">
        <v>13.33</v>
      </c>
      <c r="D187" s="2">
        <v>41971</v>
      </c>
      <c r="E187" s="5">
        <v>8.5399999999999991</v>
      </c>
      <c r="F187" s="2">
        <v>41973</v>
      </c>
      <c r="G187" s="5">
        <v>66.573300000000003</v>
      </c>
      <c r="H187" s="2">
        <v>41971</v>
      </c>
      <c r="I187" s="5">
        <v>256.60000000000002</v>
      </c>
      <c r="J187" s="3">
        <f t="shared" si="17"/>
        <v>41944</v>
      </c>
      <c r="K187" s="4">
        <v>51.823228</v>
      </c>
      <c r="M187" s="5">
        <f t="shared" si="16"/>
        <v>-0.85905899007341191</v>
      </c>
      <c r="N187" s="5">
        <f t="shared" si="12"/>
        <v>-0.50889390341438068</v>
      </c>
      <c r="O187" s="5">
        <f t="shared" si="13"/>
        <v>-0.70254938680373391</v>
      </c>
      <c r="P187" s="5">
        <f t="shared" si="14"/>
        <v>-1.4947236527267285E-2</v>
      </c>
      <c r="Q187" s="5">
        <f t="shared" si="15"/>
        <v>51.823228</v>
      </c>
    </row>
    <row r="188" spans="2:17" x14ac:dyDescent="0.2">
      <c r="B188" s="2">
        <v>42004</v>
      </c>
      <c r="C188" s="5">
        <v>19.2</v>
      </c>
      <c r="D188" s="2">
        <v>42004</v>
      </c>
      <c r="E188" s="5">
        <v>10.01</v>
      </c>
      <c r="F188" s="2">
        <v>42004</v>
      </c>
      <c r="G188" s="5">
        <v>68.938500000000005</v>
      </c>
      <c r="H188" s="2">
        <v>42004</v>
      </c>
      <c r="I188" s="5">
        <v>251.88</v>
      </c>
      <c r="J188" s="3">
        <f t="shared" si="17"/>
        <v>41974</v>
      </c>
      <c r="K188" s="4">
        <v>51.516793</v>
      </c>
      <c r="M188" s="5">
        <f t="shared" si="16"/>
        <v>-0.13190044996328804</v>
      </c>
      <c r="N188" s="5">
        <f t="shared" si="12"/>
        <v>7.2146520830681155E-2</v>
      </c>
      <c r="O188" s="5">
        <f t="shared" si="13"/>
        <v>-0.62704265432303963</v>
      </c>
      <c r="P188" s="5">
        <f t="shared" si="14"/>
        <v>-7.9223794419972821E-2</v>
      </c>
      <c r="Q188" s="5">
        <f t="shared" si="15"/>
        <v>51.516793</v>
      </c>
    </row>
    <row r="189" spans="2:17" x14ac:dyDescent="0.2">
      <c r="B189" s="2">
        <v>42034</v>
      </c>
      <c r="C189" s="5">
        <v>20.97</v>
      </c>
      <c r="D189" s="2">
        <v>42034</v>
      </c>
      <c r="E189" s="5">
        <v>11.2</v>
      </c>
      <c r="F189" s="2">
        <v>42035</v>
      </c>
      <c r="G189" s="5">
        <v>88.272400000000005</v>
      </c>
      <c r="H189" s="2">
        <v>42034</v>
      </c>
      <c r="I189" s="5">
        <v>270.93</v>
      </c>
      <c r="J189" s="3">
        <f t="shared" si="17"/>
        <v>42005</v>
      </c>
      <c r="K189" s="4">
        <v>51.707906999999999</v>
      </c>
      <c r="M189" s="5">
        <f t="shared" si="16"/>
        <v>8.7362005913188809E-2</v>
      </c>
      <c r="N189" s="5">
        <f t="shared" si="12"/>
        <v>0.54251257855287371</v>
      </c>
      <c r="O189" s="5">
        <f t="shared" si="13"/>
        <v>-9.826513993048654E-3</v>
      </c>
      <c r="P189" s="5">
        <f t="shared" si="14"/>
        <v>0.18019748266817001</v>
      </c>
      <c r="Q189" s="5">
        <f t="shared" si="15"/>
        <v>51.707906999999999</v>
      </c>
    </row>
    <row r="190" spans="2:17" x14ac:dyDescent="0.2">
      <c r="B190" s="2">
        <v>42062</v>
      </c>
      <c r="C190" s="5">
        <v>13.34</v>
      </c>
      <c r="D190" s="2">
        <v>42062</v>
      </c>
      <c r="E190" s="5">
        <v>9.2899999999999991</v>
      </c>
      <c r="F190" s="2">
        <v>42063</v>
      </c>
      <c r="G190" s="5">
        <v>91.386499999999998</v>
      </c>
      <c r="H190" s="2">
        <v>42062</v>
      </c>
      <c r="I190" s="5">
        <v>247.7</v>
      </c>
      <c r="J190" s="3">
        <f t="shared" si="17"/>
        <v>42036</v>
      </c>
      <c r="K190" s="4">
        <v>51.922508999999998</v>
      </c>
      <c r="M190" s="5">
        <f t="shared" si="16"/>
        <v>-0.85782021913625661</v>
      </c>
      <c r="N190" s="5">
        <f t="shared" si="12"/>
        <v>-0.21244470737098192</v>
      </c>
      <c r="O190" s="5">
        <f t="shared" si="13"/>
        <v>8.9588129850232887E-2</v>
      </c>
      <c r="P190" s="5">
        <f t="shared" si="14"/>
        <v>-0.13614667831647875</v>
      </c>
      <c r="Q190" s="5">
        <f t="shared" si="15"/>
        <v>51.922508999999998</v>
      </c>
    </row>
    <row r="191" spans="2:17" x14ac:dyDescent="0.2">
      <c r="B191" s="2">
        <v>42094</v>
      </c>
      <c r="C191" s="5">
        <v>15.29</v>
      </c>
      <c r="D191" s="2">
        <v>42094</v>
      </c>
      <c r="E191" s="5">
        <v>10.91</v>
      </c>
      <c r="F191" s="2">
        <v>42094</v>
      </c>
      <c r="G191" s="5">
        <v>86.101699999999994</v>
      </c>
      <c r="H191" s="2">
        <v>42094</v>
      </c>
      <c r="I191" s="5">
        <v>258.69</v>
      </c>
      <c r="J191" s="3">
        <f t="shared" si="17"/>
        <v>42064</v>
      </c>
      <c r="K191" s="4">
        <v>51.746352999999999</v>
      </c>
      <c r="M191" s="5">
        <f t="shared" si="16"/>
        <v>-0.61625988639098561</v>
      </c>
      <c r="N191" s="5">
        <f t="shared" si="12"/>
        <v>0.4278855560827598</v>
      </c>
      <c r="O191" s="5">
        <f t="shared" si="13"/>
        <v>-7.9124021263403732E-2</v>
      </c>
      <c r="P191" s="5">
        <f t="shared" si="14"/>
        <v>1.3514205420985298E-2</v>
      </c>
      <c r="Q191" s="5">
        <f t="shared" si="15"/>
        <v>51.746352999999999</v>
      </c>
    </row>
    <row r="192" spans="2:17" x14ac:dyDescent="0.2">
      <c r="B192" s="2">
        <v>42124</v>
      </c>
      <c r="C192" s="5">
        <v>14.55</v>
      </c>
      <c r="D192" s="2">
        <v>42124</v>
      </c>
      <c r="E192" s="5">
        <v>10.029999999999999</v>
      </c>
      <c r="F192" s="2">
        <v>42124</v>
      </c>
      <c r="G192" s="5">
        <v>75.292000000000002</v>
      </c>
      <c r="H192" s="2">
        <v>42124</v>
      </c>
      <c r="I192" s="5">
        <v>259.06</v>
      </c>
      <c r="J192" s="3">
        <f t="shared" si="17"/>
        <v>42095</v>
      </c>
      <c r="K192" s="4">
        <v>50.981726000000002</v>
      </c>
      <c r="M192" s="5">
        <f t="shared" si="16"/>
        <v>-0.70792893574047289</v>
      </c>
      <c r="N192" s="5">
        <f t="shared" si="12"/>
        <v>8.0051832725171621E-2</v>
      </c>
      <c r="O192" s="5">
        <f t="shared" si="13"/>
        <v>-0.42421328479146064</v>
      </c>
      <c r="P192" s="5">
        <f t="shared" si="14"/>
        <v>1.8552833899862672E-2</v>
      </c>
      <c r="Q192" s="5">
        <f t="shared" si="15"/>
        <v>50.981726000000002</v>
      </c>
    </row>
    <row r="193" spans="2:17" x14ac:dyDescent="0.2">
      <c r="B193" s="2">
        <v>42153</v>
      </c>
      <c r="C193" s="5">
        <v>13.84</v>
      </c>
      <c r="D193" s="2">
        <v>42153</v>
      </c>
      <c r="E193" s="5">
        <v>9.93</v>
      </c>
      <c r="F193" s="2">
        <v>42155</v>
      </c>
      <c r="G193" s="5">
        <v>82.699600000000004</v>
      </c>
      <c r="H193" s="2">
        <v>42153</v>
      </c>
      <c r="I193" s="5">
        <v>275.86</v>
      </c>
      <c r="J193" s="3">
        <f t="shared" si="17"/>
        <v>42125</v>
      </c>
      <c r="K193" s="4">
        <v>51.257413999999997</v>
      </c>
      <c r="M193" s="5">
        <f t="shared" si="16"/>
        <v>-0.79588167227849482</v>
      </c>
      <c r="N193" s="5">
        <f t="shared" si="12"/>
        <v>4.052527325271859E-2</v>
      </c>
      <c r="O193" s="5">
        <f t="shared" si="13"/>
        <v>-0.18773278778317762</v>
      </c>
      <c r="P193" s="5">
        <f t="shared" si="14"/>
        <v>0.24733380267050833</v>
      </c>
      <c r="Q193" s="5">
        <f t="shared" si="15"/>
        <v>51.257413999999997</v>
      </c>
    </row>
    <row r="194" spans="2:17" x14ac:dyDescent="0.2">
      <c r="B194" s="2">
        <v>42185</v>
      </c>
      <c r="C194" s="5">
        <v>18.23</v>
      </c>
      <c r="D194" s="2">
        <v>42185</v>
      </c>
      <c r="E194" s="5">
        <v>9.89</v>
      </c>
      <c r="F194" s="2">
        <v>42185</v>
      </c>
      <c r="G194" s="5">
        <v>92.257499999999993</v>
      </c>
      <c r="H194" s="2">
        <v>42185</v>
      </c>
      <c r="I194" s="5">
        <v>280.43</v>
      </c>
      <c r="J194" s="3">
        <f t="shared" si="17"/>
        <v>42156</v>
      </c>
      <c r="K194" s="4">
        <v>51.026220000000002</v>
      </c>
      <c r="M194" s="5">
        <f t="shared" si="16"/>
        <v>-0.25206123086734583</v>
      </c>
      <c r="N194" s="5">
        <f t="shared" si="12"/>
        <v>2.4714649463737658E-2</v>
      </c>
      <c r="O194" s="5">
        <f t="shared" si="13"/>
        <v>0.11739396613920816</v>
      </c>
      <c r="P194" s="5">
        <f t="shared" si="14"/>
        <v>0.30956767334204693</v>
      </c>
      <c r="Q194" s="5">
        <f t="shared" si="15"/>
        <v>51.026220000000002</v>
      </c>
    </row>
    <row r="195" spans="2:17" x14ac:dyDescent="0.2">
      <c r="B195" s="2">
        <v>42216</v>
      </c>
      <c r="C195" s="5">
        <v>12.12</v>
      </c>
      <c r="D195" s="2">
        <v>42216</v>
      </c>
      <c r="E195" s="5">
        <v>9.32</v>
      </c>
      <c r="F195" s="2">
        <v>42216</v>
      </c>
      <c r="G195" s="5">
        <v>75.751199999999997</v>
      </c>
      <c r="H195" s="2">
        <v>42216</v>
      </c>
      <c r="I195" s="5">
        <v>297.99</v>
      </c>
      <c r="J195" s="3">
        <f t="shared" si="17"/>
        <v>42186</v>
      </c>
      <c r="K195" s="4">
        <v>51.019188999999997</v>
      </c>
      <c r="M195" s="5">
        <f t="shared" si="16"/>
        <v>-1.0089502734691955</v>
      </c>
      <c r="N195" s="5">
        <f t="shared" si="12"/>
        <v>-0.20058673952924552</v>
      </c>
      <c r="O195" s="5">
        <f t="shared" si="13"/>
        <v>-0.40955376696838669</v>
      </c>
      <c r="P195" s="5">
        <f t="shared" si="14"/>
        <v>0.5486982573666026</v>
      </c>
      <c r="Q195" s="5">
        <f t="shared" si="15"/>
        <v>51.019188999999997</v>
      </c>
    </row>
    <row r="196" spans="2:17" x14ac:dyDescent="0.2">
      <c r="B196" s="2">
        <v>42247</v>
      </c>
      <c r="C196" s="5">
        <v>28.43</v>
      </c>
      <c r="D196" s="2">
        <v>42247</v>
      </c>
      <c r="E196" s="5">
        <v>10.65</v>
      </c>
      <c r="F196" s="2">
        <v>42247</v>
      </c>
      <c r="G196" s="5">
        <v>87.735200000000006</v>
      </c>
      <c r="H196" s="2">
        <v>42247</v>
      </c>
      <c r="I196" s="5">
        <v>312.87</v>
      </c>
      <c r="J196" s="3">
        <f t="shared" si="17"/>
        <v>42217</v>
      </c>
      <c r="K196" s="4">
        <v>50.5</v>
      </c>
      <c r="M196" s="5">
        <f t="shared" si="16"/>
        <v>1.0114851250309955</v>
      </c>
      <c r="N196" s="5">
        <f t="shared" si="12"/>
        <v>0.32511650145438165</v>
      </c>
      <c r="O196" s="5">
        <f t="shared" si="13"/>
        <v>-2.6976106707672722E-2</v>
      </c>
      <c r="P196" s="5">
        <f t="shared" si="14"/>
        <v>0.75133282970631721</v>
      </c>
      <c r="Q196" s="5">
        <f t="shared" si="15"/>
        <v>50.5</v>
      </c>
    </row>
    <row r="197" spans="2:17" x14ac:dyDescent="0.2">
      <c r="B197" s="2">
        <v>42277</v>
      </c>
      <c r="C197" s="5">
        <v>24.5</v>
      </c>
      <c r="D197" s="2">
        <v>42277</v>
      </c>
      <c r="E197" s="5">
        <v>10.75</v>
      </c>
      <c r="F197" s="2">
        <v>42277</v>
      </c>
      <c r="G197" s="5">
        <v>81.564999999999998</v>
      </c>
      <c r="H197" s="2">
        <v>42277</v>
      </c>
      <c r="I197" s="5">
        <v>325.04000000000002</v>
      </c>
      <c r="J197" s="3">
        <f t="shared" si="17"/>
        <v>42248</v>
      </c>
      <c r="K197" s="4">
        <v>50.4</v>
      </c>
      <c r="M197" s="5">
        <f t="shared" si="16"/>
        <v>0.52464814672898752</v>
      </c>
      <c r="N197" s="5">
        <f t="shared" si="12"/>
        <v>0.36464306092683468</v>
      </c>
      <c r="O197" s="5">
        <f t="shared" si="13"/>
        <v>-0.22395380024410952</v>
      </c>
      <c r="P197" s="5">
        <f t="shared" si="14"/>
        <v>0.91706285291695766</v>
      </c>
      <c r="Q197" s="5">
        <f t="shared" si="15"/>
        <v>50.4</v>
      </c>
    </row>
    <row r="198" spans="2:17" x14ac:dyDescent="0.2">
      <c r="B198" s="2">
        <v>42307</v>
      </c>
      <c r="C198" s="5">
        <v>15.07</v>
      </c>
      <c r="D198" s="2">
        <v>42307</v>
      </c>
      <c r="E198" s="5">
        <v>9.7100000000000009</v>
      </c>
      <c r="F198" s="2">
        <v>42308</v>
      </c>
      <c r="G198" s="5">
        <v>73.0792</v>
      </c>
      <c r="H198" s="2">
        <v>42307</v>
      </c>
      <c r="I198" s="5">
        <v>325.79000000000002</v>
      </c>
      <c r="J198" s="3">
        <f t="shared" si="17"/>
        <v>42278</v>
      </c>
      <c r="K198" s="4">
        <v>51</v>
      </c>
      <c r="M198" s="5">
        <f t="shared" si="16"/>
        <v>-0.64351284700840061</v>
      </c>
      <c r="N198" s="5">
        <f t="shared" si="12"/>
        <v>-4.6433157586677931E-2</v>
      </c>
      <c r="O198" s="5">
        <f t="shared" si="13"/>
        <v>-0.49485479402251098</v>
      </c>
      <c r="P198" s="5">
        <f t="shared" si="14"/>
        <v>0.92727628902279002</v>
      </c>
      <c r="Q198" s="5">
        <f t="shared" si="15"/>
        <v>51</v>
      </c>
    </row>
    <row r="199" spans="2:17" x14ac:dyDescent="0.2">
      <c r="B199" s="2">
        <v>42338</v>
      </c>
      <c r="C199" s="5">
        <v>16.13</v>
      </c>
      <c r="D199" s="2">
        <v>42338</v>
      </c>
      <c r="E199" s="5">
        <v>10.1</v>
      </c>
      <c r="F199" s="2">
        <v>42338</v>
      </c>
      <c r="G199" s="5">
        <v>69.895200000000003</v>
      </c>
      <c r="H199" s="2">
        <v>42338</v>
      </c>
      <c r="I199" s="5">
        <v>321.64</v>
      </c>
      <c r="J199" s="3">
        <f t="shared" si="17"/>
        <v>42309</v>
      </c>
      <c r="K199" s="4">
        <v>51</v>
      </c>
      <c r="M199" s="5">
        <f t="shared" si="16"/>
        <v>-0.51220312766994569</v>
      </c>
      <c r="N199" s="5">
        <f t="shared" si="12"/>
        <v>0.10772042435588895</v>
      </c>
      <c r="O199" s="5">
        <f t="shared" si="13"/>
        <v>-0.59650092805706634</v>
      </c>
      <c r="P199" s="5">
        <f t="shared" si="14"/>
        <v>0.87076194257051698</v>
      </c>
      <c r="Q199" s="5">
        <f t="shared" si="15"/>
        <v>51</v>
      </c>
    </row>
    <row r="200" spans="2:17" x14ac:dyDescent="0.2">
      <c r="B200" s="2">
        <v>42369</v>
      </c>
      <c r="C200" s="5">
        <v>18.21</v>
      </c>
      <c r="D200" s="2">
        <v>42369</v>
      </c>
      <c r="E200" s="5">
        <v>9.73</v>
      </c>
      <c r="F200" s="2">
        <v>42369</v>
      </c>
      <c r="G200" s="5">
        <v>67.847300000000004</v>
      </c>
      <c r="H200" s="2">
        <v>42369</v>
      </c>
      <c r="I200" s="5">
        <v>327.06</v>
      </c>
      <c r="J200" s="3">
        <f t="shared" si="17"/>
        <v>42339</v>
      </c>
      <c r="K200" s="4">
        <v>50.7</v>
      </c>
      <c r="M200" s="5">
        <f t="shared" si="16"/>
        <v>-0.25453877274165626</v>
      </c>
      <c r="N200" s="5">
        <f t="shared" si="12"/>
        <v>-3.8527845692187472E-2</v>
      </c>
      <c r="O200" s="5">
        <f t="shared" si="13"/>
        <v>-0.66187816357508333</v>
      </c>
      <c r="P200" s="5">
        <f t="shared" si="14"/>
        <v>0.94457104082866594</v>
      </c>
      <c r="Q200" s="5">
        <f t="shared" si="15"/>
        <v>50.7</v>
      </c>
    </row>
    <row r="201" spans="2:17" x14ac:dyDescent="0.2">
      <c r="B201" s="2">
        <v>42398</v>
      </c>
      <c r="C201" s="5">
        <v>20.2</v>
      </c>
      <c r="D201" s="2">
        <v>42398</v>
      </c>
      <c r="E201" s="5">
        <v>10.54</v>
      </c>
      <c r="F201" s="2">
        <v>42400</v>
      </c>
      <c r="G201" s="5">
        <v>74.003900000000002</v>
      </c>
      <c r="H201" s="2">
        <v>42398</v>
      </c>
      <c r="I201" s="5">
        <v>355.91</v>
      </c>
      <c r="J201" s="3">
        <f t="shared" si="17"/>
        <v>42370</v>
      </c>
      <c r="K201" s="4">
        <v>50.9</v>
      </c>
      <c r="M201" s="5">
        <f t="shared" si="16"/>
        <v>-8.0233562477643669E-3</v>
      </c>
      <c r="N201" s="5">
        <f t="shared" ref="N201:N264" si="18">(E201-N$5)/N$6</f>
        <v>0.28163728603468269</v>
      </c>
      <c r="O201" s="5">
        <f t="shared" ref="O201:O264" si="19">(G201-O$5)/O$6</f>
        <v>-0.46533463694281452</v>
      </c>
      <c r="P201" s="5">
        <f t="shared" ref="P201:P264" si="20">(I201-P$5)/P$6</f>
        <v>1.3374478830330188</v>
      </c>
      <c r="Q201" s="5">
        <f t="shared" ref="Q201:Q264" si="21">K201</f>
        <v>50.9</v>
      </c>
    </row>
    <row r="202" spans="2:17" x14ac:dyDescent="0.2">
      <c r="B202" s="2">
        <v>42429</v>
      </c>
      <c r="C202" s="5">
        <v>20.55</v>
      </c>
      <c r="D202" s="2">
        <v>42429</v>
      </c>
      <c r="E202" s="5">
        <v>11.55</v>
      </c>
      <c r="F202" s="2">
        <v>42429</v>
      </c>
      <c r="G202" s="5">
        <v>83.385599999999997</v>
      </c>
      <c r="H202" s="2">
        <v>42429</v>
      </c>
      <c r="I202" s="5">
        <v>360.59</v>
      </c>
      <c r="J202" s="3">
        <f t="shared" si="17"/>
        <v>42401</v>
      </c>
      <c r="K202" s="4">
        <v>50</v>
      </c>
      <c r="M202" s="5">
        <f t="shared" ref="M202:M265" si="22">(C202-M$5)/M$6</f>
        <v>3.5333626552669091E-2</v>
      </c>
      <c r="N202" s="5">
        <f t="shared" si="18"/>
        <v>0.68085553670646026</v>
      </c>
      <c r="O202" s="5">
        <f t="shared" si="19"/>
        <v>-0.16583289835236598</v>
      </c>
      <c r="P202" s="5">
        <f t="shared" si="20"/>
        <v>1.4011797243334123</v>
      </c>
      <c r="Q202" s="5">
        <f t="shared" si="21"/>
        <v>50</v>
      </c>
    </row>
    <row r="203" spans="2:17" x14ac:dyDescent="0.2">
      <c r="B203" s="2">
        <v>42460</v>
      </c>
      <c r="C203" s="5">
        <v>13.95</v>
      </c>
      <c r="D203" s="2">
        <v>42460</v>
      </c>
      <c r="E203" s="5">
        <v>11</v>
      </c>
      <c r="F203" s="2">
        <v>42460</v>
      </c>
      <c r="G203" s="5">
        <v>68.802700000000002</v>
      </c>
      <c r="H203" s="2">
        <v>42460</v>
      </c>
      <c r="I203" s="5">
        <v>313.99</v>
      </c>
      <c r="J203" s="3">
        <f t="shared" ref="J203:J266" si="23">EDATE(J202,1)</f>
        <v>42430</v>
      </c>
      <c r="K203" s="4">
        <v>50.6</v>
      </c>
      <c r="M203" s="5">
        <f t="shared" si="22"/>
        <v>-0.78225519196978732</v>
      </c>
      <c r="N203" s="5">
        <f t="shared" si="18"/>
        <v>0.46345945960796758</v>
      </c>
      <c r="O203" s="5">
        <f t="shared" si="19"/>
        <v>-0.63137793855730251</v>
      </c>
      <c r="P203" s="5">
        <f t="shared" si="20"/>
        <v>0.76658489429102694</v>
      </c>
      <c r="Q203" s="5">
        <f t="shared" si="21"/>
        <v>50.6</v>
      </c>
    </row>
    <row r="204" spans="2:17" x14ac:dyDescent="0.2">
      <c r="B204" s="2">
        <v>42489</v>
      </c>
      <c r="C204" s="5">
        <v>15.7</v>
      </c>
      <c r="D204" s="2">
        <v>42489</v>
      </c>
      <c r="E204" s="5">
        <v>10.83</v>
      </c>
      <c r="F204" s="2">
        <v>42490</v>
      </c>
      <c r="G204" s="5">
        <v>64.921000000000006</v>
      </c>
      <c r="H204" s="2">
        <v>42489</v>
      </c>
      <c r="I204" s="5">
        <v>289.67</v>
      </c>
      <c r="J204" s="3">
        <f t="shared" si="23"/>
        <v>42461</v>
      </c>
      <c r="K204" s="4">
        <v>50.2</v>
      </c>
      <c r="M204" s="5">
        <f t="shared" si="22"/>
        <v>-0.56547027796762084</v>
      </c>
      <c r="N204" s="5">
        <f t="shared" si="18"/>
        <v>0.39626430850479727</v>
      </c>
      <c r="O204" s="5">
        <f t="shared" si="19"/>
        <v>-0.75529747325640217</v>
      </c>
      <c r="P204" s="5">
        <f t="shared" si="20"/>
        <v>0.43539720616590211</v>
      </c>
      <c r="Q204" s="5">
        <f t="shared" si="21"/>
        <v>50.2</v>
      </c>
    </row>
    <row r="205" spans="2:17" x14ac:dyDescent="0.2">
      <c r="B205" s="2">
        <v>42521</v>
      </c>
      <c r="C205" s="5">
        <v>14.19</v>
      </c>
      <c r="D205" s="2">
        <v>42521</v>
      </c>
      <c r="E205" s="5">
        <v>10.3</v>
      </c>
      <c r="F205" s="2">
        <v>42521</v>
      </c>
      <c r="G205" s="5">
        <v>67.914900000000003</v>
      </c>
      <c r="H205" s="2">
        <v>42521</v>
      </c>
      <c r="I205" s="5">
        <v>284.72000000000003</v>
      </c>
      <c r="J205" s="3">
        <f t="shared" si="23"/>
        <v>42491</v>
      </c>
      <c r="K205" s="4">
        <v>50.1</v>
      </c>
      <c r="M205" s="5">
        <f t="shared" si="22"/>
        <v>-0.75252468947806161</v>
      </c>
      <c r="N205" s="5">
        <f t="shared" si="18"/>
        <v>0.18677354330079571</v>
      </c>
      <c r="O205" s="5">
        <f t="shared" si="19"/>
        <v>-0.65972009866907333</v>
      </c>
      <c r="P205" s="5">
        <f t="shared" si="20"/>
        <v>0.36798852786740849</v>
      </c>
      <c r="Q205" s="5">
        <f t="shared" si="21"/>
        <v>50.1</v>
      </c>
    </row>
    <row r="206" spans="2:17" x14ac:dyDescent="0.2">
      <c r="B206" s="2">
        <v>42551</v>
      </c>
      <c r="C206" s="5">
        <v>15.63</v>
      </c>
      <c r="D206" s="2">
        <v>42551</v>
      </c>
      <c r="E206" s="5">
        <v>10.88</v>
      </c>
      <c r="F206" s="2">
        <v>42551</v>
      </c>
      <c r="G206" s="5">
        <v>72.638599999999997</v>
      </c>
      <c r="H206" s="2">
        <v>42551</v>
      </c>
      <c r="I206" s="5">
        <v>294.39</v>
      </c>
      <c r="J206" s="3">
        <f t="shared" si="23"/>
        <v>42522</v>
      </c>
      <c r="K206" s="4">
        <v>50.4</v>
      </c>
      <c r="M206" s="5">
        <f t="shared" si="22"/>
        <v>-0.57414167452770737</v>
      </c>
      <c r="N206" s="5">
        <f t="shared" si="18"/>
        <v>0.41602758824102409</v>
      </c>
      <c r="O206" s="5">
        <f t="shared" si="19"/>
        <v>-0.50892052475606175</v>
      </c>
      <c r="P206" s="5">
        <f t="shared" si="20"/>
        <v>0.49967376405860686</v>
      </c>
      <c r="Q206" s="5">
        <f t="shared" si="21"/>
        <v>50.4</v>
      </c>
    </row>
    <row r="207" spans="2:17" x14ac:dyDescent="0.2">
      <c r="B207" s="2">
        <v>42580</v>
      </c>
      <c r="C207" s="5">
        <v>11.87</v>
      </c>
      <c r="D207" s="2">
        <v>42580</v>
      </c>
      <c r="E207" s="5">
        <v>9.5</v>
      </c>
      <c r="F207" s="2">
        <v>42582</v>
      </c>
      <c r="G207" s="5">
        <v>64.146799999999999</v>
      </c>
      <c r="H207" s="2">
        <v>42580</v>
      </c>
      <c r="I207" s="5">
        <v>274.69</v>
      </c>
      <c r="J207" s="3">
        <f t="shared" si="23"/>
        <v>42552</v>
      </c>
      <c r="K207" s="4">
        <v>51</v>
      </c>
      <c r="M207" s="5">
        <f t="shared" si="22"/>
        <v>-1.0399195468980766</v>
      </c>
      <c r="N207" s="5">
        <f t="shared" si="18"/>
        <v>-0.12943893247882993</v>
      </c>
      <c r="O207" s="5">
        <f t="shared" si="19"/>
        <v>-0.78001306275689009</v>
      </c>
      <c r="P207" s="5">
        <f t="shared" si="20"/>
        <v>0.23140084234540959</v>
      </c>
      <c r="Q207" s="5">
        <f t="shared" si="21"/>
        <v>51</v>
      </c>
    </row>
    <row r="208" spans="2:17" x14ac:dyDescent="0.2">
      <c r="B208" s="2">
        <v>42613</v>
      </c>
      <c r="C208" s="5">
        <v>13.42</v>
      </c>
      <c r="D208" s="2">
        <v>42613</v>
      </c>
      <c r="E208" s="5">
        <v>10.41</v>
      </c>
      <c r="F208" s="2">
        <v>42613</v>
      </c>
      <c r="G208" s="5">
        <v>69.080600000000004</v>
      </c>
      <c r="H208" s="2">
        <v>42613</v>
      </c>
      <c r="I208" s="5">
        <v>261.33999999999997</v>
      </c>
      <c r="J208" s="3">
        <f t="shared" si="23"/>
        <v>42583</v>
      </c>
      <c r="K208" s="4">
        <v>50.8</v>
      </c>
      <c r="M208" s="5">
        <f t="shared" si="22"/>
        <v>-0.84791005163901478</v>
      </c>
      <c r="N208" s="5">
        <f t="shared" si="18"/>
        <v>0.23025275872049397</v>
      </c>
      <c r="O208" s="5">
        <f t="shared" si="19"/>
        <v>-0.62250624865522863</v>
      </c>
      <c r="P208" s="5">
        <f t="shared" si="20"/>
        <v>4.9601679661592762E-2</v>
      </c>
      <c r="Q208" s="5">
        <f t="shared" si="21"/>
        <v>50.8</v>
      </c>
    </row>
    <row r="209" spans="2:17" x14ac:dyDescent="0.2">
      <c r="B209" s="2">
        <v>42643</v>
      </c>
      <c r="C209" s="5">
        <v>13.29</v>
      </c>
      <c r="D209" s="2">
        <v>42643</v>
      </c>
      <c r="E209" s="5">
        <v>10.09</v>
      </c>
      <c r="F209" s="2">
        <v>42643</v>
      </c>
      <c r="G209" s="5">
        <v>60.555999999999997</v>
      </c>
      <c r="H209" s="2">
        <v>42643</v>
      </c>
      <c r="I209" s="5">
        <v>263.56</v>
      </c>
      <c r="J209" s="3">
        <f t="shared" si="23"/>
        <v>42614</v>
      </c>
      <c r="K209" s="4">
        <v>51.1</v>
      </c>
      <c r="M209" s="5">
        <f t="shared" si="22"/>
        <v>-0.86401407382203288</v>
      </c>
      <c r="N209" s="5">
        <f t="shared" si="18"/>
        <v>0.10376776840864371</v>
      </c>
      <c r="O209" s="5">
        <f t="shared" si="19"/>
        <v>-0.89464589507199122</v>
      </c>
      <c r="P209" s="5">
        <f t="shared" si="20"/>
        <v>7.9833450534857006E-2</v>
      </c>
      <c r="Q209" s="5">
        <f t="shared" si="21"/>
        <v>51.1</v>
      </c>
    </row>
    <row r="210" spans="2:17" x14ac:dyDescent="0.2">
      <c r="B210" s="2">
        <v>42674</v>
      </c>
      <c r="C210" s="5">
        <v>17.059999999999999</v>
      </c>
      <c r="D210" s="2">
        <v>42674</v>
      </c>
      <c r="E210" s="5">
        <v>9.65</v>
      </c>
      <c r="F210" s="2">
        <v>42674</v>
      </c>
      <c r="G210" s="5">
        <v>65.465000000000003</v>
      </c>
      <c r="H210" s="2">
        <v>42674</v>
      </c>
      <c r="I210" s="5">
        <v>262.02999999999997</v>
      </c>
      <c r="J210" s="3">
        <f t="shared" si="23"/>
        <v>42644</v>
      </c>
      <c r="K210" s="4">
        <v>52</v>
      </c>
      <c r="M210" s="5">
        <f t="shared" si="22"/>
        <v>-0.39699743051450875</v>
      </c>
      <c r="N210" s="5">
        <f t="shared" si="18"/>
        <v>-7.0149093270150037E-2</v>
      </c>
      <c r="O210" s="5">
        <f t="shared" si="19"/>
        <v>-0.73793079708969433</v>
      </c>
      <c r="P210" s="5">
        <f t="shared" si="20"/>
        <v>5.8998040878958533E-2</v>
      </c>
      <c r="Q210" s="5">
        <f t="shared" si="21"/>
        <v>52</v>
      </c>
    </row>
    <row r="211" spans="2:17" x14ac:dyDescent="0.2">
      <c r="B211" s="2">
        <v>42704</v>
      </c>
      <c r="C211" s="5">
        <v>13.33</v>
      </c>
      <c r="D211" s="2">
        <v>42704</v>
      </c>
      <c r="E211" s="5">
        <v>10.76</v>
      </c>
      <c r="F211" s="2">
        <v>42704</v>
      </c>
      <c r="G211" s="5">
        <v>80.955299999999994</v>
      </c>
      <c r="H211" s="2">
        <v>42704</v>
      </c>
      <c r="I211" s="5">
        <v>237.18</v>
      </c>
      <c r="J211" s="3">
        <f t="shared" si="23"/>
        <v>42675</v>
      </c>
      <c r="K211" s="4">
        <v>52</v>
      </c>
      <c r="M211" s="5">
        <f t="shared" si="22"/>
        <v>-0.85905899007341191</v>
      </c>
      <c r="N211" s="5">
        <f t="shared" si="18"/>
        <v>0.36859571687407994</v>
      </c>
      <c r="O211" s="5">
        <f t="shared" si="19"/>
        <v>-0.24341788564639244</v>
      </c>
      <c r="P211" s="5">
        <f t="shared" si="20"/>
        <v>-0.27940714209428752</v>
      </c>
      <c r="Q211" s="5">
        <f t="shared" si="21"/>
        <v>52</v>
      </c>
    </row>
    <row r="212" spans="2:17" x14ac:dyDescent="0.2">
      <c r="B212" s="2">
        <v>42734</v>
      </c>
      <c r="C212" s="5">
        <v>14.04</v>
      </c>
      <c r="D212" s="2">
        <v>42734</v>
      </c>
      <c r="E212" s="5">
        <v>11.26</v>
      </c>
      <c r="F212" s="2">
        <v>42735</v>
      </c>
      <c r="G212" s="5">
        <v>71.6297</v>
      </c>
      <c r="H212" s="2">
        <v>42734</v>
      </c>
      <c r="I212" s="5">
        <v>231.57</v>
      </c>
      <c r="J212" s="3">
        <f t="shared" si="23"/>
        <v>42705</v>
      </c>
      <c r="K212" s="4">
        <v>52.6</v>
      </c>
      <c r="M212" s="5">
        <f t="shared" si="22"/>
        <v>-0.7711062535353902</v>
      </c>
      <c r="N212" s="5">
        <f t="shared" si="18"/>
        <v>0.56622851423634579</v>
      </c>
      <c r="O212" s="5">
        <f t="shared" si="19"/>
        <v>-0.54112868575714923</v>
      </c>
      <c r="P212" s="5">
        <f t="shared" si="20"/>
        <v>-0.35580364416591392</v>
      </c>
      <c r="Q212" s="5">
        <f t="shared" si="21"/>
        <v>52.6</v>
      </c>
    </row>
    <row r="213" spans="2:17" x14ac:dyDescent="0.2">
      <c r="B213" s="2">
        <v>42766</v>
      </c>
      <c r="C213" s="5">
        <v>11.99</v>
      </c>
      <c r="D213" s="2">
        <v>42766</v>
      </c>
      <c r="E213" s="5">
        <v>10.47</v>
      </c>
      <c r="F213" s="2">
        <v>42766</v>
      </c>
      <c r="G213" s="5">
        <v>72.515299999999996</v>
      </c>
      <c r="H213" s="2">
        <v>42766</v>
      </c>
      <c r="I213" s="5">
        <v>222.84</v>
      </c>
      <c r="J213" s="3">
        <f t="shared" si="23"/>
        <v>42736</v>
      </c>
      <c r="K213" s="4">
        <v>52.7</v>
      </c>
      <c r="M213" s="5">
        <f t="shared" si="22"/>
        <v>-1.0250542956522135</v>
      </c>
      <c r="N213" s="5">
        <f t="shared" si="18"/>
        <v>0.25396869440396608</v>
      </c>
      <c r="O213" s="5">
        <f t="shared" si="19"/>
        <v>-0.51285675852693502</v>
      </c>
      <c r="P213" s="5">
        <f t="shared" si="20"/>
        <v>-0.47468804043780283</v>
      </c>
      <c r="Q213" s="5">
        <f t="shared" si="21"/>
        <v>52.7</v>
      </c>
    </row>
    <row r="214" spans="2:17" x14ac:dyDescent="0.2">
      <c r="B214" s="2">
        <v>42794</v>
      </c>
      <c r="C214" s="5">
        <v>12.92</v>
      </c>
      <c r="D214" s="2">
        <v>42794</v>
      </c>
      <c r="E214" s="5">
        <v>10.02</v>
      </c>
      <c r="F214" s="2">
        <v>42794</v>
      </c>
      <c r="G214" s="5">
        <v>71.293700000000001</v>
      </c>
      <c r="H214" s="2">
        <v>42794</v>
      </c>
      <c r="I214" s="5">
        <v>215.33</v>
      </c>
      <c r="J214" s="3">
        <f t="shared" si="23"/>
        <v>42767</v>
      </c>
      <c r="K214" s="4">
        <v>52.9</v>
      </c>
      <c r="M214" s="5">
        <f t="shared" si="22"/>
        <v>-0.90984859849677657</v>
      </c>
      <c r="N214" s="5">
        <f t="shared" si="18"/>
        <v>7.6099176777926381E-2</v>
      </c>
      <c r="O214" s="5">
        <f t="shared" si="19"/>
        <v>-0.55185516221305708</v>
      </c>
      <c r="P214" s="5">
        <f t="shared" si="20"/>
        <v>-0.57695858064420436</v>
      </c>
      <c r="Q214" s="5">
        <f t="shared" si="21"/>
        <v>52.9</v>
      </c>
    </row>
    <row r="215" spans="2:17" x14ac:dyDescent="0.2">
      <c r="B215" s="2">
        <v>42825</v>
      </c>
      <c r="C215" s="5">
        <v>12.37</v>
      </c>
      <c r="D215" s="2">
        <v>42825</v>
      </c>
      <c r="E215" s="5">
        <v>8.91</v>
      </c>
      <c r="F215" s="2">
        <v>42825</v>
      </c>
      <c r="G215" s="5">
        <v>60.698700000000002</v>
      </c>
      <c r="H215" s="2">
        <v>42825</v>
      </c>
      <c r="I215" s="5">
        <v>226.26</v>
      </c>
      <c r="J215" s="3">
        <f t="shared" si="23"/>
        <v>42795</v>
      </c>
      <c r="K215" s="4">
        <v>52.9</v>
      </c>
      <c r="M215" s="5">
        <f t="shared" si="22"/>
        <v>-0.97798100004031474</v>
      </c>
      <c r="N215" s="5">
        <f t="shared" si="18"/>
        <v>-0.36264563336630357</v>
      </c>
      <c r="O215" s="5">
        <f t="shared" si="19"/>
        <v>-0.89009033498193735</v>
      </c>
      <c r="P215" s="5">
        <f t="shared" si="20"/>
        <v>-0.42811477179520729</v>
      </c>
      <c r="Q215" s="5">
        <f t="shared" si="21"/>
        <v>52.9</v>
      </c>
    </row>
    <row r="216" spans="2:17" x14ac:dyDescent="0.2">
      <c r="B216" s="2">
        <v>42853</v>
      </c>
      <c r="C216" s="5">
        <v>10.82</v>
      </c>
      <c r="D216" s="2">
        <v>42853</v>
      </c>
      <c r="E216" s="5">
        <v>8.24</v>
      </c>
      <c r="F216" s="2">
        <v>42855</v>
      </c>
      <c r="G216" s="5">
        <v>60.192500000000003</v>
      </c>
      <c r="H216" s="2">
        <v>42853</v>
      </c>
      <c r="I216" s="5">
        <v>229.98</v>
      </c>
      <c r="J216" s="3">
        <f t="shared" si="23"/>
        <v>42826</v>
      </c>
      <c r="K216" s="4">
        <v>52.7</v>
      </c>
      <c r="M216" s="5">
        <f t="shared" si="22"/>
        <v>-1.1699904952993763</v>
      </c>
      <c r="N216" s="5">
        <f t="shared" si="18"/>
        <v>-0.62747358183173974</v>
      </c>
      <c r="O216" s="5">
        <f t="shared" si="19"/>
        <v>-0.90625028254735562</v>
      </c>
      <c r="P216" s="5">
        <f t="shared" si="20"/>
        <v>-0.37745612871027867</v>
      </c>
      <c r="Q216" s="5">
        <f t="shared" si="21"/>
        <v>52.7</v>
      </c>
    </row>
    <row r="217" spans="2:17" x14ac:dyDescent="0.2">
      <c r="B217" s="2">
        <v>42886</v>
      </c>
      <c r="C217" s="5">
        <v>10.41</v>
      </c>
      <c r="D217" s="2">
        <v>42886</v>
      </c>
      <c r="E217" s="5">
        <v>7.81</v>
      </c>
      <c r="F217" s="2">
        <v>42886</v>
      </c>
      <c r="G217" s="5">
        <v>53.950899999999997</v>
      </c>
      <c r="H217" s="2">
        <v>42886</v>
      </c>
      <c r="I217" s="5">
        <v>225.2</v>
      </c>
      <c r="J217" s="3">
        <f t="shared" si="23"/>
        <v>42856</v>
      </c>
      <c r="K217" s="4">
        <v>52.6</v>
      </c>
      <c r="M217" s="5">
        <f t="shared" si="22"/>
        <v>-1.220780103722741</v>
      </c>
      <c r="N217" s="5">
        <f t="shared" si="18"/>
        <v>-0.79743778756328865</v>
      </c>
      <c r="O217" s="5">
        <f t="shared" si="19"/>
        <v>-1.1055073523306727</v>
      </c>
      <c r="P217" s="5">
        <f t="shared" si="20"/>
        <v>-0.44254976149145042</v>
      </c>
      <c r="Q217" s="5">
        <f t="shared" si="21"/>
        <v>52.6</v>
      </c>
    </row>
    <row r="218" spans="2:17" x14ac:dyDescent="0.2">
      <c r="B218" s="2">
        <v>42916</v>
      </c>
      <c r="C218" s="5">
        <v>11.18</v>
      </c>
      <c r="D218" s="2">
        <v>42916</v>
      </c>
      <c r="E218" s="5">
        <v>7.67</v>
      </c>
      <c r="F218" s="2">
        <v>42916</v>
      </c>
      <c r="G218" s="5">
        <v>55.220100000000002</v>
      </c>
      <c r="H218" s="2">
        <v>42916</v>
      </c>
      <c r="I218" s="5">
        <v>205.63</v>
      </c>
      <c r="J218" s="3">
        <f t="shared" si="23"/>
        <v>42887</v>
      </c>
      <c r="K218" s="4">
        <v>52.6</v>
      </c>
      <c r="M218" s="5">
        <f t="shared" si="22"/>
        <v>-1.1253947415617878</v>
      </c>
      <c r="N218" s="5">
        <f t="shared" si="18"/>
        <v>-0.85277497082472298</v>
      </c>
      <c r="O218" s="5">
        <f t="shared" si="19"/>
        <v>-1.0649893644799635</v>
      </c>
      <c r="P218" s="5">
        <f t="shared" si="20"/>
        <v>-0.70905235427963687</v>
      </c>
      <c r="Q218" s="5">
        <f t="shared" si="21"/>
        <v>52.6</v>
      </c>
    </row>
    <row r="219" spans="2:17" x14ac:dyDescent="0.2">
      <c r="B219" s="2">
        <v>42947</v>
      </c>
      <c r="C219" s="5">
        <v>10.26</v>
      </c>
      <c r="D219" s="2">
        <v>42947</v>
      </c>
      <c r="E219" s="5">
        <v>8</v>
      </c>
      <c r="F219" s="2">
        <v>42947</v>
      </c>
      <c r="G219" s="5">
        <v>48.137500000000003</v>
      </c>
      <c r="H219" s="2">
        <v>42947</v>
      </c>
      <c r="I219" s="5">
        <v>205.22</v>
      </c>
      <c r="J219" s="3">
        <f t="shared" si="23"/>
        <v>42917</v>
      </c>
      <c r="K219" s="4">
        <v>52.7</v>
      </c>
      <c r="M219" s="5">
        <f t="shared" si="22"/>
        <v>-1.2393616677800696</v>
      </c>
      <c r="N219" s="5">
        <f t="shared" si="18"/>
        <v>-0.72233732456562749</v>
      </c>
      <c r="O219" s="5">
        <f t="shared" si="19"/>
        <v>-1.2910945494401211</v>
      </c>
      <c r="P219" s="5">
        <f t="shared" si="20"/>
        <v>-0.71463569935082516</v>
      </c>
      <c r="Q219" s="5">
        <f t="shared" si="21"/>
        <v>52.7</v>
      </c>
    </row>
    <row r="220" spans="2:17" x14ac:dyDescent="0.2">
      <c r="B220" s="2">
        <v>42978</v>
      </c>
      <c r="C220" s="5">
        <v>10.59</v>
      </c>
      <c r="D220" s="2">
        <v>42978</v>
      </c>
      <c r="E220" s="5">
        <v>8</v>
      </c>
      <c r="F220" s="2">
        <v>42978</v>
      </c>
      <c r="G220" s="5">
        <v>51.131100000000004</v>
      </c>
      <c r="H220" s="2">
        <v>42978</v>
      </c>
      <c r="I220" s="5">
        <v>216.26</v>
      </c>
      <c r="J220" s="3">
        <f t="shared" si="23"/>
        <v>42948</v>
      </c>
      <c r="K220" s="4">
        <v>53.1</v>
      </c>
      <c r="M220" s="5">
        <f t="shared" si="22"/>
        <v>-1.1984822268539468</v>
      </c>
      <c r="N220" s="5">
        <f t="shared" si="18"/>
        <v>-0.72233732456562749</v>
      </c>
      <c r="O220" s="5">
        <f t="shared" si="19"/>
        <v>-1.1955267520639137</v>
      </c>
      <c r="P220" s="5">
        <f t="shared" si="20"/>
        <v>-0.5642939198729725</v>
      </c>
      <c r="Q220" s="5">
        <f t="shared" si="21"/>
        <v>53.1</v>
      </c>
    </row>
    <row r="221" spans="2:17" x14ac:dyDescent="0.2">
      <c r="B221" s="2">
        <v>43007</v>
      </c>
      <c r="C221" s="5">
        <v>9.51</v>
      </c>
      <c r="D221" s="2">
        <v>43007</v>
      </c>
      <c r="E221" s="5">
        <v>8.26</v>
      </c>
      <c r="F221" s="2">
        <v>43008</v>
      </c>
      <c r="G221" s="5">
        <v>52.8752</v>
      </c>
      <c r="H221" s="2">
        <v>43007</v>
      </c>
      <c r="I221" s="5">
        <v>202.64</v>
      </c>
      <c r="J221" s="3">
        <f t="shared" si="23"/>
        <v>42979</v>
      </c>
      <c r="K221" s="4">
        <v>53.2</v>
      </c>
      <c r="M221" s="5">
        <f t="shared" si="22"/>
        <v>-1.3322694880667123</v>
      </c>
      <c r="N221" s="5">
        <f t="shared" si="18"/>
        <v>-0.61956826993724934</v>
      </c>
      <c r="O221" s="5">
        <f t="shared" si="19"/>
        <v>-1.1398480390081134</v>
      </c>
      <c r="P221" s="5">
        <f t="shared" si="20"/>
        <v>-0.7497699195548887</v>
      </c>
      <c r="Q221" s="5">
        <f t="shared" si="21"/>
        <v>53.2</v>
      </c>
    </row>
    <row r="222" spans="2:17" x14ac:dyDescent="0.2">
      <c r="B222" s="2">
        <v>43039</v>
      </c>
      <c r="C222" s="5">
        <v>10.18</v>
      </c>
      <c r="D222" s="2">
        <v>43039</v>
      </c>
      <c r="E222" s="5">
        <v>7.64</v>
      </c>
      <c r="F222" s="2">
        <v>43039</v>
      </c>
      <c r="G222" s="5">
        <v>51.148499999999999</v>
      </c>
      <c r="H222" s="2">
        <v>43039</v>
      </c>
      <c r="I222" s="5">
        <v>189.98</v>
      </c>
      <c r="J222" s="3">
        <f t="shared" si="23"/>
        <v>43009</v>
      </c>
      <c r="K222" s="4">
        <v>53.4</v>
      </c>
      <c r="M222" s="5">
        <f t="shared" si="22"/>
        <v>-1.2492718352773116</v>
      </c>
      <c r="N222" s="5">
        <f t="shared" si="18"/>
        <v>-0.86463293866645896</v>
      </c>
      <c r="O222" s="5">
        <f t="shared" si="19"/>
        <v>-1.1949712738188756</v>
      </c>
      <c r="P222" s="5">
        <f t="shared" si="20"/>
        <v>-0.9221727210213394</v>
      </c>
      <c r="Q222" s="5">
        <f t="shared" si="21"/>
        <v>53.4</v>
      </c>
    </row>
    <row r="223" spans="2:17" x14ac:dyDescent="0.2">
      <c r="B223" s="2">
        <v>43069</v>
      </c>
      <c r="C223" s="5">
        <v>11.28</v>
      </c>
      <c r="D223" s="2">
        <v>43069</v>
      </c>
      <c r="E223" s="5">
        <v>7.5</v>
      </c>
      <c r="F223" s="2">
        <v>43069</v>
      </c>
      <c r="G223" s="5">
        <v>46.827100000000002</v>
      </c>
      <c r="H223" s="2">
        <v>43069</v>
      </c>
      <c r="I223" s="5">
        <v>188.21</v>
      </c>
      <c r="J223" s="3">
        <f t="shared" si="23"/>
        <v>43040</v>
      </c>
      <c r="K223" s="4">
        <v>54</v>
      </c>
      <c r="M223" s="5">
        <f t="shared" si="22"/>
        <v>-1.1130070321902354</v>
      </c>
      <c r="N223" s="5">
        <f t="shared" si="18"/>
        <v>-0.91997012192789329</v>
      </c>
      <c r="O223" s="5">
        <f t="shared" si="19"/>
        <v>-1.3329278076181619</v>
      </c>
      <c r="P223" s="5">
        <f t="shared" si="20"/>
        <v>-0.94627643023110364</v>
      </c>
      <c r="Q223" s="5">
        <f t="shared" si="21"/>
        <v>54</v>
      </c>
    </row>
    <row r="224" spans="2:17" x14ac:dyDescent="0.2">
      <c r="B224" s="2">
        <v>43098</v>
      </c>
      <c r="C224" s="5">
        <v>11.04</v>
      </c>
      <c r="D224" s="2">
        <v>43098</v>
      </c>
      <c r="E224" s="5">
        <v>7.37</v>
      </c>
      <c r="F224" s="2">
        <v>43100</v>
      </c>
      <c r="G224" s="5">
        <v>46.596200000000003</v>
      </c>
      <c r="H224" s="2">
        <v>43098</v>
      </c>
      <c r="I224" s="5">
        <v>178.46</v>
      </c>
      <c r="J224" s="3">
        <f t="shared" si="23"/>
        <v>43070</v>
      </c>
      <c r="K224" s="4">
        <v>54.5</v>
      </c>
      <c r="M224" s="5">
        <f t="shared" si="22"/>
        <v>-1.1427375346819613</v>
      </c>
      <c r="N224" s="5">
        <f t="shared" si="18"/>
        <v>-0.97135464924208237</v>
      </c>
      <c r="O224" s="5">
        <f t="shared" si="19"/>
        <v>-1.3402990677778914</v>
      </c>
      <c r="P224" s="5">
        <f t="shared" si="20"/>
        <v>-1.0790510996069247</v>
      </c>
      <c r="Q224" s="5">
        <f t="shared" si="21"/>
        <v>54.5</v>
      </c>
    </row>
    <row r="225" spans="2:20" x14ac:dyDescent="0.2">
      <c r="B225" s="2">
        <v>43131</v>
      </c>
      <c r="C225" s="5">
        <v>13.54</v>
      </c>
      <c r="D225" s="2">
        <v>43131</v>
      </c>
      <c r="E225" s="5">
        <v>7.99</v>
      </c>
      <c r="F225" s="2">
        <v>43131</v>
      </c>
      <c r="G225" s="5">
        <v>57.195700000000002</v>
      </c>
      <c r="H225" s="2">
        <v>43131</v>
      </c>
      <c r="I225" s="5">
        <v>159.06</v>
      </c>
      <c r="J225" s="3">
        <f t="shared" si="23"/>
        <v>43101</v>
      </c>
      <c r="K225" s="4">
        <v>54.4</v>
      </c>
      <c r="M225" s="5">
        <f t="shared" si="22"/>
        <v>-0.83304480039315199</v>
      </c>
      <c r="N225" s="5">
        <f t="shared" si="18"/>
        <v>-0.72628998051287275</v>
      </c>
      <c r="O225" s="5">
        <f t="shared" si="19"/>
        <v>-1.0019202368421909</v>
      </c>
      <c r="P225" s="5">
        <f t="shared" si="20"/>
        <v>-1.3432386468777893</v>
      </c>
      <c r="Q225" s="5">
        <f t="shared" si="21"/>
        <v>54.4</v>
      </c>
    </row>
    <row r="226" spans="2:20" x14ac:dyDescent="0.2">
      <c r="B226" s="2">
        <v>43159</v>
      </c>
      <c r="C226" s="5">
        <v>19.850000000000001</v>
      </c>
      <c r="D226" s="2">
        <v>43159</v>
      </c>
      <c r="E226" s="5">
        <v>7.95</v>
      </c>
      <c r="F226" s="2">
        <v>43159</v>
      </c>
      <c r="G226" s="5">
        <v>62.973500000000001</v>
      </c>
      <c r="H226" s="2">
        <v>43159</v>
      </c>
      <c r="I226" s="5">
        <v>172.58</v>
      </c>
      <c r="J226" s="3">
        <f t="shared" si="23"/>
        <v>43132</v>
      </c>
      <c r="K226" s="4">
        <v>54.1</v>
      </c>
      <c r="M226" s="5">
        <f t="shared" si="22"/>
        <v>-5.1380339048197388E-2</v>
      </c>
      <c r="N226" s="5">
        <f t="shared" si="18"/>
        <v>-0.74210060430185398</v>
      </c>
      <c r="O226" s="5">
        <f t="shared" si="19"/>
        <v>-0.81746953545247547</v>
      </c>
      <c r="P226" s="5">
        <f t="shared" si="20"/>
        <v>-1.1591244386766506</v>
      </c>
      <c r="Q226" s="5">
        <f t="shared" si="21"/>
        <v>54.1</v>
      </c>
    </row>
    <row r="227" spans="2:20" x14ac:dyDescent="0.2">
      <c r="B227" s="2">
        <v>43189</v>
      </c>
      <c r="C227" s="5">
        <v>19.97</v>
      </c>
      <c r="D227" s="2">
        <v>43189</v>
      </c>
      <c r="E227" s="5">
        <v>7.72</v>
      </c>
      <c r="F227" s="2">
        <v>43190</v>
      </c>
      <c r="G227" s="5">
        <v>58.541400000000003</v>
      </c>
      <c r="H227" s="2">
        <v>43189</v>
      </c>
      <c r="I227" s="5">
        <v>189.11</v>
      </c>
      <c r="J227" s="3">
        <f t="shared" si="23"/>
        <v>43160</v>
      </c>
      <c r="K227" s="4">
        <v>53.4</v>
      </c>
      <c r="M227" s="5">
        <f t="shared" si="22"/>
        <v>-3.651508780233486E-2</v>
      </c>
      <c r="N227" s="5">
        <f t="shared" si="18"/>
        <v>-0.83301169108849638</v>
      </c>
      <c r="O227" s="5">
        <f t="shared" si="19"/>
        <v>-0.95896006015553859</v>
      </c>
      <c r="P227" s="5">
        <f t="shared" si="20"/>
        <v>-0.93402030690410465</v>
      </c>
      <c r="Q227" s="5">
        <f t="shared" si="21"/>
        <v>53.4</v>
      </c>
    </row>
    <row r="228" spans="2:20" x14ac:dyDescent="0.2">
      <c r="B228" s="2">
        <v>43220</v>
      </c>
      <c r="C228" s="5">
        <v>15.93</v>
      </c>
      <c r="D228" s="2">
        <v>43220</v>
      </c>
      <c r="E228" s="5">
        <v>7.42</v>
      </c>
      <c r="F228" s="2">
        <v>43220</v>
      </c>
      <c r="G228" s="5">
        <v>50.354799999999997</v>
      </c>
      <c r="H228" s="2">
        <v>43220</v>
      </c>
      <c r="I228" s="5">
        <v>180.69</v>
      </c>
      <c r="J228" s="3">
        <f t="shared" si="23"/>
        <v>43191</v>
      </c>
      <c r="K228" s="4">
        <v>53.5</v>
      </c>
      <c r="M228" s="5">
        <f t="shared" si="22"/>
        <v>-0.53697854641305043</v>
      </c>
      <c r="N228" s="5">
        <f t="shared" si="18"/>
        <v>-0.95159136950585588</v>
      </c>
      <c r="O228" s="5">
        <f t="shared" si="19"/>
        <v>-1.2203093820422508</v>
      </c>
      <c r="P228" s="5">
        <f t="shared" si="20"/>
        <v>-1.0486831495855831</v>
      </c>
      <c r="Q228" s="5">
        <f t="shared" si="21"/>
        <v>53.5</v>
      </c>
    </row>
    <row r="229" spans="2:20" x14ac:dyDescent="0.2">
      <c r="B229" s="2">
        <v>43251</v>
      </c>
      <c r="C229" s="5">
        <v>15.43</v>
      </c>
      <c r="D229" s="2">
        <v>43251</v>
      </c>
      <c r="E229" s="5">
        <v>8</v>
      </c>
      <c r="F229" s="2">
        <v>43251</v>
      </c>
      <c r="G229" s="5">
        <v>60.543799999999997</v>
      </c>
      <c r="H229" s="2">
        <v>43251</v>
      </c>
      <c r="I229" s="5">
        <v>187.51</v>
      </c>
      <c r="J229" s="3">
        <f t="shared" si="23"/>
        <v>43221</v>
      </c>
      <c r="K229" s="4">
        <v>53.1</v>
      </c>
      <c r="M229" s="5">
        <f t="shared" si="22"/>
        <v>-0.59891709327081222</v>
      </c>
      <c r="N229" s="5">
        <f t="shared" si="18"/>
        <v>-0.72233732456562749</v>
      </c>
      <c r="O229" s="5">
        <f t="shared" si="19"/>
        <v>-0.89503536832425923</v>
      </c>
      <c r="P229" s="5">
        <f t="shared" si="20"/>
        <v>-0.95580897059654735</v>
      </c>
      <c r="Q229" s="5">
        <f t="shared" si="21"/>
        <v>53.1</v>
      </c>
    </row>
    <row r="230" spans="2:20" x14ac:dyDescent="0.2">
      <c r="B230" s="2">
        <v>43280</v>
      </c>
      <c r="C230" s="5">
        <v>16.09</v>
      </c>
      <c r="D230" s="2">
        <v>43280</v>
      </c>
      <c r="E230" s="5">
        <v>8.02</v>
      </c>
      <c r="F230" s="2">
        <v>43281</v>
      </c>
      <c r="G230" s="5">
        <v>51.168100000000003</v>
      </c>
      <c r="H230" s="2">
        <v>43280</v>
      </c>
      <c r="I230" s="5">
        <v>197.99</v>
      </c>
      <c r="J230" s="3">
        <f t="shared" si="23"/>
        <v>43252</v>
      </c>
      <c r="K230" s="4">
        <v>53</v>
      </c>
      <c r="M230" s="5">
        <f t="shared" si="22"/>
        <v>-0.51715821141856655</v>
      </c>
      <c r="N230" s="5">
        <f t="shared" si="18"/>
        <v>-0.71443201267113698</v>
      </c>
      <c r="O230" s="5">
        <f t="shared" si="19"/>
        <v>-1.194345562692281</v>
      </c>
      <c r="P230" s="5">
        <f t="shared" si="20"/>
        <v>-0.81309322341104928</v>
      </c>
      <c r="Q230" s="5">
        <f t="shared" si="21"/>
        <v>53</v>
      </c>
    </row>
    <row r="231" spans="2:20" x14ac:dyDescent="0.2">
      <c r="B231" s="2">
        <v>43312</v>
      </c>
      <c r="C231" s="5">
        <v>12.83</v>
      </c>
      <c r="D231" s="2">
        <v>43312</v>
      </c>
      <c r="E231" s="5">
        <v>7.82</v>
      </c>
      <c r="F231" s="2">
        <v>43312</v>
      </c>
      <c r="G231" s="5">
        <v>46.503799999999998</v>
      </c>
      <c r="H231" s="2">
        <v>43312</v>
      </c>
      <c r="I231" s="5">
        <v>184.9</v>
      </c>
      <c r="J231" s="3">
        <f t="shared" si="23"/>
        <v>43282</v>
      </c>
      <c r="K231" s="4">
        <v>52.8</v>
      </c>
      <c r="M231" s="5">
        <f t="shared" si="22"/>
        <v>-0.9209975369311737</v>
      </c>
      <c r="N231" s="5">
        <f t="shared" si="18"/>
        <v>-0.79348513161604306</v>
      </c>
      <c r="O231" s="5">
        <f t="shared" si="19"/>
        <v>-1.3432488488032663</v>
      </c>
      <c r="P231" s="5">
        <f t="shared" si="20"/>
        <v>-0.99135172824484397</v>
      </c>
      <c r="Q231" s="5">
        <f t="shared" si="21"/>
        <v>52.8</v>
      </c>
    </row>
    <row r="232" spans="2:20" x14ac:dyDescent="0.2">
      <c r="B232" s="2">
        <v>43343</v>
      </c>
      <c r="C232" s="5">
        <v>12.86</v>
      </c>
      <c r="D232" s="2">
        <v>43343</v>
      </c>
      <c r="E232" s="5">
        <v>8.85</v>
      </c>
      <c r="F232" s="2">
        <v>43343</v>
      </c>
      <c r="G232" s="5">
        <v>50.709699999999998</v>
      </c>
      <c r="H232" s="2">
        <v>43343</v>
      </c>
      <c r="I232" s="5">
        <v>189.96</v>
      </c>
      <c r="J232" s="3">
        <f t="shared" si="23"/>
        <v>43313</v>
      </c>
      <c r="K232" s="4">
        <v>52.5</v>
      </c>
      <c r="M232" s="5">
        <f t="shared" si="22"/>
        <v>-0.91728122411970803</v>
      </c>
      <c r="N232" s="5">
        <f t="shared" si="18"/>
        <v>-0.38636156904977564</v>
      </c>
      <c r="O232" s="5">
        <f t="shared" si="19"/>
        <v>-1.2089795412856983</v>
      </c>
      <c r="P232" s="5">
        <f t="shared" si="20"/>
        <v>-0.92244507931749464</v>
      </c>
      <c r="Q232" s="5">
        <f t="shared" si="21"/>
        <v>52.5</v>
      </c>
    </row>
    <row r="233" spans="2:20" x14ac:dyDescent="0.2">
      <c r="B233" s="2">
        <v>43371</v>
      </c>
      <c r="C233" s="5">
        <v>12.12</v>
      </c>
      <c r="D233" s="2">
        <v>43371</v>
      </c>
      <c r="E233" s="5">
        <v>8.23</v>
      </c>
      <c r="F233" s="2">
        <v>43373</v>
      </c>
      <c r="G233" s="5">
        <v>46.163400000000003</v>
      </c>
      <c r="H233" s="2">
        <v>43371</v>
      </c>
      <c r="I233" s="5">
        <v>182.88</v>
      </c>
      <c r="J233" s="3">
        <f t="shared" si="23"/>
        <v>43344</v>
      </c>
      <c r="K233" s="4">
        <v>52.2</v>
      </c>
      <c r="M233" s="5">
        <f t="shared" si="22"/>
        <v>-1.0089502734691955</v>
      </c>
      <c r="N233" s="5">
        <f t="shared" si="18"/>
        <v>-0.63142623777898499</v>
      </c>
      <c r="O233" s="5">
        <f t="shared" si="19"/>
        <v>-1.354115791022287</v>
      </c>
      <c r="P233" s="5">
        <f t="shared" si="20"/>
        <v>-1.0188599161565526</v>
      </c>
      <c r="Q233" s="5">
        <f t="shared" si="21"/>
        <v>52.2</v>
      </c>
    </row>
    <row r="234" spans="2:20" x14ac:dyDescent="0.2">
      <c r="B234" s="2">
        <v>43404</v>
      </c>
      <c r="C234" s="5">
        <v>21.23</v>
      </c>
      <c r="D234" s="2">
        <v>43404</v>
      </c>
      <c r="E234" s="5">
        <v>8.42</v>
      </c>
      <c r="F234" s="2">
        <v>43404</v>
      </c>
      <c r="G234" s="5">
        <v>60.128500000000003</v>
      </c>
      <c r="H234" s="2">
        <v>43404</v>
      </c>
      <c r="I234" s="5">
        <v>198.95</v>
      </c>
      <c r="J234" s="3">
        <f t="shared" si="23"/>
        <v>43374</v>
      </c>
      <c r="K234" s="4">
        <v>52.1</v>
      </c>
      <c r="M234" s="5">
        <f t="shared" si="22"/>
        <v>0.11957005027922515</v>
      </c>
      <c r="N234" s="5">
        <f t="shared" si="18"/>
        <v>-0.55632577478132417</v>
      </c>
      <c r="O234" s="5">
        <f t="shared" si="19"/>
        <v>-0.9082934209199095</v>
      </c>
      <c r="P234" s="5">
        <f t="shared" si="20"/>
        <v>-0.80002002519558402</v>
      </c>
      <c r="Q234" s="5">
        <f t="shared" si="21"/>
        <v>52.1</v>
      </c>
      <c r="S234" s="1">
        <v>13</v>
      </c>
      <c r="T234" s="1">
        <v>5.4</v>
      </c>
    </row>
    <row r="235" spans="2:20" x14ac:dyDescent="0.2">
      <c r="B235" s="2">
        <v>43434</v>
      </c>
      <c r="C235" s="5">
        <v>18.07</v>
      </c>
      <c r="D235" s="2">
        <v>43434</v>
      </c>
      <c r="E235" s="5">
        <v>8.5</v>
      </c>
      <c r="F235" s="2">
        <v>43434</v>
      </c>
      <c r="G235" s="5">
        <v>52.432200000000002</v>
      </c>
      <c r="H235" s="2">
        <v>43434</v>
      </c>
      <c r="I235" s="5">
        <v>230.21</v>
      </c>
      <c r="J235" s="3">
        <f t="shared" si="23"/>
        <v>43405</v>
      </c>
      <c r="K235" s="4">
        <v>52</v>
      </c>
      <c r="M235" s="5">
        <f t="shared" si="22"/>
        <v>-0.27188156586182965</v>
      </c>
      <c r="N235" s="5">
        <f t="shared" si="18"/>
        <v>-0.52470452720336158</v>
      </c>
      <c r="O235" s="5">
        <f t="shared" si="19"/>
        <v>-1.1539903874306348</v>
      </c>
      <c r="P235" s="5">
        <f t="shared" si="20"/>
        <v>-0.37432400830448981</v>
      </c>
      <c r="Q235" s="5">
        <f t="shared" si="21"/>
        <v>52</v>
      </c>
      <c r="S235" s="1">
        <v>52</v>
      </c>
      <c r="T235" s="1">
        <v>21</v>
      </c>
    </row>
    <row r="236" spans="2:20" x14ac:dyDescent="0.2">
      <c r="B236" s="2">
        <v>43465</v>
      </c>
      <c r="C236" s="5">
        <v>25.42</v>
      </c>
      <c r="D236" s="2">
        <v>43465</v>
      </c>
      <c r="E236" s="5">
        <v>8.9700000000000006</v>
      </c>
      <c r="F236" s="2">
        <v>43465</v>
      </c>
      <c r="G236" s="5">
        <v>66.582800000000006</v>
      </c>
      <c r="H236" s="2">
        <v>43465</v>
      </c>
      <c r="I236" s="5">
        <v>247.58</v>
      </c>
      <c r="J236" s="3">
        <f t="shared" si="23"/>
        <v>43435</v>
      </c>
      <c r="K236" s="4">
        <v>51.4</v>
      </c>
      <c r="M236" s="5">
        <f t="shared" si="22"/>
        <v>0.63861507294726949</v>
      </c>
      <c r="N236" s="5">
        <f t="shared" si="18"/>
        <v>-0.33892969768283149</v>
      </c>
      <c r="O236" s="5">
        <f t="shared" si="19"/>
        <v>-0.70224610845155788</v>
      </c>
      <c r="P236" s="5">
        <f t="shared" si="20"/>
        <v>-0.13778082809341163</v>
      </c>
      <c r="Q236" s="5">
        <f t="shared" si="21"/>
        <v>51.4</v>
      </c>
      <c r="S236" s="1">
        <f>S234/S235</f>
        <v>0.25</v>
      </c>
      <c r="T236" s="1">
        <f>T234/T235</f>
        <v>0.25714285714285717</v>
      </c>
    </row>
    <row r="237" spans="2:20" x14ac:dyDescent="0.2">
      <c r="B237" s="2">
        <v>43496</v>
      </c>
      <c r="C237" s="5">
        <v>16.57</v>
      </c>
      <c r="D237" s="2">
        <v>43496</v>
      </c>
      <c r="E237" s="5">
        <v>7.85</v>
      </c>
      <c r="F237" s="2">
        <v>43496</v>
      </c>
      <c r="G237" s="5">
        <v>49.811700000000002</v>
      </c>
      <c r="H237" s="2">
        <v>43496</v>
      </c>
      <c r="I237" s="5">
        <v>244.07</v>
      </c>
      <c r="J237" s="3">
        <f t="shared" si="23"/>
        <v>43466</v>
      </c>
      <c r="K237" s="4">
        <v>50.8</v>
      </c>
      <c r="M237" s="5">
        <f t="shared" si="22"/>
        <v>-0.45769720643511513</v>
      </c>
      <c r="N237" s="5">
        <f t="shared" si="18"/>
        <v>-0.7816271637743073</v>
      </c>
      <c r="O237" s="5">
        <f t="shared" si="19"/>
        <v>-1.2376473265755947</v>
      </c>
      <c r="P237" s="5">
        <f t="shared" si="20"/>
        <v>-0.18557970906870747</v>
      </c>
      <c r="Q237" s="5">
        <f t="shared" si="21"/>
        <v>50.8</v>
      </c>
    </row>
    <row r="238" spans="2:20" x14ac:dyDescent="0.2">
      <c r="B238" s="2">
        <v>43524</v>
      </c>
      <c r="C238" s="5">
        <v>14.78</v>
      </c>
      <c r="D238" s="2">
        <v>43524</v>
      </c>
      <c r="E238" s="5">
        <v>7.09</v>
      </c>
      <c r="F238" s="2">
        <v>43524</v>
      </c>
      <c r="G238" s="5">
        <v>47.218299999999999</v>
      </c>
      <c r="H238" s="2">
        <v>43524</v>
      </c>
      <c r="I238" s="5">
        <v>222.32</v>
      </c>
      <c r="J238" s="3">
        <f t="shared" si="23"/>
        <v>43497</v>
      </c>
      <c r="K238" s="4">
        <v>50.6</v>
      </c>
      <c r="M238" s="5">
        <f t="shared" si="22"/>
        <v>-0.67943720418590259</v>
      </c>
      <c r="N238" s="5">
        <f t="shared" si="18"/>
        <v>-1.0820290157649513</v>
      </c>
      <c r="O238" s="5">
        <f t="shared" si="19"/>
        <v>-1.3204391243159264</v>
      </c>
      <c r="P238" s="5">
        <f t="shared" si="20"/>
        <v>-0.48176935613784677</v>
      </c>
      <c r="Q238" s="5">
        <f t="shared" si="21"/>
        <v>50.6</v>
      </c>
    </row>
    <row r="239" spans="2:20" x14ac:dyDescent="0.2">
      <c r="B239" s="2">
        <v>43553</v>
      </c>
      <c r="C239" s="5">
        <v>13.71</v>
      </c>
      <c r="D239" s="2">
        <v>43553</v>
      </c>
      <c r="E239" s="5">
        <v>7.45</v>
      </c>
      <c r="F239" s="2">
        <v>43555</v>
      </c>
      <c r="G239" s="5">
        <v>58.547800000000002</v>
      </c>
      <c r="H239" s="2">
        <v>43553</v>
      </c>
      <c r="I239" s="5">
        <v>225.5</v>
      </c>
      <c r="J239" s="3">
        <f t="shared" si="23"/>
        <v>43525</v>
      </c>
      <c r="K239" s="4">
        <v>50.5</v>
      </c>
      <c r="M239" s="5">
        <f t="shared" si="22"/>
        <v>-0.81198569446151281</v>
      </c>
      <c r="N239" s="5">
        <f t="shared" si="18"/>
        <v>-0.93973340166411978</v>
      </c>
      <c r="O239" s="5">
        <f t="shared" si="19"/>
        <v>-0.9587557463182832</v>
      </c>
      <c r="P239" s="5">
        <f t="shared" si="20"/>
        <v>-0.43846438704911733</v>
      </c>
      <c r="Q239" s="5">
        <f t="shared" si="21"/>
        <v>50.5</v>
      </c>
    </row>
    <row r="240" spans="2:20" x14ac:dyDescent="0.2">
      <c r="B240" s="2">
        <v>43585</v>
      </c>
      <c r="C240" s="5">
        <v>13.12</v>
      </c>
      <c r="D240" s="2">
        <v>43585</v>
      </c>
      <c r="E240" s="5">
        <v>6.53</v>
      </c>
      <c r="F240" s="2">
        <v>43585</v>
      </c>
      <c r="G240" s="5">
        <v>49.4711</v>
      </c>
      <c r="H240" s="2">
        <v>43585</v>
      </c>
      <c r="I240" s="5">
        <v>216.82</v>
      </c>
      <c r="J240" s="3">
        <f t="shared" si="23"/>
        <v>43556</v>
      </c>
      <c r="K240" s="4">
        <v>50.4</v>
      </c>
      <c r="M240" s="5">
        <f t="shared" si="22"/>
        <v>-0.88507317975367195</v>
      </c>
      <c r="N240" s="5">
        <f t="shared" si="18"/>
        <v>-1.303377748810689</v>
      </c>
      <c r="O240" s="5">
        <f t="shared" si="19"/>
        <v>-1.2485206536020299</v>
      </c>
      <c r="P240" s="5">
        <f t="shared" si="20"/>
        <v>-0.55666788758061758</v>
      </c>
      <c r="Q240" s="5">
        <f t="shared" si="21"/>
        <v>50.4</v>
      </c>
    </row>
    <row r="241" spans="2:17" x14ac:dyDescent="0.2">
      <c r="B241" s="2">
        <v>43616</v>
      </c>
      <c r="C241" s="5">
        <v>18.71</v>
      </c>
      <c r="D241" s="2">
        <v>43616</v>
      </c>
      <c r="E241" s="5">
        <v>6.75</v>
      </c>
      <c r="F241" s="2">
        <v>43616</v>
      </c>
      <c r="G241" s="5">
        <v>72.680999999999997</v>
      </c>
      <c r="H241" s="2">
        <v>43616</v>
      </c>
      <c r="I241" s="5">
        <v>242.54</v>
      </c>
      <c r="J241" s="3">
        <f t="shared" si="23"/>
        <v>43586</v>
      </c>
      <c r="K241" s="4">
        <v>49.8</v>
      </c>
      <c r="M241" s="5">
        <f t="shared" si="22"/>
        <v>-0.19260022588389444</v>
      </c>
      <c r="N241" s="5">
        <f t="shared" si="18"/>
        <v>-1.2164193179712921</v>
      </c>
      <c r="O241" s="5">
        <f t="shared" si="19"/>
        <v>-0.50756694558424476</v>
      </c>
      <c r="P241" s="5">
        <f t="shared" si="20"/>
        <v>-0.20641511872460555</v>
      </c>
      <c r="Q241" s="5">
        <f t="shared" si="21"/>
        <v>49.8</v>
      </c>
    </row>
    <row r="242" spans="2:17" x14ac:dyDescent="0.2">
      <c r="B242" s="2">
        <v>43644</v>
      </c>
      <c r="C242" s="5">
        <v>15.08</v>
      </c>
      <c r="D242" s="2">
        <v>43644</v>
      </c>
      <c r="E242" s="5">
        <v>6.76</v>
      </c>
      <c r="F242" s="2">
        <v>43646</v>
      </c>
      <c r="G242" s="5">
        <v>70.433899999999994</v>
      </c>
      <c r="H242" s="2">
        <v>43644</v>
      </c>
      <c r="I242" s="5">
        <v>231.49</v>
      </c>
      <c r="J242" s="3">
        <f t="shared" si="23"/>
        <v>43617</v>
      </c>
      <c r="K242" s="4">
        <v>49.4</v>
      </c>
      <c r="M242" s="5">
        <f t="shared" si="22"/>
        <v>-0.64227407607124543</v>
      </c>
      <c r="N242" s="5">
        <f t="shared" si="18"/>
        <v>-1.2124666620240467</v>
      </c>
      <c r="O242" s="5">
        <f t="shared" si="19"/>
        <v>-0.57930344928683575</v>
      </c>
      <c r="P242" s="5">
        <f t="shared" si="20"/>
        <v>-0.35689307735053588</v>
      </c>
      <c r="Q242" s="5">
        <f t="shared" si="21"/>
        <v>49.4</v>
      </c>
    </row>
    <row r="243" spans="2:17" x14ac:dyDescent="0.2">
      <c r="B243" s="2">
        <v>43677</v>
      </c>
      <c r="C243" s="5">
        <v>16.12</v>
      </c>
      <c r="D243" s="2">
        <v>43677</v>
      </c>
      <c r="E243" s="5">
        <v>6.57</v>
      </c>
      <c r="F243" s="2">
        <v>43677</v>
      </c>
      <c r="G243" s="5">
        <v>55.2468</v>
      </c>
      <c r="H243" s="2">
        <v>43677</v>
      </c>
      <c r="I243" s="5">
        <v>216.3</v>
      </c>
      <c r="J243" s="3">
        <f t="shared" si="23"/>
        <v>43647</v>
      </c>
      <c r="K243" s="4">
        <v>49.3</v>
      </c>
      <c r="M243" s="5">
        <f t="shared" si="22"/>
        <v>-0.51344189860710077</v>
      </c>
      <c r="N243" s="5">
        <f t="shared" si="18"/>
        <v>-1.2875671250217076</v>
      </c>
      <c r="O243" s="5">
        <f t="shared" si="19"/>
        <v>-1.0641369926901638</v>
      </c>
      <c r="P243" s="5">
        <f t="shared" si="20"/>
        <v>-0.56374920328066114</v>
      </c>
      <c r="Q243" s="5">
        <f t="shared" si="21"/>
        <v>49.3</v>
      </c>
    </row>
    <row r="244" spans="2:17" x14ac:dyDescent="0.2">
      <c r="B244" s="2">
        <v>43707</v>
      </c>
      <c r="C244" s="5">
        <v>18.98</v>
      </c>
      <c r="D244" s="2">
        <v>43707</v>
      </c>
      <c r="E244" s="5">
        <v>8.1300000000000008</v>
      </c>
      <c r="F244" s="2">
        <v>43708</v>
      </c>
      <c r="G244" s="5">
        <v>86.889700000000005</v>
      </c>
      <c r="H244" s="2">
        <v>43707</v>
      </c>
      <c r="I244" s="5">
        <v>227.39</v>
      </c>
      <c r="J244" s="3">
        <f t="shared" si="23"/>
        <v>43678</v>
      </c>
      <c r="K244" s="4">
        <v>49.5</v>
      </c>
      <c r="M244" s="5">
        <f t="shared" si="22"/>
        <v>-0.15915341058070309</v>
      </c>
      <c r="N244" s="5">
        <f t="shared" si="18"/>
        <v>-0.67095279725143808</v>
      </c>
      <c r="O244" s="5">
        <f t="shared" si="19"/>
        <v>-5.3967880051333759E-2</v>
      </c>
      <c r="P244" s="5">
        <f t="shared" si="20"/>
        <v>-0.41272652806241988</v>
      </c>
      <c r="Q244" s="5">
        <f t="shared" si="21"/>
        <v>49.5</v>
      </c>
    </row>
    <row r="245" spans="2:17" x14ac:dyDescent="0.2">
      <c r="B245" s="2">
        <v>43738</v>
      </c>
      <c r="C245" s="5">
        <v>16.239999999999998</v>
      </c>
      <c r="D245" s="2">
        <v>43738</v>
      </c>
      <c r="E245" s="5">
        <v>7.18</v>
      </c>
      <c r="F245" s="2">
        <v>43738</v>
      </c>
      <c r="G245" s="5">
        <v>77.200500000000005</v>
      </c>
      <c r="H245" s="2">
        <v>43738</v>
      </c>
      <c r="I245" s="5">
        <v>219.64</v>
      </c>
      <c r="J245" s="3">
        <f t="shared" si="23"/>
        <v>43709</v>
      </c>
      <c r="K245" s="4">
        <v>49.7</v>
      </c>
      <c r="M245" s="5">
        <f t="shared" si="22"/>
        <v>-0.49857664736123819</v>
      </c>
      <c r="N245" s="5">
        <f t="shared" si="18"/>
        <v>-1.0464551122397436</v>
      </c>
      <c r="O245" s="5">
        <f t="shared" si="19"/>
        <v>-0.36328626004116243</v>
      </c>
      <c r="P245" s="5">
        <f t="shared" si="20"/>
        <v>-0.51826536782268795</v>
      </c>
      <c r="Q245" s="5">
        <f t="shared" si="21"/>
        <v>49.7</v>
      </c>
    </row>
    <row r="246" spans="2:17" x14ac:dyDescent="0.2">
      <c r="B246" s="2">
        <v>43769</v>
      </c>
      <c r="C246" s="5">
        <v>13.22</v>
      </c>
      <c r="D246" s="2">
        <v>43769</v>
      </c>
      <c r="E246" s="5">
        <v>6.37</v>
      </c>
      <c r="F246" s="2">
        <v>43769</v>
      </c>
      <c r="G246" s="5">
        <v>65.88</v>
      </c>
      <c r="H246" s="2">
        <v>43769</v>
      </c>
      <c r="I246" s="5">
        <v>225.73</v>
      </c>
      <c r="J246" s="3">
        <f t="shared" si="23"/>
        <v>43739</v>
      </c>
      <c r="K246" s="4">
        <v>49.8</v>
      </c>
      <c r="M246" s="5">
        <f t="shared" si="22"/>
        <v>-0.87268547038211941</v>
      </c>
      <c r="N246" s="5">
        <f t="shared" si="18"/>
        <v>-1.366620243966614</v>
      </c>
      <c r="O246" s="5">
        <f t="shared" si="19"/>
        <v>-0.72468232170516556</v>
      </c>
      <c r="P246" s="5">
        <f t="shared" si="20"/>
        <v>-0.43533226664332886</v>
      </c>
      <c r="Q246" s="5">
        <f t="shared" si="21"/>
        <v>49.8</v>
      </c>
    </row>
    <row r="247" spans="2:17" x14ac:dyDescent="0.2">
      <c r="B247" s="2">
        <v>43798</v>
      </c>
      <c r="C247" s="5">
        <v>12.62</v>
      </c>
      <c r="D247" s="2">
        <v>43798</v>
      </c>
      <c r="E247" s="5">
        <v>5.83</v>
      </c>
      <c r="F247" s="2">
        <v>43799</v>
      </c>
      <c r="G247" s="5">
        <v>56.57</v>
      </c>
      <c r="H247" s="2">
        <v>43798</v>
      </c>
      <c r="I247" s="5">
        <v>207.42</v>
      </c>
      <c r="J247" s="3">
        <f t="shared" si="23"/>
        <v>43770</v>
      </c>
      <c r="K247" s="4">
        <v>50.3</v>
      </c>
      <c r="M247" s="5">
        <f t="shared" si="22"/>
        <v>-0.94701172661143374</v>
      </c>
      <c r="N247" s="5">
        <f t="shared" si="18"/>
        <v>-1.5800636651178612</v>
      </c>
      <c r="O247" s="5">
        <f t="shared" si="19"/>
        <v>-1.0218951068376123</v>
      </c>
      <c r="P247" s="5">
        <f t="shared" si="20"/>
        <v>-0.68467628677371695</v>
      </c>
      <c r="Q247" s="5">
        <f t="shared" si="21"/>
        <v>50.3</v>
      </c>
    </row>
    <row r="248" spans="2:17" x14ac:dyDescent="0.2">
      <c r="B248" s="2">
        <v>43830</v>
      </c>
      <c r="C248" s="5">
        <v>13.78</v>
      </c>
      <c r="D248" s="2">
        <v>43830</v>
      </c>
      <c r="E248" s="5">
        <v>5.98</v>
      </c>
      <c r="F248" s="2">
        <v>43830</v>
      </c>
      <c r="G248" s="5">
        <v>58.28</v>
      </c>
      <c r="H248" s="2">
        <v>43830</v>
      </c>
      <c r="I248" s="5">
        <v>195.25</v>
      </c>
      <c r="J248" s="3">
        <f t="shared" si="23"/>
        <v>43800</v>
      </c>
      <c r="K248" s="4">
        <v>50.1</v>
      </c>
      <c r="M248" s="5">
        <f t="shared" si="22"/>
        <v>-0.80331429790142628</v>
      </c>
      <c r="N248" s="5">
        <f t="shared" si="18"/>
        <v>-1.5207738259091812</v>
      </c>
      <c r="O248" s="5">
        <f t="shared" si="19"/>
        <v>-0.96730500344593839</v>
      </c>
      <c r="P248" s="5">
        <f t="shared" si="20"/>
        <v>-0.85040630998435707</v>
      </c>
      <c r="Q248" s="5">
        <f t="shared" si="21"/>
        <v>50.1</v>
      </c>
    </row>
    <row r="249" spans="2:17" x14ac:dyDescent="0.2">
      <c r="B249" s="2">
        <v>43861</v>
      </c>
      <c r="C249" s="5">
        <v>18.84</v>
      </c>
      <c r="D249" s="2">
        <v>43861</v>
      </c>
      <c r="E249" s="5">
        <v>5.78</v>
      </c>
      <c r="F249" s="2">
        <v>43861</v>
      </c>
      <c r="G249" s="5">
        <v>72.98</v>
      </c>
      <c r="H249" s="2">
        <v>43861</v>
      </c>
      <c r="I249" s="5">
        <v>214.32</v>
      </c>
      <c r="J249" s="3">
        <f t="shared" si="23"/>
        <v>43831</v>
      </c>
      <c r="K249" s="4">
        <v>50.3</v>
      </c>
      <c r="M249" s="5">
        <f t="shared" si="22"/>
        <v>-0.17649620370087649</v>
      </c>
      <c r="N249" s="5">
        <f t="shared" si="18"/>
        <v>-1.5998269448540876</v>
      </c>
      <c r="O249" s="5">
        <f t="shared" si="19"/>
        <v>-0.49802165849996938</v>
      </c>
      <c r="P249" s="5">
        <f t="shared" si="20"/>
        <v>-0.59071267460005894</v>
      </c>
      <c r="Q249" s="5">
        <f t="shared" si="21"/>
        <v>50.3</v>
      </c>
    </row>
    <row r="250" spans="2:17" x14ac:dyDescent="0.2">
      <c r="B250" s="2">
        <v>43889</v>
      </c>
      <c r="C250" s="5">
        <v>40.11</v>
      </c>
      <c r="D250" s="2">
        <v>43889</v>
      </c>
      <c r="E250" s="5">
        <v>7.42</v>
      </c>
      <c r="F250" s="2">
        <v>43890</v>
      </c>
      <c r="G250" s="5">
        <v>109.67</v>
      </c>
      <c r="H250" s="2">
        <v>43889</v>
      </c>
      <c r="I250" s="5">
        <v>242.14</v>
      </c>
      <c r="J250" s="3">
        <f t="shared" si="23"/>
        <v>43862</v>
      </c>
      <c r="K250" s="4">
        <v>47.1</v>
      </c>
      <c r="M250" s="5">
        <f t="shared" si="22"/>
        <v>2.4583695796283118</v>
      </c>
      <c r="N250" s="5">
        <f t="shared" si="18"/>
        <v>-0.95159136950585588</v>
      </c>
      <c r="O250" s="5">
        <f t="shared" si="19"/>
        <v>0.67327126164068352</v>
      </c>
      <c r="P250" s="5">
        <f t="shared" si="20"/>
        <v>-0.21186228464771625</v>
      </c>
      <c r="Q250" s="5">
        <f t="shared" si="21"/>
        <v>47.1</v>
      </c>
    </row>
    <row r="251" spans="2:17" x14ac:dyDescent="0.2">
      <c r="B251" s="2">
        <v>43921</v>
      </c>
      <c r="C251" s="5">
        <v>53.54</v>
      </c>
      <c r="D251" s="2">
        <v>43921</v>
      </c>
      <c r="E251" s="5">
        <v>10.95</v>
      </c>
      <c r="F251" s="2">
        <v>43921</v>
      </c>
      <c r="G251" s="5">
        <v>83.87</v>
      </c>
      <c r="H251" s="2">
        <v>43921</v>
      </c>
      <c r="I251" s="5">
        <v>394.09</v>
      </c>
      <c r="J251" s="3">
        <f t="shared" si="23"/>
        <v>43891</v>
      </c>
      <c r="K251" s="4">
        <v>47.3</v>
      </c>
      <c r="M251" s="5">
        <f t="shared" si="22"/>
        <v>4.1220389482277948</v>
      </c>
      <c r="N251" s="5">
        <f t="shared" si="18"/>
        <v>0.44369617987174076</v>
      </c>
      <c r="O251" s="5">
        <f t="shared" si="19"/>
        <v>-0.15036889479509855</v>
      </c>
      <c r="P251" s="5">
        <f t="shared" si="20"/>
        <v>1.8573798703939257</v>
      </c>
      <c r="Q251" s="5">
        <f t="shared" si="21"/>
        <v>47.3</v>
      </c>
    </row>
    <row r="252" spans="2:17" x14ac:dyDescent="0.2">
      <c r="B252" s="2">
        <v>43951</v>
      </c>
      <c r="C252" s="5">
        <v>34.15</v>
      </c>
      <c r="D252" s="2">
        <v>43951</v>
      </c>
      <c r="E252" s="5">
        <v>8.56</v>
      </c>
      <c r="F252" s="2">
        <v>43951</v>
      </c>
      <c r="G252" s="5">
        <v>53.59</v>
      </c>
      <c r="H252" s="2">
        <v>43951</v>
      </c>
      <c r="I252" s="5">
        <v>325.44</v>
      </c>
      <c r="J252" s="3">
        <f t="shared" si="23"/>
        <v>43922</v>
      </c>
      <c r="K252" s="4">
        <v>39.6</v>
      </c>
      <c r="M252" s="5">
        <f t="shared" si="22"/>
        <v>1.7200621010837907</v>
      </c>
      <c r="N252" s="5">
        <f t="shared" si="18"/>
        <v>-0.5009885915198895</v>
      </c>
      <c r="O252" s="5">
        <f t="shared" si="19"/>
        <v>-1.1170287373096521</v>
      </c>
      <c r="P252" s="5">
        <f t="shared" si="20"/>
        <v>0.92251001884006789</v>
      </c>
      <c r="Q252" s="5">
        <f t="shared" si="21"/>
        <v>39.6</v>
      </c>
    </row>
    <row r="253" spans="2:17" x14ac:dyDescent="0.2">
      <c r="B253" s="2">
        <v>43980</v>
      </c>
      <c r="C253" s="5">
        <v>27.51</v>
      </c>
      <c r="D253" s="2">
        <v>43980</v>
      </c>
      <c r="E253" s="5">
        <v>7.96</v>
      </c>
      <c r="F253" s="2">
        <v>43982</v>
      </c>
      <c r="G253" s="5">
        <v>51.55</v>
      </c>
      <c r="H253" s="2">
        <v>43980</v>
      </c>
      <c r="I253" s="5">
        <v>314.74</v>
      </c>
      <c r="J253" s="3">
        <f t="shared" si="23"/>
        <v>43952</v>
      </c>
      <c r="K253" s="4">
        <v>42.4</v>
      </c>
      <c r="M253" s="5">
        <f t="shared" si="22"/>
        <v>0.89751819881271389</v>
      </c>
      <c r="N253" s="5">
        <f t="shared" si="18"/>
        <v>-0.73814794835460873</v>
      </c>
      <c r="O253" s="5">
        <f t="shared" si="19"/>
        <v>-1.1821537729348073</v>
      </c>
      <c r="P253" s="5">
        <f t="shared" si="20"/>
        <v>0.7767983303968593</v>
      </c>
      <c r="Q253" s="5">
        <f t="shared" si="21"/>
        <v>42.4</v>
      </c>
    </row>
    <row r="254" spans="2:17" x14ac:dyDescent="0.2">
      <c r="B254" s="2">
        <v>44012</v>
      </c>
      <c r="C254" s="5">
        <v>30.43</v>
      </c>
      <c r="D254" s="2">
        <v>44012</v>
      </c>
      <c r="E254" s="5">
        <v>8.24</v>
      </c>
      <c r="F254" s="2">
        <v>44012</v>
      </c>
      <c r="G254" s="5">
        <v>54.13</v>
      </c>
      <c r="H254" s="2">
        <v>44012</v>
      </c>
      <c r="I254" s="5">
        <v>290.42</v>
      </c>
      <c r="J254" s="3">
        <f t="shared" si="23"/>
        <v>43983</v>
      </c>
      <c r="K254" s="4">
        <v>48</v>
      </c>
      <c r="M254" s="5">
        <f t="shared" si="22"/>
        <v>1.2592393124620429</v>
      </c>
      <c r="N254" s="5">
        <f t="shared" si="18"/>
        <v>-0.62747358183173974</v>
      </c>
      <c r="O254" s="5">
        <f t="shared" si="19"/>
        <v>-1.0997897572912287</v>
      </c>
      <c r="P254" s="5">
        <f t="shared" si="20"/>
        <v>0.44561064227173447</v>
      </c>
      <c r="Q254" s="5">
        <f t="shared" si="21"/>
        <v>48</v>
      </c>
    </row>
    <row r="255" spans="2:17" x14ac:dyDescent="0.2">
      <c r="B255" s="2">
        <v>44043</v>
      </c>
      <c r="C255" s="5">
        <v>24.46</v>
      </c>
      <c r="D255" s="2">
        <v>44043</v>
      </c>
      <c r="E255" s="5">
        <v>8.42</v>
      </c>
      <c r="F255" s="2">
        <v>44043</v>
      </c>
      <c r="G255" s="5">
        <v>41.98</v>
      </c>
      <c r="H255" s="2">
        <v>44043</v>
      </c>
      <c r="I255" s="5">
        <v>262.18</v>
      </c>
      <c r="J255" s="3">
        <f t="shared" si="23"/>
        <v>44013</v>
      </c>
      <c r="K255" s="4">
        <v>50.6</v>
      </c>
      <c r="M255" s="5">
        <f t="shared" si="22"/>
        <v>0.51969306298036666</v>
      </c>
      <c r="N255" s="5">
        <f t="shared" si="18"/>
        <v>-0.55632577478132417</v>
      </c>
      <c r="O255" s="5">
        <f t="shared" si="19"/>
        <v>-1.4876668077057542</v>
      </c>
      <c r="P255" s="5">
        <f t="shared" si="20"/>
        <v>6.1040728100125473E-2</v>
      </c>
      <c r="Q255" s="5">
        <f t="shared" si="21"/>
        <v>50.6</v>
      </c>
    </row>
    <row r="256" spans="2:17" x14ac:dyDescent="0.2">
      <c r="B256" s="2">
        <v>44074</v>
      </c>
      <c r="C256" s="5">
        <v>26.41</v>
      </c>
      <c r="D256" s="2">
        <v>44074</v>
      </c>
      <c r="E256" s="5">
        <v>9.17</v>
      </c>
      <c r="F256" s="2">
        <v>44074</v>
      </c>
      <c r="G256" s="5">
        <v>47.02</v>
      </c>
      <c r="H256" s="2">
        <v>44074</v>
      </c>
      <c r="I256" s="5">
        <v>274.02999999999997</v>
      </c>
      <c r="J256" s="3">
        <f t="shared" si="23"/>
        <v>44044</v>
      </c>
      <c r="K256" s="4">
        <v>51.8</v>
      </c>
      <c r="M256" s="5">
        <f t="shared" si="22"/>
        <v>0.76125339572563777</v>
      </c>
      <c r="N256" s="5">
        <f t="shared" si="18"/>
        <v>-0.25987657873792541</v>
      </c>
      <c r="O256" s="5">
        <f t="shared" si="19"/>
        <v>-1.3267696608671362</v>
      </c>
      <c r="P256" s="5">
        <f t="shared" si="20"/>
        <v>0.22241301857227674</v>
      </c>
      <c r="Q256" s="5">
        <f t="shared" si="21"/>
        <v>51.8</v>
      </c>
    </row>
    <row r="257" spans="2:17" x14ac:dyDescent="0.2">
      <c r="B257" s="2">
        <v>44104</v>
      </c>
      <c r="C257" s="5">
        <v>26.37</v>
      </c>
      <c r="D257" s="2">
        <v>44104</v>
      </c>
      <c r="E257" s="5">
        <v>9.06</v>
      </c>
      <c r="F257" s="2">
        <v>44104</v>
      </c>
      <c r="G257" s="5">
        <v>39.21</v>
      </c>
      <c r="H257" s="2">
        <v>44104</v>
      </c>
      <c r="I257" s="5">
        <v>271.11</v>
      </c>
      <c r="J257" s="3">
        <f t="shared" si="23"/>
        <v>44075</v>
      </c>
      <c r="K257" s="4">
        <v>52.4</v>
      </c>
      <c r="M257" s="5">
        <f t="shared" si="22"/>
        <v>0.75629831197701691</v>
      </c>
      <c r="N257" s="5">
        <f t="shared" si="18"/>
        <v>-0.30335579415762365</v>
      </c>
      <c r="O257" s="5">
        <f t="shared" si="19"/>
        <v>-1.5760963903928518</v>
      </c>
      <c r="P257" s="5">
        <f t="shared" si="20"/>
        <v>0.18264870733356989</v>
      </c>
      <c r="Q257" s="5">
        <f t="shared" si="21"/>
        <v>52.4</v>
      </c>
    </row>
    <row r="258" spans="2:17" x14ac:dyDescent="0.2">
      <c r="B258" s="2">
        <v>44134</v>
      </c>
      <c r="C258" s="5">
        <v>38.020000000000003</v>
      </c>
      <c r="D258" s="2">
        <v>44134</v>
      </c>
      <c r="E258" s="5">
        <v>8.9</v>
      </c>
      <c r="F258" s="2">
        <v>44135</v>
      </c>
      <c r="G258" s="5">
        <v>61.91</v>
      </c>
      <c r="H258" s="2">
        <v>44134</v>
      </c>
      <c r="I258" s="5">
        <v>258.63</v>
      </c>
      <c r="J258" s="3">
        <f t="shared" si="23"/>
        <v>44105</v>
      </c>
      <c r="K258" s="4">
        <v>53.1</v>
      </c>
      <c r="M258" s="5">
        <f t="shared" si="22"/>
        <v>2.1994664537628679</v>
      </c>
      <c r="N258" s="5">
        <f t="shared" si="18"/>
        <v>-0.36659828931354882</v>
      </c>
      <c r="O258" s="5">
        <f t="shared" si="19"/>
        <v>-0.85142074887764818</v>
      </c>
      <c r="P258" s="5">
        <f t="shared" si="20"/>
        <v>1.2697130532518678E-2</v>
      </c>
      <c r="Q258" s="5">
        <f t="shared" si="21"/>
        <v>53.1</v>
      </c>
    </row>
    <row r="259" spans="2:17" x14ac:dyDescent="0.2">
      <c r="B259" s="2">
        <v>44165</v>
      </c>
      <c r="C259" s="5">
        <v>20.57</v>
      </c>
      <c r="D259" s="2">
        <v>44165</v>
      </c>
      <c r="E259" s="5">
        <v>7.67</v>
      </c>
      <c r="F259" s="2">
        <v>44165</v>
      </c>
      <c r="G259" s="5">
        <v>40.840000000000003</v>
      </c>
      <c r="H259" s="2">
        <v>44165</v>
      </c>
      <c r="I259" s="5">
        <v>231.45</v>
      </c>
      <c r="J259" s="3">
        <f t="shared" si="23"/>
        <v>44136</v>
      </c>
      <c r="K259" s="4">
        <v>53.8</v>
      </c>
      <c r="M259" s="5">
        <f t="shared" si="22"/>
        <v>3.7811168426979513E-2</v>
      </c>
      <c r="N259" s="5">
        <f t="shared" si="18"/>
        <v>-0.85277497082472298</v>
      </c>
      <c r="O259" s="5">
        <f t="shared" si="19"/>
        <v>-1.5240602099668701</v>
      </c>
      <c r="P259" s="5">
        <f t="shared" si="20"/>
        <v>-0.35743779394284719</v>
      </c>
      <c r="Q259" s="5">
        <f t="shared" si="21"/>
        <v>53.8</v>
      </c>
    </row>
    <row r="260" spans="2:17" x14ac:dyDescent="0.2">
      <c r="B260" s="2">
        <v>44196</v>
      </c>
      <c r="C260" s="5">
        <v>22.75</v>
      </c>
      <c r="D260" s="2">
        <v>44196</v>
      </c>
      <c r="E260" s="5">
        <v>8.0500000000000007</v>
      </c>
      <c r="F260" s="2">
        <v>44196</v>
      </c>
      <c r="G260" s="5">
        <v>48.98</v>
      </c>
      <c r="H260" s="2">
        <v>44196</v>
      </c>
      <c r="I260" s="5">
        <v>221.68</v>
      </c>
      <c r="J260" s="3">
        <f t="shared" si="23"/>
        <v>44166</v>
      </c>
      <c r="K260" s="4">
        <v>53.8</v>
      </c>
      <c r="M260" s="5">
        <f t="shared" si="22"/>
        <v>0.30786323272682109</v>
      </c>
      <c r="N260" s="5">
        <f t="shared" si="18"/>
        <v>-0.70257404482940056</v>
      </c>
      <c r="O260" s="5">
        <f t="shared" si="19"/>
        <v>-1.2641985482076739</v>
      </c>
      <c r="P260" s="5">
        <f t="shared" si="20"/>
        <v>-0.49048482161482354</v>
      </c>
      <c r="Q260" s="5">
        <f t="shared" si="21"/>
        <v>53.8</v>
      </c>
    </row>
    <row r="261" spans="2:17" x14ac:dyDescent="0.2">
      <c r="B261" s="2">
        <v>44225</v>
      </c>
      <c r="C261" s="5">
        <v>33.090000000000003</v>
      </c>
      <c r="D261" s="2">
        <v>44225</v>
      </c>
      <c r="E261" s="5">
        <v>7.6</v>
      </c>
      <c r="F261" s="2">
        <v>44227</v>
      </c>
      <c r="G261" s="5">
        <v>47.41</v>
      </c>
      <c r="H261" s="2">
        <v>44225</v>
      </c>
      <c r="I261" s="5">
        <v>217.45</v>
      </c>
      <c r="J261" s="3">
        <f t="shared" si="23"/>
        <v>44197</v>
      </c>
      <c r="K261" s="4">
        <v>53.6</v>
      </c>
      <c r="M261" s="5">
        <f t="shared" si="22"/>
        <v>1.5887523817453362</v>
      </c>
      <c r="N261" s="5">
        <f t="shared" si="18"/>
        <v>-0.88044356245544031</v>
      </c>
      <c r="O261" s="5">
        <f t="shared" si="19"/>
        <v>-1.3143192864093862</v>
      </c>
      <c r="P261" s="5">
        <f t="shared" si="20"/>
        <v>-0.54808860125171843</v>
      </c>
      <c r="Q261" s="5">
        <f t="shared" si="21"/>
        <v>53.6</v>
      </c>
    </row>
    <row r="262" spans="2:17" x14ac:dyDescent="0.2">
      <c r="B262" s="2">
        <v>44253</v>
      </c>
      <c r="C262" s="5">
        <v>27.95</v>
      </c>
      <c r="D262" s="2">
        <v>44253</v>
      </c>
      <c r="E262" s="5">
        <v>8.32</v>
      </c>
      <c r="F262" s="2">
        <v>44255</v>
      </c>
      <c r="G262" s="5">
        <v>75.66</v>
      </c>
      <c r="H262" s="2">
        <v>44253</v>
      </c>
      <c r="I262" s="5">
        <v>225.51</v>
      </c>
      <c r="J262" s="3">
        <f t="shared" si="23"/>
        <v>44228</v>
      </c>
      <c r="K262" s="4">
        <v>53.9</v>
      </c>
      <c r="M262" s="5">
        <f t="shared" si="22"/>
        <v>0.95202412004754411</v>
      </c>
      <c r="N262" s="5">
        <f t="shared" si="18"/>
        <v>-0.59585233425377726</v>
      </c>
      <c r="O262" s="5">
        <f t="shared" si="19"/>
        <v>-0.41246523914927596</v>
      </c>
      <c r="P262" s="5">
        <f t="shared" si="20"/>
        <v>-0.43832820790103971</v>
      </c>
      <c r="Q262" s="5">
        <f t="shared" si="21"/>
        <v>53.9</v>
      </c>
    </row>
    <row r="263" spans="2:17" x14ac:dyDescent="0.2">
      <c r="B263" s="2">
        <v>44286</v>
      </c>
      <c r="C263" s="5">
        <v>19.399999999999999</v>
      </c>
      <c r="D263" s="2">
        <v>44286</v>
      </c>
      <c r="E263" s="5">
        <v>7.82</v>
      </c>
      <c r="F263" s="2">
        <v>44286</v>
      </c>
      <c r="G263" s="5">
        <v>71.27</v>
      </c>
      <c r="H263" s="2">
        <v>44286</v>
      </c>
      <c r="I263" s="5">
        <v>203.13</v>
      </c>
      <c r="J263" s="3">
        <f t="shared" si="23"/>
        <v>44256</v>
      </c>
      <c r="K263" s="4">
        <v>55</v>
      </c>
      <c r="M263" s="5">
        <f t="shared" si="22"/>
        <v>-0.10712503122018339</v>
      </c>
      <c r="N263" s="5">
        <f t="shared" si="18"/>
        <v>-0.79348513161604306</v>
      </c>
      <c r="O263" s="5">
        <f t="shared" si="19"/>
        <v>-0.55261176189164363</v>
      </c>
      <c r="P263" s="5">
        <f t="shared" si="20"/>
        <v>-0.74309714129907811</v>
      </c>
      <c r="Q263" s="5">
        <f t="shared" si="21"/>
        <v>55</v>
      </c>
    </row>
    <row r="264" spans="2:17" x14ac:dyDescent="0.2">
      <c r="B264" s="2">
        <v>44316</v>
      </c>
      <c r="C264" s="5">
        <v>18.61</v>
      </c>
      <c r="D264" s="2">
        <v>44316</v>
      </c>
      <c r="E264" s="5">
        <v>7.1</v>
      </c>
      <c r="F264" s="2">
        <v>44316</v>
      </c>
      <c r="G264" s="5">
        <v>58.13</v>
      </c>
      <c r="H264" s="2">
        <v>44316</v>
      </c>
      <c r="I264" s="5">
        <v>199.41</v>
      </c>
      <c r="J264" s="3">
        <f t="shared" si="23"/>
        <v>44287</v>
      </c>
      <c r="K264" s="4">
        <v>55.9</v>
      </c>
      <c r="M264" s="5">
        <f t="shared" si="22"/>
        <v>-0.20498793525544698</v>
      </c>
      <c r="N264" s="5">
        <f t="shared" si="18"/>
        <v>-1.0780763598177061</v>
      </c>
      <c r="O264" s="5">
        <f t="shared" si="19"/>
        <v>-0.97209360900661146</v>
      </c>
      <c r="P264" s="5">
        <f t="shared" si="20"/>
        <v>-0.79375578438400674</v>
      </c>
      <c r="Q264" s="5">
        <f t="shared" si="21"/>
        <v>55.9</v>
      </c>
    </row>
    <row r="265" spans="2:17" x14ac:dyDescent="0.2">
      <c r="B265" s="2">
        <v>44347</v>
      </c>
      <c r="C265" s="5">
        <v>16.760000000000002</v>
      </c>
      <c r="D265" s="2">
        <v>44347</v>
      </c>
      <c r="E265" s="5">
        <v>7.07</v>
      </c>
      <c r="F265" s="2">
        <v>44347</v>
      </c>
      <c r="G265" s="5">
        <v>52.04</v>
      </c>
      <c r="H265" s="2">
        <v>44347</v>
      </c>
      <c r="I265" s="5">
        <v>195.53</v>
      </c>
      <c r="J265" s="3">
        <f t="shared" si="23"/>
        <v>44317</v>
      </c>
      <c r="K265" s="4">
        <v>56</v>
      </c>
      <c r="M265" s="5">
        <f t="shared" si="22"/>
        <v>-0.43416055862916553</v>
      </c>
      <c r="N265" s="5">
        <f t="shared" ref="N265:N289" si="24">(E265-N$5)/N$6</f>
        <v>-1.0899343276594418</v>
      </c>
      <c r="O265" s="5">
        <f t="shared" ref="O265:O289" si="25">(G265-O$5)/O$6</f>
        <v>-1.1665109947699415</v>
      </c>
      <c r="P265" s="5">
        <f t="shared" ref="P265:P289" si="26">(I265-P$5)/P$6</f>
        <v>-0.84659329383817961</v>
      </c>
      <c r="Q265" s="5">
        <f t="shared" ref="Q265:Q289" si="27">K265</f>
        <v>56</v>
      </c>
    </row>
    <row r="266" spans="2:17" x14ac:dyDescent="0.2">
      <c r="B266" s="2">
        <v>44377</v>
      </c>
      <c r="C266" s="5">
        <v>15.83</v>
      </c>
      <c r="D266" s="2">
        <v>44377</v>
      </c>
      <c r="E266" s="5">
        <v>6.72</v>
      </c>
      <c r="F266" s="2">
        <v>44377</v>
      </c>
      <c r="G266" s="5">
        <v>57.27</v>
      </c>
      <c r="H266" s="2">
        <v>44377</v>
      </c>
      <c r="I266" s="5">
        <v>189.2</v>
      </c>
      <c r="J266" s="3">
        <f t="shared" si="23"/>
        <v>44348</v>
      </c>
      <c r="K266" s="5">
        <v>55.5</v>
      </c>
      <c r="M266" s="5">
        <f t="shared" ref="M266:M289" si="28">(C266-M$5)/M$6</f>
        <v>-0.54936625578460274</v>
      </c>
      <c r="N266" s="5">
        <f t="shared" si="24"/>
        <v>-1.2282772858130282</v>
      </c>
      <c r="O266" s="5">
        <f t="shared" si="25"/>
        <v>-0.99954828088780423</v>
      </c>
      <c r="P266" s="5">
        <f t="shared" si="26"/>
        <v>-0.93279469457140507</v>
      </c>
      <c r="Q266" s="5">
        <f t="shared" si="27"/>
        <v>55.5</v>
      </c>
    </row>
    <row r="267" spans="2:17" x14ac:dyDescent="0.2">
      <c r="B267" s="2">
        <v>44407</v>
      </c>
      <c r="C267" s="5">
        <v>18.239999999999998</v>
      </c>
      <c r="D267" s="2">
        <v>44407</v>
      </c>
      <c r="E267" s="5">
        <v>6.71</v>
      </c>
      <c r="F267" s="2">
        <v>44408</v>
      </c>
      <c r="G267" s="5">
        <v>61.19</v>
      </c>
      <c r="H267" s="2">
        <v>44407</v>
      </c>
      <c r="I267" s="5">
        <v>196.77</v>
      </c>
      <c r="J267" s="3">
        <f t="shared" ref="J267:J288" si="29">EDATE(J266,1)</f>
        <v>44378</v>
      </c>
      <c r="K267" s="5">
        <v>55.4</v>
      </c>
      <c r="M267" s="5">
        <f t="shared" si="28"/>
        <v>-0.25082245993019087</v>
      </c>
      <c r="N267" s="5">
        <f t="shared" si="24"/>
        <v>-1.2322299417602733</v>
      </c>
      <c r="O267" s="5">
        <f t="shared" si="25"/>
        <v>-0.87440605556887929</v>
      </c>
      <c r="P267" s="5">
        <f t="shared" si="26"/>
        <v>-0.82970707947653655</v>
      </c>
      <c r="Q267" s="5">
        <f t="shared" si="27"/>
        <v>55.4</v>
      </c>
    </row>
    <row r="268" spans="2:17" x14ac:dyDescent="0.2">
      <c r="B268" s="2">
        <v>44439</v>
      </c>
      <c r="C268" s="5">
        <v>16.48</v>
      </c>
      <c r="D268" s="2">
        <v>44439</v>
      </c>
      <c r="E268" s="5">
        <v>6.59</v>
      </c>
      <c r="F268" s="2">
        <v>44439</v>
      </c>
      <c r="G268" s="5">
        <v>59.54</v>
      </c>
      <c r="H268" s="2">
        <v>44439</v>
      </c>
      <c r="I268" s="5">
        <v>187.76</v>
      </c>
      <c r="J268" s="3">
        <f t="shared" si="29"/>
        <v>44409</v>
      </c>
      <c r="K268" s="5">
        <v>54.1</v>
      </c>
      <c r="M268" s="5">
        <f t="shared" si="28"/>
        <v>-0.46884614486951226</v>
      </c>
      <c r="N268" s="5">
        <f t="shared" si="24"/>
        <v>-1.2796618131272173</v>
      </c>
      <c r="O268" s="5">
        <f t="shared" si="25"/>
        <v>-0.92708071673628389</v>
      </c>
      <c r="P268" s="5">
        <f t="shared" si="26"/>
        <v>-0.9524044918946033</v>
      </c>
      <c r="Q268" s="5">
        <f t="shared" si="27"/>
        <v>54.1</v>
      </c>
    </row>
    <row r="269" spans="2:17" x14ac:dyDescent="0.2">
      <c r="B269" s="2">
        <v>44469</v>
      </c>
      <c r="C269" s="5">
        <v>23.14</v>
      </c>
      <c r="D269" s="2">
        <v>44469</v>
      </c>
      <c r="E269" s="5">
        <v>6.74</v>
      </c>
      <c r="F269" s="2">
        <v>44469</v>
      </c>
      <c r="G269" s="5">
        <v>61.07</v>
      </c>
      <c r="H269" s="2">
        <v>44469</v>
      </c>
      <c r="I269" s="5">
        <v>187.79</v>
      </c>
      <c r="J269" s="3">
        <f t="shared" si="29"/>
        <v>44440</v>
      </c>
      <c r="K269" s="5">
        <v>54.1</v>
      </c>
      <c r="M269" s="5">
        <f t="shared" si="28"/>
        <v>0.35617529927587538</v>
      </c>
      <c r="N269" s="5">
        <f t="shared" si="24"/>
        <v>-1.2203719739185372</v>
      </c>
      <c r="O269" s="5">
        <f t="shared" si="25"/>
        <v>-0.87823694001741781</v>
      </c>
      <c r="P269" s="5">
        <f t="shared" si="26"/>
        <v>-0.95199595445037</v>
      </c>
      <c r="Q269" s="5">
        <f t="shared" si="27"/>
        <v>54.1</v>
      </c>
    </row>
    <row r="270" spans="2:17" x14ac:dyDescent="0.2">
      <c r="B270" s="2">
        <v>44498</v>
      </c>
      <c r="C270" s="5">
        <v>16.260000000000002</v>
      </c>
      <c r="D270" s="2">
        <v>44498</v>
      </c>
      <c r="E270" s="5">
        <v>7.06</v>
      </c>
      <c r="F270" s="2">
        <v>44500</v>
      </c>
      <c r="G270" s="5">
        <v>75.45</v>
      </c>
      <c r="H270" s="2">
        <v>44498</v>
      </c>
      <c r="I270" s="5">
        <v>170.79</v>
      </c>
      <c r="J270" s="3">
        <f t="shared" si="29"/>
        <v>44470</v>
      </c>
      <c r="K270" s="5">
        <v>54.2</v>
      </c>
      <c r="M270" s="5">
        <f t="shared" si="28"/>
        <v>-0.49609910548692732</v>
      </c>
      <c r="N270" s="5">
        <f t="shared" si="24"/>
        <v>-1.0938869836066873</v>
      </c>
      <c r="O270" s="5">
        <f t="shared" si="25"/>
        <v>-0.41916928693421818</v>
      </c>
      <c r="P270" s="5">
        <f t="shared" si="26"/>
        <v>-1.1835005061825707</v>
      </c>
      <c r="Q270" s="5">
        <f t="shared" si="27"/>
        <v>54.2</v>
      </c>
    </row>
    <row r="271" spans="2:17" x14ac:dyDescent="0.2">
      <c r="B271" s="2">
        <v>44530</v>
      </c>
      <c r="C271" s="5">
        <v>27.19</v>
      </c>
      <c r="D271" s="2">
        <v>44530</v>
      </c>
      <c r="E271" s="5">
        <v>8.19</v>
      </c>
      <c r="F271" s="2">
        <v>44530</v>
      </c>
      <c r="G271" s="5">
        <v>84.04</v>
      </c>
      <c r="H271" s="2">
        <v>44530</v>
      </c>
      <c r="I271" s="5">
        <v>185.17</v>
      </c>
      <c r="J271" s="3">
        <f t="shared" si="29"/>
        <v>44501</v>
      </c>
      <c r="K271" s="5">
        <v>54.2</v>
      </c>
      <c r="M271" s="5">
        <f t="shared" si="28"/>
        <v>0.85787752882374635</v>
      </c>
      <c r="N271" s="5">
        <f t="shared" si="24"/>
        <v>-0.64723686156796667</v>
      </c>
      <c r="O271" s="5">
        <f t="shared" si="25"/>
        <v>-0.14494180849300226</v>
      </c>
      <c r="P271" s="5">
        <f t="shared" si="26"/>
        <v>-0.98767489124674446</v>
      </c>
      <c r="Q271" s="5">
        <f t="shared" si="27"/>
        <v>54.2</v>
      </c>
    </row>
    <row r="272" spans="2:17" x14ac:dyDescent="0.2">
      <c r="B272" s="2">
        <v>44561</v>
      </c>
      <c r="C272" s="5">
        <v>17.22</v>
      </c>
      <c r="D272" s="2">
        <v>44561</v>
      </c>
      <c r="E272" s="5">
        <v>7.42</v>
      </c>
      <c r="F272" s="2">
        <v>44561</v>
      </c>
      <c r="G272" s="5">
        <v>77.099999999999994</v>
      </c>
      <c r="H272" s="2">
        <v>44561</v>
      </c>
      <c r="I272" s="5">
        <v>185.99</v>
      </c>
      <c r="J272" s="3">
        <f t="shared" si="29"/>
        <v>44531</v>
      </c>
      <c r="K272" s="5">
        <v>54.3</v>
      </c>
      <c r="M272" s="5">
        <f t="shared" si="28"/>
        <v>-0.37717709552002493</v>
      </c>
      <c r="N272" s="5">
        <f t="shared" si="24"/>
        <v>-0.95159136950585588</v>
      </c>
      <c r="O272" s="5">
        <f t="shared" si="25"/>
        <v>-0.3664946257668138</v>
      </c>
      <c r="P272" s="5">
        <f t="shared" si="26"/>
        <v>-0.97650820110436742</v>
      </c>
      <c r="Q272" s="5">
        <f t="shared" si="27"/>
        <v>54.3</v>
      </c>
    </row>
    <row r="273" spans="2:17" x14ac:dyDescent="0.2">
      <c r="B273" s="2">
        <v>44592</v>
      </c>
      <c r="C273" s="5">
        <v>24.83</v>
      </c>
      <c r="D273" s="2">
        <v>44592</v>
      </c>
      <c r="E273" s="5">
        <v>7.4</v>
      </c>
      <c r="F273" s="2">
        <v>44592</v>
      </c>
      <c r="G273" s="5">
        <v>85.14</v>
      </c>
      <c r="H273" s="2">
        <v>44592</v>
      </c>
      <c r="I273" s="5">
        <v>192.22</v>
      </c>
      <c r="J273" s="3">
        <f t="shared" si="29"/>
        <v>44562</v>
      </c>
      <c r="K273" s="5">
        <v>53.2</v>
      </c>
      <c r="M273" s="5">
        <f t="shared" si="28"/>
        <v>0.56552758765511013</v>
      </c>
      <c r="N273" s="5">
        <f t="shared" si="24"/>
        <v>-0.95949668140034639</v>
      </c>
      <c r="O273" s="5">
        <f t="shared" si="25"/>
        <v>-0.10982536771473266</v>
      </c>
      <c r="P273" s="5">
        <f t="shared" si="26"/>
        <v>-0.89166859185191993</v>
      </c>
      <c r="Q273" s="5">
        <f t="shared" si="27"/>
        <v>53.2</v>
      </c>
    </row>
    <row r="274" spans="2:17" x14ac:dyDescent="0.2">
      <c r="B274" s="2">
        <v>44620</v>
      </c>
      <c r="C274" s="5">
        <v>30.15</v>
      </c>
      <c r="D274" s="2">
        <v>44620</v>
      </c>
      <c r="E274" s="5">
        <v>8.23</v>
      </c>
      <c r="F274" s="2">
        <v>44620</v>
      </c>
      <c r="G274" s="5">
        <v>100.4</v>
      </c>
      <c r="H274" s="2">
        <v>44620</v>
      </c>
      <c r="I274" s="5">
        <v>231.92</v>
      </c>
      <c r="J274" s="3">
        <f t="shared" si="29"/>
        <v>44593</v>
      </c>
      <c r="K274" s="5">
        <v>53.7</v>
      </c>
      <c r="M274" s="5">
        <f t="shared" si="28"/>
        <v>1.2245537262216961</v>
      </c>
      <c r="N274" s="5">
        <f t="shared" si="24"/>
        <v>-0.63142623777898499</v>
      </c>
      <c r="O274" s="5">
        <f t="shared" si="25"/>
        <v>0.37733543799108282</v>
      </c>
      <c r="P274" s="5">
        <f t="shared" si="26"/>
        <v>-0.35103737398319224</v>
      </c>
      <c r="Q274" s="5">
        <f t="shared" si="27"/>
        <v>53.7</v>
      </c>
    </row>
    <row r="275" spans="2:17" x14ac:dyDescent="0.2">
      <c r="B275" s="2">
        <v>44651</v>
      </c>
      <c r="C275" s="5">
        <v>20.56</v>
      </c>
      <c r="D275" s="2">
        <v>44651</v>
      </c>
      <c r="E275" s="5">
        <v>8.9700000000000006</v>
      </c>
      <c r="F275" s="2">
        <v>44651</v>
      </c>
      <c r="G275" s="5">
        <v>106.88</v>
      </c>
      <c r="H275" s="2">
        <v>44651</v>
      </c>
      <c r="I275" s="5">
        <v>188.91</v>
      </c>
      <c r="J275" s="3">
        <f t="shared" si="29"/>
        <v>44621</v>
      </c>
      <c r="K275" s="5">
        <v>53</v>
      </c>
      <c r="M275" s="5">
        <f t="shared" si="28"/>
        <v>3.6572397489824084E-2</v>
      </c>
      <c r="N275" s="5">
        <f t="shared" si="24"/>
        <v>-0.33892969768283149</v>
      </c>
      <c r="O275" s="5">
        <f t="shared" si="25"/>
        <v>0.5842031982121626</v>
      </c>
      <c r="P275" s="5">
        <f t="shared" si="26"/>
        <v>-0.93674388986566015</v>
      </c>
      <c r="Q275" s="5">
        <f t="shared" si="27"/>
        <v>53</v>
      </c>
    </row>
    <row r="276" spans="2:17" x14ac:dyDescent="0.2">
      <c r="B276" s="2">
        <v>44680</v>
      </c>
      <c r="C276" s="5">
        <v>33.4</v>
      </c>
      <c r="D276" s="2">
        <v>44680</v>
      </c>
      <c r="E276" s="5">
        <v>10.57</v>
      </c>
      <c r="F276" s="2">
        <v>44681</v>
      </c>
      <c r="G276" s="5">
        <v>128.4</v>
      </c>
      <c r="H276" s="2">
        <v>44680</v>
      </c>
      <c r="I276" s="5">
        <v>197.64</v>
      </c>
      <c r="J276" s="3">
        <f t="shared" si="29"/>
        <v>44652</v>
      </c>
      <c r="K276" s="5">
        <v>52.3</v>
      </c>
      <c r="M276" s="5">
        <f t="shared" si="28"/>
        <v>1.627154280797148</v>
      </c>
      <c r="N276" s="5">
        <f t="shared" si="24"/>
        <v>0.29349525387641912</v>
      </c>
      <c r="O276" s="5">
        <f t="shared" si="25"/>
        <v>1.2712084759834046</v>
      </c>
      <c r="P276" s="5">
        <f t="shared" si="26"/>
        <v>-0.8178594935937713</v>
      </c>
      <c r="Q276" s="5">
        <f t="shared" si="27"/>
        <v>52.3</v>
      </c>
    </row>
    <row r="277" spans="2:17" x14ac:dyDescent="0.2">
      <c r="B277" s="2">
        <v>44712</v>
      </c>
      <c r="C277" s="5">
        <v>26.19</v>
      </c>
      <c r="D277" s="2">
        <v>44712</v>
      </c>
      <c r="E277" s="5">
        <v>9.6</v>
      </c>
      <c r="F277" s="2">
        <v>44712</v>
      </c>
      <c r="G277" s="5">
        <v>107.12</v>
      </c>
      <c r="H277" s="2">
        <v>44712</v>
      </c>
      <c r="I277" s="5">
        <v>213.6</v>
      </c>
      <c r="J277" s="3">
        <f t="shared" si="29"/>
        <v>44682</v>
      </c>
      <c r="K277" s="5">
        <v>52.4</v>
      </c>
      <c r="M277" s="5">
        <f t="shared" si="28"/>
        <v>0.73400043510822266</v>
      </c>
      <c r="N277" s="5">
        <f t="shared" si="24"/>
        <v>-8.9912373006376903E-2</v>
      </c>
      <c r="O277" s="5">
        <f t="shared" si="25"/>
        <v>0.59186496710923997</v>
      </c>
      <c r="P277" s="5">
        <f t="shared" si="26"/>
        <v>-0.600517573261658</v>
      </c>
      <c r="Q277" s="5">
        <f t="shared" si="27"/>
        <v>52.4</v>
      </c>
    </row>
    <row r="278" spans="2:17" x14ac:dyDescent="0.2">
      <c r="B278" s="2">
        <v>44742</v>
      </c>
      <c r="C278" s="5">
        <v>28.71</v>
      </c>
      <c r="D278" s="2">
        <v>44742</v>
      </c>
      <c r="E278" s="5">
        <v>11.08</v>
      </c>
      <c r="F278" s="2">
        <v>44742</v>
      </c>
      <c r="G278" s="5">
        <v>135.5</v>
      </c>
      <c r="H278" s="2">
        <v>44742</v>
      </c>
      <c r="I278" s="5">
        <v>236.04</v>
      </c>
      <c r="J278" s="3">
        <f t="shared" si="29"/>
        <v>44713</v>
      </c>
      <c r="K278" s="5">
        <v>52.2</v>
      </c>
      <c r="M278" s="5">
        <f t="shared" si="28"/>
        <v>1.0461707112713423</v>
      </c>
      <c r="N278" s="5">
        <f t="shared" si="24"/>
        <v>0.49508070718593017</v>
      </c>
      <c r="O278" s="5">
        <f t="shared" si="25"/>
        <v>1.4978691391886001</v>
      </c>
      <c r="P278" s="5">
        <f t="shared" si="26"/>
        <v>-0.29493156497515294</v>
      </c>
      <c r="Q278" s="5">
        <f t="shared" si="27"/>
        <v>52.2</v>
      </c>
    </row>
    <row r="279" spans="2:17" x14ac:dyDescent="0.2">
      <c r="B279" s="2">
        <v>44771</v>
      </c>
      <c r="C279" s="5">
        <v>21.33</v>
      </c>
      <c r="D279" s="2">
        <v>44771</v>
      </c>
      <c r="E279" s="5">
        <v>10.75</v>
      </c>
      <c r="F279" s="2">
        <v>44773</v>
      </c>
      <c r="G279" s="5">
        <v>116.36</v>
      </c>
      <c r="H279" s="2">
        <v>44771</v>
      </c>
      <c r="I279" s="5">
        <v>245.13</v>
      </c>
      <c r="J279" s="3">
        <f t="shared" si="29"/>
        <v>44743</v>
      </c>
      <c r="K279" s="5">
        <v>51.1</v>
      </c>
      <c r="M279" s="5">
        <f t="shared" si="28"/>
        <v>0.13195775965077725</v>
      </c>
      <c r="N279" s="5">
        <f t="shared" si="24"/>
        <v>0.36464306092683468</v>
      </c>
      <c r="O279" s="5">
        <f t="shared" si="25"/>
        <v>0.88684306964670601</v>
      </c>
      <c r="P279" s="5">
        <f t="shared" si="26"/>
        <v>-0.17114471937246434</v>
      </c>
      <c r="Q279" s="5">
        <f t="shared" si="27"/>
        <v>51.1</v>
      </c>
    </row>
    <row r="280" spans="2:17" x14ac:dyDescent="0.2">
      <c r="B280" s="2">
        <v>44804</v>
      </c>
      <c r="C280" s="5">
        <v>25.87</v>
      </c>
      <c r="D280" s="2">
        <v>44804</v>
      </c>
      <c r="E280" s="5">
        <v>10.96</v>
      </c>
      <c r="F280" s="2">
        <v>44804</v>
      </c>
      <c r="G280" s="5">
        <v>124.84</v>
      </c>
      <c r="H280" s="2">
        <v>44804</v>
      </c>
      <c r="I280" s="5">
        <v>207.6</v>
      </c>
      <c r="J280" s="3">
        <f t="shared" si="29"/>
        <v>44774</v>
      </c>
      <c r="K280" s="5">
        <v>50.3</v>
      </c>
      <c r="M280" s="5">
        <f t="shared" si="28"/>
        <v>0.69435976511925501</v>
      </c>
      <c r="N280" s="5">
        <f t="shared" si="24"/>
        <v>0.44764883581898668</v>
      </c>
      <c r="O280" s="5">
        <f t="shared" si="25"/>
        <v>1.1575589040100949</v>
      </c>
      <c r="P280" s="5">
        <f t="shared" si="26"/>
        <v>-0.68222506210831713</v>
      </c>
      <c r="Q280" s="5">
        <f t="shared" si="27"/>
        <v>50.3</v>
      </c>
    </row>
    <row r="281" spans="2:17" x14ac:dyDescent="0.2">
      <c r="B281" s="2">
        <v>44834</v>
      </c>
      <c r="C281" s="5">
        <v>31.62</v>
      </c>
      <c r="D281" s="2">
        <v>44834</v>
      </c>
      <c r="E281" s="5">
        <v>12.87</v>
      </c>
      <c r="F281" s="2">
        <v>44834</v>
      </c>
      <c r="G281" s="5">
        <v>141.88999999999999</v>
      </c>
      <c r="H281" s="2">
        <v>44834</v>
      </c>
      <c r="I281" s="5">
        <v>220.14</v>
      </c>
      <c r="J281" s="3">
        <f t="shared" si="29"/>
        <v>44805</v>
      </c>
      <c r="K281" s="5">
        <v>49.8</v>
      </c>
      <c r="M281" s="5">
        <f t="shared" si="28"/>
        <v>1.406653053983516</v>
      </c>
      <c r="N281" s="5">
        <f t="shared" si="24"/>
        <v>1.2026061217428416</v>
      </c>
      <c r="O281" s="5">
        <f t="shared" si="25"/>
        <v>1.701863736073276</v>
      </c>
      <c r="P281" s="5">
        <f t="shared" si="26"/>
        <v>-0.51145641041879963</v>
      </c>
      <c r="Q281" s="5">
        <f t="shared" si="27"/>
        <v>49.8</v>
      </c>
    </row>
    <row r="282" spans="2:17" x14ac:dyDescent="0.2">
      <c r="B282" s="2">
        <v>44865</v>
      </c>
      <c r="C282" s="5">
        <v>25.88</v>
      </c>
      <c r="D282" s="2">
        <v>44865</v>
      </c>
      <c r="E282" s="5">
        <v>12.02</v>
      </c>
      <c r="F282" s="2">
        <v>44865</v>
      </c>
      <c r="G282" s="5">
        <v>147.91999999999999</v>
      </c>
      <c r="H282" s="2">
        <v>44865</v>
      </c>
      <c r="I282" s="5">
        <v>229.92</v>
      </c>
      <c r="J282" s="3">
        <f t="shared" si="29"/>
        <v>44835</v>
      </c>
      <c r="K282" s="5">
        <v>49.4</v>
      </c>
      <c r="M282" s="5">
        <f t="shared" si="28"/>
        <v>0.69559853605641009</v>
      </c>
      <c r="N282" s="5">
        <f t="shared" si="24"/>
        <v>0.86663036622698975</v>
      </c>
      <c r="O282" s="5">
        <f t="shared" si="25"/>
        <v>1.8943656796123367</v>
      </c>
      <c r="P282" s="5">
        <f t="shared" si="26"/>
        <v>-0.37827320359874528</v>
      </c>
      <c r="Q282" s="5">
        <f t="shared" si="27"/>
        <v>49.4</v>
      </c>
    </row>
    <row r="283" spans="2:17" x14ac:dyDescent="0.2">
      <c r="B283" s="2">
        <v>44895</v>
      </c>
      <c r="C283" s="5">
        <v>20.58</v>
      </c>
      <c r="D283" s="2">
        <v>44895</v>
      </c>
      <c r="E283" s="5">
        <v>11.43</v>
      </c>
      <c r="F283" s="2">
        <v>44895</v>
      </c>
      <c r="G283" s="5">
        <v>127.27</v>
      </c>
      <c r="H283" s="2">
        <v>44895</v>
      </c>
      <c r="I283" s="5">
        <v>218.62</v>
      </c>
      <c r="J283" s="3">
        <f t="shared" si="29"/>
        <v>44866</v>
      </c>
      <c r="K283" s="5">
        <v>48.8</v>
      </c>
      <c r="M283" s="5">
        <f t="shared" si="28"/>
        <v>3.9049939364134506E-2</v>
      </c>
      <c r="N283" s="5">
        <f t="shared" si="24"/>
        <v>0.63342366533951611</v>
      </c>
      <c r="O283" s="5">
        <f t="shared" si="25"/>
        <v>1.2351343140929998</v>
      </c>
      <c r="P283" s="5">
        <f t="shared" si="26"/>
        <v>-0.53215564092661971</v>
      </c>
      <c r="Q283" s="5">
        <f t="shared" si="27"/>
        <v>48.8</v>
      </c>
    </row>
    <row r="284" spans="2:17" x14ac:dyDescent="0.2">
      <c r="B284" s="2">
        <v>44925</v>
      </c>
      <c r="C284" s="5">
        <v>21.67</v>
      </c>
      <c r="D284" s="2">
        <v>44925</v>
      </c>
      <c r="E284" s="5">
        <v>10.7</v>
      </c>
      <c r="F284" s="2">
        <v>44926</v>
      </c>
      <c r="G284" s="5">
        <v>121.61</v>
      </c>
      <c r="H284" s="2">
        <v>44925</v>
      </c>
      <c r="I284" s="5">
        <v>187.52</v>
      </c>
      <c r="J284" s="3">
        <f t="shared" si="29"/>
        <v>44896</v>
      </c>
      <c r="K284" s="5">
        <v>48.7</v>
      </c>
      <c r="M284" s="5">
        <f t="shared" si="28"/>
        <v>0.17407597151405574</v>
      </c>
      <c r="N284" s="5">
        <f t="shared" si="24"/>
        <v>0.3448797811906078</v>
      </c>
      <c r="O284" s="5">
        <f t="shared" si="25"/>
        <v>1.0544442642702663</v>
      </c>
      <c r="P284" s="5">
        <f t="shared" si="26"/>
        <v>-0.95567279144846939</v>
      </c>
      <c r="Q284" s="5">
        <f t="shared" si="27"/>
        <v>48.7</v>
      </c>
    </row>
    <row r="285" spans="2:17" x14ac:dyDescent="0.2">
      <c r="B285" s="2">
        <v>44957</v>
      </c>
      <c r="C285" s="5">
        <v>19.399999999999999</v>
      </c>
      <c r="D285" s="2">
        <v>44957</v>
      </c>
      <c r="E285" s="5">
        <v>10.49</v>
      </c>
      <c r="F285" s="2">
        <v>44957</v>
      </c>
      <c r="G285" s="5">
        <v>99.54</v>
      </c>
      <c r="H285" s="2">
        <v>44957</v>
      </c>
      <c r="I285" s="5">
        <v>191.31</v>
      </c>
      <c r="J285" s="3">
        <f t="shared" si="29"/>
        <v>44927</v>
      </c>
      <c r="K285" s="5">
        <v>49.1</v>
      </c>
      <c r="M285" s="5">
        <f t="shared" si="28"/>
        <v>-0.10712503122018339</v>
      </c>
      <c r="N285" s="5">
        <f t="shared" si="24"/>
        <v>0.26187400629845653</v>
      </c>
      <c r="O285" s="5">
        <f t="shared" si="25"/>
        <v>0.34988076610989011</v>
      </c>
      <c r="P285" s="5">
        <f t="shared" si="26"/>
        <v>-0.90406089432699643</v>
      </c>
      <c r="Q285" s="5">
        <f t="shared" si="27"/>
        <v>49.1</v>
      </c>
    </row>
    <row r="286" spans="2:17" x14ac:dyDescent="0.2">
      <c r="B286" s="2">
        <v>44985</v>
      </c>
      <c r="C286" s="5">
        <v>20.7</v>
      </c>
      <c r="D286" s="2">
        <v>44985</v>
      </c>
      <c r="E286" s="5">
        <v>9.8800000000000008</v>
      </c>
      <c r="F286" s="2">
        <v>44985</v>
      </c>
      <c r="G286" s="5">
        <v>123.6</v>
      </c>
      <c r="H286" s="2">
        <v>44985</v>
      </c>
      <c r="I286" s="5">
        <v>185.63</v>
      </c>
      <c r="J286" s="3">
        <f t="shared" si="29"/>
        <v>44958</v>
      </c>
      <c r="K286" s="5">
        <v>49.9</v>
      </c>
      <c r="M286" s="5">
        <f t="shared" si="28"/>
        <v>5.3915190609997471E-2</v>
      </c>
      <c r="N286" s="5">
        <f t="shared" si="24"/>
        <v>2.0761993516492425E-2</v>
      </c>
      <c r="O286" s="5">
        <f t="shared" si="25"/>
        <v>1.1179730980418632</v>
      </c>
      <c r="P286" s="5">
        <f t="shared" si="26"/>
        <v>-0.98141065043516718</v>
      </c>
      <c r="Q286" s="5">
        <f t="shared" si="27"/>
        <v>49.9</v>
      </c>
    </row>
    <row r="287" spans="2:17" x14ac:dyDescent="0.2">
      <c r="B287" s="2">
        <v>45016</v>
      </c>
      <c r="C287" s="5">
        <v>18.7</v>
      </c>
      <c r="D287" s="2">
        <v>45016</v>
      </c>
      <c r="E287" s="5">
        <v>10.35</v>
      </c>
      <c r="F287" s="2">
        <v>45016</v>
      </c>
      <c r="G287" s="5">
        <v>135.93</v>
      </c>
      <c r="H287" s="2">
        <v>45016</v>
      </c>
      <c r="I287" s="5">
        <v>216.41</v>
      </c>
      <c r="J287" s="3">
        <f t="shared" si="29"/>
        <v>44986</v>
      </c>
      <c r="K287" s="5">
        <v>49.6</v>
      </c>
      <c r="M287" s="5">
        <f t="shared" si="28"/>
        <v>-0.19383899682104988</v>
      </c>
      <c r="N287" s="5">
        <f t="shared" si="24"/>
        <v>0.20653682303702187</v>
      </c>
      <c r="O287" s="5">
        <f t="shared" si="25"/>
        <v>1.5115964751291968</v>
      </c>
      <c r="P287" s="5">
        <f t="shared" si="26"/>
        <v>-0.56225123265180588</v>
      </c>
      <c r="Q287" s="5">
        <f t="shared" si="27"/>
        <v>49.6</v>
      </c>
    </row>
    <row r="288" spans="2:17" x14ac:dyDescent="0.2">
      <c r="B288" s="2">
        <v>45044</v>
      </c>
      <c r="C288" s="5">
        <v>15.78</v>
      </c>
      <c r="D288" s="2">
        <v>45044</v>
      </c>
      <c r="E288" s="5">
        <v>8.9600000000000009</v>
      </c>
      <c r="F288" s="2">
        <v>45046</v>
      </c>
      <c r="G288" s="5">
        <v>122.46</v>
      </c>
      <c r="H288" s="2">
        <v>45044</v>
      </c>
      <c r="I288" s="5">
        <v>217.8</v>
      </c>
      <c r="J288" s="3">
        <f t="shared" si="29"/>
        <v>45017</v>
      </c>
      <c r="K288" s="5">
        <v>49.6</v>
      </c>
      <c r="M288" s="5">
        <f t="shared" si="28"/>
        <v>-0.55556011047037901</v>
      </c>
      <c r="N288" s="5">
        <f t="shared" si="24"/>
        <v>-0.34288235363007669</v>
      </c>
      <c r="O288" s="5">
        <f t="shared" si="25"/>
        <v>1.0815796957807473</v>
      </c>
      <c r="P288" s="5">
        <f t="shared" si="26"/>
        <v>-0.54332233106899641</v>
      </c>
      <c r="Q288" s="5">
        <f t="shared" si="27"/>
        <v>49.6</v>
      </c>
    </row>
    <row r="289" spans="2:17" x14ac:dyDescent="0.2">
      <c r="B289" s="2">
        <v>45077</v>
      </c>
      <c r="C289" s="5">
        <v>17.940000000000001</v>
      </c>
      <c r="D289" s="2">
        <v>45077</v>
      </c>
      <c r="E289" s="5">
        <v>8.9</v>
      </c>
      <c r="F289" s="2">
        <v>45077</v>
      </c>
      <c r="G289" s="5">
        <v>136.02000000000001</v>
      </c>
      <c r="H289" s="2">
        <v>45077</v>
      </c>
      <c r="I289" s="5">
        <v>216.64</v>
      </c>
      <c r="J289" s="2">
        <v>45047</v>
      </c>
      <c r="K289" s="5">
        <v>49.6</v>
      </c>
      <c r="M289" s="5">
        <f t="shared" si="28"/>
        <v>-0.28798558804484758</v>
      </c>
      <c r="N289" s="5">
        <f t="shared" si="24"/>
        <v>-0.36659828931354882</v>
      </c>
      <c r="O289" s="5">
        <f t="shared" si="25"/>
        <v>1.5144696384656007</v>
      </c>
      <c r="P289" s="5">
        <f t="shared" si="26"/>
        <v>-0.55911911224601751</v>
      </c>
      <c r="Q289" s="5">
        <f t="shared" si="27"/>
        <v>49.6</v>
      </c>
    </row>
    <row r="290" spans="2:17" x14ac:dyDescent="0.2">
      <c r="B290" s="2"/>
      <c r="D290" s="2"/>
      <c r="F290" s="2"/>
      <c r="H290" s="2"/>
    </row>
    <row r="291" spans="2:17" x14ac:dyDescent="0.2">
      <c r="B291" s="2"/>
      <c r="D291" s="2"/>
      <c r="F291" s="2"/>
      <c r="H291" s="2"/>
    </row>
    <row r="292" spans="2:17" x14ac:dyDescent="0.2">
      <c r="B292" s="2"/>
      <c r="D292" s="2"/>
      <c r="F292" s="2"/>
      <c r="H292" s="2"/>
    </row>
    <row r="293" spans="2:17" x14ac:dyDescent="0.2">
      <c r="B293" s="2"/>
      <c r="D293" s="2"/>
      <c r="F293" s="2"/>
      <c r="H293" s="2"/>
    </row>
    <row r="294" spans="2:17" x14ac:dyDescent="0.2">
      <c r="B294" s="2"/>
      <c r="D294" s="2"/>
      <c r="F294" s="2"/>
      <c r="H294" s="2"/>
    </row>
    <row r="295" spans="2:17" x14ac:dyDescent="0.2">
      <c r="B295" s="2"/>
      <c r="D295" s="2"/>
      <c r="F295" s="2"/>
      <c r="H295" s="2"/>
    </row>
    <row r="296" spans="2:17" x14ac:dyDescent="0.2">
      <c r="B296" s="2"/>
      <c r="D296" s="2"/>
      <c r="F296" s="2"/>
      <c r="H296" s="2"/>
    </row>
    <row r="297" spans="2:17" x14ac:dyDescent="0.2">
      <c r="B297" s="2"/>
      <c r="D297" s="2"/>
      <c r="F297" s="2"/>
      <c r="H297" s="2"/>
    </row>
    <row r="298" spans="2:17" x14ac:dyDescent="0.2">
      <c r="B298" s="2"/>
      <c r="D298" s="2"/>
      <c r="F298" s="2"/>
      <c r="H298" s="2"/>
    </row>
    <row r="299" spans="2:17" x14ac:dyDescent="0.2">
      <c r="B299" s="2"/>
      <c r="D299" s="2"/>
      <c r="F299" s="2"/>
      <c r="H299" s="2"/>
    </row>
    <row r="300" spans="2:17" x14ac:dyDescent="0.2">
      <c r="B300" s="2"/>
      <c r="D300" s="2"/>
      <c r="F300" s="2"/>
      <c r="H300" s="2"/>
    </row>
    <row r="301" spans="2:17" x14ac:dyDescent="0.2">
      <c r="B301" s="2"/>
      <c r="D301" s="2"/>
      <c r="F301" s="2"/>
      <c r="H301" s="2"/>
    </row>
    <row r="302" spans="2:17" x14ac:dyDescent="0.2">
      <c r="B302" s="2"/>
      <c r="D302" s="2"/>
      <c r="F302" s="2"/>
      <c r="H302" s="2"/>
    </row>
    <row r="303" spans="2:17" x14ac:dyDescent="0.2">
      <c r="B303" s="2"/>
      <c r="D303" s="2"/>
      <c r="F303" s="2"/>
      <c r="H303" s="2"/>
    </row>
    <row r="304" spans="2:17" x14ac:dyDescent="0.2">
      <c r="B304" s="2"/>
      <c r="D304" s="2"/>
      <c r="F304" s="2"/>
      <c r="H304" s="2"/>
    </row>
    <row r="305" spans="2:8" x14ac:dyDescent="0.2">
      <c r="B305" s="2"/>
      <c r="D305" s="2"/>
      <c r="F305" s="2"/>
      <c r="H305" s="2"/>
    </row>
    <row r="306" spans="2:8" x14ac:dyDescent="0.2">
      <c r="B306" s="2"/>
      <c r="D306" s="2"/>
      <c r="F306" s="2"/>
      <c r="H306" s="2"/>
    </row>
    <row r="307" spans="2:8" x14ac:dyDescent="0.2">
      <c r="B307" s="2"/>
      <c r="D307" s="2"/>
      <c r="F307" s="2"/>
      <c r="H307" s="2"/>
    </row>
    <row r="308" spans="2:8" x14ac:dyDescent="0.2">
      <c r="B308" s="2"/>
      <c r="D308" s="2"/>
      <c r="F308" s="2"/>
      <c r="H308" s="2"/>
    </row>
    <row r="309" spans="2:8" x14ac:dyDescent="0.2">
      <c r="B309" s="2"/>
      <c r="D309" s="2"/>
      <c r="F309" s="2"/>
      <c r="H309" s="2"/>
    </row>
    <row r="310" spans="2:8" x14ac:dyDescent="0.2">
      <c r="B310" s="2"/>
      <c r="D310" s="2"/>
      <c r="F310" s="2"/>
      <c r="H310" s="2"/>
    </row>
    <row r="311" spans="2:8" x14ac:dyDescent="0.2">
      <c r="B311" s="2"/>
      <c r="D311" s="2"/>
      <c r="F311" s="2"/>
      <c r="H311" s="2"/>
    </row>
    <row r="312" spans="2:8" x14ac:dyDescent="0.2">
      <c r="B312" s="2"/>
      <c r="D312" s="2"/>
      <c r="F312" s="2"/>
      <c r="H312" s="2"/>
    </row>
    <row r="313" spans="2:8" x14ac:dyDescent="0.2">
      <c r="B313" s="2"/>
      <c r="D313" s="2"/>
      <c r="F313" s="2"/>
      <c r="H313" s="2"/>
    </row>
    <row r="314" spans="2:8" x14ac:dyDescent="0.2">
      <c r="B314" s="2"/>
      <c r="D314" s="2"/>
      <c r="F314" s="2"/>
      <c r="H314" s="2"/>
    </row>
    <row r="315" spans="2:8" x14ac:dyDescent="0.2">
      <c r="B315" s="2"/>
      <c r="D315" s="2"/>
      <c r="F315" s="2"/>
      <c r="H315" s="2"/>
    </row>
    <row r="316" spans="2:8" x14ac:dyDescent="0.2">
      <c r="B316" s="2"/>
      <c r="D316" s="2"/>
      <c r="F316" s="2"/>
      <c r="H316" s="2"/>
    </row>
    <row r="317" spans="2:8" x14ac:dyDescent="0.2">
      <c r="B317" s="2"/>
      <c r="D317" s="2"/>
      <c r="F317" s="2"/>
      <c r="H317" s="2"/>
    </row>
    <row r="318" spans="2:8" x14ac:dyDescent="0.2">
      <c r="B318" s="2"/>
      <c r="D318" s="2"/>
      <c r="F318" s="2"/>
      <c r="H318" s="2"/>
    </row>
    <row r="319" spans="2:8" x14ac:dyDescent="0.2">
      <c r="B319" s="2"/>
      <c r="D319" s="2"/>
      <c r="F319" s="2"/>
      <c r="H319" s="2"/>
    </row>
    <row r="320" spans="2:8" x14ac:dyDescent="0.2">
      <c r="B320" s="2"/>
      <c r="D320" s="2"/>
      <c r="F320" s="2"/>
      <c r="H320" s="2"/>
    </row>
    <row r="321" spans="2:8" x14ac:dyDescent="0.2">
      <c r="B321" s="2"/>
      <c r="D321" s="2"/>
      <c r="F321" s="2"/>
      <c r="H321" s="2"/>
    </row>
    <row r="322" spans="2:8" x14ac:dyDescent="0.2">
      <c r="B322" s="2"/>
      <c r="D322" s="2"/>
      <c r="F322" s="2"/>
      <c r="H322" s="2"/>
    </row>
    <row r="323" spans="2:8" x14ac:dyDescent="0.2">
      <c r="B323" s="2"/>
      <c r="D323" s="2"/>
      <c r="F323" s="2"/>
      <c r="H323" s="2"/>
    </row>
    <row r="324" spans="2:8" x14ac:dyDescent="0.2">
      <c r="B324" s="2"/>
      <c r="D324" s="2"/>
      <c r="F324" s="2"/>
      <c r="H324" s="2"/>
    </row>
    <row r="325" spans="2:8" x14ac:dyDescent="0.2">
      <c r="B325" s="2"/>
      <c r="D325" s="2"/>
      <c r="F325" s="2"/>
      <c r="H325" s="2"/>
    </row>
    <row r="326" spans="2:8" x14ac:dyDescent="0.2">
      <c r="B326" s="2"/>
      <c r="D326" s="2"/>
      <c r="F326" s="2"/>
      <c r="H326" s="2"/>
    </row>
    <row r="327" spans="2:8" x14ac:dyDescent="0.2">
      <c r="B327" s="2"/>
      <c r="D327" s="2"/>
      <c r="F327" s="2"/>
      <c r="H327" s="2"/>
    </row>
    <row r="328" spans="2:8" x14ac:dyDescent="0.2">
      <c r="B328" s="2"/>
      <c r="D328" s="2"/>
      <c r="F328" s="2"/>
      <c r="H328" s="2"/>
    </row>
    <row r="329" spans="2:8" x14ac:dyDescent="0.2">
      <c r="B329" s="2"/>
      <c r="D329" s="2"/>
      <c r="F329" s="2"/>
      <c r="H329" s="2"/>
    </row>
    <row r="330" spans="2:8" x14ac:dyDescent="0.2">
      <c r="B330" s="2"/>
      <c r="D330" s="2"/>
      <c r="F330" s="2"/>
      <c r="H330" s="2"/>
    </row>
    <row r="331" spans="2:8" x14ac:dyDescent="0.2">
      <c r="B331" s="2"/>
      <c r="D331" s="2"/>
      <c r="F331" s="2"/>
      <c r="H331" s="2"/>
    </row>
    <row r="332" spans="2:8" x14ac:dyDescent="0.2">
      <c r="B332" s="2"/>
      <c r="D332" s="2"/>
      <c r="F332" s="2"/>
      <c r="H332" s="2"/>
    </row>
    <row r="333" spans="2:8" x14ac:dyDescent="0.2">
      <c r="B333" s="2"/>
      <c r="D333" s="2"/>
      <c r="F333" s="2"/>
      <c r="H333" s="2"/>
    </row>
    <row r="334" spans="2:8" x14ac:dyDescent="0.2">
      <c r="B334" s="2"/>
      <c r="D334" s="2"/>
      <c r="F334" s="2"/>
      <c r="H334" s="2"/>
    </row>
    <row r="335" spans="2:8" x14ac:dyDescent="0.2">
      <c r="B335" s="2"/>
      <c r="D335" s="2"/>
      <c r="F335" s="2"/>
      <c r="H335" s="2"/>
    </row>
    <row r="336" spans="2:8" x14ac:dyDescent="0.2">
      <c r="B336" s="2"/>
      <c r="D336" s="2"/>
      <c r="F336" s="2"/>
      <c r="H336" s="2"/>
    </row>
    <row r="337" spans="2:8" x14ac:dyDescent="0.2">
      <c r="B337" s="2"/>
      <c r="D337" s="2"/>
      <c r="F337" s="2"/>
      <c r="H337" s="2"/>
    </row>
    <row r="338" spans="2:8" x14ac:dyDescent="0.2">
      <c r="B338" s="2"/>
      <c r="D338" s="2"/>
      <c r="F338" s="2"/>
      <c r="H338" s="2"/>
    </row>
    <row r="339" spans="2:8" x14ac:dyDescent="0.2">
      <c r="B339" s="2"/>
      <c r="D339" s="2"/>
      <c r="F339" s="2"/>
      <c r="H339" s="2"/>
    </row>
    <row r="340" spans="2:8" x14ac:dyDescent="0.2">
      <c r="B340" s="2"/>
      <c r="D340" s="2"/>
      <c r="F340" s="2"/>
      <c r="H340" s="2"/>
    </row>
    <row r="341" spans="2:8" x14ac:dyDescent="0.2">
      <c r="B341" s="2"/>
      <c r="D341" s="2"/>
      <c r="F341" s="2"/>
      <c r="H341" s="2"/>
    </row>
    <row r="342" spans="2:8" x14ac:dyDescent="0.2">
      <c r="B342" s="2"/>
      <c r="D342" s="2"/>
      <c r="F342" s="2"/>
      <c r="H342" s="2"/>
    </row>
    <row r="343" spans="2:8" x14ac:dyDescent="0.2">
      <c r="B343" s="2"/>
      <c r="D343" s="2"/>
      <c r="F343" s="2"/>
      <c r="H343" s="2"/>
    </row>
    <row r="344" spans="2:8" x14ac:dyDescent="0.2">
      <c r="B344" s="2"/>
      <c r="D344" s="2"/>
      <c r="F344" s="2"/>
      <c r="H344" s="2"/>
    </row>
    <row r="345" spans="2:8" x14ac:dyDescent="0.2">
      <c r="B345" s="2"/>
      <c r="D345" s="2"/>
      <c r="F345" s="2"/>
      <c r="H345" s="2"/>
    </row>
    <row r="346" spans="2:8" x14ac:dyDescent="0.2">
      <c r="B346" s="2"/>
      <c r="D346" s="2"/>
      <c r="F346" s="2"/>
      <c r="H346" s="2"/>
    </row>
    <row r="347" spans="2:8" x14ac:dyDescent="0.2">
      <c r="B347" s="2"/>
      <c r="D347" s="2"/>
      <c r="F347" s="2"/>
      <c r="H347" s="2"/>
    </row>
    <row r="348" spans="2:8" x14ac:dyDescent="0.2">
      <c r="B348" s="2"/>
      <c r="D348" s="2"/>
      <c r="F348" s="2"/>
      <c r="H348" s="2"/>
    </row>
    <row r="349" spans="2:8" x14ac:dyDescent="0.2">
      <c r="B349" s="2"/>
      <c r="D349" s="2"/>
      <c r="F349" s="2"/>
      <c r="H349" s="2"/>
    </row>
    <row r="350" spans="2:8" x14ac:dyDescent="0.2">
      <c r="B350" s="2"/>
      <c r="D350" s="2"/>
      <c r="F350" s="2"/>
      <c r="H350" s="2"/>
    </row>
    <row r="351" spans="2:8" x14ac:dyDescent="0.2">
      <c r="B351" s="2"/>
      <c r="D351" s="2"/>
      <c r="F351" s="2"/>
      <c r="H351" s="2"/>
    </row>
    <row r="352" spans="2:8" x14ac:dyDescent="0.2">
      <c r="B352" s="2"/>
      <c r="D352" s="2"/>
      <c r="F352" s="2"/>
      <c r="H352" s="2"/>
    </row>
    <row r="353" spans="2:8" x14ac:dyDescent="0.2">
      <c r="B353" s="2"/>
      <c r="D353" s="2"/>
      <c r="F353" s="2"/>
      <c r="H353" s="2"/>
    </row>
    <row r="354" spans="2:8" x14ac:dyDescent="0.2">
      <c r="B354" s="2"/>
      <c r="D354" s="2"/>
      <c r="F354" s="2"/>
      <c r="H354" s="2"/>
    </row>
    <row r="355" spans="2:8" x14ac:dyDescent="0.2">
      <c r="B355" s="2"/>
      <c r="D355" s="2"/>
      <c r="F355" s="2"/>
      <c r="H355" s="2"/>
    </row>
    <row r="356" spans="2:8" x14ac:dyDescent="0.2">
      <c r="B356" s="2"/>
      <c r="D356" s="2"/>
      <c r="F356" s="2"/>
      <c r="H356" s="2"/>
    </row>
    <row r="357" spans="2:8" x14ac:dyDescent="0.2">
      <c r="B357" s="2"/>
      <c r="D357" s="2"/>
      <c r="F357" s="2"/>
      <c r="H357" s="2"/>
    </row>
    <row r="358" spans="2:8" x14ac:dyDescent="0.2">
      <c r="B358" s="2"/>
      <c r="D358" s="2"/>
      <c r="F358" s="2"/>
      <c r="H358" s="2"/>
    </row>
    <row r="359" spans="2:8" x14ac:dyDescent="0.2">
      <c r="B359" s="2"/>
      <c r="D359" s="2"/>
      <c r="F359" s="2"/>
      <c r="H359" s="2"/>
    </row>
    <row r="360" spans="2:8" x14ac:dyDescent="0.2">
      <c r="B360" s="2"/>
      <c r="D360" s="2"/>
      <c r="F360" s="2"/>
      <c r="H360" s="2"/>
    </row>
    <row r="361" spans="2:8" x14ac:dyDescent="0.2">
      <c r="B361" s="2"/>
      <c r="D361" s="2"/>
      <c r="F361" s="2"/>
      <c r="H361" s="2"/>
    </row>
    <row r="362" spans="2:8" x14ac:dyDescent="0.2">
      <c r="B362" s="2"/>
      <c r="D362" s="2"/>
      <c r="F362" s="2"/>
      <c r="H362" s="2"/>
    </row>
    <row r="363" spans="2:8" x14ac:dyDescent="0.2">
      <c r="B363" s="2"/>
      <c r="D363" s="2"/>
      <c r="F363" s="2"/>
      <c r="H363" s="2"/>
    </row>
    <row r="364" spans="2:8" x14ac:dyDescent="0.2">
      <c r="B364" s="2"/>
      <c r="D364" s="2"/>
      <c r="F364" s="2"/>
      <c r="H364" s="2"/>
    </row>
    <row r="365" spans="2:8" x14ac:dyDescent="0.2">
      <c r="B365" s="2"/>
      <c r="D365" s="2"/>
      <c r="F365" s="2"/>
      <c r="H365" s="2"/>
    </row>
    <row r="366" spans="2:8" x14ac:dyDescent="0.2">
      <c r="B366" s="2"/>
      <c r="D366" s="2"/>
      <c r="F366" s="2"/>
      <c r="H366" s="2"/>
    </row>
    <row r="367" spans="2:8" x14ac:dyDescent="0.2">
      <c r="B367" s="2"/>
      <c r="D367" s="2"/>
      <c r="F367" s="2"/>
      <c r="H367" s="2"/>
    </row>
    <row r="368" spans="2:8" x14ac:dyDescent="0.2">
      <c r="B368" s="2"/>
      <c r="D368" s="2"/>
      <c r="F368" s="2"/>
      <c r="H368" s="2"/>
    </row>
    <row r="369" spans="2:8" x14ac:dyDescent="0.2">
      <c r="B369" s="2"/>
      <c r="D369" s="2"/>
      <c r="F369" s="2"/>
      <c r="H369" s="2"/>
    </row>
    <row r="370" spans="2:8" x14ac:dyDescent="0.2">
      <c r="B370" s="2"/>
      <c r="D370" s="2"/>
      <c r="F370" s="2"/>
      <c r="H370" s="2"/>
    </row>
    <row r="371" spans="2:8" x14ac:dyDescent="0.2">
      <c r="B371" s="2"/>
      <c r="D371" s="2"/>
      <c r="F371" s="2"/>
      <c r="H371" s="2"/>
    </row>
    <row r="372" spans="2:8" x14ac:dyDescent="0.2">
      <c r="B372" s="2"/>
      <c r="D372" s="2"/>
      <c r="F372" s="2"/>
      <c r="H372" s="2"/>
    </row>
    <row r="373" spans="2:8" x14ac:dyDescent="0.2">
      <c r="B373" s="2"/>
      <c r="D373" s="2"/>
      <c r="F373" s="2"/>
      <c r="H373" s="2"/>
    </row>
    <row r="374" spans="2:8" x14ac:dyDescent="0.2">
      <c r="B374" s="2"/>
      <c r="D374" s="2"/>
      <c r="F374" s="2"/>
      <c r="H374" s="2"/>
    </row>
    <row r="375" spans="2:8" x14ac:dyDescent="0.2">
      <c r="B375" s="2"/>
      <c r="D375" s="2"/>
      <c r="F375" s="2"/>
      <c r="H375" s="2"/>
    </row>
    <row r="376" spans="2:8" x14ac:dyDescent="0.2">
      <c r="B376" s="2"/>
      <c r="D376" s="2"/>
      <c r="F376" s="2"/>
      <c r="H376" s="2"/>
    </row>
    <row r="377" spans="2:8" x14ac:dyDescent="0.2">
      <c r="B377" s="2"/>
      <c r="D377" s="2"/>
      <c r="F377" s="2"/>
      <c r="H377" s="2"/>
    </row>
    <row r="378" spans="2:8" x14ac:dyDescent="0.2">
      <c r="B378" s="2"/>
      <c r="D378" s="2"/>
      <c r="F378" s="2"/>
      <c r="H378" s="2"/>
    </row>
    <row r="379" spans="2:8" x14ac:dyDescent="0.2">
      <c r="B379" s="2"/>
      <c r="D379" s="2"/>
      <c r="F379" s="2"/>
      <c r="H379" s="2"/>
    </row>
    <row r="380" spans="2:8" x14ac:dyDescent="0.2">
      <c r="B380" s="2"/>
      <c r="D380" s="2"/>
      <c r="F380" s="2"/>
      <c r="H380" s="2"/>
    </row>
    <row r="381" spans="2:8" x14ac:dyDescent="0.2">
      <c r="B381" s="2"/>
      <c r="D381" s="2"/>
      <c r="F381" s="2"/>
      <c r="H381" s="2"/>
    </row>
    <row r="382" spans="2:8" x14ac:dyDescent="0.2">
      <c r="B382" s="2"/>
      <c r="D382" s="2"/>
      <c r="F382" s="2"/>
      <c r="H382" s="2"/>
    </row>
    <row r="383" spans="2:8" x14ac:dyDescent="0.2">
      <c r="B383" s="2"/>
      <c r="D383" s="2"/>
      <c r="F383" s="2"/>
      <c r="H383" s="2"/>
    </row>
    <row r="384" spans="2:8" x14ac:dyDescent="0.2">
      <c r="B384" s="2"/>
      <c r="D384" s="2"/>
      <c r="F384" s="2"/>
      <c r="H384" s="2"/>
    </row>
    <row r="385" spans="2:8" x14ac:dyDescent="0.2">
      <c r="B385" s="2"/>
      <c r="D385" s="2"/>
      <c r="F385" s="2"/>
      <c r="H385" s="2"/>
    </row>
    <row r="386" spans="2:8" x14ac:dyDescent="0.2">
      <c r="B386" s="2"/>
      <c r="D386" s="2"/>
      <c r="F386" s="2"/>
      <c r="H386" s="2"/>
    </row>
    <row r="387" spans="2:8" x14ac:dyDescent="0.2">
      <c r="B387" s="2"/>
      <c r="D387" s="2"/>
      <c r="F387" s="2"/>
      <c r="H387" s="2"/>
    </row>
    <row r="388" spans="2:8" x14ac:dyDescent="0.2">
      <c r="B388" s="2"/>
      <c r="D388" s="2"/>
      <c r="F388" s="2"/>
      <c r="H388" s="2"/>
    </row>
    <row r="389" spans="2:8" x14ac:dyDescent="0.2">
      <c r="B389" s="2"/>
      <c r="D389" s="2"/>
      <c r="F389" s="2"/>
      <c r="H389" s="2"/>
    </row>
    <row r="390" spans="2:8" x14ac:dyDescent="0.2">
      <c r="B390" s="2"/>
      <c r="D390" s="2"/>
      <c r="F390" s="2"/>
      <c r="H390" s="2"/>
    </row>
    <row r="391" spans="2:8" x14ac:dyDescent="0.2">
      <c r="B391" s="2"/>
      <c r="D391" s="2"/>
      <c r="F391" s="2"/>
      <c r="H391" s="2"/>
    </row>
    <row r="392" spans="2:8" x14ac:dyDescent="0.2">
      <c r="B392" s="2"/>
      <c r="D392" s="2"/>
      <c r="F392" s="2"/>
      <c r="H392" s="2"/>
    </row>
    <row r="393" spans="2:8" x14ac:dyDescent="0.2">
      <c r="B393" s="2"/>
      <c r="D393" s="2"/>
      <c r="F393" s="2"/>
      <c r="H393" s="2"/>
    </row>
    <row r="394" spans="2:8" x14ac:dyDescent="0.2">
      <c r="B394" s="2"/>
      <c r="D394" s="2"/>
      <c r="F394" s="2"/>
      <c r="H394" s="2"/>
    </row>
    <row r="395" spans="2:8" x14ac:dyDescent="0.2">
      <c r="B395" s="2"/>
      <c r="D395" s="2"/>
      <c r="F395" s="2"/>
      <c r="H395" s="2"/>
    </row>
    <row r="396" spans="2:8" x14ac:dyDescent="0.2">
      <c r="B396" s="2"/>
      <c r="D396" s="2"/>
      <c r="F396" s="2"/>
      <c r="H396" s="2"/>
    </row>
    <row r="397" spans="2:8" x14ac:dyDescent="0.2">
      <c r="B397" s="2"/>
      <c r="D397" s="2"/>
      <c r="F397" s="2"/>
      <c r="H397" s="2"/>
    </row>
    <row r="398" spans="2:8" x14ac:dyDescent="0.2">
      <c r="B398" s="2"/>
      <c r="D398" s="2"/>
      <c r="F398" s="2"/>
      <c r="H398" s="2"/>
    </row>
    <row r="399" spans="2:8" x14ac:dyDescent="0.2">
      <c r="B399" s="2"/>
      <c r="D399" s="2"/>
      <c r="F399" s="2"/>
      <c r="H399" s="2"/>
    </row>
    <row r="400" spans="2:8" x14ac:dyDescent="0.2">
      <c r="B400" s="2"/>
      <c r="D400" s="2"/>
      <c r="F400" s="2"/>
      <c r="H400" s="2"/>
    </row>
    <row r="401" spans="2:8" x14ac:dyDescent="0.2">
      <c r="B401" s="2"/>
      <c r="D401" s="2"/>
      <c r="F401" s="2"/>
      <c r="H401" s="2"/>
    </row>
    <row r="402" spans="2:8" x14ac:dyDescent="0.2">
      <c r="B402" s="2"/>
      <c r="D402" s="2"/>
      <c r="F402" s="2"/>
      <c r="H402" s="2"/>
    </row>
    <row r="403" spans="2:8" x14ac:dyDescent="0.2">
      <c r="B403" s="2"/>
      <c r="D403" s="2"/>
      <c r="F403" s="2"/>
      <c r="H403" s="2"/>
    </row>
    <row r="404" spans="2:8" x14ac:dyDescent="0.2">
      <c r="B404" s="2"/>
      <c r="D404" s="2"/>
      <c r="F404" s="2"/>
      <c r="H404" s="2"/>
    </row>
    <row r="405" spans="2:8" x14ac:dyDescent="0.2">
      <c r="B405" s="2"/>
      <c r="D405" s="2"/>
      <c r="F405" s="2"/>
      <c r="H405" s="2"/>
    </row>
    <row r="406" spans="2:8" x14ac:dyDescent="0.2">
      <c r="B406" s="2"/>
      <c r="D406" s="2"/>
      <c r="F406" s="2"/>
      <c r="H406" s="2"/>
    </row>
    <row r="407" spans="2:8" x14ac:dyDescent="0.2">
      <c r="B407" s="2"/>
      <c r="D407" s="2"/>
      <c r="F407" s="2"/>
      <c r="H407" s="2"/>
    </row>
    <row r="408" spans="2:8" x14ac:dyDescent="0.2">
      <c r="B408" s="2"/>
      <c r="D408" s="2"/>
      <c r="F408" s="2"/>
      <c r="H408" s="2"/>
    </row>
    <row r="409" spans="2:8" x14ac:dyDescent="0.2">
      <c r="B409" s="2"/>
      <c r="D409" s="2"/>
      <c r="F409" s="2"/>
      <c r="H409" s="2"/>
    </row>
    <row r="410" spans="2:8" x14ac:dyDescent="0.2">
      <c r="B410" s="2"/>
      <c r="D410" s="2"/>
      <c r="F410" s="2"/>
      <c r="H410" s="2"/>
    </row>
    <row r="411" spans="2:8" x14ac:dyDescent="0.2">
      <c r="B411" s="2"/>
      <c r="D411" s="2"/>
      <c r="F411" s="2"/>
      <c r="H411" s="2"/>
    </row>
    <row r="412" spans="2:8" x14ac:dyDescent="0.2">
      <c r="B412" s="2"/>
      <c r="D412" s="2"/>
      <c r="F412" s="2"/>
      <c r="H412" s="2"/>
    </row>
    <row r="413" spans="2:8" x14ac:dyDescent="0.2">
      <c r="B413" s="2"/>
      <c r="D413" s="2"/>
      <c r="F413" s="2"/>
      <c r="H413" s="2"/>
    </row>
    <row r="414" spans="2:8" x14ac:dyDescent="0.2">
      <c r="B414" s="2"/>
      <c r="D414" s="2"/>
      <c r="F414" s="2"/>
      <c r="H414" s="2"/>
    </row>
    <row r="415" spans="2:8" x14ac:dyDescent="0.2">
      <c r="B415" s="2"/>
      <c r="D415" s="2"/>
      <c r="F415" s="2"/>
      <c r="H415" s="2"/>
    </row>
    <row r="416" spans="2:8" x14ac:dyDescent="0.2">
      <c r="B416" s="2"/>
      <c r="D416" s="2"/>
      <c r="F416" s="2"/>
      <c r="H416" s="2"/>
    </row>
    <row r="417" spans="2:8" x14ac:dyDescent="0.2">
      <c r="B417" s="2"/>
      <c r="D417" s="2"/>
      <c r="F417" s="2"/>
      <c r="H417" s="2"/>
    </row>
    <row r="418" spans="2:8" x14ac:dyDescent="0.2">
      <c r="B418" s="2"/>
      <c r="D418" s="2"/>
      <c r="F418" s="2"/>
      <c r="H418" s="2"/>
    </row>
    <row r="419" spans="2:8" x14ac:dyDescent="0.2">
      <c r="B419" s="2"/>
      <c r="D419" s="2"/>
      <c r="F419" s="2"/>
      <c r="H419" s="2"/>
    </row>
    <row r="420" spans="2:8" x14ac:dyDescent="0.2">
      <c r="B420" s="2"/>
      <c r="D420" s="2"/>
      <c r="F420" s="2"/>
      <c r="H420" s="2"/>
    </row>
    <row r="421" spans="2:8" x14ac:dyDescent="0.2">
      <c r="B421" s="2"/>
      <c r="D421" s="2"/>
      <c r="F421" s="2"/>
      <c r="H421" s="2"/>
    </row>
    <row r="422" spans="2:8" x14ac:dyDescent="0.2">
      <c r="B422" s="2"/>
      <c r="D422" s="2"/>
      <c r="F422" s="2"/>
      <c r="H422" s="2"/>
    </row>
    <row r="423" spans="2:8" x14ac:dyDescent="0.2">
      <c r="B423" s="2"/>
      <c r="D423" s="2"/>
      <c r="F423" s="2"/>
      <c r="H423" s="2"/>
    </row>
    <row r="424" spans="2:8" x14ac:dyDescent="0.2">
      <c r="B424" s="2"/>
      <c r="D424" s="2"/>
      <c r="F424" s="2"/>
      <c r="H424" s="2"/>
    </row>
    <row r="425" spans="2:8" x14ac:dyDescent="0.2">
      <c r="B425" s="2"/>
      <c r="D425" s="2"/>
      <c r="F425" s="2"/>
      <c r="H425" s="2"/>
    </row>
    <row r="426" spans="2:8" x14ac:dyDescent="0.2">
      <c r="B426" s="2"/>
      <c r="D426" s="2"/>
      <c r="F426" s="2"/>
      <c r="H426" s="2"/>
    </row>
    <row r="427" spans="2:8" x14ac:dyDescent="0.2">
      <c r="B427" s="2"/>
      <c r="D427" s="2"/>
      <c r="F427" s="2"/>
      <c r="H427" s="2"/>
    </row>
    <row r="428" spans="2:8" x14ac:dyDescent="0.2">
      <c r="B428" s="2"/>
      <c r="D428" s="2"/>
      <c r="F428" s="2"/>
      <c r="H428" s="2"/>
    </row>
    <row r="429" spans="2:8" x14ac:dyDescent="0.2">
      <c r="B429" s="2"/>
      <c r="D429" s="2"/>
      <c r="F429" s="2"/>
      <c r="H429" s="2"/>
    </row>
    <row r="430" spans="2:8" x14ac:dyDescent="0.2">
      <c r="B430" s="2"/>
      <c r="D430" s="2"/>
      <c r="F430" s="2"/>
      <c r="H430" s="2"/>
    </row>
    <row r="431" spans="2:8" x14ac:dyDescent="0.2">
      <c r="B431" s="2"/>
      <c r="D431" s="2"/>
      <c r="F431" s="2"/>
      <c r="H431" s="2"/>
    </row>
    <row r="432" spans="2:8" x14ac:dyDescent="0.2">
      <c r="B432" s="2"/>
      <c r="D432" s="2"/>
      <c r="F432" s="2"/>
      <c r="H432" s="2"/>
    </row>
    <row r="433" spans="2:8" x14ac:dyDescent="0.2">
      <c r="B433" s="2"/>
      <c r="D433" s="2"/>
      <c r="F433" s="2"/>
      <c r="H433" s="2"/>
    </row>
    <row r="434" spans="2:8" x14ac:dyDescent="0.2">
      <c r="B434" s="2"/>
      <c r="D434" s="2"/>
      <c r="F434" s="2"/>
      <c r="H434" s="2"/>
    </row>
    <row r="435" spans="2:8" x14ac:dyDescent="0.2">
      <c r="B435" s="2"/>
      <c r="D435" s="2"/>
      <c r="F435" s="2"/>
      <c r="H435" s="2"/>
    </row>
    <row r="436" spans="2:8" x14ac:dyDescent="0.2">
      <c r="B436" s="2"/>
      <c r="D436" s="2"/>
      <c r="F436" s="2"/>
      <c r="H436" s="2"/>
    </row>
    <row r="437" spans="2:8" x14ac:dyDescent="0.2">
      <c r="B437" s="2"/>
      <c r="D437" s="2"/>
      <c r="F437" s="2"/>
      <c r="H437" s="2"/>
    </row>
    <row r="438" spans="2:8" x14ac:dyDescent="0.2">
      <c r="B438" s="2"/>
      <c r="D438" s="2"/>
      <c r="F438" s="2"/>
      <c r="H438" s="2"/>
    </row>
    <row r="439" spans="2:8" x14ac:dyDescent="0.2">
      <c r="B439" s="2"/>
      <c r="D439" s="2"/>
      <c r="F439" s="2"/>
      <c r="H439" s="2"/>
    </row>
    <row r="440" spans="2:8" x14ac:dyDescent="0.2">
      <c r="B440" s="2"/>
      <c r="D440" s="2"/>
      <c r="F440" s="2"/>
      <c r="H440" s="2"/>
    </row>
    <row r="441" spans="2:8" x14ac:dyDescent="0.2">
      <c r="B441" s="2"/>
      <c r="D441" s="2"/>
      <c r="F441" s="2"/>
      <c r="H441" s="2"/>
    </row>
    <row r="442" spans="2:8" x14ac:dyDescent="0.2">
      <c r="B442" s="2"/>
      <c r="D442" s="2"/>
      <c r="F442" s="2"/>
      <c r="H442" s="2"/>
    </row>
    <row r="443" spans="2:8" x14ac:dyDescent="0.2">
      <c r="B443" s="2"/>
      <c r="D443" s="2"/>
      <c r="F443" s="2"/>
      <c r="H443" s="2"/>
    </row>
    <row r="444" spans="2:8" x14ac:dyDescent="0.2">
      <c r="B444" s="2"/>
      <c r="D444" s="2"/>
      <c r="F444" s="2"/>
      <c r="H444" s="2"/>
    </row>
    <row r="445" spans="2:8" x14ac:dyDescent="0.2">
      <c r="B445" s="2"/>
      <c r="D445" s="2"/>
      <c r="F445" s="2"/>
      <c r="H445" s="2"/>
    </row>
    <row r="446" spans="2:8" x14ac:dyDescent="0.2">
      <c r="B446" s="2"/>
      <c r="D446" s="2"/>
      <c r="F446" s="2"/>
      <c r="H446" s="2"/>
    </row>
    <row r="447" spans="2:8" x14ac:dyDescent="0.2">
      <c r="B447" s="2"/>
      <c r="D447" s="2"/>
      <c r="F447" s="2"/>
      <c r="H447" s="2"/>
    </row>
    <row r="448" spans="2:8" x14ac:dyDescent="0.2">
      <c r="B448" s="2"/>
      <c r="D448" s="2"/>
      <c r="F448" s="2"/>
      <c r="H448" s="2"/>
    </row>
    <row r="449" spans="2:8" x14ac:dyDescent="0.2">
      <c r="B449" s="2"/>
      <c r="D449" s="2"/>
      <c r="F449" s="2"/>
      <c r="H449" s="2"/>
    </row>
    <row r="450" spans="2:8" x14ac:dyDescent="0.2">
      <c r="B450" s="2"/>
      <c r="D450" s="2"/>
      <c r="F450" s="2"/>
      <c r="H450" s="2"/>
    </row>
    <row r="451" spans="2:8" x14ac:dyDescent="0.2">
      <c r="B451" s="2"/>
      <c r="D451" s="2"/>
      <c r="F451" s="2"/>
      <c r="H451" s="2"/>
    </row>
    <row r="452" spans="2:8" x14ac:dyDescent="0.2">
      <c r="B452" s="2"/>
      <c r="D452" s="2"/>
      <c r="F452" s="2"/>
      <c r="H452" s="2"/>
    </row>
    <row r="453" spans="2:8" x14ac:dyDescent="0.2">
      <c r="B453" s="2"/>
      <c r="D453" s="2"/>
      <c r="F453" s="2"/>
      <c r="H453" s="2"/>
    </row>
    <row r="454" spans="2:8" x14ac:dyDescent="0.2">
      <c r="B454" s="2"/>
      <c r="D454" s="2"/>
      <c r="F454" s="2"/>
      <c r="H454" s="2"/>
    </row>
    <row r="455" spans="2:8" x14ac:dyDescent="0.2">
      <c r="B455" s="2"/>
      <c r="D455" s="2"/>
      <c r="F455" s="2"/>
      <c r="H455" s="2"/>
    </row>
    <row r="456" spans="2:8" x14ac:dyDescent="0.2">
      <c r="B456" s="2"/>
      <c r="D456" s="2"/>
      <c r="F456" s="2"/>
      <c r="H456" s="2"/>
    </row>
    <row r="457" spans="2:8" x14ac:dyDescent="0.2">
      <c r="B457" s="2"/>
      <c r="D457" s="2"/>
      <c r="F457" s="2"/>
      <c r="H457" s="2"/>
    </row>
    <row r="458" spans="2:8" x14ac:dyDescent="0.2">
      <c r="B458" s="2"/>
      <c r="D458" s="2"/>
      <c r="F458" s="2"/>
      <c r="H458" s="2"/>
    </row>
    <row r="459" spans="2:8" x14ac:dyDescent="0.2">
      <c r="B459" s="2"/>
      <c r="D459" s="2"/>
      <c r="F459" s="2"/>
      <c r="H459" s="2"/>
    </row>
    <row r="460" spans="2:8" x14ac:dyDescent="0.2">
      <c r="B460" s="2"/>
      <c r="D460" s="2"/>
      <c r="F460" s="2"/>
      <c r="H460" s="2"/>
    </row>
    <row r="461" spans="2:8" x14ac:dyDescent="0.2">
      <c r="B461" s="2"/>
      <c r="D461" s="2"/>
      <c r="F461" s="2"/>
      <c r="H461" s="2"/>
    </row>
    <row r="462" spans="2:8" x14ac:dyDescent="0.2">
      <c r="B462" s="2"/>
      <c r="D462" s="2"/>
      <c r="F462" s="2"/>
      <c r="H462" s="2"/>
    </row>
    <row r="463" spans="2:8" x14ac:dyDescent="0.2">
      <c r="B463" s="2"/>
      <c r="D463" s="2"/>
      <c r="F463" s="2"/>
      <c r="H463" s="2"/>
    </row>
    <row r="464" spans="2:8" x14ac:dyDescent="0.2">
      <c r="B464" s="2"/>
      <c r="D464" s="2"/>
      <c r="F464" s="2"/>
      <c r="H464" s="2"/>
    </row>
    <row r="465" spans="2:8" x14ac:dyDescent="0.2">
      <c r="B465" s="2"/>
      <c r="D465" s="2"/>
      <c r="F465" s="2"/>
      <c r="H465" s="2"/>
    </row>
    <row r="466" spans="2:8" x14ac:dyDescent="0.2">
      <c r="B466" s="2"/>
      <c r="D466" s="2"/>
      <c r="F466" s="2"/>
      <c r="H466" s="2"/>
    </row>
    <row r="467" spans="2:8" x14ac:dyDescent="0.2">
      <c r="B467" s="2"/>
      <c r="D467" s="2"/>
      <c r="F467" s="2"/>
      <c r="H467" s="2"/>
    </row>
    <row r="468" spans="2:8" x14ac:dyDescent="0.2">
      <c r="B468" s="2"/>
      <c r="D468" s="2"/>
      <c r="F468" s="2"/>
      <c r="H468" s="2"/>
    </row>
    <row r="469" spans="2:8" x14ac:dyDescent="0.2">
      <c r="B469" s="2"/>
      <c r="D469" s="2"/>
      <c r="F469" s="2"/>
      <c r="H469" s="2"/>
    </row>
    <row r="470" spans="2:8" x14ac:dyDescent="0.2">
      <c r="B470" s="2"/>
      <c r="D470" s="2"/>
      <c r="F470" s="2"/>
      <c r="H470" s="2"/>
    </row>
    <row r="471" spans="2:8" x14ac:dyDescent="0.2">
      <c r="B471" s="2"/>
      <c r="D471" s="2"/>
      <c r="F471" s="2"/>
      <c r="H471" s="2"/>
    </row>
    <row r="472" spans="2:8" x14ac:dyDescent="0.2">
      <c r="B472" s="2"/>
      <c r="D472" s="2"/>
      <c r="F472" s="2"/>
      <c r="H472" s="2"/>
    </row>
    <row r="473" spans="2:8" x14ac:dyDescent="0.2">
      <c r="B473" s="2"/>
      <c r="D473" s="2"/>
      <c r="F473" s="2"/>
      <c r="H473" s="2"/>
    </row>
    <row r="474" spans="2:8" x14ac:dyDescent="0.2">
      <c r="B474" s="2"/>
      <c r="D474" s="2"/>
      <c r="F474" s="2"/>
      <c r="H474" s="2"/>
    </row>
    <row r="475" spans="2:8" x14ac:dyDescent="0.2">
      <c r="B475" s="2"/>
      <c r="D475" s="2"/>
      <c r="F475" s="2"/>
      <c r="H475" s="2"/>
    </row>
    <row r="476" spans="2:8" x14ac:dyDescent="0.2">
      <c r="B476" s="2"/>
      <c r="D476" s="2"/>
      <c r="F476" s="2"/>
      <c r="H476" s="2"/>
    </row>
    <row r="477" spans="2:8" x14ac:dyDescent="0.2">
      <c r="B477" s="2"/>
      <c r="D477" s="2"/>
      <c r="F477" s="2"/>
      <c r="H477" s="2"/>
    </row>
    <row r="478" spans="2:8" x14ac:dyDescent="0.2">
      <c r="B478" s="2"/>
      <c r="D478" s="2"/>
      <c r="F478" s="2"/>
      <c r="H478" s="2"/>
    </row>
    <row r="479" spans="2:8" x14ac:dyDescent="0.2">
      <c r="B479" s="2"/>
      <c r="D479" s="2"/>
      <c r="F479" s="2"/>
      <c r="H479" s="2"/>
    </row>
    <row r="480" spans="2:8" x14ac:dyDescent="0.2">
      <c r="B480" s="2"/>
      <c r="D480" s="2"/>
      <c r="F480" s="2"/>
      <c r="H480" s="2"/>
    </row>
    <row r="481" spans="2:8" x14ac:dyDescent="0.2">
      <c r="B481" s="2"/>
      <c r="D481" s="2"/>
      <c r="F481" s="2"/>
      <c r="H481" s="2"/>
    </row>
    <row r="482" spans="2:8" x14ac:dyDescent="0.2">
      <c r="B482" s="2"/>
      <c r="D482" s="2"/>
      <c r="F482" s="2"/>
      <c r="H482" s="2"/>
    </row>
    <row r="483" spans="2:8" x14ac:dyDescent="0.2">
      <c r="B483" s="2"/>
      <c r="D483" s="2"/>
      <c r="F483" s="2"/>
      <c r="H483" s="2"/>
    </row>
    <row r="484" spans="2:8" x14ac:dyDescent="0.2">
      <c r="B484" s="2"/>
      <c r="D484" s="2"/>
      <c r="F484" s="2"/>
      <c r="H484" s="2"/>
    </row>
    <row r="485" spans="2:8" x14ac:dyDescent="0.2">
      <c r="B485" s="2"/>
      <c r="D485" s="2"/>
      <c r="F485" s="2"/>
      <c r="H485" s="2"/>
    </row>
    <row r="486" spans="2:8" x14ac:dyDescent="0.2">
      <c r="B486" s="2"/>
      <c r="D486" s="2"/>
      <c r="F486" s="2"/>
      <c r="H486" s="2"/>
    </row>
    <row r="487" spans="2:8" x14ac:dyDescent="0.2">
      <c r="B487" s="2"/>
      <c r="D487" s="2"/>
      <c r="F487" s="2"/>
      <c r="H487" s="2"/>
    </row>
    <row r="488" spans="2:8" x14ac:dyDescent="0.2">
      <c r="B488" s="2"/>
      <c r="D488" s="2"/>
      <c r="F488" s="2"/>
      <c r="H488" s="2"/>
    </row>
    <row r="489" spans="2:8" x14ac:dyDescent="0.2">
      <c r="B489" s="2"/>
      <c r="D489" s="2"/>
      <c r="F489" s="2"/>
      <c r="H489" s="2"/>
    </row>
    <row r="490" spans="2:8" x14ac:dyDescent="0.2">
      <c r="B490" s="2"/>
      <c r="D490" s="2"/>
      <c r="F490" s="2"/>
      <c r="H490" s="2"/>
    </row>
    <row r="491" spans="2:8" x14ac:dyDescent="0.2">
      <c r="B491" s="2"/>
      <c r="D491" s="2"/>
      <c r="F491" s="2"/>
      <c r="H491" s="2"/>
    </row>
    <row r="492" spans="2:8" x14ac:dyDescent="0.2">
      <c r="B492" s="2"/>
      <c r="D492" s="2"/>
      <c r="F492" s="2"/>
      <c r="H492" s="2"/>
    </row>
    <row r="493" spans="2:8" x14ac:dyDescent="0.2">
      <c r="B493" s="2"/>
      <c r="D493" s="2"/>
      <c r="F493" s="2"/>
      <c r="H493" s="2"/>
    </row>
    <row r="494" spans="2:8" x14ac:dyDescent="0.2">
      <c r="B494" s="2"/>
      <c r="D494" s="2"/>
      <c r="F494" s="2"/>
      <c r="H494" s="2"/>
    </row>
    <row r="495" spans="2:8" x14ac:dyDescent="0.2">
      <c r="B495" s="2"/>
      <c r="D495" s="2"/>
      <c r="F495" s="2"/>
      <c r="H495" s="2"/>
    </row>
    <row r="496" spans="2:8" x14ac:dyDescent="0.2">
      <c r="B496" s="2"/>
      <c r="D496" s="2"/>
      <c r="F496" s="2"/>
      <c r="H496" s="2"/>
    </row>
    <row r="497" spans="2:8" x14ac:dyDescent="0.2">
      <c r="B497" s="2"/>
      <c r="D497" s="2"/>
      <c r="F497" s="2"/>
      <c r="H497" s="2"/>
    </row>
    <row r="498" spans="2:8" x14ac:dyDescent="0.2">
      <c r="B498" s="2"/>
      <c r="D498" s="2"/>
      <c r="F498" s="2"/>
      <c r="H498" s="2"/>
    </row>
    <row r="499" spans="2:8" x14ac:dyDescent="0.2">
      <c r="B499" s="2"/>
      <c r="D499" s="2"/>
      <c r="F499" s="2"/>
      <c r="H499" s="2"/>
    </row>
    <row r="500" spans="2:8" x14ac:dyDescent="0.2">
      <c r="B500" s="2"/>
      <c r="D500" s="2"/>
      <c r="F500" s="2"/>
      <c r="H500" s="2"/>
    </row>
    <row r="501" spans="2:8" x14ac:dyDescent="0.2">
      <c r="B501" s="2"/>
      <c r="D501" s="2"/>
      <c r="F501" s="2"/>
      <c r="H501" s="2"/>
    </row>
    <row r="502" spans="2:8" x14ac:dyDescent="0.2">
      <c r="B502" s="2"/>
      <c r="D502" s="2"/>
      <c r="F502" s="2"/>
      <c r="H502" s="2"/>
    </row>
    <row r="503" spans="2:8" x14ac:dyDescent="0.2">
      <c r="B503" s="2"/>
      <c r="D503" s="2"/>
      <c r="F503" s="2"/>
      <c r="H503" s="2"/>
    </row>
    <row r="504" spans="2:8" x14ac:dyDescent="0.2">
      <c r="B504" s="2"/>
      <c r="D504" s="2"/>
      <c r="F504" s="2"/>
      <c r="H504" s="2"/>
    </row>
    <row r="505" spans="2:8" x14ac:dyDescent="0.2">
      <c r="B505" s="2"/>
      <c r="D505" s="2"/>
      <c r="F505" s="2"/>
      <c r="H505" s="2"/>
    </row>
    <row r="506" spans="2:8" x14ac:dyDescent="0.2">
      <c r="B506" s="2"/>
      <c r="D506" s="2"/>
      <c r="F506" s="2"/>
      <c r="H506" s="2"/>
    </row>
    <row r="507" spans="2:8" x14ac:dyDescent="0.2">
      <c r="B507" s="2"/>
      <c r="D507" s="2"/>
      <c r="F507" s="2"/>
      <c r="H507" s="2"/>
    </row>
    <row r="508" spans="2:8" x14ac:dyDescent="0.2">
      <c r="B508" s="2"/>
      <c r="D508" s="2"/>
      <c r="F508" s="2"/>
      <c r="H508" s="2"/>
    </row>
    <row r="509" spans="2:8" x14ac:dyDescent="0.2">
      <c r="B509" s="2"/>
      <c r="D509" s="2"/>
      <c r="F509" s="2"/>
      <c r="H509" s="2"/>
    </row>
    <row r="510" spans="2:8" x14ac:dyDescent="0.2">
      <c r="B510" s="2"/>
      <c r="D510" s="2"/>
      <c r="F510" s="2"/>
      <c r="H510" s="2"/>
    </row>
    <row r="511" spans="2:8" x14ac:dyDescent="0.2">
      <c r="B511" s="2"/>
      <c r="D511" s="2"/>
      <c r="F511" s="2"/>
      <c r="H511" s="2"/>
    </row>
    <row r="512" spans="2:8" x14ac:dyDescent="0.2">
      <c r="B512" s="2"/>
      <c r="D512" s="2"/>
      <c r="F512" s="2"/>
      <c r="H512" s="2"/>
    </row>
    <row r="513" spans="2:8" x14ac:dyDescent="0.2">
      <c r="B513" s="2"/>
      <c r="D513" s="2"/>
      <c r="F513" s="2"/>
      <c r="H513" s="2"/>
    </row>
    <row r="514" spans="2:8" x14ac:dyDescent="0.2">
      <c r="B514" s="2"/>
      <c r="D514" s="2"/>
      <c r="F514" s="2"/>
      <c r="H514" s="2"/>
    </row>
    <row r="515" spans="2:8" x14ac:dyDescent="0.2">
      <c r="B515" s="2"/>
      <c r="D515" s="2"/>
      <c r="F515" s="2"/>
      <c r="H515" s="2"/>
    </row>
    <row r="516" spans="2:8" x14ac:dyDescent="0.2">
      <c r="B516" s="2"/>
      <c r="D516" s="2"/>
      <c r="F516" s="2"/>
      <c r="H516" s="2"/>
    </row>
    <row r="517" spans="2:8" x14ac:dyDescent="0.2">
      <c r="B517" s="2"/>
      <c r="D517" s="2"/>
      <c r="F517" s="2"/>
      <c r="H517" s="2"/>
    </row>
    <row r="518" spans="2:8" x14ac:dyDescent="0.2">
      <c r="B518" s="2"/>
      <c r="D518" s="2"/>
      <c r="F518" s="2"/>
      <c r="H518" s="2"/>
    </row>
    <row r="519" spans="2:8" x14ac:dyDescent="0.2">
      <c r="B519" s="2"/>
      <c r="D519" s="2"/>
      <c r="F519" s="2"/>
      <c r="H519" s="2"/>
    </row>
    <row r="520" spans="2:8" x14ac:dyDescent="0.2">
      <c r="B520" s="2"/>
      <c r="D520" s="2"/>
      <c r="F520" s="2"/>
      <c r="H520" s="2"/>
    </row>
    <row r="521" spans="2:8" x14ac:dyDescent="0.2">
      <c r="B521" s="2"/>
      <c r="D521" s="2"/>
      <c r="F521" s="2"/>
      <c r="H521" s="2"/>
    </row>
    <row r="522" spans="2:8" x14ac:dyDescent="0.2">
      <c r="B522" s="2"/>
      <c r="D522" s="2"/>
      <c r="F522" s="2"/>
      <c r="H522" s="2"/>
    </row>
    <row r="523" spans="2:8" x14ac:dyDescent="0.2">
      <c r="B523" s="2"/>
      <c r="D523" s="2"/>
      <c r="F523" s="2"/>
      <c r="H523" s="2"/>
    </row>
    <row r="524" spans="2:8" x14ac:dyDescent="0.2">
      <c r="B524" s="2"/>
      <c r="D524" s="2"/>
      <c r="F524" s="2"/>
      <c r="H524" s="2"/>
    </row>
    <row r="525" spans="2:8" x14ac:dyDescent="0.2">
      <c r="B525" s="2"/>
      <c r="D525" s="2"/>
      <c r="F525" s="2"/>
      <c r="H525" s="2"/>
    </row>
    <row r="526" spans="2:8" x14ac:dyDescent="0.2">
      <c r="B526" s="2"/>
      <c r="D526" s="2"/>
      <c r="F526" s="2"/>
      <c r="H526" s="2"/>
    </row>
    <row r="527" spans="2:8" x14ac:dyDescent="0.2">
      <c r="B527" s="2"/>
      <c r="D527" s="2"/>
      <c r="F527" s="2"/>
      <c r="H527" s="2"/>
    </row>
    <row r="528" spans="2:8" x14ac:dyDescent="0.2">
      <c r="B528" s="2"/>
      <c r="D528" s="2"/>
      <c r="F528" s="2"/>
      <c r="H528" s="2"/>
    </row>
    <row r="529" spans="2:8" x14ac:dyDescent="0.2">
      <c r="B529" s="2"/>
      <c r="D529" s="2"/>
      <c r="F529" s="2"/>
      <c r="H529" s="2"/>
    </row>
    <row r="530" spans="2:8" x14ac:dyDescent="0.2">
      <c r="B530" s="2"/>
      <c r="D530" s="2"/>
      <c r="F530" s="2"/>
      <c r="H530" s="2"/>
    </row>
    <row r="531" spans="2:8" x14ac:dyDescent="0.2">
      <c r="B531" s="2"/>
      <c r="D531" s="2"/>
      <c r="F531" s="2"/>
      <c r="H531" s="2"/>
    </row>
    <row r="532" spans="2:8" x14ac:dyDescent="0.2">
      <c r="B532" s="2"/>
      <c r="D532" s="2"/>
      <c r="F532" s="2"/>
      <c r="H532" s="2"/>
    </row>
    <row r="533" spans="2:8" x14ac:dyDescent="0.2">
      <c r="B533" s="2"/>
      <c r="D533" s="2"/>
      <c r="F533" s="2"/>
      <c r="H533" s="2"/>
    </row>
    <row r="534" spans="2:8" x14ac:dyDescent="0.2">
      <c r="B534" s="2"/>
      <c r="D534" s="2"/>
      <c r="F534" s="2"/>
      <c r="H534" s="2"/>
    </row>
    <row r="535" spans="2:8" x14ac:dyDescent="0.2">
      <c r="B535" s="2"/>
      <c r="D535" s="2"/>
      <c r="F535" s="2"/>
      <c r="H535" s="2"/>
    </row>
    <row r="536" spans="2:8" x14ac:dyDescent="0.2">
      <c r="B536" s="2"/>
      <c r="D536" s="2"/>
      <c r="F536" s="2"/>
      <c r="H536" s="2"/>
    </row>
    <row r="537" spans="2:8" x14ac:dyDescent="0.2">
      <c r="B537" s="2"/>
      <c r="D537" s="2"/>
      <c r="F537" s="2"/>
      <c r="H537" s="2"/>
    </row>
    <row r="538" spans="2:8" x14ac:dyDescent="0.2">
      <c r="B538" s="2"/>
      <c r="D538" s="2"/>
      <c r="F538" s="2"/>
      <c r="H538" s="2"/>
    </row>
    <row r="539" spans="2:8" x14ac:dyDescent="0.2">
      <c r="B539" s="2"/>
      <c r="D539" s="2"/>
      <c r="F539" s="2"/>
      <c r="H539" s="2"/>
    </row>
    <row r="540" spans="2:8" x14ac:dyDescent="0.2">
      <c r="B540" s="2"/>
      <c r="D540" s="2"/>
      <c r="F540" s="2"/>
      <c r="H540" s="2"/>
    </row>
    <row r="541" spans="2:8" x14ac:dyDescent="0.2">
      <c r="B541" s="2"/>
      <c r="D541" s="2"/>
      <c r="F541" s="2"/>
      <c r="H541" s="2"/>
    </row>
    <row r="542" spans="2:8" x14ac:dyDescent="0.2">
      <c r="B542" s="2"/>
      <c r="D542" s="2"/>
      <c r="F542" s="2"/>
      <c r="H542" s="2"/>
    </row>
    <row r="543" spans="2:8" x14ac:dyDescent="0.2">
      <c r="B543" s="2"/>
      <c r="D543" s="2"/>
      <c r="F543" s="2"/>
      <c r="H543" s="2"/>
    </row>
    <row r="544" spans="2:8" x14ac:dyDescent="0.2">
      <c r="B544" s="2"/>
      <c r="D544" s="2"/>
      <c r="F544" s="2"/>
      <c r="H544" s="2"/>
    </row>
    <row r="545" spans="2:8" x14ac:dyDescent="0.2">
      <c r="B545" s="2"/>
      <c r="D545" s="2"/>
      <c r="F545" s="2"/>
      <c r="H545" s="2"/>
    </row>
    <row r="546" spans="2:8" x14ac:dyDescent="0.2">
      <c r="B546" s="2"/>
      <c r="D546" s="2"/>
      <c r="F546" s="2"/>
      <c r="H546" s="2"/>
    </row>
    <row r="547" spans="2:8" x14ac:dyDescent="0.2">
      <c r="B547" s="2"/>
      <c r="D547" s="2"/>
      <c r="F547" s="2"/>
      <c r="H547" s="2"/>
    </row>
    <row r="548" spans="2:8" x14ac:dyDescent="0.2">
      <c r="B548" s="2"/>
      <c r="D548" s="2"/>
      <c r="F548" s="2"/>
      <c r="H548" s="2"/>
    </row>
    <row r="549" spans="2:8" x14ac:dyDescent="0.2">
      <c r="B549" s="2"/>
      <c r="D549" s="2"/>
      <c r="F549" s="2"/>
      <c r="H549" s="2"/>
    </row>
    <row r="550" spans="2:8" x14ac:dyDescent="0.2">
      <c r="B550" s="2"/>
      <c r="D550" s="2"/>
      <c r="F550" s="2"/>
      <c r="H550" s="2"/>
    </row>
    <row r="551" spans="2:8" x14ac:dyDescent="0.2">
      <c r="B551" s="2"/>
      <c r="D551" s="2"/>
      <c r="F551" s="2"/>
      <c r="H551" s="2"/>
    </row>
    <row r="552" spans="2:8" x14ac:dyDescent="0.2">
      <c r="B552" s="2"/>
      <c r="D552" s="2"/>
      <c r="F552" s="2"/>
      <c r="H552" s="2"/>
    </row>
    <row r="553" spans="2:8" x14ac:dyDescent="0.2">
      <c r="B553" s="2"/>
      <c r="D553" s="2"/>
      <c r="F553" s="2"/>
      <c r="H553" s="2"/>
    </row>
    <row r="554" spans="2:8" x14ac:dyDescent="0.2">
      <c r="B554" s="2"/>
      <c r="D554" s="2"/>
      <c r="F554" s="2"/>
      <c r="H554" s="2"/>
    </row>
    <row r="555" spans="2:8" x14ac:dyDescent="0.2">
      <c r="B555" s="2"/>
      <c r="D555" s="2"/>
      <c r="F555" s="2"/>
      <c r="H555" s="2"/>
    </row>
    <row r="556" spans="2:8" x14ac:dyDescent="0.2">
      <c r="B556" s="2"/>
      <c r="D556" s="2"/>
      <c r="F556" s="2"/>
      <c r="H556" s="2"/>
    </row>
    <row r="557" spans="2:8" x14ac:dyDescent="0.2">
      <c r="B557" s="2"/>
      <c r="D557" s="2"/>
      <c r="F557" s="2"/>
      <c r="H557" s="2"/>
    </row>
    <row r="558" spans="2:8" x14ac:dyDescent="0.2">
      <c r="B558" s="2"/>
      <c r="D558" s="2"/>
      <c r="F558" s="2"/>
      <c r="H558" s="2"/>
    </row>
    <row r="559" spans="2:8" x14ac:dyDescent="0.2">
      <c r="B559" s="2"/>
      <c r="D559" s="2"/>
      <c r="F559" s="2"/>
      <c r="H559" s="2"/>
    </row>
    <row r="560" spans="2:8" x14ac:dyDescent="0.2">
      <c r="B560" s="2"/>
      <c r="D560" s="2"/>
      <c r="F560" s="2"/>
      <c r="H560" s="2"/>
    </row>
    <row r="561" spans="2:8" x14ac:dyDescent="0.2">
      <c r="B561" s="2"/>
      <c r="D561" s="2"/>
      <c r="F561" s="2"/>
      <c r="H561" s="2"/>
    </row>
    <row r="562" spans="2:8" x14ac:dyDescent="0.2">
      <c r="B562" s="2"/>
      <c r="D562" s="2"/>
      <c r="F562" s="2"/>
      <c r="H562" s="2"/>
    </row>
    <row r="563" spans="2:8" x14ac:dyDescent="0.2">
      <c r="B563" s="2"/>
      <c r="D563" s="2"/>
      <c r="F563" s="2"/>
      <c r="H563" s="2"/>
    </row>
    <row r="564" spans="2:8" x14ac:dyDescent="0.2">
      <c r="B564" s="2"/>
      <c r="D564" s="2"/>
      <c r="F564" s="2"/>
      <c r="H564" s="2"/>
    </row>
    <row r="565" spans="2:8" x14ac:dyDescent="0.2">
      <c r="B565" s="2"/>
      <c r="D565" s="2"/>
      <c r="F565" s="2"/>
      <c r="H565" s="2"/>
    </row>
    <row r="566" spans="2:8" x14ac:dyDescent="0.2">
      <c r="B566" s="2"/>
      <c r="D566" s="2"/>
      <c r="F566" s="2"/>
      <c r="H566" s="2"/>
    </row>
    <row r="567" spans="2:8" x14ac:dyDescent="0.2">
      <c r="B567" s="2"/>
      <c r="D567" s="2"/>
      <c r="F567" s="2"/>
      <c r="H567" s="2"/>
    </row>
    <row r="568" spans="2:8" x14ac:dyDescent="0.2">
      <c r="B568" s="2"/>
      <c r="D568" s="2"/>
      <c r="F568" s="2"/>
      <c r="H568" s="2"/>
    </row>
    <row r="569" spans="2:8" x14ac:dyDescent="0.2">
      <c r="B569" s="2"/>
      <c r="D569" s="2"/>
      <c r="F569" s="2"/>
      <c r="H569" s="2"/>
    </row>
    <row r="570" spans="2:8" x14ac:dyDescent="0.2">
      <c r="B570" s="2"/>
      <c r="D570" s="2"/>
      <c r="F570" s="2"/>
      <c r="H570" s="2"/>
    </row>
    <row r="571" spans="2:8" x14ac:dyDescent="0.2">
      <c r="B571" s="2"/>
      <c r="D571" s="2"/>
      <c r="F571" s="2"/>
      <c r="H571" s="2"/>
    </row>
    <row r="572" spans="2:8" x14ac:dyDescent="0.2">
      <c r="B572" s="2"/>
      <c r="D572" s="2"/>
      <c r="F572" s="2"/>
      <c r="H572" s="2"/>
    </row>
    <row r="573" spans="2:8" x14ac:dyDescent="0.2">
      <c r="B573" s="2"/>
      <c r="D573" s="2"/>
      <c r="F573" s="2"/>
      <c r="H573" s="2"/>
    </row>
    <row r="574" spans="2:8" x14ac:dyDescent="0.2">
      <c r="B574" s="2"/>
      <c r="D574" s="2"/>
      <c r="F574" s="2"/>
      <c r="H574" s="2"/>
    </row>
    <row r="575" spans="2:8" x14ac:dyDescent="0.2">
      <c r="B575" s="2"/>
      <c r="D575" s="2"/>
      <c r="F575" s="2"/>
      <c r="H575" s="2"/>
    </row>
    <row r="576" spans="2:8" x14ac:dyDescent="0.2">
      <c r="B576" s="2"/>
      <c r="D576" s="2"/>
      <c r="F576" s="2"/>
      <c r="H576" s="2"/>
    </row>
    <row r="577" spans="2:8" x14ac:dyDescent="0.2">
      <c r="B577" s="2"/>
      <c r="D577" s="2"/>
      <c r="F577" s="2"/>
      <c r="H577" s="2"/>
    </row>
    <row r="578" spans="2:8" x14ac:dyDescent="0.2">
      <c r="B578" s="2"/>
      <c r="D578" s="2"/>
      <c r="F578" s="2"/>
      <c r="H578" s="2"/>
    </row>
    <row r="579" spans="2:8" x14ac:dyDescent="0.2">
      <c r="B579" s="2"/>
      <c r="D579" s="2"/>
      <c r="F579" s="2"/>
      <c r="H579" s="2"/>
    </row>
    <row r="580" spans="2:8" x14ac:dyDescent="0.2">
      <c r="B580" s="2"/>
      <c r="D580" s="2"/>
      <c r="F580" s="2"/>
      <c r="H580" s="2"/>
    </row>
    <row r="581" spans="2:8" x14ac:dyDescent="0.2">
      <c r="B581" s="2"/>
      <c r="D581" s="2"/>
      <c r="F581" s="2"/>
      <c r="H581" s="2"/>
    </row>
    <row r="582" spans="2:8" x14ac:dyDescent="0.2">
      <c r="B582" s="2"/>
      <c r="D582" s="2"/>
      <c r="F582" s="2"/>
      <c r="H582" s="2"/>
    </row>
    <row r="583" spans="2:8" x14ac:dyDescent="0.2">
      <c r="B583" s="2"/>
      <c r="D583" s="2"/>
      <c r="F583" s="2"/>
      <c r="H583" s="2"/>
    </row>
    <row r="584" spans="2:8" x14ac:dyDescent="0.2">
      <c r="B584" s="2"/>
      <c r="D584" s="2"/>
      <c r="F584" s="2"/>
      <c r="H584" s="2"/>
    </row>
    <row r="585" spans="2:8" x14ac:dyDescent="0.2">
      <c r="B585" s="2"/>
      <c r="D585" s="2"/>
      <c r="F585" s="2"/>
      <c r="H585" s="2"/>
    </row>
    <row r="586" spans="2:8" x14ac:dyDescent="0.2">
      <c r="B586" s="2"/>
      <c r="D586" s="2"/>
      <c r="F586" s="2"/>
      <c r="H586" s="2"/>
    </row>
    <row r="587" spans="2:8" x14ac:dyDescent="0.2">
      <c r="B587" s="2"/>
      <c r="D587" s="2"/>
      <c r="F587" s="2"/>
      <c r="H587" s="2"/>
    </row>
    <row r="588" spans="2:8" x14ac:dyDescent="0.2">
      <c r="B588" s="2"/>
      <c r="D588" s="2"/>
      <c r="F588" s="2"/>
      <c r="H588" s="2"/>
    </row>
    <row r="589" spans="2:8" x14ac:dyDescent="0.2">
      <c r="B589" s="2"/>
      <c r="D589" s="2"/>
      <c r="F589" s="2"/>
      <c r="H589" s="2"/>
    </row>
    <row r="590" spans="2:8" x14ac:dyDescent="0.2">
      <c r="B590" s="2"/>
      <c r="D590" s="2"/>
      <c r="F590" s="2"/>
      <c r="H590" s="2"/>
    </row>
    <row r="591" spans="2:8" x14ac:dyDescent="0.2">
      <c r="B591" s="2"/>
      <c r="D591" s="2"/>
      <c r="F591" s="2"/>
      <c r="H591" s="2"/>
    </row>
    <row r="592" spans="2:8" x14ac:dyDescent="0.2">
      <c r="B592" s="2"/>
      <c r="D592" s="2"/>
      <c r="F592" s="2"/>
      <c r="H592" s="2"/>
    </row>
    <row r="593" spans="2:8" x14ac:dyDescent="0.2">
      <c r="B593" s="2"/>
      <c r="D593" s="2"/>
      <c r="F593" s="2"/>
      <c r="H593" s="2"/>
    </row>
    <row r="594" spans="2:8" x14ac:dyDescent="0.2">
      <c r="B594" s="2"/>
      <c r="D594" s="2"/>
      <c r="F594" s="2"/>
      <c r="H594" s="2"/>
    </row>
    <row r="595" spans="2:8" x14ac:dyDescent="0.2">
      <c r="B595" s="2"/>
      <c r="D595" s="2"/>
      <c r="F595" s="2"/>
      <c r="H595" s="2"/>
    </row>
    <row r="596" spans="2:8" x14ac:dyDescent="0.2">
      <c r="B596" s="2"/>
      <c r="D596" s="2"/>
      <c r="F596" s="2"/>
      <c r="H596" s="2"/>
    </row>
    <row r="597" spans="2:8" x14ac:dyDescent="0.2">
      <c r="B597" s="2"/>
      <c r="D597" s="2"/>
      <c r="F597" s="2"/>
      <c r="H597" s="2"/>
    </row>
    <row r="598" spans="2:8" x14ac:dyDescent="0.2">
      <c r="B598" s="2"/>
      <c r="D598" s="2"/>
      <c r="F598" s="2"/>
      <c r="H598" s="2"/>
    </row>
    <row r="599" spans="2:8" x14ac:dyDescent="0.2">
      <c r="B599" s="2"/>
      <c r="D599" s="2"/>
      <c r="F599" s="2"/>
      <c r="H599" s="2"/>
    </row>
    <row r="600" spans="2:8" x14ac:dyDescent="0.2">
      <c r="B600" s="2"/>
      <c r="D600" s="2"/>
      <c r="F600" s="2"/>
      <c r="H600" s="2"/>
    </row>
    <row r="601" spans="2:8" x14ac:dyDescent="0.2">
      <c r="B601" s="2"/>
      <c r="D601" s="2"/>
      <c r="F601" s="2"/>
      <c r="H601" s="2"/>
    </row>
    <row r="602" spans="2:8" x14ac:dyDescent="0.2">
      <c r="B602" s="2"/>
      <c r="D602" s="2"/>
      <c r="F602" s="2"/>
      <c r="H602" s="2"/>
    </row>
    <row r="603" spans="2:8" x14ac:dyDescent="0.2">
      <c r="B603" s="2"/>
      <c r="D603" s="2"/>
      <c r="F603" s="2"/>
      <c r="H603" s="2"/>
    </row>
    <row r="604" spans="2:8" x14ac:dyDescent="0.2">
      <c r="B604" s="2"/>
      <c r="D604" s="2"/>
      <c r="F604" s="2"/>
      <c r="H604" s="2"/>
    </row>
    <row r="605" spans="2:8" x14ac:dyDescent="0.2">
      <c r="B605" s="2"/>
      <c r="D605" s="2"/>
      <c r="F605" s="2"/>
      <c r="H605" s="2"/>
    </row>
    <row r="606" spans="2:8" x14ac:dyDescent="0.2">
      <c r="B606" s="2"/>
      <c r="D606" s="2"/>
      <c r="F606" s="2"/>
      <c r="H606" s="2"/>
    </row>
    <row r="607" spans="2:8" x14ac:dyDescent="0.2">
      <c r="B607" s="2"/>
      <c r="D607" s="2"/>
      <c r="F607" s="2"/>
      <c r="H607" s="2"/>
    </row>
    <row r="608" spans="2:8" x14ac:dyDescent="0.2">
      <c r="B608" s="2"/>
      <c r="D608" s="2"/>
      <c r="F608" s="2"/>
      <c r="H608" s="2"/>
    </row>
    <row r="609" spans="2:8" x14ac:dyDescent="0.2">
      <c r="B609" s="2"/>
      <c r="D609" s="2"/>
      <c r="F609" s="2"/>
      <c r="H609" s="2"/>
    </row>
    <row r="610" spans="2:8" x14ac:dyDescent="0.2">
      <c r="B610" s="2"/>
      <c r="D610" s="2"/>
      <c r="F610" s="2"/>
      <c r="H610" s="2"/>
    </row>
    <row r="611" spans="2:8" x14ac:dyDescent="0.2">
      <c r="B611" s="2"/>
      <c r="D611" s="2"/>
      <c r="F611" s="2"/>
      <c r="H611" s="2"/>
    </row>
    <row r="612" spans="2:8" x14ac:dyDescent="0.2">
      <c r="B612" s="2"/>
      <c r="D612" s="2"/>
      <c r="F612" s="2"/>
      <c r="H612" s="2"/>
    </row>
    <row r="613" spans="2:8" x14ac:dyDescent="0.2">
      <c r="B613" s="2"/>
      <c r="D613" s="2"/>
      <c r="F613" s="2"/>
      <c r="H613" s="2"/>
    </row>
    <row r="614" spans="2:8" x14ac:dyDescent="0.2">
      <c r="B614" s="2"/>
      <c r="D614" s="2"/>
      <c r="F614" s="2"/>
      <c r="H614" s="2"/>
    </row>
    <row r="615" spans="2:8" x14ac:dyDescent="0.2">
      <c r="B615" s="2"/>
      <c r="D615" s="2"/>
      <c r="F615" s="2"/>
      <c r="H615" s="2"/>
    </row>
    <row r="616" spans="2:8" x14ac:dyDescent="0.2">
      <c r="B616" s="2"/>
      <c r="D616" s="2"/>
      <c r="F616" s="2"/>
      <c r="H616" s="2"/>
    </row>
    <row r="617" spans="2:8" x14ac:dyDescent="0.2">
      <c r="B617" s="2"/>
      <c r="D617" s="2"/>
      <c r="F617" s="2"/>
      <c r="H617" s="2"/>
    </row>
    <row r="618" spans="2:8" x14ac:dyDescent="0.2">
      <c r="B618" s="2"/>
      <c r="D618" s="2"/>
      <c r="F618" s="2"/>
      <c r="H618" s="2"/>
    </row>
    <row r="619" spans="2:8" x14ac:dyDescent="0.2">
      <c r="B619" s="2"/>
      <c r="D619" s="2"/>
      <c r="F619" s="2"/>
      <c r="H619" s="2"/>
    </row>
    <row r="620" spans="2:8" x14ac:dyDescent="0.2">
      <c r="B620" s="2"/>
      <c r="D620" s="2"/>
      <c r="F620" s="2"/>
      <c r="H620" s="2"/>
    </row>
    <row r="621" spans="2:8" x14ac:dyDescent="0.2">
      <c r="B621" s="2"/>
      <c r="D621" s="2"/>
      <c r="F621" s="2"/>
      <c r="H621" s="2"/>
    </row>
    <row r="622" spans="2:8" x14ac:dyDescent="0.2">
      <c r="B622" s="2"/>
      <c r="D622" s="2"/>
      <c r="F622" s="2"/>
      <c r="H622" s="2"/>
    </row>
    <row r="623" spans="2:8" x14ac:dyDescent="0.2">
      <c r="B623" s="2"/>
      <c r="D623" s="2"/>
      <c r="F623" s="2"/>
      <c r="H623" s="2"/>
    </row>
    <row r="624" spans="2:8" x14ac:dyDescent="0.2">
      <c r="B624" s="2"/>
      <c r="D624" s="2"/>
      <c r="F624" s="2"/>
      <c r="H624" s="2"/>
    </row>
    <row r="625" spans="2:8" x14ac:dyDescent="0.2">
      <c r="B625" s="2"/>
      <c r="D625" s="2"/>
      <c r="F625" s="2"/>
      <c r="H625" s="2"/>
    </row>
    <row r="626" spans="2:8" x14ac:dyDescent="0.2">
      <c r="B626" s="2"/>
      <c r="D626" s="2"/>
      <c r="F626" s="2"/>
      <c r="H626" s="2"/>
    </row>
    <row r="627" spans="2:8" x14ac:dyDescent="0.2">
      <c r="B627" s="2"/>
      <c r="D627" s="2"/>
      <c r="F627" s="2"/>
      <c r="H627" s="2"/>
    </row>
    <row r="628" spans="2:8" x14ac:dyDescent="0.2">
      <c r="B628" s="2"/>
      <c r="D628" s="2"/>
      <c r="F628" s="2"/>
      <c r="H628" s="2"/>
    </row>
    <row r="629" spans="2:8" x14ac:dyDescent="0.2">
      <c r="B629" s="2"/>
      <c r="D629" s="2"/>
      <c r="F629" s="2"/>
      <c r="H629" s="2"/>
    </row>
    <row r="630" spans="2:8" x14ac:dyDescent="0.2">
      <c r="B630" s="2"/>
      <c r="D630" s="2"/>
      <c r="F630" s="2"/>
      <c r="H630" s="2"/>
    </row>
    <row r="631" spans="2:8" x14ac:dyDescent="0.2">
      <c r="B631" s="2"/>
      <c r="D631" s="2"/>
      <c r="F631" s="2"/>
      <c r="H631" s="2"/>
    </row>
    <row r="632" spans="2:8" x14ac:dyDescent="0.2">
      <c r="B632" s="2"/>
      <c r="D632" s="2"/>
      <c r="F632" s="2"/>
      <c r="H632" s="2"/>
    </row>
    <row r="633" spans="2:8" x14ac:dyDescent="0.2">
      <c r="B633" s="2"/>
      <c r="D633" s="2"/>
      <c r="F633" s="2"/>
      <c r="H633" s="2"/>
    </row>
    <row r="634" spans="2:8" x14ac:dyDescent="0.2">
      <c r="B634" s="2"/>
      <c r="D634" s="2"/>
      <c r="F634" s="2"/>
      <c r="H634" s="2"/>
    </row>
    <row r="635" spans="2:8" x14ac:dyDescent="0.2">
      <c r="B635" s="2"/>
      <c r="D635" s="2"/>
      <c r="F635" s="2"/>
      <c r="H635" s="2"/>
    </row>
    <row r="636" spans="2:8" x14ac:dyDescent="0.2">
      <c r="B636" s="2"/>
      <c r="D636" s="2"/>
      <c r="F636" s="2"/>
      <c r="H636" s="2"/>
    </row>
    <row r="637" spans="2:8" x14ac:dyDescent="0.2">
      <c r="B637" s="2"/>
      <c r="D637" s="2"/>
      <c r="F637" s="2"/>
      <c r="H637" s="2"/>
    </row>
    <row r="638" spans="2:8" x14ac:dyDescent="0.2">
      <c r="B638" s="2"/>
      <c r="D638" s="2"/>
      <c r="F638" s="2"/>
      <c r="H638" s="2"/>
    </row>
    <row r="639" spans="2:8" x14ac:dyDescent="0.2">
      <c r="B639" s="2"/>
      <c r="D639" s="2"/>
      <c r="F639" s="2"/>
      <c r="H639" s="2"/>
    </row>
    <row r="640" spans="2:8" x14ac:dyDescent="0.2">
      <c r="B640" s="2"/>
      <c r="D640" s="2"/>
      <c r="F640" s="2"/>
      <c r="H640" s="2"/>
    </row>
    <row r="641" spans="2:8" x14ac:dyDescent="0.2">
      <c r="B641" s="2"/>
      <c r="D641" s="2"/>
      <c r="F641" s="2"/>
      <c r="H641" s="2"/>
    </row>
    <row r="642" spans="2:8" x14ac:dyDescent="0.2">
      <c r="B642" s="2"/>
      <c r="D642" s="2"/>
      <c r="F642" s="2"/>
      <c r="H642" s="2"/>
    </row>
    <row r="643" spans="2:8" x14ac:dyDescent="0.2">
      <c r="B643" s="2"/>
      <c r="D643" s="2"/>
      <c r="F643" s="2"/>
      <c r="H643" s="2"/>
    </row>
    <row r="644" spans="2:8" x14ac:dyDescent="0.2">
      <c r="B644" s="2"/>
      <c r="D644" s="2"/>
      <c r="F644" s="2"/>
      <c r="H644" s="2"/>
    </row>
    <row r="645" spans="2:8" x14ac:dyDescent="0.2">
      <c r="B645" s="2"/>
      <c r="D645" s="2"/>
      <c r="F645" s="2"/>
      <c r="H645" s="2"/>
    </row>
    <row r="646" spans="2:8" x14ac:dyDescent="0.2">
      <c r="B646" s="2"/>
      <c r="D646" s="2"/>
      <c r="F646" s="2"/>
      <c r="H646" s="2"/>
    </row>
    <row r="647" spans="2:8" x14ac:dyDescent="0.2">
      <c r="B647" s="2"/>
      <c r="D647" s="2"/>
      <c r="F647" s="2"/>
      <c r="H647" s="2"/>
    </row>
    <row r="648" spans="2:8" x14ac:dyDescent="0.2">
      <c r="B648" s="2"/>
      <c r="D648" s="2"/>
      <c r="F648" s="2"/>
      <c r="H648" s="2"/>
    </row>
    <row r="649" spans="2:8" x14ac:dyDescent="0.2">
      <c r="B649" s="2"/>
      <c r="D649" s="2"/>
      <c r="F649" s="2"/>
      <c r="H649" s="2"/>
    </row>
    <row r="650" spans="2:8" x14ac:dyDescent="0.2">
      <c r="B650" s="2"/>
      <c r="D650" s="2"/>
      <c r="F650" s="2"/>
      <c r="H650" s="2"/>
    </row>
    <row r="651" spans="2:8" x14ac:dyDescent="0.2">
      <c r="B651" s="2"/>
      <c r="D651" s="2"/>
      <c r="F651" s="2"/>
      <c r="H651" s="2"/>
    </row>
    <row r="652" spans="2:8" x14ac:dyDescent="0.2">
      <c r="B652" s="2"/>
      <c r="D652" s="2"/>
      <c r="F652" s="2"/>
      <c r="H652" s="2"/>
    </row>
    <row r="653" spans="2:8" x14ac:dyDescent="0.2">
      <c r="B653" s="2"/>
      <c r="D653" s="2"/>
      <c r="F653" s="2"/>
      <c r="H653" s="2"/>
    </row>
    <row r="654" spans="2:8" x14ac:dyDescent="0.2">
      <c r="B654" s="2"/>
      <c r="D654" s="2"/>
      <c r="F654" s="2"/>
      <c r="H654" s="2"/>
    </row>
    <row r="655" spans="2:8" x14ac:dyDescent="0.2">
      <c r="B655" s="2"/>
      <c r="D655" s="2"/>
      <c r="F655" s="2"/>
      <c r="H655" s="2"/>
    </row>
    <row r="656" spans="2:8" x14ac:dyDescent="0.2">
      <c r="B656" s="2"/>
      <c r="D656" s="2"/>
      <c r="F656" s="2"/>
      <c r="H656" s="2"/>
    </row>
    <row r="657" spans="2:8" x14ac:dyDescent="0.2">
      <c r="B657" s="2"/>
      <c r="D657" s="2"/>
      <c r="F657" s="2"/>
      <c r="H657" s="2"/>
    </row>
    <row r="658" spans="2:8" x14ac:dyDescent="0.2">
      <c r="B658" s="2"/>
      <c r="D658" s="2"/>
      <c r="F658" s="2"/>
      <c r="H658" s="2"/>
    </row>
    <row r="659" spans="2:8" x14ac:dyDescent="0.2">
      <c r="B659" s="2"/>
      <c r="D659" s="2"/>
      <c r="F659" s="2"/>
      <c r="H659" s="2"/>
    </row>
    <row r="660" spans="2:8" x14ac:dyDescent="0.2">
      <c r="B660" s="2"/>
      <c r="D660" s="2"/>
      <c r="F660" s="2"/>
      <c r="H660" s="2"/>
    </row>
    <row r="661" spans="2:8" x14ac:dyDescent="0.2">
      <c r="B661" s="2"/>
      <c r="D661" s="2"/>
      <c r="F661" s="2"/>
      <c r="H661" s="2"/>
    </row>
    <row r="662" spans="2:8" x14ac:dyDescent="0.2">
      <c r="B662" s="2"/>
      <c r="D662" s="2"/>
      <c r="F662" s="2"/>
      <c r="H662" s="2"/>
    </row>
    <row r="663" spans="2:8" x14ac:dyDescent="0.2">
      <c r="B663" s="2"/>
      <c r="D663" s="2"/>
      <c r="F663" s="2"/>
      <c r="H663" s="2"/>
    </row>
    <row r="664" spans="2:8" x14ac:dyDescent="0.2">
      <c r="B664" s="2"/>
      <c r="D664" s="2"/>
      <c r="F664" s="2"/>
      <c r="H664" s="2"/>
    </row>
    <row r="665" spans="2:8" x14ac:dyDescent="0.2">
      <c r="B665" s="2"/>
      <c r="D665" s="2"/>
      <c r="F665" s="2"/>
      <c r="H665" s="2"/>
    </row>
    <row r="666" spans="2:8" x14ac:dyDescent="0.2">
      <c r="B666" s="2"/>
      <c r="D666" s="2"/>
      <c r="F666" s="2"/>
      <c r="H666" s="2"/>
    </row>
    <row r="667" spans="2:8" x14ac:dyDescent="0.2">
      <c r="B667" s="2"/>
      <c r="D667" s="2"/>
      <c r="F667" s="2"/>
      <c r="H667" s="2"/>
    </row>
    <row r="668" spans="2:8" x14ac:dyDescent="0.2">
      <c r="B668" s="2"/>
      <c r="D668" s="2"/>
      <c r="F668" s="2"/>
      <c r="H668" s="2"/>
    </row>
    <row r="669" spans="2:8" x14ac:dyDescent="0.2">
      <c r="B669" s="2"/>
      <c r="D669" s="2"/>
      <c r="F669" s="2"/>
      <c r="H669" s="2"/>
    </row>
    <row r="670" spans="2:8" x14ac:dyDescent="0.2">
      <c r="B670" s="2"/>
      <c r="D670" s="2"/>
      <c r="F670" s="2"/>
      <c r="H670" s="2"/>
    </row>
    <row r="671" spans="2:8" x14ac:dyDescent="0.2">
      <c r="B671" s="2"/>
      <c r="D671" s="2"/>
      <c r="F671" s="2"/>
      <c r="H671" s="2"/>
    </row>
    <row r="672" spans="2:8" x14ac:dyDescent="0.2">
      <c r="B672" s="2"/>
      <c r="D672" s="2"/>
      <c r="F672" s="2"/>
      <c r="H672" s="2"/>
    </row>
    <row r="673" spans="2:8" x14ac:dyDescent="0.2">
      <c r="B673" s="2"/>
      <c r="D673" s="2"/>
      <c r="F673" s="2"/>
      <c r="H673" s="2"/>
    </row>
    <row r="674" spans="2:8" x14ac:dyDescent="0.2">
      <c r="B674" s="2"/>
      <c r="D674" s="2"/>
      <c r="F674" s="2"/>
      <c r="H674" s="2"/>
    </row>
    <row r="675" spans="2:8" x14ac:dyDescent="0.2">
      <c r="B675" s="2"/>
      <c r="D675" s="2"/>
      <c r="F675" s="2"/>
      <c r="H675" s="2"/>
    </row>
    <row r="676" spans="2:8" x14ac:dyDescent="0.2">
      <c r="B676" s="2"/>
      <c r="D676" s="2"/>
      <c r="F676" s="2"/>
      <c r="H676" s="2"/>
    </row>
    <row r="677" spans="2:8" x14ac:dyDescent="0.2">
      <c r="B677" s="2"/>
      <c r="D677" s="2"/>
      <c r="F677" s="2"/>
      <c r="H677" s="2"/>
    </row>
    <row r="678" spans="2:8" x14ac:dyDescent="0.2">
      <c r="B678" s="2"/>
      <c r="D678" s="2"/>
      <c r="F678" s="2"/>
      <c r="H678" s="2"/>
    </row>
    <row r="679" spans="2:8" x14ac:dyDescent="0.2">
      <c r="B679" s="2"/>
      <c r="D679" s="2"/>
      <c r="F679" s="2"/>
      <c r="H679" s="2"/>
    </row>
    <row r="680" spans="2:8" x14ac:dyDescent="0.2">
      <c r="B680" s="2"/>
      <c r="D680" s="2"/>
      <c r="F680" s="2"/>
      <c r="H680" s="2"/>
    </row>
    <row r="681" spans="2:8" x14ac:dyDescent="0.2">
      <c r="B681" s="2"/>
      <c r="D681" s="2"/>
      <c r="F681" s="2"/>
      <c r="H681" s="2"/>
    </row>
    <row r="682" spans="2:8" x14ac:dyDescent="0.2">
      <c r="B682" s="2"/>
      <c r="D682" s="2"/>
      <c r="F682" s="2"/>
      <c r="H682" s="2"/>
    </row>
    <row r="683" spans="2:8" x14ac:dyDescent="0.2">
      <c r="B683" s="2"/>
      <c r="D683" s="2"/>
      <c r="F683" s="2"/>
      <c r="H683" s="2"/>
    </row>
    <row r="684" spans="2:8" x14ac:dyDescent="0.2">
      <c r="B684" s="2"/>
      <c r="D684" s="2"/>
      <c r="F684" s="2"/>
      <c r="H684" s="2"/>
    </row>
    <row r="685" spans="2:8" x14ac:dyDescent="0.2">
      <c r="B685" s="2"/>
      <c r="D685" s="2"/>
      <c r="F685" s="2"/>
      <c r="H685" s="2"/>
    </row>
    <row r="686" spans="2:8" x14ac:dyDescent="0.2">
      <c r="B686" s="2"/>
      <c r="D686" s="2"/>
      <c r="F686" s="2"/>
      <c r="H686" s="2"/>
    </row>
    <row r="687" spans="2:8" x14ac:dyDescent="0.2">
      <c r="B687" s="2"/>
      <c r="D687" s="2"/>
      <c r="F687" s="2"/>
      <c r="H687" s="2"/>
    </row>
    <row r="688" spans="2:8" x14ac:dyDescent="0.2">
      <c r="B688" s="2"/>
      <c r="D688" s="2"/>
      <c r="F688" s="2"/>
      <c r="H688" s="2"/>
    </row>
    <row r="689" spans="2:8" x14ac:dyDescent="0.2">
      <c r="B689" s="2"/>
      <c r="D689" s="2"/>
      <c r="F689" s="2"/>
      <c r="H689" s="2"/>
    </row>
    <row r="690" spans="2:8" x14ac:dyDescent="0.2">
      <c r="B690" s="2"/>
      <c r="D690" s="2"/>
      <c r="F690" s="2"/>
      <c r="H690" s="2"/>
    </row>
    <row r="691" spans="2:8" x14ac:dyDescent="0.2">
      <c r="B691" s="2"/>
      <c r="D691" s="2"/>
      <c r="F691" s="2"/>
      <c r="H691" s="2"/>
    </row>
    <row r="692" spans="2:8" x14ac:dyDescent="0.2">
      <c r="B692" s="2"/>
      <c r="D692" s="2"/>
      <c r="F692" s="2"/>
      <c r="H692" s="2"/>
    </row>
    <row r="693" spans="2:8" x14ac:dyDescent="0.2">
      <c r="B693" s="2"/>
      <c r="D693" s="2"/>
      <c r="F693" s="2"/>
      <c r="H693" s="2"/>
    </row>
    <row r="694" spans="2:8" x14ac:dyDescent="0.2">
      <c r="B694" s="2"/>
      <c r="D694" s="2"/>
      <c r="F694" s="2"/>
      <c r="H694" s="2"/>
    </row>
    <row r="695" spans="2:8" x14ac:dyDescent="0.2">
      <c r="B695" s="2"/>
      <c r="D695" s="2"/>
      <c r="F695" s="2"/>
      <c r="H695" s="2"/>
    </row>
    <row r="696" spans="2:8" x14ac:dyDescent="0.2">
      <c r="B696" s="2"/>
      <c r="D696" s="2"/>
      <c r="F696" s="2"/>
      <c r="H696" s="2"/>
    </row>
    <row r="697" spans="2:8" x14ac:dyDescent="0.2">
      <c r="B697" s="2"/>
      <c r="D697" s="2"/>
      <c r="F697" s="2"/>
      <c r="H697" s="2"/>
    </row>
    <row r="698" spans="2:8" x14ac:dyDescent="0.2">
      <c r="B698" s="2"/>
      <c r="D698" s="2"/>
      <c r="F698" s="2"/>
      <c r="H698" s="2"/>
    </row>
    <row r="699" spans="2:8" x14ac:dyDescent="0.2">
      <c r="B699" s="2"/>
      <c r="D699" s="2"/>
      <c r="F699" s="2"/>
      <c r="H699" s="2"/>
    </row>
    <row r="700" spans="2:8" x14ac:dyDescent="0.2">
      <c r="B700" s="2"/>
      <c r="D700" s="2"/>
      <c r="F700" s="2"/>
      <c r="H700" s="2"/>
    </row>
    <row r="701" spans="2:8" x14ac:dyDescent="0.2">
      <c r="B701" s="2"/>
      <c r="D701" s="2"/>
      <c r="F701" s="2"/>
      <c r="H701" s="2"/>
    </row>
    <row r="702" spans="2:8" x14ac:dyDescent="0.2">
      <c r="B702" s="2"/>
      <c r="D702" s="2"/>
      <c r="F702" s="2"/>
      <c r="H702" s="2"/>
    </row>
    <row r="703" spans="2:8" x14ac:dyDescent="0.2">
      <c r="B703" s="2"/>
      <c r="D703" s="2"/>
      <c r="F703" s="2"/>
      <c r="H703" s="2"/>
    </row>
    <row r="704" spans="2:8" x14ac:dyDescent="0.2">
      <c r="B704" s="2"/>
      <c r="D704" s="2"/>
      <c r="F704" s="2"/>
      <c r="H704" s="2"/>
    </row>
    <row r="705" spans="2:8" x14ac:dyDescent="0.2">
      <c r="B705" s="2"/>
      <c r="D705" s="2"/>
      <c r="F705" s="2"/>
      <c r="H705" s="2"/>
    </row>
    <row r="706" spans="2:8" x14ac:dyDescent="0.2">
      <c r="B706" s="2"/>
      <c r="D706" s="2"/>
      <c r="F706" s="2"/>
      <c r="H706" s="2"/>
    </row>
    <row r="707" spans="2:8" x14ac:dyDescent="0.2">
      <c r="B707" s="2"/>
      <c r="D707" s="2"/>
      <c r="F707" s="2"/>
      <c r="H707" s="2"/>
    </row>
    <row r="708" spans="2:8" x14ac:dyDescent="0.2">
      <c r="B708" s="2"/>
      <c r="D708" s="2"/>
      <c r="F708" s="2"/>
      <c r="H708" s="2"/>
    </row>
    <row r="709" spans="2:8" x14ac:dyDescent="0.2">
      <c r="B709" s="2"/>
      <c r="D709" s="2"/>
      <c r="F709" s="2"/>
      <c r="H709" s="2"/>
    </row>
    <row r="710" spans="2:8" x14ac:dyDescent="0.2">
      <c r="B710" s="2"/>
      <c r="D710" s="2"/>
      <c r="F710" s="2"/>
      <c r="H710" s="2"/>
    </row>
    <row r="711" spans="2:8" x14ac:dyDescent="0.2">
      <c r="B711" s="2"/>
      <c r="D711" s="2"/>
      <c r="F711" s="2"/>
      <c r="H711" s="2"/>
    </row>
    <row r="712" spans="2:8" x14ac:dyDescent="0.2">
      <c r="B712" s="2"/>
      <c r="D712" s="2"/>
      <c r="F712" s="2"/>
      <c r="H712" s="2"/>
    </row>
    <row r="713" spans="2:8" x14ac:dyDescent="0.2">
      <c r="B713" s="2"/>
      <c r="D713" s="2"/>
      <c r="F713" s="2"/>
      <c r="H713" s="2"/>
    </row>
    <row r="714" spans="2:8" x14ac:dyDescent="0.2">
      <c r="B714" s="2"/>
      <c r="D714" s="2"/>
      <c r="F714" s="2"/>
      <c r="H714" s="2"/>
    </row>
    <row r="715" spans="2:8" x14ac:dyDescent="0.2">
      <c r="B715" s="2"/>
      <c r="D715" s="2"/>
      <c r="F715" s="2"/>
      <c r="H715" s="2"/>
    </row>
    <row r="716" spans="2:8" x14ac:dyDescent="0.2">
      <c r="B716" s="2"/>
      <c r="D716" s="2"/>
      <c r="F716" s="2"/>
      <c r="H716" s="2"/>
    </row>
    <row r="717" spans="2:8" x14ac:dyDescent="0.2">
      <c r="B717" s="2"/>
      <c r="D717" s="2"/>
      <c r="F717" s="2"/>
      <c r="H717" s="2"/>
    </row>
    <row r="718" spans="2:8" x14ac:dyDescent="0.2">
      <c r="B718" s="2"/>
      <c r="D718" s="2"/>
      <c r="F718" s="2"/>
      <c r="H718" s="2"/>
    </row>
    <row r="719" spans="2:8" x14ac:dyDescent="0.2">
      <c r="B719" s="2"/>
      <c r="D719" s="2"/>
      <c r="F719" s="2"/>
      <c r="H719" s="2"/>
    </row>
    <row r="720" spans="2:8" x14ac:dyDescent="0.2">
      <c r="B720" s="2"/>
      <c r="D720" s="2"/>
      <c r="F720" s="2"/>
      <c r="H720" s="2"/>
    </row>
    <row r="721" spans="2:8" x14ac:dyDescent="0.2">
      <c r="B721" s="2"/>
      <c r="D721" s="2"/>
      <c r="F721" s="2"/>
      <c r="H721" s="2"/>
    </row>
    <row r="722" spans="2:8" x14ac:dyDescent="0.2">
      <c r="B722" s="2"/>
      <c r="D722" s="2"/>
      <c r="F722" s="2"/>
      <c r="H722" s="2"/>
    </row>
    <row r="723" spans="2:8" x14ac:dyDescent="0.2">
      <c r="B723" s="2"/>
      <c r="D723" s="2"/>
      <c r="F723" s="2"/>
      <c r="H723" s="2"/>
    </row>
    <row r="724" spans="2:8" x14ac:dyDescent="0.2">
      <c r="B724" s="2"/>
      <c r="D724" s="2"/>
      <c r="F724" s="2"/>
      <c r="H724" s="2"/>
    </row>
    <row r="725" spans="2:8" x14ac:dyDescent="0.2">
      <c r="B725" s="2"/>
      <c r="D725" s="2"/>
      <c r="F725" s="2"/>
      <c r="H725" s="2"/>
    </row>
    <row r="726" spans="2:8" x14ac:dyDescent="0.2">
      <c r="B726" s="2"/>
      <c r="D726" s="2"/>
      <c r="F726" s="2"/>
      <c r="H726" s="2"/>
    </row>
    <row r="727" spans="2:8" x14ac:dyDescent="0.2">
      <c r="B727" s="2"/>
      <c r="D727" s="2"/>
      <c r="F727" s="2"/>
      <c r="H727" s="2"/>
    </row>
    <row r="728" spans="2:8" x14ac:dyDescent="0.2">
      <c r="B728" s="2"/>
      <c r="D728" s="2"/>
      <c r="F728" s="2"/>
      <c r="H728" s="2"/>
    </row>
    <row r="729" spans="2:8" x14ac:dyDescent="0.2">
      <c r="B729" s="2"/>
      <c r="D729" s="2"/>
      <c r="F729" s="2"/>
      <c r="H729" s="2"/>
    </row>
    <row r="730" spans="2:8" x14ac:dyDescent="0.2">
      <c r="B730" s="2"/>
      <c r="D730" s="2"/>
      <c r="F730" s="2"/>
      <c r="H730" s="2"/>
    </row>
    <row r="731" spans="2:8" x14ac:dyDescent="0.2">
      <c r="B731" s="2"/>
      <c r="D731" s="2"/>
      <c r="F731" s="2"/>
      <c r="H731" s="2"/>
    </row>
    <row r="732" spans="2:8" x14ac:dyDescent="0.2">
      <c r="B732" s="2"/>
      <c r="D732" s="2"/>
      <c r="F732" s="2"/>
      <c r="H732" s="2"/>
    </row>
    <row r="733" spans="2:8" x14ac:dyDescent="0.2">
      <c r="B733" s="2"/>
      <c r="D733" s="2"/>
      <c r="F733" s="2"/>
      <c r="H733" s="2"/>
    </row>
    <row r="734" spans="2:8" x14ac:dyDescent="0.2">
      <c r="B734" s="2"/>
      <c r="D734" s="2"/>
      <c r="F734" s="2"/>
      <c r="H734" s="2"/>
    </row>
    <row r="735" spans="2:8" x14ac:dyDescent="0.2">
      <c r="B735" s="2"/>
      <c r="D735" s="2"/>
      <c r="F735" s="2"/>
      <c r="H735" s="2"/>
    </row>
    <row r="736" spans="2:8" x14ac:dyDescent="0.2">
      <c r="B736" s="2"/>
      <c r="D736" s="2"/>
      <c r="F736" s="2"/>
      <c r="H736" s="2"/>
    </row>
    <row r="737" spans="2:8" x14ac:dyDescent="0.2">
      <c r="B737" s="2"/>
      <c r="D737" s="2"/>
      <c r="F737" s="2"/>
      <c r="H737" s="2"/>
    </row>
    <row r="738" spans="2:8" x14ac:dyDescent="0.2">
      <c r="B738" s="2"/>
      <c r="D738" s="2"/>
      <c r="F738" s="2"/>
      <c r="H738" s="2"/>
    </row>
    <row r="739" spans="2:8" x14ac:dyDescent="0.2">
      <c r="B739" s="2"/>
      <c r="D739" s="2"/>
      <c r="F739" s="2"/>
      <c r="H739" s="2"/>
    </row>
    <row r="740" spans="2:8" x14ac:dyDescent="0.2">
      <c r="B740" s="2"/>
      <c r="D740" s="2"/>
      <c r="F740" s="2"/>
      <c r="H740" s="2"/>
    </row>
    <row r="741" spans="2:8" x14ac:dyDescent="0.2">
      <c r="B741" s="2"/>
      <c r="D741" s="2"/>
      <c r="F741" s="2"/>
      <c r="H741" s="2"/>
    </row>
    <row r="742" spans="2:8" x14ac:dyDescent="0.2">
      <c r="B742" s="2"/>
      <c r="D742" s="2"/>
      <c r="F742" s="2"/>
      <c r="H742" s="2"/>
    </row>
    <row r="743" spans="2:8" x14ac:dyDescent="0.2">
      <c r="B743" s="2"/>
      <c r="D743" s="2"/>
      <c r="F743" s="2"/>
      <c r="H743" s="2"/>
    </row>
    <row r="744" spans="2:8" x14ac:dyDescent="0.2">
      <c r="B744" s="2"/>
      <c r="D744" s="2"/>
      <c r="F744" s="2"/>
      <c r="H744" s="2"/>
    </row>
    <row r="745" spans="2:8" x14ac:dyDescent="0.2">
      <c r="B745" s="2"/>
      <c r="D745" s="2"/>
      <c r="F745" s="2"/>
      <c r="H745" s="2"/>
    </row>
    <row r="746" spans="2:8" x14ac:dyDescent="0.2">
      <c r="B746" s="2"/>
      <c r="D746" s="2"/>
      <c r="F746" s="2"/>
      <c r="H746" s="2"/>
    </row>
    <row r="747" spans="2:8" x14ac:dyDescent="0.2">
      <c r="B747" s="2"/>
      <c r="D747" s="2"/>
      <c r="F747" s="2"/>
      <c r="H747" s="2"/>
    </row>
    <row r="748" spans="2:8" x14ac:dyDescent="0.2">
      <c r="B748" s="2"/>
      <c r="D748" s="2"/>
      <c r="F748" s="2"/>
      <c r="H748" s="2"/>
    </row>
    <row r="749" spans="2:8" x14ac:dyDescent="0.2">
      <c r="B749" s="2"/>
      <c r="D749" s="2"/>
      <c r="F749" s="2"/>
      <c r="H749" s="2"/>
    </row>
    <row r="750" spans="2:8" x14ac:dyDescent="0.2">
      <c r="B750" s="2"/>
      <c r="D750" s="2"/>
      <c r="F750" s="2"/>
      <c r="H750" s="2"/>
    </row>
    <row r="751" spans="2:8" x14ac:dyDescent="0.2">
      <c r="B751" s="2"/>
      <c r="D751" s="2"/>
      <c r="F751" s="2"/>
      <c r="H751" s="2"/>
    </row>
    <row r="752" spans="2:8" x14ac:dyDescent="0.2">
      <c r="B752" s="2"/>
      <c r="D752" s="2"/>
      <c r="F752" s="2"/>
      <c r="H752" s="2"/>
    </row>
    <row r="753" spans="2:8" x14ac:dyDescent="0.2">
      <c r="B753" s="2"/>
      <c r="D753" s="2"/>
      <c r="F753" s="2"/>
      <c r="H753" s="2"/>
    </row>
    <row r="754" spans="2:8" x14ac:dyDescent="0.2">
      <c r="B754" s="2"/>
      <c r="D754" s="2"/>
      <c r="F754" s="2"/>
      <c r="H754" s="2"/>
    </row>
    <row r="755" spans="2:8" x14ac:dyDescent="0.2">
      <c r="B755" s="2"/>
      <c r="D755" s="2"/>
      <c r="F755" s="2"/>
      <c r="H755" s="2"/>
    </row>
    <row r="756" spans="2:8" x14ac:dyDescent="0.2">
      <c r="B756" s="2"/>
      <c r="D756" s="2"/>
      <c r="F756" s="2"/>
      <c r="H756" s="2"/>
    </row>
    <row r="757" spans="2:8" x14ac:dyDescent="0.2">
      <c r="B757" s="2"/>
      <c r="D757" s="2"/>
      <c r="F757" s="2"/>
      <c r="H757" s="2"/>
    </row>
    <row r="758" spans="2:8" x14ac:dyDescent="0.2">
      <c r="B758" s="2"/>
      <c r="D758" s="2"/>
      <c r="F758" s="2"/>
      <c r="H758" s="2"/>
    </row>
    <row r="759" spans="2:8" x14ac:dyDescent="0.2">
      <c r="B759" s="2"/>
      <c r="D759" s="2"/>
      <c r="F759" s="2"/>
      <c r="H759" s="2"/>
    </row>
    <row r="760" spans="2:8" x14ac:dyDescent="0.2">
      <c r="B760" s="2"/>
      <c r="D760" s="2"/>
      <c r="F760" s="2"/>
      <c r="H760" s="2"/>
    </row>
    <row r="761" spans="2:8" x14ac:dyDescent="0.2">
      <c r="B761" s="2"/>
      <c r="D761" s="2"/>
      <c r="F761" s="2"/>
      <c r="H761" s="2"/>
    </row>
    <row r="762" spans="2:8" x14ac:dyDescent="0.2">
      <c r="B762" s="2"/>
      <c r="D762" s="2"/>
      <c r="F762" s="2"/>
      <c r="H762" s="2"/>
    </row>
    <row r="763" spans="2:8" x14ac:dyDescent="0.2">
      <c r="B763" s="2"/>
      <c r="D763" s="2"/>
      <c r="F763" s="2"/>
      <c r="H763" s="2"/>
    </row>
    <row r="764" spans="2:8" x14ac:dyDescent="0.2">
      <c r="B764" s="2"/>
      <c r="D764" s="2"/>
      <c r="F764" s="2"/>
      <c r="H764" s="2"/>
    </row>
    <row r="765" spans="2:8" x14ac:dyDescent="0.2">
      <c r="B765" s="2"/>
      <c r="D765" s="2"/>
      <c r="F765" s="2"/>
      <c r="H765" s="2"/>
    </row>
    <row r="766" spans="2:8" x14ac:dyDescent="0.2">
      <c r="B766" s="2"/>
      <c r="D766" s="2"/>
      <c r="F766" s="2"/>
      <c r="H766" s="2"/>
    </row>
    <row r="767" spans="2:8" x14ac:dyDescent="0.2">
      <c r="B767" s="2"/>
      <c r="D767" s="2"/>
      <c r="F767" s="2"/>
      <c r="H767" s="2"/>
    </row>
    <row r="768" spans="2:8" x14ac:dyDescent="0.2">
      <c r="B768" s="2"/>
      <c r="D768" s="2"/>
      <c r="F768" s="2"/>
      <c r="H768" s="2"/>
    </row>
    <row r="769" spans="2:8" x14ac:dyDescent="0.2">
      <c r="B769" s="2"/>
      <c r="D769" s="2"/>
      <c r="F769" s="2"/>
      <c r="H769" s="2"/>
    </row>
    <row r="770" spans="2:8" x14ac:dyDescent="0.2">
      <c r="B770" s="2"/>
      <c r="D770" s="2"/>
      <c r="F770" s="2"/>
      <c r="H770" s="2"/>
    </row>
    <row r="771" spans="2:8" x14ac:dyDescent="0.2">
      <c r="B771" s="2"/>
      <c r="D771" s="2"/>
      <c r="F771" s="2"/>
      <c r="H771" s="2"/>
    </row>
    <row r="772" spans="2:8" x14ac:dyDescent="0.2">
      <c r="B772" s="2"/>
      <c r="D772" s="2"/>
      <c r="F772" s="2"/>
      <c r="H772" s="2"/>
    </row>
    <row r="773" spans="2:8" x14ac:dyDescent="0.2">
      <c r="B773" s="2"/>
      <c r="D773" s="2"/>
      <c r="F773" s="2"/>
      <c r="H773" s="2"/>
    </row>
    <row r="774" spans="2:8" x14ac:dyDescent="0.2">
      <c r="B774" s="2"/>
      <c r="D774" s="2"/>
      <c r="F774" s="2"/>
      <c r="H774" s="2"/>
    </row>
    <row r="775" spans="2:8" x14ac:dyDescent="0.2">
      <c r="B775" s="2"/>
      <c r="D775" s="2"/>
      <c r="F775" s="2"/>
      <c r="H775" s="2"/>
    </row>
    <row r="776" spans="2:8" x14ac:dyDescent="0.2">
      <c r="B776" s="2"/>
      <c r="D776" s="2"/>
      <c r="F776" s="2"/>
      <c r="H776" s="2"/>
    </row>
    <row r="777" spans="2:8" x14ac:dyDescent="0.2">
      <c r="B777" s="2"/>
      <c r="D777" s="2"/>
      <c r="F777" s="2"/>
      <c r="H777" s="2"/>
    </row>
    <row r="778" spans="2:8" x14ac:dyDescent="0.2">
      <c r="B778" s="2"/>
      <c r="D778" s="2"/>
      <c r="F778" s="2"/>
      <c r="H778" s="2"/>
    </row>
    <row r="779" spans="2:8" x14ac:dyDescent="0.2">
      <c r="B779" s="2"/>
      <c r="D779" s="2"/>
      <c r="F779" s="2"/>
      <c r="H779" s="2"/>
    </row>
    <row r="780" spans="2:8" x14ac:dyDescent="0.2">
      <c r="B780" s="2"/>
      <c r="D780" s="2"/>
      <c r="F780" s="2"/>
      <c r="H780" s="2"/>
    </row>
    <row r="781" spans="2:8" x14ac:dyDescent="0.2">
      <c r="B781" s="2"/>
      <c r="D781" s="2"/>
      <c r="F781" s="2"/>
      <c r="H781" s="2"/>
    </row>
    <row r="782" spans="2:8" x14ac:dyDescent="0.2">
      <c r="B782" s="2"/>
      <c r="D782" s="2"/>
      <c r="F782" s="2"/>
      <c r="H782" s="2"/>
    </row>
    <row r="783" spans="2:8" x14ac:dyDescent="0.2">
      <c r="B783" s="2"/>
      <c r="D783" s="2"/>
      <c r="F783" s="2"/>
      <c r="H783" s="2"/>
    </row>
    <row r="784" spans="2:8" x14ac:dyDescent="0.2">
      <c r="B784" s="2"/>
      <c r="D784" s="2"/>
      <c r="F784" s="2"/>
      <c r="H784" s="2"/>
    </row>
    <row r="785" spans="2:8" x14ac:dyDescent="0.2">
      <c r="B785" s="2"/>
      <c r="D785" s="2"/>
      <c r="F785" s="2"/>
      <c r="H785" s="2"/>
    </row>
    <row r="786" spans="2:8" x14ac:dyDescent="0.2">
      <c r="B786" s="2"/>
      <c r="D786" s="2"/>
      <c r="F786" s="2"/>
      <c r="H786" s="2"/>
    </row>
    <row r="787" spans="2:8" x14ac:dyDescent="0.2">
      <c r="B787" s="2"/>
      <c r="D787" s="2"/>
      <c r="F787" s="2"/>
      <c r="H787" s="2"/>
    </row>
    <row r="788" spans="2:8" x14ac:dyDescent="0.2">
      <c r="B788" s="2"/>
      <c r="D788" s="2"/>
      <c r="F788" s="2"/>
      <c r="H788" s="2"/>
    </row>
    <row r="789" spans="2:8" x14ac:dyDescent="0.2">
      <c r="B789" s="2"/>
      <c r="D789" s="2"/>
      <c r="F789" s="2"/>
      <c r="H789" s="2"/>
    </row>
    <row r="790" spans="2:8" x14ac:dyDescent="0.2">
      <c r="B790" s="2"/>
      <c r="D790" s="2"/>
      <c r="F790" s="2"/>
      <c r="H790" s="2"/>
    </row>
    <row r="791" spans="2:8" x14ac:dyDescent="0.2">
      <c r="B791" s="2"/>
      <c r="D791" s="2"/>
      <c r="F791" s="2"/>
      <c r="H791" s="2"/>
    </row>
    <row r="792" spans="2:8" x14ac:dyDescent="0.2">
      <c r="B792" s="2"/>
      <c r="D792" s="2"/>
      <c r="F792" s="2"/>
      <c r="H792" s="2"/>
    </row>
    <row r="793" spans="2:8" x14ac:dyDescent="0.2">
      <c r="B793" s="2"/>
      <c r="D793" s="2"/>
      <c r="F793" s="2"/>
      <c r="H793" s="2"/>
    </row>
    <row r="794" spans="2:8" x14ac:dyDescent="0.2">
      <c r="B794" s="2"/>
      <c r="D794" s="2"/>
      <c r="F794" s="2"/>
      <c r="H794" s="2"/>
    </row>
    <row r="795" spans="2:8" x14ac:dyDescent="0.2">
      <c r="B795" s="2"/>
      <c r="D795" s="2"/>
      <c r="F795" s="2"/>
      <c r="H795" s="2"/>
    </row>
    <row r="796" spans="2:8" x14ac:dyDescent="0.2">
      <c r="B796" s="2"/>
      <c r="D796" s="2"/>
      <c r="F796" s="2"/>
      <c r="H796" s="2"/>
    </row>
    <row r="797" spans="2:8" x14ac:dyDescent="0.2">
      <c r="B797" s="2"/>
      <c r="D797" s="2"/>
      <c r="F797" s="2"/>
      <c r="H797" s="2"/>
    </row>
    <row r="798" spans="2:8" x14ac:dyDescent="0.2">
      <c r="B798" s="2"/>
      <c r="D798" s="2"/>
      <c r="F798" s="2"/>
      <c r="H798" s="2"/>
    </row>
    <row r="799" spans="2:8" x14ac:dyDescent="0.2">
      <c r="B799" s="2"/>
      <c r="D799" s="2"/>
      <c r="F799" s="2"/>
      <c r="H799" s="2"/>
    </row>
    <row r="800" spans="2:8" x14ac:dyDescent="0.2">
      <c r="B800" s="2"/>
      <c r="D800" s="2"/>
      <c r="F800" s="2"/>
      <c r="H800" s="2"/>
    </row>
    <row r="801" spans="2:8" x14ac:dyDescent="0.2">
      <c r="B801" s="2"/>
      <c r="D801" s="2"/>
      <c r="F801" s="2"/>
      <c r="H801" s="2"/>
    </row>
    <row r="802" spans="2:8" x14ac:dyDescent="0.2">
      <c r="B802" s="2"/>
      <c r="D802" s="2"/>
      <c r="F802" s="2"/>
      <c r="H802" s="2"/>
    </row>
    <row r="803" spans="2:8" x14ac:dyDescent="0.2">
      <c r="B803" s="2"/>
      <c r="D803" s="2"/>
      <c r="F803" s="2"/>
      <c r="H803" s="2"/>
    </row>
    <row r="804" spans="2:8" x14ac:dyDescent="0.2">
      <c r="B804" s="2"/>
      <c r="D804" s="2"/>
      <c r="F804" s="2"/>
      <c r="H804" s="2"/>
    </row>
    <row r="805" spans="2:8" x14ac:dyDescent="0.2">
      <c r="B805" s="2"/>
      <c r="D805" s="2"/>
      <c r="F805" s="2"/>
      <c r="H805" s="2"/>
    </row>
    <row r="806" spans="2:8" x14ac:dyDescent="0.2">
      <c r="B806" s="2"/>
      <c r="D806" s="2"/>
      <c r="F806" s="2"/>
      <c r="H806" s="2"/>
    </row>
    <row r="807" spans="2:8" x14ac:dyDescent="0.2">
      <c r="B807" s="2"/>
      <c r="D807" s="2"/>
      <c r="F807" s="2"/>
      <c r="H807" s="2"/>
    </row>
    <row r="808" spans="2:8" x14ac:dyDescent="0.2">
      <c r="B808" s="2"/>
      <c r="D808" s="2"/>
      <c r="F808" s="2"/>
      <c r="H808" s="2"/>
    </row>
    <row r="809" spans="2:8" x14ac:dyDescent="0.2">
      <c r="B809" s="2"/>
      <c r="D809" s="2"/>
      <c r="F809" s="2"/>
      <c r="H809" s="2"/>
    </row>
    <row r="810" spans="2:8" x14ac:dyDescent="0.2">
      <c r="B810" s="2"/>
      <c r="D810" s="2"/>
      <c r="F810" s="2"/>
      <c r="H810" s="2"/>
    </row>
    <row r="811" spans="2:8" x14ac:dyDescent="0.2">
      <c r="B811" s="2"/>
      <c r="D811" s="2"/>
      <c r="F811" s="2"/>
      <c r="H811" s="2"/>
    </row>
    <row r="812" spans="2:8" x14ac:dyDescent="0.2">
      <c r="B812" s="2"/>
      <c r="D812" s="2"/>
      <c r="F812" s="2"/>
      <c r="H812" s="2"/>
    </row>
    <row r="813" spans="2:8" x14ac:dyDescent="0.2">
      <c r="B813" s="2"/>
      <c r="D813" s="2"/>
      <c r="F813" s="2"/>
      <c r="H813" s="2"/>
    </row>
    <row r="814" spans="2:8" x14ac:dyDescent="0.2">
      <c r="B814" s="2"/>
      <c r="D814" s="2"/>
      <c r="F814" s="2"/>
      <c r="H814" s="2"/>
    </row>
    <row r="815" spans="2:8" x14ac:dyDescent="0.2">
      <c r="B815" s="2"/>
      <c r="D815" s="2"/>
      <c r="F815" s="2"/>
      <c r="H815" s="2"/>
    </row>
    <row r="816" spans="2:8" x14ac:dyDescent="0.2">
      <c r="B816" s="2"/>
      <c r="D816" s="2"/>
      <c r="F816" s="2"/>
      <c r="H816" s="2"/>
    </row>
    <row r="817" spans="2:8" x14ac:dyDescent="0.2">
      <c r="B817" s="2"/>
      <c r="D817" s="2"/>
      <c r="F817" s="2"/>
      <c r="H817" s="2"/>
    </row>
    <row r="818" spans="2:8" x14ac:dyDescent="0.2">
      <c r="B818" s="2"/>
      <c r="D818" s="2"/>
      <c r="F818" s="2"/>
      <c r="H818" s="2"/>
    </row>
    <row r="819" spans="2:8" x14ac:dyDescent="0.2">
      <c r="B819" s="2"/>
      <c r="D819" s="2"/>
      <c r="F819" s="2"/>
      <c r="H819" s="2"/>
    </row>
    <row r="820" spans="2:8" x14ac:dyDescent="0.2">
      <c r="B820" s="2"/>
      <c r="D820" s="2"/>
      <c r="F820" s="2"/>
      <c r="H820" s="2"/>
    </row>
    <row r="821" spans="2:8" x14ac:dyDescent="0.2">
      <c r="B821" s="2"/>
      <c r="D821" s="2"/>
      <c r="F821" s="2"/>
      <c r="H821" s="2"/>
    </row>
    <row r="822" spans="2:8" x14ac:dyDescent="0.2">
      <c r="B822" s="2"/>
      <c r="D822" s="2"/>
      <c r="F822" s="2"/>
      <c r="H822" s="2"/>
    </row>
    <row r="823" spans="2:8" x14ac:dyDescent="0.2">
      <c r="B823" s="2"/>
      <c r="D823" s="2"/>
      <c r="F823" s="2"/>
      <c r="H823" s="2"/>
    </row>
    <row r="824" spans="2:8" x14ac:dyDescent="0.2">
      <c r="B824" s="2"/>
      <c r="D824" s="2"/>
      <c r="F824" s="2"/>
      <c r="H824" s="2"/>
    </row>
    <row r="825" spans="2:8" x14ac:dyDescent="0.2">
      <c r="B825" s="2"/>
      <c r="D825" s="2"/>
      <c r="F825" s="2"/>
      <c r="H825" s="2"/>
    </row>
    <row r="826" spans="2:8" x14ac:dyDescent="0.2">
      <c r="B826" s="2"/>
      <c r="D826" s="2"/>
      <c r="F826" s="2"/>
      <c r="H826" s="2"/>
    </row>
    <row r="827" spans="2:8" x14ac:dyDescent="0.2">
      <c r="B827" s="2"/>
      <c r="D827" s="2"/>
      <c r="F827" s="2"/>
      <c r="H827" s="2"/>
    </row>
    <row r="828" spans="2:8" x14ac:dyDescent="0.2">
      <c r="B828" s="2"/>
      <c r="D828" s="2"/>
      <c r="F828" s="2"/>
      <c r="H828" s="2"/>
    </row>
    <row r="829" spans="2:8" x14ac:dyDescent="0.2">
      <c r="B829" s="2"/>
      <c r="D829" s="2"/>
      <c r="F829" s="2"/>
      <c r="H829" s="2"/>
    </row>
    <row r="830" spans="2:8" x14ac:dyDescent="0.2">
      <c r="B830" s="2"/>
      <c r="D830" s="2"/>
      <c r="F830" s="2"/>
      <c r="H830" s="2"/>
    </row>
    <row r="831" spans="2:8" x14ac:dyDescent="0.2">
      <c r="B831" s="2"/>
      <c r="D831" s="2"/>
      <c r="F831" s="2"/>
      <c r="H831" s="2"/>
    </row>
    <row r="832" spans="2:8" x14ac:dyDescent="0.2">
      <c r="B832" s="2"/>
      <c r="D832" s="2"/>
      <c r="F832" s="2"/>
      <c r="H832" s="2"/>
    </row>
    <row r="833" spans="2:8" x14ac:dyDescent="0.2">
      <c r="B833" s="2"/>
      <c r="D833" s="2"/>
      <c r="F833" s="2"/>
      <c r="H833" s="2"/>
    </row>
    <row r="834" spans="2:8" x14ac:dyDescent="0.2">
      <c r="B834" s="2"/>
      <c r="D834" s="2"/>
      <c r="F834" s="2"/>
      <c r="H834" s="2"/>
    </row>
    <row r="835" spans="2:8" x14ac:dyDescent="0.2">
      <c r="B835" s="2"/>
      <c r="D835" s="2"/>
      <c r="F835" s="2"/>
      <c r="H835" s="2"/>
    </row>
    <row r="836" spans="2:8" x14ac:dyDescent="0.2">
      <c r="B836" s="2"/>
      <c r="D836" s="2"/>
      <c r="F836" s="2"/>
      <c r="H836" s="2"/>
    </row>
    <row r="837" spans="2:8" x14ac:dyDescent="0.2">
      <c r="B837" s="2"/>
      <c r="D837" s="2"/>
      <c r="F837" s="2"/>
      <c r="H837" s="2"/>
    </row>
    <row r="838" spans="2:8" x14ac:dyDescent="0.2">
      <c r="B838" s="2"/>
      <c r="D838" s="2"/>
      <c r="F838" s="2"/>
      <c r="H838" s="2"/>
    </row>
    <row r="839" spans="2:8" x14ac:dyDescent="0.2">
      <c r="B839" s="2"/>
      <c r="D839" s="2"/>
      <c r="F839" s="2"/>
      <c r="H839" s="2"/>
    </row>
    <row r="840" spans="2:8" x14ac:dyDescent="0.2">
      <c r="B840" s="2"/>
      <c r="D840" s="2"/>
      <c r="F840" s="2"/>
      <c r="H840" s="2"/>
    </row>
    <row r="841" spans="2:8" x14ac:dyDescent="0.2">
      <c r="B841" s="2"/>
      <c r="D841" s="2"/>
      <c r="F841" s="2"/>
      <c r="H841" s="2"/>
    </row>
    <row r="842" spans="2:8" x14ac:dyDescent="0.2">
      <c r="B842" s="2"/>
      <c r="D842" s="2"/>
      <c r="F842" s="2"/>
      <c r="H842" s="2"/>
    </row>
    <row r="843" spans="2:8" x14ac:dyDescent="0.2">
      <c r="B843" s="2"/>
      <c r="D843" s="2"/>
      <c r="F843" s="2"/>
      <c r="H843" s="2"/>
    </row>
    <row r="844" spans="2:8" x14ac:dyDescent="0.2">
      <c r="B844" s="2"/>
      <c r="D844" s="2"/>
      <c r="F844" s="2"/>
      <c r="H844" s="2"/>
    </row>
    <row r="845" spans="2:8" x14ac:dyDescent="0.2">
      <c r="B845" s="2"/>
      <c r="D845" s="2"/>
      <c r="F845" s="2"/>
      <c r="H845" s="2"/>
    </row>
    <row r="846" spans="2:8" x14ac:dyDescent="0.2">
      <c r="B846" s="2"/>
      <c r="D846" s="2"/>
      <c r="F846" s="2"/>
      <c r="H846" s="2"/>
    </row>
    <row r="847" spans="2:8" x14ac:dyDescent="0.2">
      <c r="B847" s="2"/>
      <c r="D847" s="2"/>
      <c r="F847" s="2"/>
      <c r="H847" s="2"/>
    </row>
    <row r="848" spans="2:8" x14ac:dyDescent="0.2">
      <c r="B848" s="2"/>
      <c r="D848" s="2"/>
      <c r="F848" s="2"/>
      <c r="H848" s="2"/>
    </row>
    <row r="849" spans="2:8" x14ac:dyDescent="0.2">
      <c r="B849" s="2"/>
      <c r="D849" s="2"/>
      <c r="F849" s="2"/>
      <c r="H849" s="2"/>
    </row>
    <row r="850" spans="2:8" x14ac:dyDescent="0.2">
      <c r="B850" s="2"/>
      <c r="D850" s="2"/>
      <c r="F850" s="2"/>
      <c r="H850" s="2"/>
    </row>
    <row r="851" spans="2:8" x14ac:dyDescent="0.2">
      <c r="B851" s="2"/>
      <c r="D851" s="2"/>
      <c r="F851" s="2"/>
      <c r="H851" s="2"/>
    </row>
    <row r="852" spans="2:8" x14ac:dyDescent="0.2">
      <c r="B852" s="2"/>
      <c r="D852" s="2"/>
      <c r="F852" s="2"/>
      <c r="H852" s="2"/>
    </row>
    <row r="853" spans="2:8" x14ac:dyDescent="0.2">
      <c r="B853" s="2"/>
      <c r="D853" s="2"/>
      <c r="F853" s="2"/>
      <c r="H853" s="2"/>
    </row>
    <row r="854" spans="2:8" x14ac:dyDescent="0.2">
      <c r="B854" s="2"/>
      <c r="D854" s="2"/>
      <c r="F854" s="2"/>
      <c r="H854" s="2"/>
    </row>
    <row r="855" spans="2:8" x14ac:dyDescent="0.2">
      <c r="B855" s="2"/>
      <c r="D855" s="2"/>
      <c r="F855" s="2"/>
      <c r="H855" s="2"/>
    </row>
    <row r="856" spans="2:8" x14ac:dyDescent="0.2">
      <c r="B856" s="2"/>
      <c r="D856" s="2"/>
      <c r="F856" s="2"/>
      <c r="H856" s="2"/>
    </row>
    <row r="857" spans="2:8" x14ac:dyDescent="0.2">
      <c r="B857" s="2"/>
      <c r="D857" s="2"/>
      <c r="F857" s="2"/>
      <c r="H857" s="2"/>
    </row>
    <row r="858" spans="2:8" x14ac:dyDescent="0.2">
      <c r="B858" s="2"/>
      <c r="D858" s="2"/>
      <c r="F858" s="2"/>
      <c r="H858" s="2"/>
    </row>
    <row r="859" spans="2:8" x14ac:dyDescent="0.2">
      <c r="B859" s="2"/>
      <c r="D859" s="2"/>
      <c r="F859" s="2"/>
      <c r="H859" s="2"/>
    </row>
    <row r="860" spans="2:8" x14ac:dyDescent="0.2">
      <c r="B860" s="2"/>
      <c r="D860" s="2"/>
      <c r="F860" s="2"/>
      <c r="H860" s="2"/>
    </row>
    <row r="861" spans="2:8" x14ac:dyDescent="0.2">
      <c r="B861" s="2"/>
      <c r="D861" s="2"/>
      <c r="F861" s="2"/>
      <c r="H861" s="2"/>
    </row>
    <row r="862" spans="2:8" x14ac:dyDescent="0.2">
      <c r="B862" s="2"/>
      <c r="D862" s="2"/>
      <c r="F862" s="2"/>
      <c r="H862" s="2"/>
    </row>
    <row r="863" spans="2:8" x14ac:dyDescent="0.2">
      <c r="B863" s="2"/>
      <c r="D863" s="2"/>
      <c r="F863" s="2"/>
      <c r="H863" s="2"/>
    </row>
    <row r="864" spans="2:8" x14ac:dyDescent="0.2">
      <c r="B864" s="2"/>
      <c r="D864" s="2"/>
      <c r="F864" s="2"/>
      <c r="H864" s="2"/>
    </row>
    <row r="865" spans="2:8" x14ac:dyDescent="0.2">
      <c r="B865" s="2"/>
      <c r="D865" s="2"/>
      <c r="F865" s="2"/>
      <c r="H865" s="2"/>
    </row>
    <row r="866" spans="2:8" x14ac:dyDescent="0.2">
      <c r="B866" s="2"/>
      <c r="D866" s="2"/>
      <c r="F866" s="2"/>
      <c r="H866" s="2"/>
    </row>
    <row r="867" spans="2:8" x14ac:dyDescent="0.2">
      <c r="B867" s="2"/>
      <c r="D867" s="2"/>
      <c r="F867" s="2"/>
      <c r="H867" s="2"/>
    </row>
    <row r="868" spans="2:8" x14ac:dyDescent="0.2">
      <c r="B868" s="2"/>
      <c r="D868" s="2"/>
      <c r="F868" s="2"/>
      <c r="H868" s="2"/>
    </row>
    <row r="869" spans="2:8" x14ac:dyDescent="0.2">
      <c r="B869" s="2"/>
      <c r="D869" s="2"/>
      <c r="F869" s="2"/>
      <c r="H869" s="2"/>
    </row>
    <row r="870" spans="2:8" x14ac:dyDescent="0.2">
      <c r="B870" s="2"/>
      <c r="D870" s="2"/>
      <c r="F870" s="2"/>
      <c r="H870" s="2"/>
    </row>
    <row r="871" spans="2:8" x14ac:dyDescent="0.2">
      <c r="B871" s="2"/>
      <c r="D871" s="2"/>
      <c r="F871" s="2"/>
      <c r="H871" s="2"/>
    </row>
    <row r="872" spans="2:8" x14ac:dyDescent="0.2">
      <c r="B872" s="2"/>
      <c r="D872" s="2"/>
      <c r="F872" s="2"/>
      <c r="H872" s="2"/>
    </row>
    <row r="873" spans="2:8" x14ac:dyDescent="0.2">
      <c r="B873" s="2"/>
      <c r="D873" s="2"/>
      <c r="F873" s="2"/>
      <c r="H873" s="2"/>
    </row>
    <row r="874" spans="2:8" x14ac:dyDescent="0.2">
      <c r="B874" s="2"/>
      <c r="D874" s="2"/>
      <c r="F874" s="2"/>
      <c r="H874" s="2"/>
    </row>
    <row r="875" spans="2:8" x14ac:dyDescent="0.2">
      <c r="B875" s="2"/>
      <c r="D875" s="2"/>
      <c r="F875" s="2"/>
      <c r="H875" s="2"/>
    </row>
    <row r="876" spans="2:8" x14ac:dyDescent="0.2">
      <c r="B876" s="2"/>
      <c r="D876" s="2"/>
      <c r="F876" s="2"/>
      <c r="H876" s="2"/>
    </row>
    <row r="877" spans="2:8" x14ac:dyDescent="0.2">
      <c r="B877" s="2"/>
      <c r="D877" s="2"/>
      <c r="F877" s="2"/>
      <c r="H877" s="2"/>
    </row>
    <row r="878" spans="2:8" x14ac:dyDescent="0.2">
      <c r="B878" s="2"/>
      <c r="D878" s="2"/>
      <c r="F878" s="2"/>
      <c r="H878" s="2"/>
    </row>
    <row r="879" spans="2:8" x14ac:dyDescent="0.2">
      <c r="B879" s="2"/>
      <c r="D879" s="2"/>
      <c r="F879" s="2"/>
      <c r="H879" s="2"/>
    </row>
    <row r="880" spans="2:8" x14ac:dyDescent="0.2">
      <c r="B880" s="2"/>
      <c r="D880" s="2"/>
      <c r="F880" s="2"/>
      <c r="H880" s="2"/>
    </row>
    <row r="881" spans="2:8" x14ac:dyDescent="0.2">
      <c r="B881" s="2"/>
      <c r="D881" s="2"/>
      <c r="F881" s="2"/>
      <c r="H881" s="2"/>
    </row>
    <row r="882" spans="2:8" x14ac:dyDescent="0.2">
      <c r="B882" s="2"/>
      <c r="D882" s="2"/>
      <c r="F882" s="2"/>
      <c r="H882" s="2"/>
    </row>
    <row r="883" spans="2:8" x14ac:dyDescent="0.2">
      <c r="B883" s="2"/>
      <c r="D883" s="2"/>
      <c r="F883" s="2"/>
      <c r="H883" s="2"/>
    </row>
    <row r="884" spans="2:8" x14ac:dyDescent="0.2">
      <c r="B884" s="2"/>
      <c r="D884" s="2"/>
      <c r="F884" s="2"/>
      <c r="H884" s="2"/>
    </row>
    <row r="885" spans="2:8" x14ac:dyDescent="0.2">
      <c r="B885" s="2"/>
      <c r="D885" s="2"/>
      <c r="F885" s="2"/>
      <c r="H885" s="2"/>
    </row>
    <row r="886" spans="2:8" x14ac:dyDescent="0.2">
      <c r="B886" s="2"/>
      <c r="D886" s="2"/>
      <c r="F886" s="2"/>
      <c r="H886" s="2"/>
    </row>
    <row r="887" spans="2:8" x14ac:dyDescent="0.2">
      <c r="B887" s="2"/>
      <c r="D887" s="2"/>
      <c r="F887" s="2"/>
      <c r="H887" s="2"/>
    </row>
    <row r="888" spans="2:8" x14ac:dyDescent="0.2">
      <c r="B888" s="2"/>
      <c r="D888" s="2"/>
      <c r="F888" s="2"/>
      <c r="H888" s="2"/>
    </row>
    <row r="889" spans="2:8" x14ac:dyDescent="0.2">
      <c r="B889" s="2"/>
      <c r="D889" s="2"/>
      <c r="F889" s="2"/>
      <c r="H889" s="2"/>
    </row>
    <row r="890" spans="2:8" x14ac:dyDescent="0.2">
      <c r="B890" s="2"/>
      <c r="D890" s="2"/>
      <c r="F890" s="2"/>
      <c r="H890" s="2"/>
    </row>
    <row r="891" spans="2:8" x14ac:dyDescent="0.2">
      <c r="B891" s="2"/>
      <c r="D891" s="2"/>
      <c r="F891" s="2"/>
      <c r="H891" s="2"/>
    </row>
    <row r="892" spans="2:8" x14ac:dyDescent="0.2">
      <c r="B892" s="2"/>
      <c r="D892" s="2"/>
      <c r="F892" s="2"/>
      <c r="H892" s="2"/>
    </row>
    <row r="893" spans="2:8" x14ac:dyDescent="0.2">
      <c r="B893" s="2"/>
      <c r="D893" s="2"/>
      <c r="F893" s="2"/>
      <c r="H893" s="2"/>
    </row>
    <row r="894" spans="2:8" x14ac:dyDescent="0.2">
      <c r="B894" s="2"/>
      <c r="D894" s="2"/>
      <c r="F894" s="2"/>
      <c r="H894" s="2"/>
    </row>
    <row r="895" spans="2:8" x14ac:dyDescent="0.2">
      <c r="B895" s="2"/>
      <c r="D895" s="2"/>
      <c r="F895" s="2"/>
      <c r="H895" s="2"/>
    </row>
    <row r="896" spans="2:8" x14ac:dyDescent="0.2">
      <c r="B896" s="2"/>
      <c r="D896" s="2"/>
      <c r="F896" s="2"/>
      <c r="H896" s="2"/>
    </row>
    <row r="897" spans="2:8" x14ac:dyDescent="0.2">
      <c r="B897" s="2"/>
      <c r="D897" s="2"/>
      <c r="F897" s="2"/>
      <c r="H897" s="2"/>
    </row>
    <row r="898" spans="2:8" x14ac:dyDescent="0.2">
      <c r="B898" s="2"/>
      <c r="D898" s="2"/>
      <c r="F898" s="2"/>
      <c r="H898" s="2"/>
    </row>
    <row r="899" spans="2:8" x14ac:dyDescent="0.2">
      <c r="B899" s="2"/>
      <c r="D899" s="2"/>
      <c r="F899" s="2"/>
      <c r="H899" s="2"/>
    </row>
    <row r="900" spans="2:8" x14ac:dyDescent="0.2">
      <c r="B900" s="2"/>
      <c r="D900" s="2"/>
      <c r="F900" s="2"/>
      <c r="H900" s="2"/>
    </row>
    <row r="901" spans="2:8" x14ac:dyDescent="0.2">
      <c r="B901" s="2"/>
      <c r="D901" s="2"/>
      <c r="F901" s="2"/>
      <c r="H901" s="2"/>
    </row>
    <row r="902" spans="2:8" x14ac:dyDescent="0.2">
      <c r="B902" s="2"/>
      <c r="D902" s="2"/>
      <c r="F902" s="2"/>
      <c r="H902" s="2"/>
    </row>
    <row r="903" spans="2:8" x14ac:dyDescent="0.2">
      <c r="B903" s="2"/>
      <c r="D903" s="2"/>
      <c r="F903" s="2"/>
      <c r="H903" s="2"/>
    </row>
    <row r="904" spans="2:8" x14ac:dyDescent="0.2">
      <c r="B904" s="2"/>
      <c r="D904" s="2"/>
      <c r="F904" s="2"/>
      <c r="H904" s="2"/>
    </row>
    <row r="905" spans="2:8" x14ac:dyDescent="0.2">
      <c r="B905" s="2"/>
      <c r="D905" s="2"/>
      <c r="F905" s="2"/>
      <c r="H905" s="2"/>
    </row>
    <row r="906" spans="2:8" x14ac:dyDescent="0.2">
      <c r="B906" s="2"/>
      <c r="D906" s="2"/>
      <c r="F906" s="2"/>
      <c r="H906" s="2"/>
    </row>
    <row r="907" spans="2:8" x14ac:dyDescent="0.2">
      <c r="B907" s="2"/>
      <c r="D907" s="2"/>
      <c r="F907" s="2"/>
      <c r="H907" s="2"/>
    </row>
    <row r="908" spans="2:8" x14ac:dyDescent="0.2">
      <c r="B908" s="2"/>
      <c r="D908" s="2"/>
      <c r="F908" s="2"/>
      <c r="H908" s="2"/>
    </row>
    <row r="909" spans="2:8" x14ac:dyDescent="0.2">
      <c r="B909" s="2"/>
      <c r="D909" s="2"/>
      <c r="F909" s="2"/>
      <c r="H909" s="2"/>
    </row>
    <row r="910" spans="2:8" x14ac:dyDescent="0.2">
      <c r="B910" s="2"/>
      <c r="D910" s="2"/>
      <c r="F910" s="2"/>
      <c r="H910" s="2"/>
    </row>
    <row r="911" spans="2:8" x14ac:dyDescent="0.2">
      <c r="B911" s="2"/>
      <c r="D911" s="2"/>
      <c r="F911" s="2"/>
      <c r="H911" s="2"/>
    </row>
    <row r="912" spans="2:8" x14ac:dyDescent="0.2">
      <c r="B912" s="2"/>
      <c r="D912" s="2"/>
      <c r="F912" s="2"/>
      <c r="H912" s="2"/>
    </row>
    <row r="913" spans="2:8" x14ac:dyDescent="0.2">
      <c r="B913" s="2"/>
      <c r="D913" s="2"/>
      <c r="F913" s="2"/>
      <c r="H913" s="2"/>
    </row>
    <row r="914" spans="2:8" x14ac:dyDescent="0.2">
      <c r="B914" s="2"/>
      <c r="D914" s="2"/>
      <c r="F914" s="2"/>
      <c r="H914" s="2"/>
    </row>
    <row r="915" spans="2:8" x14ac:dyDescent="0.2">
      <c r="B915" s="2"/>
      <c r="D915" s="2"/>
      <c r="F915" s="2"/>
      <c r="H915" s="2"/>
    </row>
    <row r="916" spans="2:8" x14ac:dyDescent="0.2">
      <c r="B916" s="2"/>
      <c r="D916" s="2"/>
      <c r="F916" s="2"/>
      <c r="H916" s="2"/>
    </row>
    <row r="917" spans="2:8" x14ac:dyDescent="0.2">
      <c r="B917" s="2"/>
      <c r="D917" s="2"/>
      <c r="F917" s="2"/>
      <c r="H917" s="2"/>
    </row>
    <row r="918" spans="2:8" x14ac:dyDescent="0.2">
      <c r="B918" s="2"/>
      <c r="D918" s="2"/>
      <c r="F918" s="2"/>
      <c r="H918" s="2"/>
    </row>
    <row r="919" spans="2:8" x14ac:dyDescent="0.2">
      <c r="B919" s="2"/>
      <c r="D919" s="2"/>
      <c r="F919" s="2"/>
      <c r="H919" s="2"/>
    </row>
    <row r="920" spans="2:8" x14ac:dyDescent="0.2">
      <c r="B920" s="2"/>
      <c r="D920" s="2"/>
      <c r="F920" s="2"/>
      <c r="H920" s="2"/>
    </row>
    <row r="921" spans="2:8" x14ac:dyDescent="0.2">
      <c r="B921" s="2"/>
      <c r="D921" s="2"/>
      <c r="F921" s="2"/>
      <c r="H921" s="2"/>
    </row>
    <row r="922" spans="2:8" x14ac:dyDescent="0.2">
      <c r="B922" s="2"/>
      <c r="D922" s="2"/>
      <c r="F922" s="2"/>
      <c r="H922" s="2"/>
    </row>
    <row r="923" spans="2:8" x14ac:dyDescent="0.2">
      <c r="B923" s="2"/>
      <c r="D923" s="2"/>
      <c r="F923" s="2"/>
      <c r="H923" s="2"/>
    </row>
    <row r="924" spans="2:8" x14ac:dyDescent="0.2">
      <c r="B924" s="2"/>
      <c r="D924" s="2"/>
      <c r="F924" s="2"/>
      <c r="H924" s="2"/>
    </row>
    <row r="925" spans="2:8" x14ac:dyDescent="0.2">
      <c r="B925" s="2"/>
      <c r="D925" s="2"/>
      <c r="F925" s="2"/>
      <c r="H925" s="2"/>
    </row>
    <row r="926" spans="2:8" x14ac:dyDescent="0.2">
      <c r="B926" s="2"/>
      <c r="D926" s="2"/>
      <c r="F926" s="2"/>
      <c r="H926" s="2"/>
    </row>
    <row r="927" spans="2:8" x14ac:dyDescent="0.2">
      <c r="B927" s="2"/>
      <c r="D927" s="2"/>
      <c r="F927" s="2"/>
      <c r="H927" s="2"/>
    </row>
    <row r="928" spans="2:8" x14ac:dyDescent="0.2">
      <c r="B928" s="2"/>
      <c r="D928" s="2"/>
      <c r="F928" s="2"/>
      <c r="H928" s="2"/>
    </row>
    <row r="929" spans="2:8" x14ac:dyDescent="0.2">
      <c r="B929" s="2"/>
      <c r="D929" s="2"/>
      <c r="F929" s="2"/>
      <c r="H929" s="2"/>
    </row>
    <row r="930" spans="2:8" x14ac:dyDescent="0.2">
      <c r="B930" s="2"/>
      <c r="D930" s="2"/>
      <c r="F930" s="2"/>
      <c r="H930" s="2"/>
    </row>
    <row r="931" spans="2:8" x14ac:dyDescent="0.2">
      <c r="B931" s="2"/>
      <c r="D931" s="2"/>
      <c r="F931" s="2"/>
      <c r="H931" s="2"/>
    </row>
    <row r="932" spans="2:8" x14ac:dyDescent="0.2">
      <c r="B932" s="2"/>
      <c r="D932" s="2"/>
      <c r="F932" s="2"/>
      <c r="H932" s="2"/>
    </row>
    <row r="933" spans="2:8" x14ac:dyDescent="0.2">
      <c r="B933" s="2"/>
      <c r="D933" s="2"/>
      <c r="F933" s="2"/>
      <c r="H933" s="2"/>
    </row>
    <row r="934" spans="2:8" x14ac:dyDescent="0.2">
      <c r="B934" s="2"/>
      <c r="D934" s="2"/>
      <c r="F934" s="2"/>
      <c r="H934" s="2"/>
    </row>
    <row r="935" spans="2:8" x14ac:dyDescent="0.2">
      <c r="B935" s="2"/>
      <c r="D935" s="2"/>
      <c r="F935" s="2"/>
      <c r="H935" s="2"/>
    </row>
    <row r="936" spans="2:8" x14ac:dyDescent="0.2">
      <c r="B936" s="2"/>
      <c r="D936" s="2"/>
      <c r="F936" s="2"/>
      <c r="H936" s="2"/>
    </row>
    <row r="937" spans="2:8" x14ac:dyDescent="0.2">
      <c r="B937" s="2"/>
      <c r="D937" s="2"/>
      <c r="F937" s="2"/>
      <c r="H937" s="2"/>
    </row>
    <row r="938" spans="2:8" x14ac:dyDescent="0.2">
      <c r="B938" s="2"/>
      <c r="D938" s="2"/>
      <c r="F938" s="2"/>
      <c r="H938" s="2"/>
    </row>
    <row r="939" spans="2:8" x14ac:dyDescent="0.2">
      <c r="B939" s="2"/>
      <c r="D939" s="2"/>
      <c r="F939" s="2"/>
      <c r="H939" s="2"/>
    </row>
    <row r="940" spans="2:8" x14ac:dyDescent="0.2">
      <c r="B940" s="2"/>
      <c r="D940" s="2"/>
      <c r="F940" s="2"/>
      <c r="H940" s="2"/>
    </row>
    <row r="941" spans="2:8" x14ac:dyDescent="0.2">
      <c r="B941" s="2"/>
      <c r="D941" s="2"/>
      <c r="F941" s="2"/>
      <c r="H941" s="2"/>
    </row>
    <row r="942" spans="2:8" x14ac:dyDescent="0.2">
      <c r="B942" s="2"/>
      <c r="D942" s="2"/>
      <c r="F942" s="2"/>
      <c r="H942" s="2"/>
    </row>
    <row r="943" spans="2:8" x14ac:dyDescent="0.2">
      <c r="B943" s="2"/>
      <c r="D943" s="2"/>
      <c r="F943" s="2"/>
      <c r="H943" s="2"/>
    </row>
    <row r="944" spans="2:8" x14ac:dyDescent="0.2">
      <c r="B944" s="2"/>
      <c r="D944" s="2"/>
      <c r="F944" s="2"/>
      <c r="H944" s="2"/>
    </row>
    <row r="945" spans="2:8" x14ac:dyDescent="0.2">
      <c r="B945" s="2"/>
      <c r="D945" s="2"/>
      <c r="F945" s="2"/>
      <c r="H945" s="2"/>
    </row>
    <row r="946" spans="2:8" x14ac:dyDescent="0.2">
      <c r="B946" s="2"/>
      <c r="D946" s="2"/>
      <c r="F946" s="2"/>
      <c r="H946" s="2"/>
    </row>
    <row r="947" spans="2:8" x14ac:dyDescent="0.2">
      <c r="B947" s="2"/>
      <c r="D947" s="2"/>
      <c r="F947" s="2"/>
      <c r="H947" s="2"/>
    </row>
    <row r="948" spans="2:8" x14ac:dyDescent="0.2">
      <c r="B948" s="2"/>
      <c r="D948" s="2"/>
      <c r="F948" s="2"/>
      <c r="H948" s="2"/>
    </row>
    <row r="949" spans="2:8" x14ac:dyDescent="0.2">
      <c r="B949" s="2"/>
      <c r="D949" s="2"/>
      <c r="F949" s="2"/>
      <c r="H949" s="2"/>
    </row>
    <row r="950" spans="2:8" x14ac:dyDescent="0.2">
      <c r="B950" s="2"/>
      <c r="D950" s="2"/>
      <c r="F950" s="2"/>
      <c r="H950" s="2"/>
    </row>
    <row r="951" spans="2:8" x14ac:dyDescent="0.2">
      <c r="B951" s="2"/>
      <c r="D951" s="2"/>
      <c r="F951" s="2"/>
      <c r="H951" s="2"/>
    </row>
    <row r="952" spans="2:8" x14ac:dyDescent="0.2">
      <c r="B952" s="2"/>
      <c r="D952" s="2"/>
      <c r="F952" s="2"/>
      <c r="H952" s="2"/>
    </row>
    <row r="953" spans="2:8" x14ac:dyDescent="0.2">
      <c r="B953" s="2"/>
      <c r="D953" s="2"/>
      <c r="F953" s="2"/>
      <c r="H953" s="2"/>
    </row>
    <row r="954" spans="2:8" x14ac:dyDescent="0.2">
      <c r="B954" s="2"/>
      <c r="D954" s="2"/>
      <c r="F954" s="2"/>
      <c r="H954" s="2"/>
    </row>
    <row r="955" spans="2:8" x14ac:dyDescent="0.2">
      <c r="B955" s="2"/>
      <c r="D955" s="2"/>
      <c r="F955" s="2"/>
      <c r="H955" s="2"/>
    </row>
    <row r="956" spans="2:8" x14ac:dyDescent="0.2">
      <c r="B956" s="2"/>
      <c r="D956" s="2"/>
      <c r="F956" s="2"/>
      <c r="H956" s="2"/>
    </row>
    <row r="957" spans="2:8" x14ac:dyDescent="0.2">
      <c r="B957" s="2"/>
      <c r="D957" s="2"/>
      <c r="F957" s="2"/>
      <c r="H957" s="2"/>
    </row>
    <row r="958" spans="2:8" x14ac:dyDescent="0.2">
      <c r="B958" s="2"/>
      <c r="D958" s="2"/>
      <c r="F958" s="2"/>
      <c r="H958" s="2"/>
    </row>
    <row r="959" spans="2:8" x14ac:dyDescent="0.2">
      <c r="B959" s="2"/>
      <c r="D959" s="2"/>
      <c r="F959" s="2"/>
      <c r="H959" s="2"/>
    </row>
    <row r="960" spans="2:8" x14ac:dyDescent="0.2">
      <c r="B960" s="2"/>
      <c r="D960" s="2"/>
      <c r="F960" s="2"/>
      <c r="H960" s="2"/>
    </row>
    <row r="961" spans="2:8" x14ac:dyDescent="0.2">
      <c r="B961" s="2"/>
      <c r="D961" s="2"/>
      <c r="F961" s="2"/>
      <c r="H961" s="2"/>
    </row>
    <row r="962" spans="2:8" x14ac:dyDescent="0.2">
      <c r="B962" s="2"/>
      <c r="D962" s="2"/>
      <c r="F962" s="2"/>
      <c r="H962" s="2"/>
    </row>
    <row r="963" spans="2:8" x14ac:dyDescent="0.2">
      <c r="B963" s="2"/>
      <c r="D963" s="2"/>
      <c r="F963" s="2"/>
      <c r="H963" s="2"/>
    </row>
    <row r="964" spans="2:8" x14ac:dyDescent="0.2">
      <c r="B964" s="2"/>
      <c r="D964" s="2"/>
      <c r="F964" s="2"/>
      <c r="H964" s="2"/>
    </row>
    <row r="965" spans="2:8" x14ac:dyDescent="0.2">
      <c r="B965" s="2"/>
      <c r="D965" s="2"/>
      <c r="F965" s="2"/>
      <c r="H965" s="2"/>
    </row>
    <row r="966" spans="2:8" x14ac:dyDescent="0.2">
      <c r="B966" s="2"/>
      <c r="D966" s="2"/>
      <c r="F966" s="2"/>
      <c r="H966" s="2"/>
    </row>
    <row r="967" spans="2:8" x14ac:dyDescent="0.2">
      <c r="B967" s="2"/>
      <c r="D967" s="2"/>
      <c r="F967" s="2"/>
      <c r="H967" s="2"/>
    </row>
    <row r="968" spans="2:8" x14ac:dyDescent="0.2">
      <c r="B968" s="2"/>
      <c r="D968" s="2"/>
      <c r="F968" s="2"/>
      <c r="H968" s="2"/>
    </row>
    <row r="969" spans="2:8" x14ac:dyDescent="0.2">
      <c r="B969" s="2"/>
      <c r="D969" s="2"/>
      <c r="F969" s="2"/>
      <c r="H969" s="2"/>
    </row>
    <row r="970" spans="2:8" x14ac:dyDescent="0.2">
      <c r="B970" s="2"/>
      <c r="D970" s="2"/>
      <c r="F970" s="2"/>
      <c r="H970" s="2"/>
    </row>
    <row r="971" spans="2:8" x14ac:dyDescent="0.2">
      <c r="B971" s="2"/>
      <c r="D971" s="2"/>
      <c r="F971" s="2"/>
      <c r="H971" s="2"/>
    </row>
    <row r="972" spans="2:8" x14ac:dyDescent="0.2">
      <c r="B972" s="2"/>
      <c r="D972" s="2"/>
      <c r="F972" s="2"/>
      <c r="H972" s="2"/>
    </row>
    <row r="973" spans="2:8" x14ac:dyDescent="0.2">
      <c r="B973" s="2"/>
      <c r="D973" s="2"/>
      <c r="F973" s="2"/>
      <c r="H973" s="2"/>
    </row>
    <row r="974" spans="2:8" x14ac:dyDescent="0.2">
      <c r="B974" s="2"/>
      <c r="D974" s="2"/>
      <c r="F974" s="2"/>
      <c r="H974" s="2"/>
    </row>
    <row r="975" spans="2:8" x14ac:dyDescent="0.2">
      <c r="B975" s="2"/>
      <c r="D975" s="2"/>
      <c r="F975" s="2"/>
      <c r="H975" s="2"/>
    </row>
    <row r="976" spans="2:8" x14ac:dyDescent="0.2">
      <c r="B976" s="2"/>
      <c r="D976" s="2"/>
      <c r="F976" s="2"/>
      <c r="H976" s="2"/>
    </row>
    <row r="977" spans="2:8" x14ac:dyDescent="0.2">
      <c r="B977" s="2"/>
      <c r="D977" s="2"/>
      <c r="F977" s="2"/>
      <c r="H977" s="2"/>
    </row>
    <row r="978" spans="2:8" x14ac:dyDescent="0.2">
      <c r="B978" s="2"/>
      <c r="D978" s="2"/>
      <c r="F978" s="2"/>
      <c r="H978" s="2"/>
    </row>
    <row r="979" spans="2:8" x14ac:dyDescent="0.2">
      <c r="B979" s="2"/>
      <c r="D979" s="2"/>
      <c r="F979" s="2"/>
      <c r="H979" s="2"/>
    </row>
    <row r="980" spans="2:8" x14ac:dyDescent="0.2">
      <c r="B980" s="2"/>
      <c r="D980" s="2"/>
      <c r="F980" s="2"/>
      <c r="H980" s="2"/>
    </row>
    <row r="981" spans="2:8" x14ac:dyDescent="0.2">
      <c r="B981" s="2"/>
      <c r="D981" s="2"/>
      <c r="F981" s="2"/>
      <c r="H981" s="2"/>
    </row>
    <row r="982" spans="2:8" x14ac:dyDescent="0.2">
      <c r="B982" s="2"/>
      <c r="D982" s="2"/>
      <c r="F982" s="2"/>
      <c r="H982" s="2"/>
    </row>
    <row r="983" spans="2:8" x14ac:dyDescent="0.2">
      <c r="B983" s="2"/>
      <c r="D983" s="2"/>
      <c r="F983" s="2"/>
      <c r="H983" s="2"/>
    </row>
    <row r="984" spans="2:8" x14ac:dyDescent="0.2">
      <c r="B984" s="2"/>
      <c r="D984" s="2"/>
      <c r="F984" s="2"/>
      <c r="H984" s="2"/>
    </row>
    <row r="985" spans="2:8" x14ac:dyDescent="0.2">
      <c r="B985" s="2"/>
      <c r="D985" s="2"/>
      <c r="F985" s="2"/>
      <c r="H985" s="2"/>
    </row>
    <row r="986" spans="2:8" x14ac:dyDescent="0.2">
      <c r="B986" s="2"/>
      <c r="D986" s="2"/>
      <c r="F986" s="2"/>
      <c r="H986" s="2"/>
    </row>
    <row r="987" spans="2:8" x14ac:dyDescent="0.2">
      <c r="B987" s="2"/>
      <c r="D987" s="2"/>
      <c r="F987" s="2"/>
      <c r="H987" s="2"/>
    </row>
    <row r="988" spans="2:8" x14ac:dyDescent="0.2">
      <c r="B988" s="2"/>
      <c r="D988" s="2"/>
      <c r="F988" s="2"/>
      <c r="H988" s="2"/>
    </row>
    <row r="989" spans="2:8" x14ac:dyDescent="0.2">
      <c r="B989" s="2"/>
      <c r="D989" s="2"/>
      <c r="F989" s="2"/>
      <c r="H989" s="2"/>
    </row>
    <row r="990" spans="2:8" x14ac:dyDescent="0.2">
      <c r="B990" s="2"/>
      <c r="D990" s="2"/>
      <c r="F990" s="2"/>
      <c r="H990" s="2"/>
    </row>
    <row r="991" spans="2:8" x14ac:dyDescent="0.2">
      <c r="B991" s="2"/>
      <c r="D991" s="2"/>
      <c r="F991" s="2"/>
      <c r="H991" s="2"/>
    </row>
    <row r="992" spans="2:8" x14ac:dyDescent="0.2">
      <c r="B992" s="2"/>
      <c r="D992" s="2"/>
      <c r="F992" s="2"/>
      <c r="H992" s="2"/>
    </row>
    <row r="993" spans="2:8" x14ac:dyDescent="0.2">
      <c r="B993" s="2"/>
      <c r="D993" s="2"/>
      <c r="F993" s="2"/>
      <c r="H993" s="2"/>
    </row>
    <row r="994" spans="2:8" x14ac:dyDescent="0.2">
      <c r="B994" s="2"/>
      <c r="D994" s="2"/>
      <c r="F994" s="2"/>
      <c r="H994" s="2"/>
    </row>
    <row r="995" spans="2:8" x14ac:dyDescent="0.2">
      <c r="B995" s="2"/>
      <c r="D995" s="2"/>
      <c r="F995" s="2"/>
      <c r="H995" s="2"/>
    </row>
    <row r="996" spans="2:8" x14ac:dyDescent="0.2">
      <c r="B996" s="2"/>
      <c r="D996" s="2"/>
      <c r="F996" s="2"/>
      <c r="H996" s="2"/>
    </row>
    <row r="997" spans="2:8" x14ac:dyDescent="0.2">
      <c r="B997" s="2"/>
      <c r="D997" s="2"/>
      <c r="F997" s="2"/>
      <c r="H997" s="2"/>
    </row>
    <row r="998" spans="2:8" x14ac:dyDescent="0.2">
      <c r="B998" s="2"/>
      <c r="D998" s="2"/>
      <c r="F998" s="2"/>
      <c r="H998" s="2"/>
    </row>
    <row r="999" spans="2:8" x14ac:dyDescent="0.2">
      <c r="B999" s="2"/>
      <c r="D999" s="2"/>
      <c r="F999" s="2"/>
      <c r="H999" s="2"/>
    </row>
    <row r="1000" spans="2:8" x14ac:dyDescent="0.2">
      <c r="B1000" s="2"/>
      <c r="D1000" s="2"/>
      <c r="F1000" s="2"/>
      <c r="H1000" s="2"/>
    </row>
    <row r="1001" spans="2:8" x14ac:dyDescent="0.2">
      <c r="B1001" s="2"/>
      <c r="D1001" s="2"/>
      <c r="F1001" s="2"/>
      <c r="H1001" s="2"/>
    </row>
    <row r="1002" spans="2:8" x14ac:dyDescent="0.2">
      <c r="B1002" s="2"/>
      <c r="D1002" s="2"/>
      <c r="F1002" s="2"/>
      <c r="H1002" s="2"/>
    </row>
    <row r="1003" spans="2:8" x14ac:dyDescent="0.2">
      <c r="B1003" s="2"/>
      <c r="D1003" s="2"/>
      <c r="F1003" s="2"/>
      <c r="H1003" s="2"/>
    </row>
    <row r="1004" spans="2:8" x14ac:dyDescent="0.2">
      <c r="B1004" s="2"/>
      <c r="D1004" s="2"/>
      <c r="F1004" s="2"/>
      <c r="H1004" s="2"/>
    </row>
    <row r="1005" spans="2:8" x14ac:dyDescent="0.2">
      <c r="B1005" s="2"/>
      <c r="D1005" s="2"/>
      <c r="F1005" s="2"/>
      <c r="H1005" s="2"/>
    </row>
    <row r="1006" spans="2:8" x14ac:dyDescent="0.2">
      <c r="B1006" s="2"/>
      <c r="D1006" s="2"/>
      <c r="F1006" s="2"/>
      <c r="H1006" s="2"/>
    </row>
    <row r="1007" spans="2:8" x14ac:dyDescent="0.2">
      <c r="B1007" s="2"/>
      <c r="D1007" s="2"/>
      <c r="F1007" s="2"/>
      <c r="H1007" s="2"/>
    </row>
    <row r="1008" spans="2:8" x14ac:dyDescent="0.2">
      <c r="B1008" s="2"/>
      <c r="D1008" s="2"/>
      <c r="F1008" s="2"/>
      <c r="H1008" s="2"/>
    </row>
    <row r="1009" spans="2:8" x14ac:dyDescent="0.2">
      <c r="B1009" s="2"/>
      <c r="D1009" s="2"/>
      <c r="F1009" s="2"/>
      <c r="H1009" s="2"/>
    </row>
    <row r="1010" spans="2:8" x14ac:dyDescent="0.2">
      <c r="B1010" s="2"/>
      <c r="D1010" s="2"/>
      <c r="F1010" s="2"/>
      <c r="H1010" s="2"/>
    </row>
    <row r="1011" spans="2:8" x14ac:dyDescent="0.2">
      <c r="B1011" s="2"/>
      <c r="D1011" s="2"/>
      <c r="F1011" s="2"/>
      <c r="H1011" s="2"/>
    </row>
    <row r="1012" spans="2:8" x14ac:dyDescent="0.2">
      <c r="B1012" s="2"/>
      <c r="D1012" s="2"/>
      <c r="F1012" s="2"/>
      <c r="H1012" s="2"/>
    </row>
    <row r="1013" spans="2:8" x14ac:dyDescent="0.2">
      <c r="B1013" s="2"/>
      <c r="D1013" s="2"/>
      <c r="F1013" s="2"/>
      <c r="H1013" s="2"/>
    </row>
    <row r="1014" spans="2:8" x14ac:dyDescent="0.2">
      <c r="B1014" s="2"/>
      <c r="D1014" s="2"/>
      <c r="F1014" s="2"/>
      <c r="H1014" s="2"/>
    </row>
    <row r="1015" spans="2:8" x14ac:dyDescent="0.2">
      <c r="B1015" s="2"/>
      <c r="D1015" s="2"/>
      <c r="F1015" s="2"/>
      <c r="H1015" s="2"/>
    </row>
    <row r="1016" spans="2:8" x14ac:dyDescent="0.2">
      <c r="B1016" s="2"/>
      <c r="D1016" s="2"/>
      <c r="F1016" s="2"/>
      <c r="H1016" s="2"/>
    </row>
    <row r="1017" spans="2:8" x14ac:dyDescent="0.2">
      <c r="B1017" s="2"/>
      <c r="D1017" s="2"/>
      <c r="F1017" s="2"/>
      <c r="H1017" s="2"/>
    </row>
    <row r="1018" spans="2:8" x14ac:dyDescent="0.2">
      <c r="B1018" s="2"/>
      <c r="D1018" s="2"/>
      <c r="F1018" s="2"/>
      <c r="H1018" s="2"/>
    </row>
    <row r="1019" spans="2:8" x14ac:dyDescent="0.2">
      <c r="B1019" s="2"/>
      <c r="D1019" s="2"/>
      <c r="F1019" s="2"/>
      <c r="H1019" s="2"/>
    </row>
    <row r="1020" spans="2:8" x14ac:dyDescent="0.2">
      <c r="B1020" s="2"/>
      <c r="D1020" s="2"/>
      <c r="F1020" s="2"/>
      <c r="H1020" s="2"/>
    </row>
    <row r="1021" spans="2:8" x14ac:dyDescent="0.2">
      <c r="B1021" s="2"/>
      <c r="D1021" s="2"/>
      <c r="F1021" s="2"/>
      <c r="H1021" s="2"/>
    </row>
    <row r="1022" spans="2:8" x14ac:dyDescent="0.2">
      <c r="B1022" s="2"/>
      <c r="D1022" s="2"/>
      <c r="F1022" s="2"/>
      <c r="H1022" s="2"/>
    </row>
    <row r="1023" spans="2:8" x14ac:dyDescent="0.2">
      <c r="B1023" s="2"/>
      <c r="D1023" s="2"/>
      <c r="F1023" s="2"/>
      <c r="H1023" s="2"/>
    </row>
    <row r="1024" spans="2:8" x14ac:dyDescent="0.2">
      <c r="B1024" s="2"/>
      <c r="D1024" s="2"/>
      <c r="F1024" s="2"/>
      <c r="H1024" s="2"/>
    </row>
    <row r="1025" spans="2:8" x14ac:dyDescent="0.2">
      <c r="B1025" s="2"/>
      <c r="D1025" s="2"/>
      <c r="F1025" s="2"/>
      <c r="H1025" s="2"/>
    </row>
    <row r="1026" spans="2:8" x14ac:dyDescent="0.2">
      <c r="B1026" s="2"/>
      <c r="D1026" s="2"/>
      <c r="F1026" s="2"/>
      <c r="H1026" s="2"/>
    </row>
    <row r="1027" spans="2:8" x14ac:dyDescent="0.2">
      <c r="B1027" s="2"/>
      <c r="D1027" s="2"/>
      <c r="F1027" s="2"/>
      <c r="H1027" s="2"/>
    </row>
    <row r="1028" spans="2:8" x14ac:dyDescent="0.2">
      <c r="B1028" s="2"/>
      <c r="D1028" s="2"/>
      <c r="F1028" s="2"/>
      <c r="H1028" s="2"/>
    </row>
    <row r="1029" spans="2:8" x14ac:dyDescent="0.2">
      <c r="B1029" s="2"/>
      <c r="D1029" s="2"/>
      <c r="F1029" s="2"/>
      <c r="H1029" s="2"/>
    </row>
    <row r="1030" spans="2:8" x14ac:dyDescent="0.2">
      <c r="B1030" s="2"/>
      <c r="D1030" s="2"/>
      <c r="F1030" s="2"/>
      <c r="H1030" s="2"/>
    </row>
    <row r="1031" spans="2:8" x14ac:dyDescent="0.2">
      <c r="B1031" s="2"/>
      <c r="D1031" s="2"/>
      <c r="F1031" s="2"/>
      <c r="H1031" s="2"/>
    </row>
    <row r="1032" spans="2:8" x14ac:dyDescent="0.2">
      <c r="B1032" s="2"/>
      <c r="D1032" s="2"/>
      <c r="F1032" s="2"/>
      <c r="H1032" s="2"/>
    </row>
    <row r="1033" spans="2:8" x14ac:dyDescent="0.2">
      <c r="B1033" s="2"/>
      <c r="D1033" s="2"/>
      <c r="F1033" s="2"/>
      <c r="H1033" s="2"/>
    </row>
    <row r="1034" spans="2:8" x14ac:dyDescent="0.2">
      <c r="B1034" s="2"/>
      <c r="D1034" s="2"/>
      <c r="F1034" s="2"/>
      <c r="H1034" s="2"/>
    </row>
    <row r="1035" spans="2:8" x14ac:dyDescent="0.2">
      <c r="B1035" s="2"/>
      <c r="D1035" s="2"/>
      <c r="F1035" s="2"/>
      <c r="H1035" s="2"/>
    </row>
    <row r="1036" spans="2:8" x14ac:dyDescent="0.2">
      <c r="B1036" s="2"/>
      <c r="D1036" s="2"/>
      <c r="F1036" s="2"/>
      <c r="H1036" s="2"/>
    </row>
    <row r="1037" spans="2:8" x14ac:dyDescent="0.2">
      <c r="B1037" s="2"/>
      <c r="D1037" s="2"/>
      <c r="F1037" s="2"/>
      <c r="H1037" s="2"/>
    </row>
    <row r="1038" spans="2:8" x14ac:dyDescent="0.2">
      <c r="B1038" s="2"/>
      <c r="D1038" s="2"/>
      <c r="F1038" s="2"/>
      <c r="H1038" s="2"/>
    </row>
    <row r="1039" spans="2:8" x14ac:dyDescent="0.2">
      <c r="B1039" s="2"/>
      <c r="D1039" s="2"/>
      <c r="F1039" s="2"/>
      <c r="H1039" s="2"/>
    </row>
    <row r="1040" spans="2:8" x14ac:dyDescent="0.2">
      <c r="B1040" s="2"/>
      <c r="D1040" s="2"/>
      <c r="F1040" s="2"/>
      <c r="H1040" s="2"/>
    </row>
    <row r="1041" spans="2:8" x14ac:dyDescent="0.2">
      <c r="B1041" s="2"/>
      <c r="D1041" s="2"/>
      <c r="F1041" s="2"/>
      <c r="H1041" s="2"/>
    </row>
    <row r="1042" spans="2:8" x14ac:dyDescent="0.2">
      <c r="B1042" s="2"/>
      <c r="D1042" s="2"/>
      <c r="F1042" s="2"/>
      <c r="H1042" s="2"/>
    </row>
    <row r="1043" spans="2:8" x14ac:dyDescent="0.2">
      <c r="B1043" s="2"/>
      <c r="D1043" s="2"/>
      <c r="F1043" s="2"/>
      <c r="H1043" s="2"/>
    </row>
    <row r="1044" spans="2:8" x14ac:dyDescent="0.2">
      <c r="B1044" s="2"/>
      <c r="D1044" s="2"/>
      <c r="F1044" s="2"/>
      <c r="H1044" s="2"/>
    </row>
    <row r="1045" spans="2:8" x14ac:dyDescent="0.2">
      <c r="B1045" s="2"/>
      <c r="D1045" s="2"/>
      <c r="F1045" s="2"/>
      <c r="H1045" s="2"/>
    </row>
    <row r="1046" spans="2:8" x14ac:dyDescent="0.2">
      <c r="B1046" s="2"/>
      <c r="D1046" s="2"/>
      <c r="F1046" s="2"/>
      <c r="H1046" s="2"/>
    </row>
    <row r="1047" spans="2:8" x14ac:dyDescent="0.2">
      <c r="B1047" s="2"/>
      <c r="D1047" s="2"/>
      <c r="F1047" s="2"/>
      <c r="H1047" s="2"/>
    </row>
    <row r="1048" spans="2:8" x14ac:dyDescent="0.2">
      <c r="B1048" s="2"/>
      <c r="D1048" s="2"/>
      <c r="F1048" s="2"/>
      <c r="H1048" s="2"/>
    </row>
    <row r="1049" spans="2:8" x14ac:dyDescent="0.2">
      <c r="B1049" s="2"/>
      <c r="D1049" s="2"/>
      <c r="F1049" s="2"/>
      <c r="H1049" s="2"/>
    </row>
    <row r="1050" spans="2:8" x14ac:dyDescent="0.2">
      <c r="B1050" s="2"/>
      <c r="D1050" s="2"/>
      <c r="F1050" s="2"/>
      <c r="H1050" s="2"/>
    </row>
    <row r="1051" spans="2:8" x14ac:dyDescent="0.2">
      <c r="B1051" s="2"/>
      <c r="D1051" s="2"/>
      <c r="F1051" s="2"/>
      <c r="H1051" s="2"/>
    </row>
    <row r="1052" spans="2:8" x14ac:dyDescent="0.2">
      <c r="B1052" s="2"/>
      <c r="D1052" s="2"/>
      <c r="F1052" s="2"/>
      <c r="H1052" s="2"/>
    </row>
    <row r="1053" spans="2:8" x14ac:dyDescent="0.2">
      <c r="B1053" s="2"/>
      <c r="D1053" s="2"/>
      <c r="F1053" s="2"/>
      <c r="H1053" s="2"/>
    </row>
    <row r="1054" spans="2:8" x14ac:dyDescent="0.2">
      <c r="B1054" s="2"/>
      <c r="D1054" s="2"/>
      <c r="F1054" s="2"/>
      <c r="H1054" s="2"/>
    </row>
    <row r="1055" spans="2:8" x14ac:dyDescent="0.2">
      <c r="B1055" s="2"/>
      <c r="D1055" s="2"/>
      <c r="F1055" s="2"/>
      <c r="H1055" s="2"/>
    </row>
    <row r="1056" spans="2:8" x14ac:dyDescent="0.2">
      <c r="B1056" s="2"/>
      <c r="D1056" s="2"/>
      <c r="F1056" s="2"/>
      <c r="H1056" s="2"/>
    </row>
    <row r="1057" spans="2:8" x14ac:dyDescent="0.2">
      <c r="B1057" s="2"/>
      <c r="D1057" s="2"/>
      <c r="F1057" s="2"/>
      <c r="H1057" s="2"/>
    </row>
    <row r="1058" spans="2:8" x14ac:dyDescent="0.2">
      <c r="B1058" s="2"/>
      <c r="D1058" s="2"/>
      <c r="F1058" s="2"/>
      <c r="H1058" s="2"/>
    </row>
    <row r="1059" spans="2:8" x14ac:dyDescent="0.2">
      <c r="B1059" s="2"/>
      <c r="D1059" s="2"/>
      <c r="F1059" s="2"/>
      <c r="H1059" s="2"/>
    </row>
    <row r="1060" spans="2:8" x14ac:dyDescent="0.2">
      <c r="B1060" s="2"/>
      <c r="D1060" s="2"/>
      <c r="F1060" s="2"/>
      <c r="H1060" s="2"/>
    </row>
    <row r="1061" spans="2:8" x14ac:dyDescent="0.2">
      <c r="B1061" s="2"/>
      <c r="D1061" s="2"/>
      <c r="F1061" s="2"/>
      <c r="H1061" s="2"/>
    </row>
    <row r="1062" spans="2:8" x14ac:dyDescent="0.2">
      <c r="B1062" s="2"/>
      <c r="D1062" s="2"/>
      <c r="F1062" s="2"/>
      <c r="H1062" s="2"/>
    </row>
    <row r="1063" spans="2:8" x14ac:dyDescent="0.2">
      <c r="B1063" s="2"/>
      <c r="D1063" s="2"/>
      <c r="F1063" s="2"/>
      <c r="H1063" s="2"/>
    </row>
    <row r="1064" spans="2:8" x14ac:dyDescent="0.2">
      <c r="B1064" s="2"/>
      <c r="D1064" s="2"/>
      <c r="F1064" s="2"/>
      <c r="H1064" s="2"/>
    </row>
    <row r="1065" spans="2:8" x14ac:dyDescent="0.2">
      <c r="B1065" s="2"/>
      <c r="D1065" s="2"/>
      <c r="F1065" s="2"/>
      <c r="H1065" s="2"/>
    </row>
    <row r="1066" spans="2:8" x14ac:dyDescent="0.2">
      <c r="B1066" s="2"/>
      <c r="D1066" s="2"/>
      <c r="F1066" s="2"/>
      <c r="H1066" s="2"/>
    </row>
    <row r="1067" spans="2:8" x14ac:dyDescent="0.2">
      <c r="B1067" s="2"/>
      <c r="D1067" s="2"/>
      <c r="F1067" s="2"/>
      <c r="H1067" s="2"/>
    </row>
    <row r="1068" spans="2:8" x14ac:dyDescent="0.2">
      <c r="B1068" s="2"/>
      <c r="D1068" s="2"/>
      <c r="F1068" s="2"/>
      <c r="H1068" s="2"/>
    </row>
    <row r="1069" spans="2:8" x14ac:dyDescent="0.2">
      <c r="B1069" s="2"/>
      <c r="D1069" s="2"/>
      <c r="F1069" s="2"/>
      <c r="H1069" s="2"/>
    </row>
    <row r="1070" spans="2:8" x14ac:dyDescent="0.2">
      <c r="B1070" s="2"/>
      <c r="D1070" s="2"/>
      <c r="F1070" s="2"/>
      <c r="H1070" s="2"/>
    </row>
    <row r="1071" spans="2:8" x14ac:dyDescent="0.2">
      <c r="B1071" s="2"/>
      <c r="D1071" s="2"/>
      <c r="F1071" s="2"/>
      <c r="H1071" s="2"/>
    </row>
    <row r="1072" spans="2:8" x14ac:dyDescent="0.2">
      <c r="B1072" s="2"/>
      <c r="D1072" s="2"/>
      <c r="F1072" s="2"/>
      <c r="H1072" s="2"/>
    </row>
    <row r="1073" spans="2:8" x14ac:dyDescent="0.2">
      <c r="B1073" s="2"/>
      <c r="D1073" s="2"/>
      <c r="F1073" s="2"/>
      <c r="H1073" s="2"/>
    </row>
    <row r="1074" spans="2:8" x14ac:dyDescent="0.2">
      <c r="B1074" s="2"/>
      <c r="D1074" s="2"/>
      <c r="F1074" s="2"/>
      <c r="H1074" s="2"/>
    </row>
    <row r="1075" spans="2:8" x14ac:dyDescent="0.2">
      <c r="B1075" s="2"/>
      <c r="D1075" s="2"/>
      <c r="F1075" s="2"/>
      <c r="H1075" s="2"/>
    </row>
    <row r="1076" spans="2:8" x14ac:dyDescent="0.2">
      <c r="B1076" s="2"/>
      <c r="D1076" s="2"/>
      <c r="F1076" s="2"/>
      <c r="H1076" s="2"/>
    </row>
    <row r="1077" spans="2:8" x14ac:dyDescent="0.2">
      <c r="B1077" s="2"/>
      <c r="D1077" s="2"/>
      <c r="F1077" s="2"/>
      <c r="H1077" s="2"/>
    </row>
    <row r="1078" spans="2:8" x14ac:dyDescent="0.2">
      <c r="B1078" s="2"/>
      <c r="D1078" s="2"/>
      <c r="F1078" s="2"/>
      <c r="H1078" s="2"/>
    </row>
    <row r="1079" spans="2:8" x14ac:dyDescent="0.2">
      <c r="B1079" s="2"/>
      <c r="D1079" s="2"/>
      <c r="F1079" s="2"/>
      <c r="H1079" s="2"/>
    </row>
    <row r="1080" spans="2:8" x14ac:dyDescent="0.2">
      <c r="B1080" s="2"/>
      <c r="D1080" s="2"/>
      <c r="F1080" s="2"/>
      <c r="H1080" s="2"/>
    </row>
    <row r="1081" spans="2:8" x14ac:dyDescent="0.2">
      <c r="B1081" s="2"/>
      <c r="D1081" s="2"/>
      <c r="F1081" s="2"/>
      <c r="H1081" s="2"/>
    </row>
    <row r="1082" spans="2:8" x14ac:dyDescent="0.2">
      <c r="B1082" s="2"/>
      <c r="D1082" s="2"/>
      <c r="F1082" s="2"/>
      <c r="H1082" s="2"/>
    </row>
    <row r="1083" spans="2:8" x14ac:dyDescent="0.2">
      <c r="B1083" s="2"/>
      <c r="D1083" s="2"/>
      <c r="F1083" s="2"/>
      <c r="H1083" s="2"/>
    </row>
    <row r="1084" spans="2:8" x14ac:dyDescent="0.2">
      <c r="B1084" s="2"/>
      <c r="D1084" s="2"/>
      <c r="F1084" s="2"/>
      <c r="H1084" s="2"/>
    </row>
    <row r="1085" spans="2:8" x14ac:dyDescent="0.2">
      <c r="B1085" s="2"/>
      <c r="D1085" s="2"/>
      <c r="F1085" s="2"/>
      <c r="H1085" s="2"/>
    </row>
    <row r="1086" spans="2:8" x14ac:dyDescent="0.2">
      <c r="B1086" s="2"/>
      <c r="D1086" s="2"/>
      <c r="F1086" s="2"/>
      <c r="H1086" s="2"/>
    </row>
    <row r="1087" spans="2:8" x14ac:dyDescent="0.2">
      <c r="B1087" s="2"/>
      <c r="D1087" s="2"/>
      <c r="F1087" s="2"/>
      <c r="H1087" s="2"/>
    </row>
    <row r="1088" spans="2:8" x14ac:dyDescent="0.2">
      <c r="B1088" s="2"/>
      <c r="D1088" s="2"/>
      <c r="F1088" s="2"/>
      <c r="H1088" s="2"/>
    </row>
    <row r="1089" spans="2:8" x14ac:dyDescent="0.2">
      <c r="B1089" s="2"/>
      <c r="D1089" s="2"/>
      <c r="F1089" s="2"/>
      <c r="H1089" s="2"/>
    </row>
    <row r="1090" spans="2:8" x14ac:dyDescent="0.2">
      <c r="B1090" s="2"/>
      <c r="D1090" s="2"/>
      <c r="F1090" s="2"/>
      <c r="H1090" s="2"/>
    </row>
    <row r="1091" spans="2:8" x14ac:dyDescent="0.2">
      <c r="B1091" s="2"/>
      <c r="D1091" s="2"/>
      <c r="F1091" s="2"/>
      <c r="H1091" s="2"/>
    </row>
    <row r="1092" spans="2:8" x14ac:dyDescent="0.2">
      <c r="B1092" s="2"/>
      <c r="D1092" s="2"/>
      <c r="F1092" s="2"/>
      <c r="H1092" s="2"/>
    </row>
    <row r="1093" spans="2:8" x14ac:dyDescent="0.2">
      <c r="B1093" s="2"/>
      <c r="D1093" s="2"/>
      <c r="F1093" s="2"/>
      <c r="H1093" s="2"/>
    </row>
    <row r="1094" spans="2:8" x14ac:dyDescent="0.2">
      <c r="B1094" s="2"/>
      <c r="D1094" s="2"/>
      <c r="F1094" s="2"/>
      <c r="H1094" s="2"/>
    </row>
    <row r="1095" spans="2:8" x14ac:dyDescent="0.2">
      <c r="B1095" s="2"/>
      <c r="D1095" s="2"/>
      <c r="F1095" s="2"/>
      <c r="H1095" s="2"/>
    </row>
    <row r="1096" spans="2:8" x14ac:dyDescent="0.2">
      <c r="B1096" s="2"/>
      <c r="D1096" s="2"/>
      <c r="F1096" s="2"/>
      <c r="H1096" s="2"/>
    </row>
    <row r="1097" spans="2:8" x14ac:dyDescent="0.2">
      <c r="B1097" s="2"/>
      <c r="D1097" s="2"/>
      <c r="F1097" s="2"/>
      <c r="H1097" s="2"/>
    </row>
    <row r="1098" spans="2:8" x14ac:dyDescent="0.2">
      <c r="B1098" s="2"/>
      <c r="D1098" s="2"/>
      <c r="F1098" s="2"/>
      <c r="H1098" s="2"/>
    </row>
    <row r="1099" spans="2:8" x14ac:dyDescent="0.2">
      <c r="B1099" s="2"/>
      <c r="D1099" s="2"/>
      <c r="F1099" s="2"/>
      <c r="H1099" s="2"/>
    </row>
    <row r="1100" spans="2:8" x14ac:dyDescent="0.2">
      <c r="B1100" s="2"/>
      <c r="D1100" s="2"/>
      <c r="F1100" s="2"/>
      <c r="H1100" s="2"/>
    </row>
    <row r="1101" spans="2:8" x14ac:dyDescent="0.2">
      <c r="B1101" s="2"/>
      <c r="D1101" s="2"/>
      <c r="F1101" s="2"/>
      <c r="H1101" s="2"/>
    </row>
    <row r="1102" spans="2:8" x14ac:dyDescent="0.2">
      <c r="B1102" s="2"/>
      <c r="D1102" s="2"/>
      <c r="F1102" s="2"/>
      <c r="H1102" s="2"/>
    </row>
    <row r="1103" spans="2:8" x14ac:dyDescent="0.2">
      <c r="B1103" s="2"/>
      <c r="D1103" s="2"/>
      <c r="F1103" s="2"/>
      <c r="H1103" s="2"/>
    </row>
    <row r="1104" spans="2:8" x14ac:dyDescent="0.2">
      <c r="B1104" s="2"/>
      <c r="D1104" s="2"/>
      <c r="F1104" s="2"/>
      <c r="H1104" s="2"/>
    </row>
    <row r="1105" spans="2:8" x14ac:dyDescent="0.2">
      <c r="B1105" s="2"/>
      <c r="D1105" s="2"/>
      <c r="F1105" s="2"/>
      <c r="H1105" s="2"/>
    </row>
    <row r="1106" spans="2:8" x14ac:dyDescent="0.2">
      <c r="B1106" s="2"/>
      <c r="D1106" s="2"/>
      <c r="F1106" s="2"/>
      <c r="H1106" s="2"/>
    </row>
    <row r="1107" spans="2:8" x14ac:dyDescent="0.2">
      <c r="B1107" s="2"/>
      <c r="D1107" s="2"/>
      <c r="F1107" s="2"/>
      <c r="H1107" s="2"/>
    </row>
    <row r="1108" spans="2:8" x14ac:dyDescent="0.2">
      <c r="B1108" s="2"/>
      <c r="D1108" s="2"/>
      <c r="F1108" s="2"/>
      <c r="H1108" s="2"/>
    </row>
    <row r="1109" spans="2:8" x14ac:dyDescent="0.2">
      <c r="B1109" s="2"/>
      <c r="D1109" s="2"/>
      <c r="F1109" s="2"/>
      <c r="H1109" s="2"/>
    </row>
    <row r="1110" spans="2:8" x14ac:dyDescent="0.2">
      <c r="B1110" s="2"/>
      <c r="D1110" s="2"/>
      <c r="F1110" s="2"/>
      <c r="H1110" s="2"/>
    </row>
    <row r="1111" spans="2:8" x14ac:dyDescent="0.2">
      <c r="B1111" s="2"/>
      <c r="D1111" s="2"/>
      <c r="F1111" s="2"/>
      <c r="H1111" s="2"/>
    </row>
    <row r="1112" spans="2:8" x14ac:dyDescent="0.2">
      <c r="B1112" s="2"/>
      <c r="D1112" s="2"/>
      <c r="F1112" s="2"/>
      <c r="H1112" s="2"/>
    </row>
    <row r="1113" spans="2:8" x14ac:dyDescent="0.2">
      <c r="B1113" s="2"/>
      <c r="D1113" s="2"/>
      <c r="F1113" s="2"/>
      <c r="H1113" s="2"/>
    </row>
    <row r="1114" spans="2:8" x14ac:dyDescent="0.2">
      <c r="B1114" s="2"/>
      <c r="D1114" s="2"/>
      <c r="F1114" s="2"/>
      <c r="H1114" s="2"/>
    </row>
    <row r="1115" spans="2:8" x14ac:dyDescent="0.2">
      <c r="B1115" s="2"/>
      <c r="D1115" s="2"/>
      <c r="F1115" s="2"/>
      <c r="H1115" s="2"/>
    </row>
    <row r="1116" spans="2:8" x14ac:dyDescent="0.2">
      <c r="B1116" s="2"/>
      <c r="D1116" s="2"/>
      <c r="F1116" s="2"/>
      <c r="H1116" s="2"/>
    </row>
    <row r="1117" spans="2:8" x14ac:dyDescent="0.2">
      <c r="B1117" s="2"/>
      <c r="D1117" s="2"/>
      <c r="F1117" s="2"/>
      <c r="H1117" s="2"/>
    </row>
    <row r="1118" spans="2:8" x14ac:dyDescent="0.2">
      <c r="B1118" s="2"/>
      <c r="D1118" s="2"/>
      <c r="F1118" s="2"/>
      <c r="H1118" s="2"/>
    </row>
    <row r="1119" spans="2:8" x14ac:dyDescent="0.2">
      <c r="B1119" s="2"/>
      <c r="D1119" s="2"/>
      <c r="F1119" s="2"/>
      <c r="H1119" s="2"/>
    </row>
    <row r="1120" spans="2:8" x14ac:dyDescent="0.2">
      <c r="B1120" s="2"/>
      <c r="D1120" s="2"/>
      <c r="F1120" s="2"/>
      <c r="H1120" s="2"/>
    </row>
    <row r="1121" spans="2:8" x14ac:dyDescent="0.2">
      <c r="B1121" s="2"/>
      <c r="D1121" s="2"/>
      <c r="F1121" s="2"/>
      <c r="H1121" s="2"/>
    </row>
    <row r="1122" spans="2:8" x14ac:dyDescent="0.2">
      <c r="B1122" s="2"/>
      <c r="D1122" s="2"/>
      <c r="F1122" s="2"/>
      <c r="H1122" s="2"/>
    </row>
    <row r="1123" spans="2:8" x14ac:dyDescent="0.2">
      <c r="B1123" s="2"/>
      <c r="D1123" s="2"/>
      <c r="F1123" s="2"/>
      <c r="H1123" s="2"/>
    </row>
    <row r="1124" spans="2:8" x14ac:dyDescent="0.2">
      <c r="B1124" s="2"/>
      <c r="D1124" s="2"/>
      <c r="F1124" s="2"/>
      <c r="H1124" s="2"/>
    </row>
    <row r="1125" spans="2:8" x14ac:dyDescent="0.2">
      <c r="B1125" s="2"/>
      <c r="D1125" s="2"/>
      <c r="F1125" s="2"/>
      <c r="H1125" s="2"/>
    </row>
    <row r="1126" spans="2:8" x14ac:dyDescent="0.2">
      <c r="B1126" s="2"/>
      <c r="D1126" s="2"/>
      <c r="F1126" s="2"/>
      <c r="H1126" s="2"/>
    </row>
    <row r="1127" spans="2:8" x14ac:dyDescent="0.2">
      <c r="B1127" s="2"/>
      <c r="D1127" s="2"/>
      <c r="F1127" s="2"/>
      <c r="H1127" s="2"/>
    </row>
    <row r="1128" spans="2:8" x14ac:dyDescent="0.2">
      <c r="B1128" s="2"/>
      <c r="D1128" s="2"/>
      <c r="F1128" s="2"/>
      <c r="H1128" s="2"/>
    </row>
    <row r="1129" spans="2:8" x14ac:dyDescent="0.2">
      <c r="B1129" s="2"/>
      <c r="D1129" s="2"/>
      <c r="F1129" s="2"/>
      <c r="H1129" s="2"/>
    </row>
    <row r="1130" spans="2:8" x14ac:dyDescent="0.2">
      <c r="B1130" s="2"/>
      <c r="D1130" s="2"/>
      <c r="F1130" s="2"/>
      <c r="H1130" s="2"/>
    </row>
    <row r="1131" spans="2:8" x14ac:dyDescent="0.2">
      <c r="B1131" s="2"/>
      <c r="D1131" s="2"/>
      <c r="F1131" s="2"/>
      <c r="H1131" s="2"/>
    </row>
    <row r="1132" spans="2:8" x14ac:dyDescent="0.2">
      <c r="B1132" s="2"/>
      <c r="D1132" s="2"/>
      <c r="F1132" s="2"/>
      <c r="H1132" s="2"/>
    </row>
    <row r="1133" spans="2:8" x14ac:dyDescent="0.2">
      <c r="B1133" s="2"/>
      <c r="D1133" s="2"/>
      <c r="F1133" s="2"/>
      <c r="H1133" s="2"/>
    </row>
    <row r="1134" spans="2:8" x14ac:dyDescent="0.2">
      <c r="B1134" s="2"/>
      <c r="D1134" s="2"/>
      <c r="F1134" s="2"/>
      <c r="H1134" s="2"/>
    </row>
    <row r="1135" spans="2:8" x14ac:dyDescent="0.2">
      <c r="B1135" s="2"/>
      <c r="D1135" s="2"/>
      <c r="F1135" s="2"/>
      <c r="H1135" s="2"/>
    </row>
    <row r="1136" spans="2:8" x14ac:dyDescent="0.2">
      <c r="B1136" s="2"/>
      <c r="D1136" s="2"/>
      <c r="F1136" s="2"/>
      <c r="H1136" s="2"/>
    </row>
    <row r="1137" spans="2:8" x14ac:dyDescent="0.2">
      <c r="B1137" s="2"/>
      <c r="D1137" s="2"/>
      <c r="F1137" s="2"/>
      <c r="H1137" s="2"/>
    </row>
    <row r="1138" spans="2:8" x14ac:dyDescent="0.2">
      <c r="B1138" s="2"/>
      <c r="D1138" s="2"/>
      <c r="F1138" s="2"/>
      <c r="H1138" s="2"/>
    </row>
    <row r="1139" spans="2:8" x14ac:dyDescent="0.2">
      <c r="B1139" s="2"/>
      <c r="D1139" s="2"/>
      <c r="F1139" s="2"/>
      <c r="H1139" s="2"/>
    </row>
    <row r="1140" spans="2:8" x14ac:dyDescent="0.2">
      <c r="B1140" s="2"/>
      <c r="D1140" s="2"/>
      <c r="F1140" s="2"/>
      <c r="H1140" s="2"/>
    </row>
    <row r="1141" spans="2:8" x14ac:dyDescent="0.2">
      <c r="B1141" s="2"/>
      <c r="D1141" s="2"/>
      <c r="F1141" s="2"/>
      <c r="H1141" s="2"/>
    </row>
    <row r="1142" spans="2:8" x14ac:dyDescent="0.2">
      <c r="B1142" s="2"/>
      <c r="D1142" s="2"/>
      <c r="F1142" s="2"/>
      <c r="H1142" s="2"/>
    </row>
    <row r="1143" spans="2:8" x14ac:dyDescent="0.2">
      <c r="B1143" s="2"/>
      <c r="D1143" s="2"/>
      <c r="F1143" s="2"/>
      <c r="H1143" s="2"/>
    </row>
    <row r="1144" spans="2:8" x14ac:dyDescent="0.2">
      <c r="B1144" s="2"/>
      <c r="D1144" s="2"/>
      <c r="F1144" s="2"/>
      <c r="H1144" s="2"/>
    </row>
    <row r="1145" spans="2:8" x14ac:dyDescent="0.2">
      <c r="B1145" s="2"/>
      <c r="D1145" s="2"/>
      <c r="F1145" s="2"/>
      <c r="H1145" s="2"/>
    </row>
    <row r="1146" spans="2:8" x14ac:dyDescent="0.2">
      <c r="B1146" s="2"/>
      <c r="D1146" s="2"/>
      <c r="F1146" s="2"/>
      <c r="H1146" s="2"/>
    </row>
    <row r="1147" spans="2:8" x14ac:dyDescent="0.2">
      <c r="B1147" s="2"/>
      <c r="D1147" s="2"/>
      <c r="F1147" s="2"/>
      <c r="H1147" s="2"/>
    </row>
    <row r="1148" spans="2:8" x14ac:dyDescent="0.2">
      <c r="B1148" s="2"/>
      <c r="D1148" s="2"/>
      <c r="F1148" s="2"/>
      <c r="H1148" s="2"/>
    </row>
    <row r="1149" spans="2:8" x14ac:dyDescent="0.2">
      <c r="B1149" s="2"/>
      <c r="D1149" s="2"/>
      <c r="F1149" s="2"/>
      <c r="H1149" s="2"/>
    </row>
    <row r="1150" spans="2:8" x14ac:dyDescent="0.2">
      <c r="B1150" s="2"/>
      <c r="D1150" s="2"/>
      <c r="F1150" s="2"/>
      <c r="H1150" s="2"/>
    </row>
    <row r="1151" spans="2:8" x14ac:dyDescent="0.2">
      <c r="B1151" s="2"/>
      <c r="D1151" s="2"/>
      <c r="F1151" s="2"/>
      <c r="H1151" s="2"/>
    </row>
    <row r="1152" spans="2:8" x14ac:dyDescent="0.2">
      <c r="B1152" s="2"/>
      <c r="D1152" s="2"/>
      <c r="F1152" s="2"/>
      <c r="H1152" s="2"/>
    </row>
    <row r="1153" spans="2:8" x14ac:dyDescent="0.2">
      <c r="B1153" s="2"/>
      <c r="D1153" s="2"/>
      <c r="F1153" s="2"/>
      <c r="H1153" s="2"/>
    </row>
    <row r="1154" spans="2:8" x14ac:dyDescent="0.2">
      <c r="B1154" s="2"/>
      <c r="D1154" s="2"/>
      <c r="F1154" s="2"/>
      <c r="H1154" s="2"/>
    </row>
    <row r="1155" spans="2:8" x14ac:dyDescent="0.2">
      <c r="B1155" s="2"/>
      <c r="D1155" s="2"/>
      <c r="F1155" s="2"/>
      <c r="H1155" s="2"/>
    </row>
    <row r="1156" spans="2:8" x14ac:dyDescent="0.2">
      <c r="B1156" s="2"/>
      <c r="D1156" s="2"/>
      <c r="F1156" s="2"/>
      <c r="H1156" s="2"/>
    </row>
    <row r="1157" spans="2:8" x14ac:dyDescent="0.2">
      <c r="B1157" s="2"/>
      <c r="D1157" s="2"/>
      <c r="F1157" s="2"/>
      <c r="H1157" s="2"/>
    </row>
    <row r="1158" spans="2:8" x14ac:dyDescent="0.2">
      <c r="B1158" s="2"/>
      <c r="D1158" s="2"/>
      <c r="F1158" s="2"/>
      <c r="H1158" s="2"/>
    </row>
    <row r="1159" spans="2:8" x14ac:dyDescent="0.2">
      <c r="B1159" s="2"/>
      <c r="D1159" s="2"/>
      <c r="F1159" s="2"/>
      <c r="H1159" s="2"/>
    </row>
    <row r="1160" spans="2:8" x14ac:dyDescent="0.2">
      <c r="B1160" s="2"/>
      <c r="D1160" s="2"/>
      <c r="F1160" s="2"/>
      <c r="H1160" s="2"/>
    </row>
    <row r="1161" spans="2:8" x14ac:dyDescent="0.2">
      <c r="B1161" s="2"/>
      <c r="D1161" s="2"/>
      <c r="F1161" s="2"/>
      <c r="H1161" s="2"/>
    </row>
    <row r="1162" spans="2:8" x14ac:dyDescent="0.2">
      <c r="B1162" s="2"/>
      <c r="D1162" s="2"/>
      <c r="F1162" s="2"/>
      <c r="H1162" s="2"/>
    </row>
    <row r="1163" spans="2:8" x14ac:dyDescent="0.2">
      <c r="B1163" s="2"/>
      <c r="D1163" s="2"/>
      <c r="F1163" s="2"/>
      <c r="H1163" s="2"/>
    </row>
    <row r="1164" spans="2:8" x14ac:dyDescent="0.2">
      <c r="B1164" s="2"/>
      <c r="D1164" s="2"/>
      <c r="F1164" s="2"/>
      <c r="H1164" s="2"/>
    </row>
    <row r="1165" spans="2:8" x14ac:dyDescent="0.2">
      <c r="B1165" s="2"/>
      <c r="D1165" s="2"/>
      <c r="F1165" s="2"/>
      <c r="H1165" s="2"/>
    </row>
    <row r="1166" spans="2:8" x14ac:dyDescent="0.2">
      <c r="B1166" s="2"/>
      <c r="D1166" s="2"/>
      <c r="F1166" s="2"/>
      <c r="H1166" s="2"/>
    </row>
    <row r="1167" spans="2:8" x14ac:dyDescent="0.2">
      <c r="B1167" s="2"/>
      <c r="D1167" s="2"/>
      <c r="F1167" s="2"/>
      <c r="H1167" s="2"/>
    </row>
    <row r="1168" spans="2:8" x14ac:dyDescent="0.2">
      <c r="B1168" s="2"/>
      <c r="D1168" s="2"/>
      <c r="F1168" s="2"/>
      <c r="H1168" s="2"/>
    </row>
    <row r="1169" spans="2:8" x14ac:dyDescent="0.2">
      <c r="B1169" s="2"/>
      <c r="D1169" s="2"/>
      <c r="F1169" s="2"/>
      <c r="H1169" s="2"/>
    </row>
    <row r="1170" spans="2:8" x14ac:dyDescent="0.2">
      <c r="B1170" s="2"/>
      <c r="D1170" s="2"/>
      <c r="F1170" s="2"/>
      <c r="H1170" s="2"/>
    </row>
    <row r="1171" spans="2:8" x14ac:dyDescent="0.2">
      <c r="B1171" s="2"/>
      <c r="D1171" s="2"/>
      <c r="F1171" s="2"/>
      <c r="H1171" s="2"/>
    </row>
    <row r="1172" spans="2:8" x14ac:dyDescent="0.2">
      <c r="B1172" s="2"/>
      <c r="D1172" s="2"/>
      <c r="F1172" s="2"/>
      <c r="H1172" s="2"/>
    </row>
    <row r="1173" spans="2:8" x14ac:dyDescent="0.2">
      <c r="B1173" s="2"/>
      <c r="D1173" s="2"/>
      <c r="F1173" s="2"/>
      <c r="H1173" s="2"/>
    </row>
    <row r="1174" spans="2:8" x14ac:dyDescent="0.2">
      <c r="B1174" s="2"/>
      <c r="D1174" s="2"/>
      <c r="F1174" s="2"/>
      <c r="H1174" s="2"/>
    </row>
    <row r="1175" spans="2:8" x14ac:dyDescent="0.2">
      <c r="B1175" s="2"/>
      <c r="D1175" s="2"/>
      <c r="F1175" s="2"/>
      <c r="H1175" s="2"/>
    </row>
    <row r="1176" spans="2:8" x14ac:dyDescent="0.2">
      <c r="B1176" s="2"/>
      <c r="D1176" s="2"/>
      <c r="F1176" s="2"/>
      <c r="H1176" s="2"/>
    </row>
    <row r="1177" spans="2:8" x14ac:dyDescent="0.2">
      <c r="B1177" s="2"/>
      <c r="D1177" s="2"/>
      <c r="F1177" s="2"/>
      <c r="H1177" s="2"/>
    </row>
    <row r="1178" spans="2:8" x14ac:dyDescent="0.2">
      <c r="B1178" s="2"/>
      <c r="D1178" s="2"/>
      <c r="F1178" s="2"/>
      <c r="H1178" s="2"/>
    </row>
    <row r="1179" spans="2:8" x14ac:dyDescent="0.2">
      <c r="B1179" s="2"/>
      <c r="D1179" s="2"/>
      <c r="F1179" s="2"/>
      <c r="H1179" s="2"/>
    </row>
    <row r="1180" spans="2:8" x14ac:dyDescent="0.2">
      <c r="B1180" s="2"/>
      <c r="D1180" s="2"/>
      <c r="F1180" s="2"/>
      <c r="H1180" s="2"/>
    </row>
    <row r="1181" spans="2:8" x14ac:dyDescent="0.2">
      <c r="B1181" s="2"/>
      <c r="D1181" s="2"/>
      <c r="F1181" s="2"/>
      <c r="H1181" s="2"/>
    </row>
    <row r="1182" spans="2:8" x14ac:dyDescent="0.2">
      <c r="B1182" s="2"/>
      <c r="D1182" s="2"/>
      <c r="F1182" s="2"/>
      <c r="H1182" s="2"/>
    </row>
    <row r="1183" spans="2:8" x14ac:dyDescent="0.2">
      <c r="B1183" s="2"/>
      <c r="D1183" s="2"/>
      <c r="F1183" s="2"/>
      <c r="H1183" s="2"/>
    </row>
    <row r="1184" spans="2:8" x14ac:dyDescent="0.2">
      <c r="B1184" s="2"/>
      <c r="D1184" s="2"/>
      <c r="F1184" s="2"/>
      <c r="H1184" s="2"/>
    </row>
    <row r="1185" spans="2:8" x14ac:dyDescent="0.2">
      <c r="B1185" s="2"/>
      <c r="D1185" s="2"/>
      <c r="F1185" s="2"/>
      <c r="H1185" s="2"/>
    </row>
    <row r="1186" spans="2:8" x14ac:dyDescent="0.2">
      <c r="B1186" s="2"/>
      <c r="D1186" s="2"/>
      <c r="F1186" s="2"/>
      <c r="H1186" s="2"/>
    </row>
    <row r="1187" spans="2:8" x14ac:dyDescent="0.2">
      <c r="B1187" s="2"/>
      <c r="D1187" s="2"/>
      <c r="F1187" s="2"/>
      <c r="H1187" s="2"/>
    </row>
    <row r="1188" spans="2:8" x14ac:dyDescent="0.2">
      <c r="B1188" s="2"/>
      <c r="D1188" s="2"/>
      <c r="F1188" s="2"/>
      <c r="H1188" s="2"/>
    </row>
    <row r="1189" spans="2:8" x14ac:dyDescent="0.2">
      <c r="B1189" s="2"/>
      <c r="D1189" s="2"/>
      <c r="F1189" s="2"/>
      <c r="H1189" s="2"/>
    </row>
    <row r="1190" spans="2:8" x14ac:dyDescent="0.2">
      <c r="B1190" s="2"/>
      <c r="D1190" s="2"/>
      <c r="F1190" s="2"/>
      <c r="H1190" s="2"/>
    </row>
    <row r="1191" spans="2:8" x14ac:dyDescent="0.2">
      <c r="B1191" s="2"/>
      <c r="D1191" s="2"/>
      <c r="F1191" s="2"/>
      <c r="H1191" s="2"/>
    </row>
    <row r="1192" spans="2:8" x14ac:dyDescent="0.2">
      <c r="B1192" s="2"/>
      <c r="D1192" s="2"/>
      <c r="F1192" s="2"/>
      <c r="H1192" s="2"/>
    </row>
    <row r="1193" spans="2:8" x14ac:dyDescent="0.2">
      <c r="B1193" s="2"/>
      <c r="D1193" s="2"/>
      <c r="F1193" s="2"/>
      <c r="H1193" s="2"/>
    </row>
    <row r="1194" spans="2:8" x14ac:dyDescent="0.2">
      <c r="B1194" s="2"/>
      <c r="D1194" s="2"/>
      <c r="F1194" s="2"/>
      <c r="H1194" s="2"/>
    </row>
    <row r="1195" spans="2:8" x14ac:dyDescent="0.2">
      <c r="B1195" s="2"/>
      <c r="D1195" s="2"/>
      <c r="F1195" s="2"/>
      <c r="H1195" s="2"/>
    </row>
    <row r="1196" spans="2:8" x14ac:dyDescent="0.2">
      <c r="B1196" s="2"/>
      <c r="D1196" s="2"/>
      <c r="F1196" s="2"/>
      <c r="H1196" s="2"/>
    </row>
    <row r="1197" spans="2:8" x14ac:dyDescent="0.2">
      <c r="B1197" s="2"/>
      <c r="D1197" s="2"/>
      <c r="F1197" s="2"/>
      <c r="H1197" s="2"/>
    </row>
    <row r="1198" spans="2:8" x14ac:dyDescent="0.2">
      <c r="B1198" s="2"/>
      <c r="D1198" s="2"/>
      <c r="F1198" s="2"/>
      <c r="H1198" s="2"/>
    </row>
    <row r="1199" spans="2:8" x14ac:dyDescent="0.2">
      <c r="B1199" s="2"/>
      <c r="D1199" s="2"/>
      <c r="F1199" s="2"/>
      <c r="H1199" s="2"/>
    </row>
    <row r="1200" spans="2:8" x14ac:dyDescent="0.2">
      <c r="B1200" s="2"/>
      <c r="D1200" s="2"/>
      <c r="F1200" s="2"/>
      <c r="H1200" s="2"/>
    </row>
    <row r="1201" spans="2:8" x14ac:dyDescent="0.2">
      <c r="B1201" s="2"/>
      <c r="D1201" s="2"/>
      <c r="F1201" s="2"/>
      <c r="H1201" s="2"/>
    </row>
    <row r="1202" spans="2:8" x14ac:dyDescent="0.2">
      <c r="B1202" s="2"/>
      <c r="D1202" s="2"/>
      <c r="F1202" s="2"/>
      <c r="H1202" s="2"/>
    </row>
    <row r="1203" spans="2:8" x14ac:dyDescent="0.2">
      <c r="B1203" s="2"/>
      <c r="D1203" s="2"/>
      <c r="F1203" s="2"/>
      <c r="H1203" s="2"/>
    </row>
    <row r="1204" spans="2:8" x14ac:dyDescent="0.2">
      <c r="B1204" s="2"/>
      <c r="D1204" s="2"/>
      <c r="F1204" s="2"/>
      <c r="H1204" s="2"/>
    </row>
    <row r="1205" spans="2:8" x14ac:dyDescent="0.2">
      <c r="B1205" s="2"/>
      <c r="D1205" s="2"/>
      <c r="F1205" s="2"/>
      <c r="H1205" s="2"/>
    </row>
    <row r="1206" spans="2:8" x14ac:dyDescent="0.2">
      <c r="B1206" s="2"/>
      <c r="D1206" s="2"/>
      <c r="F1206" s="2"/>
      <c r="H1206" s="2"/>
    </row>
    <row r="1207" spans="2:8" x14ac:dyDescent="0.2">
      <c r="B1207" s="2"/>
      <c r="D1207" s="2"/>
      <c r="F1207" s="2"/>
      <c r="H1207" s="2"/>
    </row>
    <row r="1208" spans="2:8" x14ac:dyDescent="0.2">
      <c r="B1208" s="2"/>
      <c r="D1208" s="2"/>
      <c r="F1208" s="2"/>
      <c r="H1208" s="2"/>
    </row>
    <row r="1209" spans="2:8" x14ac:dyDescent="0.2">
      <c r="B1209" s="2"/>
      <c r="D1209" s="2"/>
      <c r="F1209" s="2"/>
      <c r="H1209" s="2"/>
    </row>
    <row r="1210" spans="2:8" x14ac:dyDescent="0.2">
      <c r="B1210" s="2"/>
      <c r="D1210" s="2"/>
      <c r="F1210" s="2"/>
      <c r="H1210" s="2"/>
    </row>
    <row r="1211" spans="2:8" x14ac:dyDescent="0.2">
      <c r="B1211" s="2"/>
      <c r="D1211" s="2"/>
      <c r="F1211" s="2"/>
      <c r="H1211" s="2"/>
    </row>
    <row r="1212" spans="2:8" x14ac:dyDescent="0.2">
      <c r="B1212" s="2"/>
      <c r="D1212" s="2"/>
      <c r="F1212" s="2"/>
      <c r="H1212" s="2"/>
    </row>
    <row r="1213" spans="2:8" x14ac:dyDescent="0.2">
      <c r="B1213" s="2"/>
      <c r="D1213" s="2"/>
      <c r="F1213" s="2"/>
      <c r="H1213" s="2"/>
    </row>
    <row r="1214" spans="2:8" x14ac:dyDescent="0.2">
      <c r="B1214" s="2"/>
      <c r="D1214" s="2"/>
      <c r="F1214" s="2"/>
      <c r="H1214" s="2"/>
    </row>
    <row r="1215" spans="2:8" x14ac:dyDescent="0.2">
      <c r="B1215" s="2"/>
      <c r="D1215" s="2"/>
      <c r="F1215" s="2"/>
      <c r="H1215" s="2"/>
    </row>
    <row r="1216" spans="2:8" x14ac:dyDescent="0.2">
      <c r="B1216" s="2"/>
      <c r="D1216" s="2"/>
      <c r="F1216" s="2"/>
      <c r="H1216" s="2"/>
    </row>
    <row r="1217" spans="2:8" x14ac:dyDescent="0.2">
      <c r="B1217" s="2"/>
      <c r="D1217" s="2"/>
      <c r="F1217" s="2"/>
      <c r="H1217" s="2"/>
    </row>
    <row r="1218" spans="2:8" x14ac:dyDescent="0.2">
      <c r="B1218" s="2"/>
      <c r="D1218" s="2"/>
      <c r="F1218" s="2"/>
      <c r="H1218" s="2"/>
    </row>
    <row r="1219" spans="2:8" x14ac:dyDescent="0.2">
      <c r="B1219" s="2"/>
      <c r="D1219" s="2"/>
      <c r="F1219" s="2"/>
      <c r="H1219" s="2"/>
    </row>
    <row r="1220" spans="2:8" x14ac:dyDescent="0.2">
      <c r="B1220" s="2"/>
      <c r="D1220" s="2"/>
      <c r="F1220" s="2"/>
      <c r="H1220" s="2"/>
    </row>
    <row r="1221" spans="2:8" x14ac:dyDescent="0.2">
      <c r="B1221" s="2"/>
      <c r="D1221" s="2"/>
      <c r="F1221" s="2"/>
      <c r="H1221" s="2"/>
    </row>
    <row r="1222" spans="2:8" x14ac:dyDescent="0.2">
      <c r="B1222" s="2"/>
      <c r="D1222" s="2"/>
      <c r="F1222" s="2"/>
      <c r="H1222" s="2"/>
    </row>
    <row r="1223" spans="2:8" x14ac:dyDescent="0.2">
      <c r="B1223" s="2"/>
      <c r="D1223" s="2"/>
      <c r="F1223" s="2"/>
      <c r="H1223" s="2"/>
    </row>
    <row r="1224" spans="2:8" x14ac:dyDescent="0.2">
      <c r="B1224" s="2"/>
      <c r="D1224" s="2"/>
      <c r="F1224" s="2"/>
      <c r="H1224" s="2"/>
    </row>
    <row r="1225" spans="2:8" x14ac:dyDescent="0.2">
      <c r="B1225" s="2"/>
      <c r="D1225" s="2"/>
      <c r="F1225" s="2"/>
      <c r="H1225" s="2"/>
    </row>
  </sheetData>
  <pageMargins left="0.7" right="0.7" top="0.75" bottom="0.75" header="0.3" footer="0.3"/>
  <pageSetup paperSize="9" orientation="portrait" r:id="rId1"/>
  <headerFooter>
    <oddFooter>&amp;C&amp;1#&amp;"Arial"&amp;10&amp;K000000Internal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512F-D60B-4733-BC64-E8746E5C9614}">
  <dimension ref="A1:F282"/>
  <sheetViews>
    <sheetView tabSelected="1" workbookViewId="0">
      <selection activeCell="A4" sqref="A4"/>
    </sheetView>
  </sheetViews>
  <sheetFormatPr defaultRowHeight="14.5" x14ac:dyDescent="0.35"/>
  <cols>
    <col min="1" max="1" width="10.453125" bestFit="1" customWidth="1"/>
  </cols>
  <sheetData>
    <row r="1" spans="1:6" x14ac:dyDescent="0.35">
      <c r="A1" t="s">
        <v>21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35">
      <c r="A2" s="8">
        <v>36556</v>
      </c>
      <c r="B2">
        <v>0.58039283890097304</v>
      </c>
      <c r="C2">
        <v>0.50298601908042062</v>
      </c>
      <c r="D2">
        <v>0.56441029522804731</v>
      </c>
      <c r="E2">
        <v>-1.2010676162846023</v>
      </c>
      <c r="F2">
        <v>55.431474999999999</v>
      </c>
    </row>
    <row r="3" spans="1:6" x14ac:dyDescent="0.35">
      <c r="A3" s="8">
        <v>36585</v>
      </c>
      <c r="B3">
        <v>0.3846670308304459</v>
      </c>
      <c r="C3">
        <v>0.70852412833717693</v>
      </c>
      <c r="D3">
        <v>0.57654142931508578</v>
      </c>
      <c r="E3">
        <v>-0.89330274162885315</v>
      </c>
      <c r="F3">
        <v>55.324201000000002</v>
      </c>
    </row>
    <row r="4" spans="1:6" x14ac:dyDescent="0.35">
      <c r="A4" s="8">
        <v>36616</v>
      </c>
      <c r="B4">
        <v>0.47633608017993317</v>
      </c>
      <c r="C4">
        <v>0.90615692569944284</v>
      </c>
      <c r="D4">
        <v>0.57047586227156655</v>
      </c>
      <c r="E4">
        <v>-0.3417771919139041</v>
      </c>
      <c r="F4">
        <v>55.637597999999997</v>
      </c>
    </row>
    <row r="5" spans="1:6" x14ac:dyDescent="0.35">
      <c r="A5" s="8">
        <v>36644</v>
      </c>
      <c r="B5">
        <v>0.73523920604537762</v>
      </c>
      <c r="C5">
        <v>0.72828740807340386</v>
      </c>
      <c r="D5">
        <v>0.486834885145142</v>
      </c>
      <c r="E5">
        <v>-0.29819986452901903</v>
      </c>
      <c r="F5">
        <v>56.025615999999999</v>
      </c>
    </row>
    <row r="6" spans="1:6" x14ac:dyDescent="0.35">
      <c r="A6" s="8">
        <v>36677</v>
      </c>
      <c r="B6">
        <v>0.41935261707079219</v>
      </c>
      <c r="C6">
        <v>0.90220426975219759</v>
      </c>
      <c r="D6">
        <v>0.46353033808319921</v>
      </c>
      <c r="E6">
        <v>-5.3077397989041694E-2</v>
      </c>
      <c r="F6">
        <v>54.865625000000001</v>
      </c>
    </row>
    <row r="7" spans="1:6" x14ac:dyDescent="0.35">
      <c r="A7" s="8">
        <v>36707</v>
      </c>
      <c r="B7">
        <v>-8.9782238100010001E-2</v>
      </c>
      <c r="C7">
        <v>0.43183821203000505</v>
      </c>
      <c r="D7">
        <v>0.25666257786211938</v>
      </c>
      <c r="E7">
        <v>-0.24236641381713539</v>
      </c>
      <c r="F7">
        <v>53.885590999999998</v>
      </c>
    </row>
    <row r="8" spans="1:6" x14ac:dyDescent="0.35">
      <c r="A8" s="8">
        <v>36738</v>
      </c>
      <c r="B8">
        <v>5.8870274358618309E-2</v>
      </c>
      <c r="C8">
        <v>0.25396869440396608</v>
      </c>
      <c r="D8">
        <v>-4.9169697279539216E-2</v>
      </c>
      <c r="E8">
        <v>-0.40578139151045362</v>
      </c>
      <c r="F8">
        <v>54.270082000000002</v>
      </c>
    </row>
    <row r="9" spans="1:6" x14ac:dyDescent="0.35">
      <c r="A9" s="8">
        <v>36769</v>
      </c>
      <c r="B9">
        <v>-0.42425039113192381</v>
      </c>
      <c r="C9">
        <v>0.49903336313317542</v>
      </c>
      <c r="D9">
        <v>-0.28859997531319681</v>
      </c>
      <c r="E9">
        <v>-8.439860204692784E-2</v>
      </c>
      <c r="F9">
        <v>52.771659999999997</v>
      </c>
    </row>
    <row r="10" spans="1:6" x14ac:dyDescent="0.35">
      <c r="A10" s="8">
        <v>36798</v>
      </c>
      <c r="B10">
        <v>3.7811168426979513E-2</v>
      </c>
      <c r="C10">
        <v>0.4278855560827598</v>
      </c>
      <c r="D10">
        <v>-0.18420837409052224</v>
      </c>
      <c r="E10">
        <v>-5.3077397989041694E-2</v>
      </c>
      <c r="F10">
        <v>52.180565999999999</v>
      </c>
    </row>
    <row r="11" spans="1:6" x14ac:dyDescent="0.35">
      <c r="A11" s="8">
        <v>36830</v>
      </c>
      <c r="B11">
        <v>0.41687507519648176</v>
      </c>
      <c r="C11">
        <v>0.83500911864902716</v>
      </c>
      <c r="D11">
        <v>-4.6615774313846926E-2</v>
      </c>
      <c r="E11">
        <v>2.7560527228415706E-3</v>
      </c>
      <c r="F11">
        <v>51.247056000000001</v>
      </c>
    </row>
    <row r="12" spans="1:6" x14ac:dyDescent="0.35">
      <c r="A12" s="8">
        <v>36860</v>
      </c>
      <c r="B12">
        <v>1.1626151793639341</v>
      </c>
      <c r="C12">
        <v>0.76781396754585685</v>
      </c>
      <c r="D12">
        <v>0.10693884399840554</v>
      </c>
      <c r="E12">
        <v>0.10216683081961031</v>
      </c>
      <c r="F12">
        <v>50.791046000000001</v>
      </c>
    </row>
    <row r="13" spans="1:6" x14ac:dyDescent="0.35">
      <c r="A13" s="8">
        <v>36889</v>
      </c>
      <c r="B13">
        <v>0.81575931696046833</v>
      </c>
      <c r="C13">
        <v>0.815245838912801</v>
      </c>
      <c r="D13">
        <v>0.52131284518198862</v>
      </c>
      <c r="E13">
        <v>0.42354962028313647</v>
      </c>
      <c r="F13">
        <v>47.935287000000002</v>
      </c>
    </row>
    <row r="14" spans="1:6" x14ac:dyDescent="0.35">
      <c r="A14" s="8">
        <v>36922</v>
      </c>
      <c r="B14">
        <v>0.21743295431448875</v>
      </c>
      <c r="C14">
        <v>0.83500911864902716</v>
      </c>
      <c r="D14">
        <v>0.46097641511750692</v>
      </c>
      <c r="E14">
        <v>0.16208565597382746</v>
      </c>
      <c r="F14">
        <v>46.717478</v>
      </c>
    </row>
    <row r="15" spans="1:6" x14ac:dyDescent="0.35">
      <c r="A15" s="8">
        <v>36950</v>
      </c>
      <c r="B15">
        <v>1.0015749575337538</v>
      </c>
      <c r="C15">
        <v>0.68480819265370552</v>
      </c>
      <c r="D15">
        <v>0.7083877024189531</v>
      </c>
      <c r="E15">
        <v>0.44533828397557845</v>
      </c>
      <c r="F15">
        <v>46.170073000000002</v>
      </c>
    </row>
    <row r="16" spans="1:6" x14ac:dyDescent="0.35">
      <c r="A16" s="8">
        <v>36980</v>
      </c>
      <c r="B16">
        <v>1.0374993147112554</v>
      </c>
      <c r="C16">
        <v>0.99311535653883998</v>
      </c>
      <c r="D16">
        <v>0.73328845133445353</v>
      </c>
      <c r="E16">
        <v>0.64824521461144902</v>
      </c>
      <c r="F16">
        <v>46.352201000000001</v>
      </c>
    </row>
    <row r="17" spans="1:6" x14ac:dyDescent="0.35">
      <c r="A17" s="8">
        <v>37011</v>
      </c>
      <c r="B17">
        <v>0.64604769857020072</v>
      </c>
      <c r="C17">
        <v>0.70457147238993167</v>
      </c>
      <c r="D17">
        <v>0.64294342642308677</v>
      </c>
      <c r="E17">
        <v>0.22472806408959897</v>
      </c>
      <c r="F17">
        <v>45.703409000000001</v>
      </c>
    </row>
    <row r="18" spans="1:6" x14ac:dyDescent="0.35">
      <c r="A18" s="8">
        <v>37042</v>
      </c>
      <c r="B18">
        <v>0.29423675241811353</v>
      </c>
      <c r="C18">
        <v>0.39626430850479727</v>
      </c>
      <c r="D18">
        <v>0.53982878668325807</v>
      </c>
      <c r="E18">
        <v>0.1661710304161598</v>
      </c>
      <c r="F18">
        <v>44.899127</v>
      </c>
    </row>
    <row r="19" spans="1:6" x14ac:dyDescent="0.35">
      <c r="A19" s="8">
        <v>37071</v>
      </c>
      <c r="B19">
        <v>-0.14924324308346143</v>
      </c>
      <c r="C19">
        <v>0.15515229572283315</v>
      </c>
      <c r="D19">
        <v>0.25602409712069596</v>
      </c>
      <c r="E19">
        <v>0.11033757970427653</v>
      </c>
      <c r="F19">
        <v>45.817024000000004</v>
      </c>
    </row>
    <row r="20" spans="1:6" x14ac:dyDescent="0.35">
      <c r="A20" s="8">
        <v>37103</v>
      </c>
      <c r="B20">
        <v>0.16788211682827944</v>
      </c>
      <c r="C20">
        <v>0.31325853361264527</v>
      </c>
      <c r="D20">
        <v>8.2038095082905119E-2</v>
      </c>
      <c r="E20">
        <v>0.29826480405159267</v>
      </c>
      <c r="F20">
        <v>45.919535000000003</v>
      </c>
    </row>
    <row r="21" spans="1:6" x14ac:dyDescent="0.35">
      <c r="A21" s="8">
        <v>37134</v>
      </c>
      <c r="B21">
        <v>0.5766765260895077</v>
      </c>
      <c r="C21">
        <v>0.36859571687407994</v>
      </c>
      <c r="D21">
        <v>0.18196033111561807</v>
      </c>
      <c r="E21">
        <v>0.46440336470646604</v>
      </c>
      <c r="F21">
        <v>47.740271</v>
      </c>
    </row>
    <row r="22" spans="1:6" x14ac:dyDescent="0.35">
      <c r="A22" s="8">
        <v>37162</v>
      </c>
      <c r="B22">
        <v>1.4450549530353283</v>
      </c>
      <c r="C22">
        <v>0.54646523450011963</v>
      </c>
      <c r="D22">
        <v>0.87407345481824406</v>
      </c>
      <c r="E22">
        <v>1.1643641858261788</v>
      </c>
      <c r="F22">
        <v>46.873606000000002</v>
      </c>
    </row>
    <row r="23" spans="1:6" x14ac:dyDescent="0.35">
      <c r="A23" s="8">
        <v>37195</v>
      </c>
      <c r="B23">
        <v>1.6469746157916323</v>
      </c>
      <c r="C23">
        <v>0.19072619924804093</v>
      </c>
      <c r="D23">
        <v>0.92387495264924491</v>
      </c>
      <c r="E23">
        <v>1.1861528495186215</v>
      </c>
      <c r="F23">
        <v>41.256864</v>
      </c>
    </row>
    <row r="24" spans="1:6" x14ac:dyDescent="0.35">
      <c r="A24" s="8">
        <v>37225</v>
      </c>
      <c r="B24">
        <v>0.44288926487674185</v>
      </c>
      <c r="C24">
        <v>0.21839479087875827</v>
      </c>
      <c r="D24">
        <v>1.6070493459719477</v>
      </c>
      <c r="E24">
        <v>0.75037957566977287</v>
      </c>
      <c r="F24">
        <v>43.681873000000003</v>
      </c>
    </row>
    <row r="25" spans="1:6" x14ac:dyDescent="0.35">
      <c r="A25" s="8">
        <v>37256</v>
      </c>
      <c r="B25">
        <v>0.43793418112812099</v>
      </c>
      <c r="C25">
        <v>0.40021696445204247</v>
      </c>
      <c r="D25">
        <v>1.5572478481409477</v>
      </c>
      <c r="E25">
        <v>0.39767558214836063</v>
      </c>
      <c r="F25">
        <v>44.280293</v>
      </c>
    </row>
    <row r="26" spans="1:6" x14ac:dyDescent="0.35">
      <c r="A26" s="8">
        <v>37287</v>
      </c>
      <c r="B26">
        <v>0.10222725715905177</v>
      </c>
      <c r="C26">
        <v>-9.3865028953622129E-2</v>
      </c>
      <c r="D26">
        <v>0.84502258108349371</v>
      </c>
      <c r="E26">
        <v>0.4221878288023585</v>
      </c>
      <c r="F26">
        <v>46.655239999999999</v>
      </c>
    </row>
    <row r="27" spans="1:6" x14ac:dyDescent="0.35">
      <c r="A27" s="8">
        <v>37315</v>
      </c>
      <c r="B27">
        <v>0.1641658040168136</v>
      </c>
      <c r="C27">
        <v>-0.23616064305445331</v>
      </c>
      <c r="D27">
        <v>0.53120929667404659</v>
      </c>
      <c r="E27">
        <v>0.55291981095701337</v>
      </c>
      <c r="F27">
        <v>49.183720000000001</v>
      </c>
    </row>
    <row r="28" spans="1:6" x14ac:dyDescent="0.35">
      <c r="A28" s="8">
        <v>37344</v>
      </c>
      <c r="B28">
        <v>-0.35487921865123073</v>
      </c>
      <c r="C28">
        <v>-0.35078766552456786</v>
      </c>
      <c r="D28">
        <v>0.98772302679155355</v>
      </c>
      <c r="E28">
        <v>0.34456571439803252</v>
      </c>
      <c r="F28">
        <v>51.087876999999999</v>
      </c>
    </row>
    <row r="29" spans="1:6" x14ac:dyDescent="0.35">
      <c r="A29" s="8">
        <v>37376</v>
      </c>
      <c r="B29">
        <v>0.20380647400578122</v>
      </c>
      <c r="C29">
        <v>-0.42984078446947394</v>
      </c>
      <c r="D29">
        <v>0.41085567691579478</v>
      </c>
      <c r="E29">
        <v>0.39263695366948326</v>
      </c>
      <c r="F29">
        <v>52.053080999999999</v>
      </c>
    </row>
    <row r="30" spans="1:6" x14ac:dyDescent="0.35">
      <c r="A30" s="8">
        <v>37407</v>
      </c>
      <c r="B30">
        <v>-3.527631686517943E-2</v>
      </c>
      <c r="C30">
        <v>-0.17291814789852819</v>
      </c>
      <c r="D30">
        <v>0.50854323035352711</v>
      </c>
      <c r="E30">
        <v>0.59962925874768691</v>
      </c>
      <c r="F30">
        <v>53.250349999999997</v>
      </c>
    </row>
    <row r="31" spans="1:6" x14ac:dyDescent="0.35">
      <c r="A31" s="8">
        <v>37435</v>
      </c>
      <c r="B31">
        <v>0.63613753107295867</v>
      </c>
      <c r="C31">
        <v>0.66504491291747869</v>
      </c>
      <c r="D31">
        <v>0.99027694975724589</v>
      </c>
      <c r="E31">
        <v>0.8395769176607093</v>
      </c>
      <c r="F31">
        <v>53.552537000000001</v>
      </c>
    </row>
    <row r="32" spans="1:6" x14ac:dyDescent="0.35">
      <c r="A32" s="8">
        <v>37468</v>
      </c>
      <c r="B32">
        <v>1.4574426624068808</v>
      </c>
      <c r="C32">
        <v>0.4278855560827598</v>
      </c>
      <c r="D32">
        <v>1.3953929801901945</v>
      </c>
      <c r="E32">
        <v>0.98624186014046211</v>
      </c>
      <c r="F32">
        <v>51.306967</v>
      </c>
    </row>
    <row r="33" spans="1:6" x14ac:dyDescent="0.35">
      <c r="A33" s="8">
        <v>37498</v>
      </c>
      <c r="B33">
        <v>1.5330076895733502</v>
      </c>
      <c r="C33">
        <v>0.32511650145438165</v>
      </c>
      <c r="D33">
        <v>1.5658673381501589</v>
      </c>
      <c r="E33">
        <v>1.0106179276463825</v>
      </c>
      <c r="F33">
        <v>50.675401000000001</v>
      </c>
    </row>
    <row r="34" spans="1:6" x14ac:dyDescent="0.35">
      <c r="A34" s="8">
        <v>37529</v>
      </c>
      <c r="B34">
        <v>2.4063412002677915</v>
      </c>
      <c r="C34">
        <v>0.38440634066306156</v>
      </c>
      <c r="D34">
        <v>1.8225365962022395</v>
      </c>
      <c r="E34">
        <v>1.6597839265330885</v>
      </c>
      <c r="F34">
        <v>49.769776999999998</v>
      </c>
    </row>
    <row r="35" spans="1:6" x14ac:dyDescent="0.35">
      <c r="A35" s="8">
        <v>37560</v>
      </c>
      <c r="B35">
        <v>1.3471920490000646</v>
      </c>
      <c r="C35">
        <v>-9.3865028953622129E-2</v>
      </c>
      <c r="D35">
        <v>1.4959536969643308</v>
      </c>
      <c r="E35">
        <v>1.7438064608970698</v>
      </c>
      <c r="F35">
        <v>49.319859999999998</v>
      </c>
    </row>
    <row r="36" spans="1:6" x14ac:dyDescent="0.35">
      <c r="A36" s="8">
        <v>37589</v>
      </c>
      <c r="B36">
        <v>0.89627942787555848</v>
      </c>
      <c r="C36">
        <v>-0.3073084501048689</v>
      </c>
      <c r="D36">
        <v>1.2431153233607883</v>
      </c>
      <c r="E36">
        <v>1.1137055427412506</v>
      </c>
      <c r="F36">
        <v>49.144669</v>
      </c>
    </row>
    <row r="37" spans="1:6" x14ac:dyDescent="0.35">
      <c r="A37" s="8">
        <v>37621</v>
      </c>
      <c r="B37">
        <v>1.0350217728369451</v>
      </c>
      <c r="C37">
        <v>0.19467885519528616</v>
      </c>
      <c r="D37">
        <v>1.1272310687924982</v>
      </c>
      <c r="E37">
        <v>1.248795257634393</v>
      </c>
      <c r="F37">
        <v>50.286746999999998</v>
      </c>
    </row>
    <row r="38" spans="1:6" x14ac:dyDescent="0.35">
      <c r="A38" s="8">
        <v>37652</v>
      </c>
      <c r="B38">
        <v>1.3509083618115305</v>
      </c>
      <c r="C38">
        <v>9.190980056690802E-2</v>
      </c>
      <c r="D38">
        <v>0.71221858686749173</v>
      </c>
      <c r="E38">
        <v>0.84502408358381953</v>
      </c>
      <c r="F38">
        <v>50.171698999999997</v>
      </c>
    </row>
    <row r="39" spans="1:6" x14ac:dyDescent="0.35">
      <c r="A39" s="8">
        <v>37680</v>
      </c>
      <c r="B39">
        <v>1.1601376374896237</v>
      </c>
      <c r="C39">
        <v>-6.9065981142249063E-3</v>
      </c>
      <c r="D39">
        <v>0.53567866186400814</v>
      </c>
      <c r="E39">
        <v>0.88969084415332622</v>
      </c>
      <c r="F39">
        <v>49.138849999999998</v>
      </c>
    </row>
    <row r="40" spans="1:6" x14ac:dyDescent="0.35">
      <c r="A40" s="8">
        <v>37711</v>
      </c>
      <c r="B40">
        <v>1.1006766325061723</v>
      </c>
      <c r="C40">
        <v>0.16701026356456883</v>
      </c>
      <c r="D40">
        <v>0.75052743135287703</v>
      </c>
      <c r="E40">
        <v>0.67684283570777926</v>
      </c>
      <c r="F40">
        <v>47.546464</v>
      </c>
    </row>
    <row r="41" spans="1:6" x14ac:dyDescent="0.35">
      <c r="A41" s="8">
        <v>37741</v>
      </c>
      <c r="B41">
        <v>0.11709250840491474</v>
      </c>
      <c r="C41">
        <v>-4.6433157586677931E-2</v>
      </c>
      <c r="D41">
        <v>2.2020905389134645E-2</v>
      </c>
      <c r="E41">
        <v>0.32291322985366816</v>
      </c>
      <c r="F41">
        <v>47.815708000000001</v>
      </c>
    </row>
    <row r="42" spans="1:6" x14ac:dyDescent="0.35">
      <c r="A42" s="8">
        <v>37771</v>
      </c>
      <c r="B42">
        <v>-9.8453634660096698E-2</v>
      </c>
      <c r="C42">
        <v>4.4477929199963823E-2</v>
      </c>
      <c r="D42">
        <v>0.35850025611910163</v>
      </c>
      <c r="E42">
        <v>0.37193772316166318</v>
      </c>
      <c r="F42">
        <v>48.578271000000001</v>
      </c>
    </row>
    <row r="43" spans="1:6" x14ac:dyDescent="0.35">
      <c r="A43" s="8">
        <v>37802</v>
      </c>
      <c r="B43">
        <v>-9.225977997432043E-2</v>
      </c>
      <c r="C43">
        <v>-0.16501283600403771</v>
      </c>
      <c r="D43">
        <v>0.47949235661877637</v>
      </c>
      <c r="E43">
        <v>0.35368971731924298</v>
      </c>
      <c r="F43">
        <v>49.078983999999998</v>
      </c>
    </row>
    <row r="44" spans="1:6" x14ac:dyDescent="0.35">
      <c r="A44" s="8">
        <v>37833</v>
      </c>
      <c r="B44">
        <v>-9.5976092785786282E-2</v>
      </c>
      <c r="C44">
        <v>-0.13339158842607515</v>
      </c>
      <c r="D44">
        <v>2.307462719313075</v>
      </c>
      <c r="E44">
        <v>0.11918922432933096</v>
      </c>
      <c r="F44">
        <v>50.475585000000002</v>
      </c>
    </row>
    <row r="45" spans="1:6" x14ac:dyDescent="0.35">
      <c r="A45" s="8">
        <v>37862</v>
      </c>
      <c r="B45">
        <v>-0.20251039338113655</v>
      </c>
      <c r="C45">
        <v>-0.11758096463709423</v>
      </c>
      <c r="D45">
        <v>1.2121490074017687</v>
      </c>
      <c r="E45">
        <v>-0.17781749762827495</v>
      </c>
      <c r="F45">
        <v>52.351025999999997</v>
      </c>
    </row>
    <row r="46" spans="1:6" x14ac:dyDescent="0.35">
      <c r="A46" s="8">
        <v>37894</v>
      </c>
      <c r="B46">
        <v>0.30414691991535525</v>
      </c>
      <c r="C46">
        <v>0.46345945960796758</v>
      </c>
      <c r="D46">
        <v>0.8973780018801869</v>
      </c>
      <c r="E46">
        <v>2.1004058565262541E-2</v>
      </c>
      <c r="F46">
        <v>52.427030000000002</v>
      </c>
    </row>
    <row r="47" spans="1:6" x14ac:dyDescent="0.35">
      <c r="A47" s="8">
        <v>37925</v>
      </c>
      <c r="B47">
        <v>-0.51591944048141114</v>
      </c>
      <c r="C47">
        <v>3.2619961358228124E-2</v>
      </c>
      <c r="D47">
        <v>0.9634607586174766</v>
      </c>
      <c r="E47">
        <v>-0.24468145933445762</v>
      </c>
      <c r="F47">
        <v>54.669452999999997</v>
      </c>
    </row>
    <row r="48" spans="1:6" x14ac:dyDescent="0.35">
      <c r="A48" s="8">
        <v>37953</v>
      </c>
      <c r="B48">
        <v>-0.48866647986399608</v>
      </c>
      <c r="C48">
        <v>7.6099176777926381E-2</v>
      </c>
      <c r="D48">
        <v>0.52131284518198862</v>
      </c>
      <c r="E48">
        <v>-0.3248909775522611</v>
      </c>
      <c r="F48">
        <v>56.361513000000002</v>
      </c>
    </row>
    <row r="49" spans="1:6" x14ac:dyDescent="0.35">
      <c r="A49" s="8">
        <v>37986</v>
      </c>
      <c r="B49">
        <v>-0.24215106337010417</v>
      </c>
      <c r="C49">
        <v>6.4241208936190689E-2</v>
      </c>
      <c r="D49">
        <v>0.93632532710699512</v>
      </c>
      <c r="E49">
        <v>-0.28934821990396459</v>
      </c>
      <c r="F49">
        <v>57.259689999999999</v>
      </c>
    </row>
    <row r="50" spans="1:6" x14ac:dyDescent="0.35">
      <c r="A50" s="8">
        <v>38016</v>
      </c>
      <c r="B50">
        <v>-0.4502645808121839</v>
      </c>
      <c r="C50">
        <v>0.25396869440396608</v>
      </c>
      <c r="D50">
        <v>0.89929344410445622</v>
      </c>
      <c r="E50">
        <v>-0.48871449268981265</v>
      </c>
      <c r="F50">
        <v>57.358575999999999</v>
      </c>
    </row>
    <row r="51" spans="1:6" x14ac:dyDescent="0.35">
      <c r="A51" s="8">
        <v>38044</v>
      </c>
      <c r="B51">
        <v>-0.70792893574047289</v>
      </c>
      <c r="C51">
        <v>7.2146520830681155E-2</v>
      </c>
      <c r="D51">
        <v>4.9794817641039074E-2</v>
      </c>
      <c r="E51">
        <v>-0.47400714469741423</v>
      </c>
      <c r="F51">
        <v>56.300195000000002</v>
      </c>
    </row>
    <row r="52" spans="1:6" x14ac:dyDescent="0.35">
      <c r="A52" s="8">
        <v>38077</v>
      </c>
      <c r="B52">
        <v>-0.43663810050347635</v>
      </c>
      <c r="C52">
        <v>0.39626430850479727</v>
      </c>
      <c r="D52">
        <v>0.55355612262385467</v>
      </c>
      <c r="E52">
        <v>-0.35648453990630252</v>
      </c>
      <c r="F52">
        <v>56.861924999999999</v>
      </c>
    </row>
    <row r="53" spans="1:6" x14ac:dyDescent="0.35">
      <c r="A53" s="8">
        <v>38107</v>
      </c>
      <c r="B53">
        <v>-0.38089340833149038</v>
      </c>
      <c r="C53">
        <v>0.35278509308509898</v>
      </c>
      <c r="D53">
        <v>1.0965839932041903</v>
      </c>
      <c r="E53">
        <v>-0.68399539103332796</v>
      </c>
      <c r="F53">
        <v>57.497722000000003</v>
      </c>
    </row>
    <row r="54" spans="1:6" x14ac:dyDescent="0.35">
      <c r="A54" s="8">
        <v>38138</v>
      </c>
      <c r="B54">
        <v>-0.59024569671072546</v>
      </c>
      <c r="C54">
        <v>0.45160149176623193</v>
      </c>
      <c r="D54">
        <v>0.55994093003808565</v>
      </c>
      <c r="E54">
        <v>-0.72689182267782404</v>
      </c>
      <c r="F54">
        <v>57.592951999999997</v>
      </c>
    </row>
    <row r="55" spans="1:6" x14ac:dyDescent="0.35">
      <c r="A55" s="8">
        <v>38168</v>
      </c>
      <c r="B55">
        <v>-0.73394312542073303</v>
      </c>
      <c r="C55">
        <v>0.16701026356456883</v>
      </c>
      <c r="D55">
        <v>0.17014843739929084</v>
      </c>
      <c r="E55">
        <v>-0.60950539703479045</v>
      </c>
      <c r="F55">
        <v>56.101019000000001</v>
      </c>
    </row>
    <row r="56" spans="1:6" x14ac:dyDescent="0.35">
      <c r="A56" s="8">
        <v>38198</v>
      </c>
      <c r="B56">
        <v>-0.61254357357951972</v>
      </c>
      <c r="C56">
        <v>-3.8527845692187472E-2</v>
      </c>
      <c r="D56">
        <v>0.27549775973410007</v>
      </c>
      <c r="E56">
        <v>-0.61508874210597875</v>
      </c>
      <c r="F56">
        <v>56.294229000000001</v>
      </c>
    </row>
    <row r="57" spans="1:6" x14ac:dyDescent="0.35">
      <c r="A57" s="8">
        <v>38230</v>
      </c>
      <c r="B57">
        <v>-0.61625988639098561</v>
      </c>
      <c r="C57">
        <v>-2.666987785045177E-2</v>
      </c>
      <c r="D57">
        <v>0.44948376177189137</v>
      </c>
      <c r="E57">
        <v>-0.50886900660532175</v>
      </c>
      <c r="F57">
        <v>55.224187999999998</v>
      </c>
    </row>
    <row r="58" spans="1:6" x14ac:dyDescent="0.35">
      <c r="A58" s="8">
        <v>38260</v>
      </c>
      <c r="B58">
        <v>-0.85782021913625661</v>
      </c>
      <c r="C58">
        <v>-0.31521376199936008</v>
      </c>
      <c r="D58">
        <v>0.13758591958671351</v>
      </c>
      <c r="E58">
        <v>-0.60787124725785724</v>
      </c>
      <c r="F58">
        <v>54.316443999999997</v>
      </c>
    </row>
    <row r="59" spans="1:6" x14ac:dyDescent="0.35">
      <c r="A59" s="8">
        <v>38289</v>
      </c>
      <c r="B59">
        <v>-0.49486033454977235</v>
      </c>
      <c r="C59">
        <v>-6.2243781375659564E-2</v>
      </c>
      <c r="D59">
        <v>0.25123549156002306</v>
      </c>
      <c r="E59">
        <v>-0.62707250713682205</v>
      </c>
      <c r="F59">
        <v>53.607218000000003</v>
      </c>
    </row>
    <row r="60" spans="1:6" x14ac:dyDescent="0.35">
      <c r="A60" s="8">
        <v>38321</v>
      </c>
      <c r="B60">
        <v>-0.87020792850780904</v>
      </c>
      <c r="C60">
        <v>6.4241208936190689E-2</v>
      </c>
      <c r="D60">
        <v>3.1278876139769603E-2</v>
      </c>
      <c r="E60">
        <v>-0.8391034406939023</v>
      </c>
      <c r="F60">
        <v>52.982793000000001</v>
      </c>
    </row>
    <row r="61" spans="1:6" x14ac:dyDescent="0.35">
      <c r="A61" s="8">
        <v>38352</v>
      </c>
      <c r="B61">
        <v>-0.86401407382203288</v>
      </c>
      <c r="C61">
        <v>0.16701026356456883</v>
      </c>
      <c r="D61">
        <v>-6.3216273590847513E-2</v>
      </c>
      <c r="E61">
        <v>-0.94668496767533694</v>
      </c>
      <c r="F61">
        <v>53.404573999999997</v>
      </c>
    </row>
    <row r="62" spans="1:6" x14ac:dyDescent="0.35">
      <c r="A62" s="8">
        <v>38383</v>
      </c>
      <c r="B62">
        <v>-0.92223630786832889</v>
      </c>
      <c r="C62">
        <v>-7.0149093270150037E-2</v>
      </c>
      <c r="D62">
        <v>-0.29658098458098542</v>
      </c>
      <c r="E62">
        <v>-1.1098275870724998</v>
      </c>
      <c r="F62">
        <v>53.345089999999999</v>
      </c>
    </row>
    <row r="63" spans="1:6" x14ac:dyDescent="0.35">
      <c r="A63" s="8">
        <v>38411</v>
      </c>
      <c r="B63">
        <v>-1.0139053572178165</v>
      </c>
      <c r="C63">
        <v>-0.24406595494894379</v>
      </c>
      <c r="D63">
        <v>4.6921654304635074E-2</v>
      </c>
      <c r="E63">
        <v>-1.3666614603471647</v>
      </c>
      <c r="F63">
        <v>53.185023000000001</v>
      </c>
    </row>
    <row r="64" spans="1:6" x14ac:dyDescent="0.35">
      <c r="A64" s="8">
        <v>38442</v>
      </c>
      <c r="B64">
        <v>-0.77358379540970057</v>
      </c>
      <c r="C64">
        <v>-0.24801861089618971</v>
      </c>
      <c r="D64">
        <v>-2.8099832812577458E-2</v>
      </c>
      <c r="E64">
        <v>-1.2507730053329869</v>
      </c>
      <c r="F64">
        <v>53.262053999999999</v>
      </c>
    </row>
    <row r="65" spans="1:6" x14ac:dyDescent="0.35">
      <c r="A65" s="8">
        <v>38471</v>
      </c>
      <c r="B65">
        <v>-0.6137823445166749</v>
      </c>
      <c r="C65">
        <v>-0.38636156904977564</v>
      </c>
      <c r="D65">
        <v>-0.19314710447044547</v>
      </c>
      <c r="E65">
        <v>-1.0956649556724121</v>
      </c>
      <c r="F65">
        <v>51.878801000000003</v>
      </c>
    </row>
    <row r="66" spans="1:6" x14ac:dyDescent="0.35">
      <c r="A66" s="8">
        <v>38503</v>
      </c>
      <c r="B66">
        <v>-0.86401407382203288</v>
      </c>
      <c r="C66">
        <v>-0.43379344041671913</v>
      </c>
      <c r="D66">
        <v>-0.43353510361623776</v>
      </c>
      <c r="E66">
        <v>-0.89602632459040832</v>
      </c>
      <c r="F66">
        <v>51.408662999999997</v>
      </c>
    </row>
    <row r="67" spans="1:6" x14ac:dyDescent="0.35">
      <c r="A67" s="8">
        <v>38533</v>
      </c>
      <c r="B67">
        <v>-1.0188604409664375</v>
      </c>
      <c r="C67">
        <v>-0.4851779677309086</v>
      </c>
      <c r="D67">
        <v>-0.41438068137354533</v>
      </c>
      <c r="E67">
        <v>-0.92598573716751686</v>
      </c>
      <c r="F67">
        <v>52.259545000000003</v>
      </c>
    </row>
    <row r="68" spans="1:6" x14ac:dyDescent="0.35">
      <c r="A68" s="8">
        <v>38562</v>
      </c>
      <c r="B68">
        <v>-1.0770826750127336</v>
      </c>
      <c r="C68">
        <v>-0.5405151509923426</v>
      </c>
      <c r="D68">
        <v>-0.43991991103046868</v>
      </c>
      <c r="E68">
        <v>-1.2296652373809329</v>
      </c>
      <c r="F68">
        <v>52.652900000000002</v>
      </c>
    </row>
    <row r="69" spans="1:6" x14ac:dyDescent="0.35">
      <c r="A69" s="8">
        <v>38595</v>
      </c>
      <c r="B69">
        <v>-0.94948926848574422</v>
      </c>
      <c r="C69">
        <v>-0.45750937610019127</v>
      </c>
      <c r="D69">
        <v>-0.33137818498854377</v>
      </c>
      <c r="E69">
        <v>-1.0903539688973793</v>
      </c>
      <c r="F69">
        <v>52.245759</v>
      </c>
    </row>
    <row r="70" spans="1:6" x14ac:dyDescent="0.35">
      <c r="A70" s="8">
        <v>38625</v>
      </c>
      <c r="B70">
        <v>-1.0337256922123002</v>
      </c>
      <c r="C70">
        <v>-0.53656249504509734</v>
      </c>
      <c r="D70">
        <v>-0.37894500022456401</v>
      </c>
      <c r="E70">
        <v>-1.0226729323027302</v>
      </c>
      <c r="F70">
        <v>54.413063999999999</v>
      </c>
    </row>
    <row r="71" spans="1:6" x14ac:dyDescent="0.35">
      <c r="A71" s="8">
        <v>38656</v>
      </c>
      <c r="B71">
        <v>-0.61254357357951972</v>
      </c>
      <c r="C71">
        <v>-0.57213639857030507</v>
      </c>
      <c r="D71">
        <v>-0.2713609952947737</v>
      </c>
      <c r="E71">
        <v>-0.99080701165253293</v>
      </c>
      <c r="F71">
        <v>54.567850999999997</v>
      </c>
    </row>
    <row r="72" spans="1:6" x14ac:dyDescent="0.35">
      <c r="A72" s="8">
        <v>38686</v>
      </c>
      <c r="B72">
        <v>-1.0163828990921269</v>
      </c>
      <c r="C72">
        <v>-0.53260983909785209</v>
      </c>
      <c r="D72">
        <v>-0.48142115922296924</v>
      </c>
      <c r="E72">
        <v>-0.92734752864829439</v>
      </c>
      <c r="F72">
        <v>54.505209000000001</v>
      </c>
    </row>
    <row r="73" spans="1:6" x14ac:dyDescent="0.35">
      <c r="A73" s="8">
        <v>38716</v>
      </c>
      <c r="B73">
        <v>-1.0151441281549716</v>
      </c>
      <c r="C73">
        <v>-0.44169875231120964</v>
      </c>
      <c r="D73">
        <v>-0.52643405149329681</v>
      </c>
      <c r="E73">
        <v>-1.0323416518162516</v>
      </c>
      <c r="F73">
        <v>54.570284000000001</v>
      </c>
    </row>
    <row r="74" spans="1:6" x14ac:dyDescent="0.35">
      <c r="A74" s="8">
        <v>38748</v>
      </c>
      <c r="B74">
        <v>-0.90613228568531101</v>
      </c>
      <c r="C74">
        <v>-0.46146203204743647</v>
      </c>
      <c r="D74">
        <v>-0.47503635180873832</v>
      </c>
      <c r="E74">
        <v>-1.0651608265029928</v>
      </c>
      <c r="F74">
        <v>54.444063999999997</v>
      </c>
    </row>
    <row r="75" spans="1:6" x14ac:dyDescent="0.35">
      <c r="A75" s="8">
        <v>38776</v>
      </c>
      <c r="B75">
        <v>-0.9816973128517803</v>
      </c>
      <c r="C75">
        <v>-0.60771030209551358</v>
      </c>
      <c r="D75">
        <v>-1.0126371360869775</v>
      </c>
      <c r="E75">
        <v>-1.2637100244003743</v>
      </c>
      <c r="F75">
        <v>54.938316</v>
      </c>
    </row>
    <row r="76" spans="1:6" x14ac:dyDescent="0.35">
      <c r="A76" s="8">
        <v>38807</v>
      </c>
      <c r="B76">
        <v>-1.0993805518815278</v>
      </c>
      <c r="C76">
        <v>-0.55632577478132417</v>
      </c>
      <c r="D76">
        <v>-0.63784894087162569</v>
      </c>
      <c r="E76">
        <v>-1.1904456427345367</v>
      </c>
      <c r="F76">
        <v>54.284332999999997</v>
      </c>
    </row>
    <row r="77" spans="1:6" x14ac:dyDescent="0.35">
      <c r="A77" s="8">
        <v>38835</v>
      </c>
      <c r="B77">
        <v>-1.074605133138423</v>
      </c>
      <c r="C77">
        <v>-0.5009885915198895</v>
      </c>
      <c r="D77">
        <v>-0.81662354847008989</v>
      </c>
      <c r="E77">
        <v>-1.2085574694288796</v>
      </c>
      <c r="F77">
        <v>55.115434999999998</v>
      </c>
    </row>
    <row r="78" spans="1:6" x14ac:dyDescent="0.35">
      <c r="A78" s="8">
        <v>38868</v>
      </c>
      <c r="B78">
        <v>-0.47380122861813312</v>
      </c>
      <c r="C78">
        <v>8.9040256747560248E-3</v>
      </c>
      <c r="D78">
        <v>-0.68573499647835723</v>
      </c>
      <c r="E78">
        <v>-1.2468238100387317</v>
      </c>
      <c r="F78">
        <v>54.521662999999997</v>
      </c>
    </row>
    <row r="79" spans="1:6" x14ac:dyDescent="0.35">
      <c r="A79" s="8">
        <v>38898</v>
      </c>
      <c r="B79">
        <v>-0.8900282635022928</v>
      </c>
      <c r="C79">
        <v>-0.35474032147181311</v>
      </c>
      <c r="D79">
        <v>-0.73681345579220403</v>
      </c>
      <c r="E79">
        <v>-1.2165920391654674</v>
      </c>
      <c r="F79">
        <v>54.126952000000003</v>
      </c>
    </row>
    <row r="80" spans="1:6" x14ac:dyDescent="0.35">
      <c r="A80" s="8">
        <v>38929</v>
      </c>
      <c r="B80">
        <v>-0.65837809825426363</v>
      </c>
      <c r="C80">
        <v>-0.52470452720336158</v>
      </c>
      <c r="D80">
        <v>-0.80385393364162816</v>
      </c>
      <c r="E80">
        <v>-1.2070594988000241</v>
      </c>
      <c r="F80">
        <v>54.353278000000003</v>
      </c>
    </row>
    <row r="81" spans="1:6" x14ac:dyDescent="0.35">
      <c r="A81" s="8">
        <v>38960</v>
      </c>
      <c r="B81">
        <v>-0.98541362566324597</v>
      </c>
      <c r="C81">
        <v>-0.62352092588449448</v>
      </c>
      <c r="D81">
        <v>-0.91878046709778383</v>
      </c>
      <c r="E81">
        <v>-1.1340674754303421</v>
      </c>
      <c r="F81">
        <v>54.150612000000002</v>
      </c>
    </row>
    <row r="82" spans="1:6" x14ac:dyDescent="0.35">
      <c r="A82" s="8">
        <v>38989</v>
      </c>
      <c r="B82">
        <v>-1.0262930665893688</v>
      </c>
      <c r="C82">
        <v>-1.0385498003452527</v>
      </c>
      <c r="D82">
        <v>-0.8134311447629744</v>
      </c>
      <c r="E82">
        <v>-1.1501366149035182</v>
      </c>
      <c r="F82">
        <v>54.198673999999997</v>
      </c>
    </row>
    <row r="83" spans="1:6" x14ac:dyDescent="0.35">
      <c r="A83" s="8">
        <v>39021</v>
      </c>
      <c r="B83">
        <v>-1.1353049090590297</v>
      </c>
      <c r="C83">
        <v>-1.2717565012327263</v>
      </c>
      <c r="D83">
        <v>-0.88366402631951402</v>
      </c>
      <c r="E83">
        <v>-1.2597608291061193</v>
      </c>
      <c r="F83">
        <v>53.742607</v>
      </c>
    </row>
    <row r="84" spans="1:6" x14ac:dyDescent="0.35">
      <c r="A84" s="8">
        <v>39051</v>
      </c>
      <c r="B84">
        <v>-1.158841556864979</v>
      </c>
      <c r="C84">
        <v>-0.95949668140034639</v>
      </c>
      <c r="D84">
        <v>-0.64104134457874096</v>
      </c>
      <c r="E84">
        <v>-1.2733787439138957</v>
      </c>
      <c r="F84">
        <v>53.182057</v>
      </c>
    </row>
    <row r="85" spans="1:6" x14ac:dyDescent="0.35">
      <c r="A85" s="8">
        <v>39080</v>
      </c>
      <c r="B85">
        <v>-1.0783214459498887</v>
      </c>
      <c r="C85">
        <v>-1.1808454144460843</v>
      </c>
      <c r="D85">
        <v>-0.69531220759970347</v>
      </c>
      <c r="E85">
        <v>-1.2653441741773075</v>
      </c>
      <c r="F85">
        <v>53.361544000000002</v>
      </c>
    </row>
    <row r="86" spans="1:6" x14ac:dyDescent="0.35">
      <c r="A86" s="8">
        <v>39113</v>
      </c>
      <c r="B86">
        <v>-1.2195413327855857</v>
      </c>
      <c r="C86">
        <v>-1.2203719739185372</v>
      </c>
      <c r="D86">
        <v>-0.86131720036970594</v>
      </c>
      <c r="E86">
        <v>-1.3413321388047006</v>
      </c>
      <c r="F86">
        <v>52.668478</v>
      </c>
    </row>
    <row r="87" spans="1:6" x14ac:dyDescent="0.35">
      <c r="A87" s="8">
        <v>39141</v>
      </c>
      <c r="B87">
        <v>-0.6001558642079674</v>
      </c>
      <c r="C87">
        <v>-1.2085140060768016</v>
      </c>
      <c r="D87">
        <v>-0.5995400963862404</v>
      </c>
      <c r="E87">
        <v>-1.3382000183989118</v>
      </c>
      <c r="F87">
        <v>53.350957000000001</v>
      </c>
    </row>
    <row r="88" spans="1:6" x14ac:dyDescent="0.35">
      <c r="A88" s="8">
        <v>39171</v>
      </c>
      <c r="B88">
        <v>-0.69677999730607576</v>
      </c>
      <c r="C88">
        <v>-1.1531768228153669</v>
      </c>
      <c r="D88">
        <v>-0.66019576682143344</v>
      </c>
      <c r="E88">
        <v>-1.118406873401399</v>
      </c>
      <c r="F88">
        <v>52.481085999999998</v>
      </c>
    </row>
    <row r="89" spans="1:6" x14ac:dyDescent="0.35">
      <c r="A89" s="8">
        <v>39202</v>
      </c>
      <c r="B89">
        <v>-0.74880837666659572</v>
      </c>
      <c r="C89">
        <v>-1.303377748810689</v>
      </c>
      <c r="D89">
        <v>-0.91878046709778383</v>
      </c>
      <c r="E89">
        <v>-1.2108725149462014</v>
      </c>
      <c r="F89">
        <v>53.501221999999999</v>
      </c>
    </row>
    <row r="90" spans="1:6" x14ac:dyDescent="0.35">
      <c r="A90" s="8">
        <v>39233</v>
      </c>
      <c r="B90">
        <v>-0.89374457631375837</v>
      </c>
      <c r="C90">
        <v>-1.4733419545422377</v>
      </c>
      <c r="D90">
        <v>-0.94751210046182277</v>
      </c>
      <c r="E90">
        <v>-1.3139601300410697</v>
      </c>
      <c r="F90">
        <v>53.312534999999997</v>
      </c>
    </row>
    <row r="91" spans="1:6" x14ac:dyDescent="0.35">
      <c r="A91" s="8">
        <v>39262</v>
      </c>
      <c r="B91">
        <v>-0.49981541829839321</v>
      </c>
      <c r="C91">
        <v>-1.4338153950697845</v>
      </c>
      <c r="D91">
        <v>-0.35372501093835185</v>
      </c>
      <c r="E91">
        <v>-1.336429689473901</v>
      </c>
      <c r="F91">
        <v>53.691443999999997</v>
      </c>
    </row>
    <row r="92" spans="1:6" x14ac:dyDescent="0.35">
      <c r="A92" s="8">
        <v>39294</v>
      </c>
      <c r="B92">
        <v>0.40324859488777426</v>
      </c>
      <c r="C92">
        <v>-1.0504077681869888</v>
      </c>
      <c r="D92">
        <v>0.24963928970646543</v>
      </c>
      <c r="E92">
        <v>-0.93388412775602703</v>
      </c>
      <c r="F92">
        <v>53.014198999999998</v>
      </c>
    </row>
    <row r="93" spans="1:6" x14ac:dyDescent="0.35">
      <c r="A93" s="8">
        <v>39325</v>
      </c>
      <c r="B93">
        <v>0.38590580176760086</v>
      </c>
      <c r="C93">
        <v>-0.41403016068049298</v>
      </c>
      <c r="D93">
        <v>0.71573023094531874</v>
      </c>
      <c r="E93">
        <v>-0.7029242926161372</v>
      </c>
      <c r="F93">
        <v>52.598967000000002</v>
      </c>
    </row>
    <row r="94" spans="1:6" x14ac:dyDescent="0.35">
      <c r="A94" s="8">
        <v>39353</v>
      </c>
      <c r="B94">
        <v>-0.28055296242191635</v>
      </c>
      <c r="C94">
        <v>-0.78557981972155255</v>
      </c>
      <c r="D94">
        <v>0.48268476032589208</v>
      </c>
      <c r="E94">
        <v>-0.78095494446469682</v>
      </c>
      <c r="F94">
        <v>52.654134999999997</v>
      </c>
    </row>
    <row r="95" spans="1:6" x14ac:dyDescent="0.35">
      <c r="A95" s="8">
        <v>39386</v>
      </c>
      <c r="B95">
        <v>-0.21489810275268867</v>
      </c>
      <c r="C95">
        <v>-0.57213639857030507</v>
      </c>
      <c r="D95">
        <v>5.1071779123885448E-2</v>
      </c>
      <c r="E95">
        <v>-0.7868106478320408</v>
      </c>
      <c r="F95">
        <v>52.355803000000002</v>
      </c>
    </row>
    <row r="96" spans="1:6" x14ac:dyDescent="0.35">
      <c r="A96" s="8">
        <v>39416</v>
      </c>
      <c r="B96">
        <v>0.32272848397268405</v>
      </c>
      <c r="C96">
        <v>-3.8527845692187472E-2</v>
      </c>
      <c r="D96">
        <v>1.3701729909039828</v>
      </c>
      <c r="E96">
        <v>-0.10196571214895944</v>
      </c>
      <c r="F96">
        <v>52.367721000000003</v>
      </c>
    </row>
    <row r="97" spans="1:6" x14ac:dyDescent="0.35">
      <c r="A97" s="8">
        <v>39447</v>
      </c>
      <c r="B97">
        <v>0.27689395929794014</v>
      </c>
      <c r="C97">
        <v>-6.6196437322904797E-2</v>
      </c>
      <c r="D97">
        <v>1.8139171061930284</v>
      </c>
      <c r="E97">
        <v>-5.4711547765974936E-2</v>
      </c>
      <c r="F97">
        <v>51.983781999999998</v>
      </c>
    </row>
    <row r="98" spans="1:6" x14ac:dyDescent="0.35">
      <c r="A98" s="8">
        <v>39478</v>
      </c>
      <c r="B98">
        <v>0.73523920604537762</v>
      </c>
      <c r="C98">
        <v>8.795714461966278E-2</v>
      </c>
      <c r="D98">
        <v>2.0788866138836091</v>
      </c>
      <c r="E98">
        <v>0.6263203717709287</v>
      </c>
      <c r="F98">
        <v>52.026648000000002</v>
      </c>
    </row>
    <row r="99" spans="1:6" x14ac:dyDescent="0.35">
      <c r="A99" s="8">
        <v>39507</v>
      </c>
      <c r="B99">
        <v>0.77735741790865565</v>
      </c>
      <c r="C99">
        <v>0.30140056577090957</v>
      </c>
      <c r="D99">
        <v>2.1267726694903404</v>
      </c>
      <c r="E99">
        <v>0.90398965470149173</v>
      </c>
      <c r="F99">
        <v>50.680827000000001</v>
      </c>
    </row>
    <row r="100" spans="1:6" x14ac:dyDescent="0.35">
      <c r="A100" s="8">
        <v>39538</v>
      </c>
      <c r="B100">
        <v>0.66215172075321871</v>
      </c>
      <c r="C100">
        <v>0.92196754948842441</v>
      </c>
      <c r="D100">
        <v>1.8171095099001435</v>
      </c>
      <c r="E100">
        <v>1.2438928083035941</v>
      </c>
      <c r="F100">
        <v>50.598281</v>
      </c>
    </row>
    <row r="101" spans="1:6" x14ac:dyDescent="0.35">
      <c r="A101" s="8">
        <v>39568</v>
      </c>
      <c r="B101">
        <v>6.5064129044394584E-2</v>
      </c>
      <c r="C101">
        <v>0.32511650145438165</v>
      </c>
      <c r="D101">
        <v>0.97431493122166868</v>
      </c>
      <c r="E101">
        <v>0.76958083554873735</v>
      </c>
      <c r="F101">
        <v>50.169074999999999</v>
      </c>
    </row>
    <row r="102" spans="1:6" x14ac:dyDescent="0.35">
      <c r="A102" s="8">
        <v>39598</v>
      </c>
      <c r="B102">
        <v>-0.30161206835355558</v>
      </c>
      <c r="C102">
        <v>3.6572617305473357E-2</v>
      </c>
      <c r="D102">
        <v>1.3286717427114818</v>
      </c>
      <c r="E102">
        <v>0.57675116187062225</v>
      </c>
      <c r="F102">
        <v>49.995243000000002</v>
      </c>
    </row>
    <row r="103" spans="1:6" x14ac:dyDescent="0.35">
      <c r="A103" s="8">
        <v>39629</v>
      </c>
      <c r="B103">
        <v>0.45651574518544941</v>
      </c>
      <c r="C103">
        <v>0.17491557545905931</v>
      </c>
      <c r="D103">
        <v>1.1945907870126338</v>
      </c>
      <c r="E103">
        <v>0.67275746126544689</v>
      </c>
      <c r="F103">
        <v>49.224023000000003</v>
      </c>
    </row>
    <row r="104" spans="1:6" x14ac:dyDescent="0.35">
      <c r="A104" s="8">
        <v>39660</v>
      </c>
      <c r="B104">
        <v>0.33139988053277075</v>
      </c>
      <c r="C104">
        <v>-0.14129690032056563</v>
      </c>
      <c r="D104">
        <v>1.3765577983182133</v>
      </c>
      <c r="E104">
        <v>0.93531085875937781</v>
      </c>
      <c r="F104">
        <v>49.044423000000002</v>
      </c>
    </row>
    <row r="105" spans="1:6" x14ac:dyDescent="0.35">
      <c r="A105" s="8">
        <v>39689</v>
      </c>
      <c r="B105">
        <v>4.7721335924221196E-2</v>
      </c>
      <c r="C105">
        <v>0.21444213493151235</v>
      </c>
      <c r="D105">
        <v>0.46033793437608395</v>
      </c>
      <c r="E105">
        <v>0.99604675880206084</v>
      </c>
      <c r="F105">
        <v>48.047927000000001</v>
      </c>
    </row>
    <row r="106" spans="1:6" x14ac:dyDescent="0.35">
      <c r="A106" s="8">
        <v>39721</v>
      </c>
      <c r="B106">
        <v>2.3691780721531348</v>
      </c>
      <c r="C106">
        <v>1.9338474719832257</v>
      </c>
      <c r="D106">
        <v>3.8283238453828674</v>
      </c>
      <c r="E106">
        <v>1.9740854002965711</v>
      </c>
      <c r="F106">
        <v>45.200263999999997</v>
      </c>
    </row>
    <row r="107" spans="1:6" x14ac:dyDescent="0.35">
      <c r="A107" s="8">
        <v>39752</v>
      </c>
      <c r="B107">
        <v>4.9086584933213704</v>
      </c>
      <c r="C107">
        <v>5.8785981073340512</v>
      </c>
      <c r="D107">
        <v>3.7868225971903664</v>
      </c>
      <c r="E107">
        <v>4.0990248269020197</v>
      </c>
      <c r="F107">
        <v>41.213638000000003</v>
      </c>
    </row>
    <row r="108" spans="1:6" x14ac:dyDescent="0.35">
      <c r="A108" s="8">
        <v>39780</v>
      </c>
      <c r="B108">
        <v>4.337585091292806</v>
      </c>
      <c r="C108">
        <v>4.5702689887958519</v>
      </c>
      <c r="D108">
        <v>4.0039060492742164</v>
      </c>
      <c r="E108">
        <v>4.8112417713487305</v>
      </c>
      <c r="F108">
        <v>36.936765000000001</v>
      </c>
    </row>
    <row r="109" spans="1:6" x14ac:dyDescent="0.35">
      <c r="A109" s="8">
        <v>39813</v>
      </c>
      <c r="B109">
        <v>2.4447430993196044</v>
      </c>
      <c r="C109">
        <v>4.716517258843929</v>
      </c>
      <c r="D109">
        <v>3.2377291595665119</v>
      </c>
      <c r="E109">
        <v>4.4676617807485286</v>
      </c>
      <c r="F109">
        <v>34.124158999999999</v>
      </c>
    </row>
    <row r="110" spans="1:6" x14ac:dyDescent="0.35">
      <c r="A110" s="8">
        <v>39843</v>
      </c>
      <c r="B110">
        <v>3.0443082329027393</v>
      </c>
      <c r="C110">
        <v>4.2935830724886799</v>
      </c>
      <c r="D110">
        <v>2.3725877549382295</v>
      </c>
      <c r="E110">
        <v>3.8575791973601414</v>
      </c>
      <c r="F110">
        <v>35.376030999999998</v>
      </c>
    </row>
    <row r="111" spans="1:6" x14ac:dyDescent="0.35">
      <c r="A111" s="8">
        <v>39871</v>
      </c>
      <c r="B111">
        <v>3.23136264441318</v>
      </c>
      <c r="C111">
        <v>3.3923775165167473</v>
      </c>
      <c r="D111">
        <v>2.4907066921015</v>
      </c>
      <c r="E111">
        <v>3.6086437146739869</v>
      </c>
      <c r="F111">
        <v>36.752343000000003</v>
      </c>
    </row>
    <row r="112" spans="1:6" x14ac:dyDescent="0.35">
      <c r="A112" s="8">
        <v>39903</v>
      </c>
      <c r="B112">
        <v>2.9575942673018725</v>
      </c>
      <c r="C112">
        <v>3.1512655037347832</v>
      </c>
      <c r="D112">
        <v>0.91685166449359101</v>
      </c>
      <c r="E112">
        <v>4.3715193022056278</v>
      </c>
      <c r="F112">
        <v>38.389547999999998</v>
      </c>
    </row>
    <row r="113" spans="1:6" x14ac:dyDescent="0.35">
      <c r="A113" s="8">
        <v>39933</v>
      </c>
      <c r="B113">
        <v>2.0111732713152715</v>
      </c>
      <c r="C113">
        <v>1.9694213755084335</v>
      </c>
      <c r="D113">
        <v>1.1371275202845561</v>
      </c>
      <c r="E113">
        <v>3.4648385343038663</v>
      </c>
      <c r="F113">
        <v>42.574928</v>
      </c>
    </row>
    <row r="114" spans="1:6" x14ac:dyDescent="0.35">
      <c r="A114" s="8">
        <v>39962</v>
      </c>
      <c r="B114">
        <v>1.0721849009516022</v>
      </c>
      <c r="C114">
        <v>2.3053971310242853</v>
      </c>
      <c r="D114">
        <v>2.4523978476161155</v>
      </c>
      <c r="E114">
        <v>2.3472162660296472</v>
      </c>
      <c r="F114">
        <v>45.450079000000002</v>
      </c>
    </row>
    <row r="115" spans="1:6" x14ac:dyDescent="0.35">
      <c r="A115" s="8">
        <v>39994</v>
      </c>
      <c r="B115">
        <v>0.75382077010270643</v>
      </c>
      <c r="C115">
        <v>1.7441199865154504</v>
      </c>
      <c r="D115">
        <v>2.3598181401097675</v>
      </c>
      <c r="E115">
        <v>1.4440761559779087</v>
      </c>
      <c r="F115">
        <v>47.849621999999997</v>
      </c>
    </row>
    <row r="116" spans="1:6" x14ac:dyDescent="0.35">
      <c r="A116" s="8">
        <v>40025</v>
      </c>
      <c r="B116">
        <v>0.70055361980503128</v>
      </c>
      <c r="C116">
        <v>1.2618959609515215</v>
      </c>
      <c r="D116">
        <v>1.5936412504020632</v>
      </c>
      <c r="E116">
        <v>0.78088370483919245</v>
      </c>
      <c r="F116">
        <v>50.607964000000003</v>
      </c>
    </row>
    <row r="117" spans="1:6" x14ac:dyDescent="0.35">
      <c r="A117" s="8">
        <v>40056</v>
      </c>
      <c r="B117">
        <v>0.71170255823942841</v>
      </c>
      <c r="C117">
        <v>1.2737539287932578</v>
      </c>
      <c r="D117">
        <v>1.3446337612470589</v>
      </c>
      <c r="E117">
        <v>0.55223891521662438</v>
      </c>
      <c r="F117">
        <v>53.228842</v>
      </c>
    </row>
    <row r="118" spans="1:6" x14ac:dyDescent="0.35">
      <c r="A118" s="8">
        <v>40086</v>
      </c>
      <c r="B118">
        <v>0.66215172075321871</v>
      </c>
      <c r="C118">
        <v>1.1670322182176338</v>
      </c>
      <c r="D118">
        <v>0.80511753474455072</v>
      </c>
      <c r="E118">
        <v>0.39181987878101737</v>
      </c>
      <c r="F118">
        <v>53.690128000000001</v>
      </c>
    </row>
    <row r="119" spans="1:6" x14ac:dyDescent="0.35">
      <c r="A119" s="8">
        <v>40116</v>
      </c>
      <c r="B119">
        <v>1.2914473568280791</v>
      </c>
      <c r="C119">
        <v>1.3844282953161264</v>
      </c>
      <c r="D119">
        <v>0.79554032362320459</v>
      </c>
      <c r="E119">
        <v>0.42246018709851457</v>
      </c>
      <c r="F119">
        <v>54.390583999999997</v>
      </c>
    </row>
    <row r="120" spans="1:6" x14ac:dyDescent="0.35">
      <c r="A120" s="8">
        <v>40147</v>
      </c>
      <c r="B120">
        <v>0.52588691766614293</v>
      </c>
      <c r="C120">
        <v>1.6294929640453357</v>
      </c>
      <c r="D120">
        <v>-7.9178292126424688E-2</v>
      </c>
      <c r="E120">
        <v>0.57906620738794456</v>
      </c>
      <c r="F120">
        <v>53.944375000000001</v>
      </c>
    </row>
    <row r="121" spans="1:6" x14ac:dyDescent="0.35">
      <c r="A121" s="8">
        <v>40178</v>
      </c>
      <c r="B121">
        <v>0.1753147424512107</v>
      </c>
      <c r="C121">
        <v>1.4476707904720516</v>
      </c>
      <c r="D121">
        <v>0.60399610119627845</v>
      </c>
      <c r="E121">
        <v>-3.2378167481221631E-2</v>
      </c>
      <c r="F121">
        <v>54.685009000000001</v>
      </c>
    </row>
    <row r="122" spans="1:6" x14ac:dyDescent="0.35">
      <c r="A122" s="8">
        <v>40207</v>
      </c>
      <c r="B122">
        <v>0.53951339797485043</v>
      </c>
      <c r="C122">
        <v>1.0207839481695573</v>
      </c>
      <c r="D122">
        <v>-7.2793484712193726E-2</v>
      </c>
      <c r="E122">
        <v>5.2597620919303971E-2</v>
      </c>
      <c r="F122">
        <v>55.345305000000003</v>
      </c>
    </row>
    <row r="123" spans="1:6" x14ac:dyDescent="0.35">
      <c r="A123" s="8">
        <v>40235</v>
      </c>
      <c r="B123">
        <v>-9.4737321848630845E-2</v>
      </c>
      <c r="C123">
        <v>0.88244099001597143</v>
      </c>
      <c r="D123">
        <v>-0.23560607377508069</v>
      </c>
      <c r="E123">
        <v>5.6274457917403382E-2</v>
      </c>
      <c r="F123">
        <v>54.955365</v>
      </c>
    </row>
    <row r="124" spans="1:6" x14ac:dyDescent="0.35">
      <c r="A124" s="8">
        <v>40268</v>
      </c>
      <c r="B124">
        <v>-0.33134257084528107</v>
      </c>
      <c r="C124">
        <v>0.58599179397257262</v>
      </c>
      <c r="D124">
        <v>-0.10471752178334807</v>
      </c>
      <c r="E124">
        <v>-0.12620560050680166</v>
      </c>
      <c r="F124">
        <v>55.802343</v>
      </c>
    </row>
    <row r="125" spans="1:6" x14ac:dyDescent="0.35">
      <c r="A125" s="8">
        <v>40298</v>
      </c>
      <c r="B125">
        <v>0.22114926712595459</v>
      </c>
      <c r="C125">
        <v>0.53460726665838321</v>
      </c>
      <c r="D125">
        <v>-9.8332714369117113E-2</v>
      </c>
      <c r="E125">
        <v>-0.21812652545929317</v>
      </c>
      <c r="F125">
        <v>56.636251000000001</v>
      </c>
    </row>
    <row r="126" spans="1:6" x14ac:dyDescent="0.35">
      <c r="A126" s="8">
        <v>40329</v>
      </c>
      <c r="B126">
        <v>1.4623977461555018</v>
      </c>
      <c r="C126">
        <v>1.8073624816713756</v>
      </c>
      <c r="D126">
        <v>0.75084667172358832</v>
      </c>
      <c r="E126">
        <v>0.45051309160253344</v>
      </c>
      <c r="F126">
        <v>55.435786999999998</v>
      </c>
    </row>
    <row r="127" spans="1:6" x14ac:dyDescent="0.35">
      <c r="A127" s="8">
        <v>40359</v>
      </c>
      <c r="B127">
        <v>1.7683741676328451</v>
      </c>
      <c r="C127">
        <v>1.6018243724146193</v>
      </c>
      <c r="D127">
        <v>3.5748241329731235E-2</v>
      </c>
      <c r="E127">
        <v>0.73798727319469593</v>
      </c>
      <c r="F127">
        <v>53.862476000000001</v>
      </c>
    </row>
    <row r="128" spans="1:6" x14ac:dyDescent="0.35">
      <c r="A128" s="8">
        <v>40389</v>
      </c>
      <c r="B128">
        <v>0.40077105301346383</v>
      </c>
      <c r="C128">
        <v>0.60575507370879877</v>
      </c>
      <c r="D128">
        <v>-0.33137818498854377</v>
      </c>
      <c r="E128">
        <v>0.50089937639130722</v>
      </c>
      <c r="F128">
        <v>53.984290000000001</v>
      </c>
    </row>
    <row r="129" spans="1:6" x14ac:dyDescent="0.35">
      <c r="A129" s="8">
        <v>40421</v>
      </c>
      <c r="B129">
        <v>0.71665764198804927</v>
      </c>
      <c r="C129">
        <v>1.0286892600640478</v>
      </c>
      <c r="D129">
        <v>0.48268476032589208</v>
      </c>
      <c r="E129">
        <v>0.5920032264553321</v>
      </c>
      <c r="F129">
        <v>52.972852000000003</v>
      </c>
    </row>
    <row r="130" spans="1:6" x14ac:dyDescent="0.35">
      <c r="A130" s="8">
        <v>40451</v>
      </c>
      <c r="B130">
        <v>0.42554647175656846</v>
      </c>
      <c r="C130">
        <v>0.84291443054351833</v>
      </c>
      <c r="D130">
        <v>-0.11110232919757902</v>
      </c>
      <c r="E130">
        <v>0.67166802808082426</v>
      </c>
      <c r="F130">
        <v>52.638221000000001</v>
      </c>
    </row>
    <row r="131" spans="1:6" x14ac:dyDescent="0.35">
      <c r="A131" s="8">
        <v>40480</v>
      </c>
      <c r="B131">
        <v>0.1158537374677593</v>
      </c>
      <c r="C131">
        <v>1.230274713373559</v>
      </c>
      <c r="D131">
        <v>0.35818101574838995</v>
      </c>
      <c r="E131">
        <v>0.82214598670675487</v>
      </c>
      <c r="F131">
        <v>52.955933000000002</v>
      </c>
    </row>
    <row r="132" spans="1:6" x14ac:dyDescent="0.35">
      <c r="A132" s="8">
        <v>40512</v>
      </c>
      <c r="B132">
        <v>0.40572613676208469</v>
      </c>
      <c r="C132">
        <v>1.313280488265711</v>
      </c>
      <c r="D132">
        <v>0.42522149359781436</v>
      </c>
      <c r="E132">
        <v>0.63489965809982774</v>
      </c>
      <c r="F132">
        <v>53.327708000000001</v>
      </c>
    </row>
    <row r="133" spans="1:6" x14ac:dyDescent="0.35">
      <c r="A133" s="8">
        <v>40543</v>
      </c>
      <c r="B133">
        <v>-0.31152223585079725</v>
      </c>
      <c r="C133">
        <v>1.0800737873782373</v>
      </c>
      <c r="D133">
        <v>0.69657580870262625</v>
      </c>
      <c r="E133">
        <v>0.14914863690643915</v>
      </c>
      <c r="F133">
        <v>53.609758999999997</v>
      </c>
    </row>
    <row r="134" spans="1:6" x14ac:dyDescent="0.35">
      <c r="A134" s="8">
        <v>40574</v>
      </c>
      <c r="B134">
        <v>-9.1021009037164993E-2</v>
      </c>
      <c r="C134">
        <v>0.60575507370879877</v>
      </c>
      <c r="D134">
        <v>0.24325448229223448</v>
      </c>
      <c r="E134">
        <v>0.20784184972795597</v>
      </c>
      <c r="F134">
        <v>54.685568000000004</v>
      </c>
    </row>
    <row r="135" spans="1:6" x14ac:dyDescent="0.35">
      <c r="A135" s="8">
        <v>40602</v>
      </c>
      <c r="B135">
        <v>-0.23719597962148289</v>
      </c>
      <c r="C135">
        <v>0.25792135035121128</v>
      </c>
      <c r="D135">
        <v>6.1287470986654616E-2</v>
      </c>
      <c r="E135">
        <v>-1.9304969265756453E-2</v>
      </c>
      <c r="F135">
        <v>55.491160999999998</v>
      </c>
    </row>
    <row r="136" spans="1:6" x14ac:dyDescent="0.35">
      <c r="A136" s="8">
        <v>40633</v>
      </c>
      <c r="B136">
        <v>-0.31276100678795271</v>
      </c>
      <c r="C136">
        <v>0.27373197414019224</v>
      </c>
      <c r="D136">
        <v>7.4057085815116538E-2</v>
      </c>
      <c r="E136">
        <v>3.7093067593866082E-3</v>
      </c>
      <c r="F136">
        <v>54.141263000000002</v>
      </c>
    </row>
    <row r="137" spans="1:6" x14ac:dyDescent="0.35">
      <c r="A137" s="8">
        <v>40662</v>
      </c>
      <c r="B137">
        <v>-0.68315351699736826</v>
      </c>
      <c r="C137">
        <v>0.38835899661030676</v>
      </c>
      <c r="D137">
        <v>-0.37607183688815998</v>
      </c>
      <c r="E137">
        <v>5.0010217105826461E-2</v>
      </c>
      <c r="F137">
        <v>53.765405000000001</v>
      </c>
    </row>
    <row r="138" spans="1:6" x14ac:dyDescent="0.35">
      <c r="A138" s="8">
        <v>40694</v>
      </c>
      <c r="B138">
        <v>-0.59643955139650184</v>
      </c>
      <c r="C138">
        <v>0.48322273934419446</v>
      </c>
      <c r="D138">
        <v>-0.54526923336527799</v>
      </c>
      <c r="E138">
        <v>8.4872079013734378E-2</v>
      </c>
      <c r="F138">
        <v>53.260708000000001</v>
      </c>
    </row>
    <row r="139" spans="1:6" x14ac:dyDescent="0.35">
      <c r="A139" s="8">
        <v>40724</v>
      </c>
      <c r="B139">
        <v>-0.46389106112089146</v>
      </c>
      <c r="C139">
        <v>0.21839479087875827</v>
      </c>
      <c r="D139">
        <v>1.0209011672807846E-2</v>
      </c>
      <c r="E139">
        <v>0.22200448112804383</v>
      </c>
      <c r="F139">
        <v>51.945815000000003</v>
      </c>
    </row>
    <row r="140" spans="1:6" x14ac:dyDescent="0.35">
      <c r="A140" s="8">
        <v>40753</v>
      </c>
      <c r="B140">
        <v>0.6175559670156302</v>
      </c>
      <c r="C140">
        <v>0.60575507370879877</v>
      </c>
      <c r="D140">
        <v>-1.8522621691231245E-2</v>
      </c>
      <c r="E140">
        <v>0.2954050419419591</v>
      </c>
      <c r="F140">
        <v>51.101934999999997</v>
      </c>
    </row>
    <row r="141" spans="1:6" x14ac:dyDescent="0.35">
      <c r="A141" s="8">
        <v>40786</v>
      </c>
      <c r="B141">
        <v>1.406653053983516</v>
      </c>
      <c r="C141">
        <v>0.83896177459627241</v>
      </c>
      <c r="D141">
        <v>0.29752534531319696</v>
      </c>
      <c r="E141">
        <v>0.92550596009777908</v>
      </c>
      <c r="F141">
        <v>50.963025999999999</v>
      </c>
    </row>
    <row r="142" spans="1:6" x14ac:dyDescent="0.35">
      <c r="A142" s="8">
        <v>40816</v>
      </c>
      <c r="B142">
        <v>2.8114192967175544</v>
      </c>
      <c r="C142">
        <v>1.9140841922469989</v>
      </c>
      <c r="D142">
        <v>0.3837202454053133</v>
      </c>
      <c r="E142">
        <v>1.0861973548295414</v>
      </c>
      <c r="F142">
        <v>50.376067999999997</v>
      </c>
    </row>
    <row r="143" spans="1:6" x14ac:dyDescent="0.35">
      <c r="A143" s="8">
        <v>40847</v>
      </c>
      <c r="B143">
        <v>1.2010170784157468</v>
      </c>
      <c r="C143">
        <v>1.0958844111672181</v>
      </c>
      <c r="D143">
        <v>0.59441889007493232</v>
      </c>
      <c r="E143">
        <v>0.87117048001475073</v>
      </c>
      <c r="F143">
        <v>50.502101000000003</v>
      </c>
    </row>
    <row r="144" spans="1:6" x14ac:dyDescent="0.35">
      <c r="A144" s="8">
        <v>40877</v>
      </c>
      <c r="B144">
        <v>0.93344255599021564</v>
      </c>
      <c r="C144">
        <v>1.4951026618389951</v>
      </c>
      <c r="D144">
        <v>0.35498861204127469</v>
      </c>
      <c r="E144">
        <v>0.78306257120843625</v>
      </c>
      <c r="F144">
        <v>49.344737000000002</v>
      </c>
    </row>
    <row r="145" spans="1:6" x14ac:dyDescent="0.35">
      <c r="A145" s="8">
        <v>40907</v>
      </c>
      <c r="B145">
        <v>0.38838334364191129</v>
      </c>
      <c r="C145">
        <v>1.0800737873782373</v>
      </c>
      <c r="D145">
        <v>8.0441893229347042E-2</v>
      </c>
      <c r="E145">
        <v>0.98978251799048389</v>
      </c>
      <c r="F145">
        <v>50.092326999999997</v>
      </c>
    </row>
    <row r="146" spans="1:6" x14ac:dyDescent="0.35">
      <c r="A146" s="8">
        <v>40939</v>
      </c>
      <c r="B146">
        <v>-0.10216994747156211</v>
      </c>
      <c r="C146">
        <v>0.31721118955989119</v>
      </c>
      <c r="D146">
        <v>-0.52611481112258551</v>
      </c>
      <c r="E146">
        <v>1.0016301038732496</v>
      </c>
      <c r="F146">
        <v>50.799345000000002</v>
      </c>
    </row>
    <row r="147" spans="1:6" x14ac:dyDescent="0.35">
      <c r="A147" s="8">
        <v>40968</v>
      </c>
      <c r="B147">
        <v>-0.2272858121242412</v>
      </c>
      <c r="C147">
        <v>0.17886823140630453</v>
      </c>
      <c r="D147">
        <v>-0.40480347025219865</v>
      </c>
      <c r="E147">
        <v>0.6720765655250579</v>
      </c>
      <c r="F147">
        <v>51.026764999999997</v>
      </c>
    </row>
    <row r="148" spans="1:6" x14ac:dyDescent="0.35">
      <c r="A148" s="8">
        <v>40998</v>
      </c>
      <c r="B148">
        <v>-0.59024569671072546</v>
      </c>
      <c r="C148">
        <v>6.4241208936190689E-2</v>
      </c>
      <c r="D148">
        <v>-0.31860857016008226</v>
      </c>
      <c r="E148">
        <v>0.57770441590716659</v>
      </c>
      <c r="F148">
        <v>51.249364</v>
      </c>
    </row>
    <row r="149" spans="1:6" x14ac:dyDescent="0.35">
      <c r="A149" s="8">
        <v>41029</v>
      </c>
      <c r="B149">
        <v>-0.38584849208011163</v>
      </c>
      <c r="C149">
        <v>-0.291497826315888</v>
      </c>
      <c r="D149">
        <v>-0.81981595217720538</v>
      </c>
      <c r="E149">
        <v>0.89064409818987123</v>
      </c>
      <c r="F149">
        <v>50.974178999999999</v>
      </c>
    </row>
    <row r="150" spans="1:6" x14ac:dyDescent="0.35">
      <c r="A150" s="8">
        <v>41060</v>
      </c>
      <c r="B150">
        <v>0.47014222549415691</v>
      </c>
      <c r="C150">
        <v>0.71247678428442285</v>
      </c>
      <c r="D150">
        <v>-0.45268952585893019</v>
      </c>
      <c r="E150">
        <v>1.2076691549149081</v>
      </c>
      <c r="F150">
        <v>49.897409000000003</v>
      </c>
    </row>
    <row r="151" spans="1:6" x14ac:dyDescent="0.35">
      <c r="A151" s="8">
        <v>41089</v>
      </c>
      <c r="B151">
        <v>-0.39451988864019832</v>
      </c>
      <c r="C151">
        <v>-5.4338469481169105E-2</v>
      </c>
      <c r="D151">
        <v>-0.49099837034431548</v>
      </c>
      <c r="E151">
        <v>1.0187886765310479</v>
      </c>
      <c r="F151">
        <v>49.435006000000001</v>
      </c>
    </row>
    <row r="152" spans="1:6" x14ac:dyDescent="0.35">
      <c r="A152" s="8">
        <v>41121</v>
      </c>
      <c r="B152">
        <v>-0.16534726526647936</v>
      </c>
      <c r="C152">
        <v>-0.12153362058433946</v>
      </c>
      <c r="D152">
        <v>-0.5995400963862404</v>
      </c>
      <c r="E152">
        <v>0.99849798346746066</v>
      </c>
      <c r="F152">
        <v>48.590482000000002</v>
      </c>
    </row>
    <row r="153" spans="1:6" x14ac:dyDescent="0.35">
      <c r="A153" s="8">
        <v>41152</v>
      </c>
      <c r="B153">
        <v>-0.34620782209114404</v>
      </c>
      <c r="C153">
        <v>-0.31521376199936008</v>
      </c>
      <c r="D153">
        <v>-0.63465653716450998</v>
      </c>
      <c r="E153">
        <v>0.95955074711722044</v>
      </c>
      <c r="F153">
        <v>48.585366999999998</v>
      </c>
    </row>
    <row r="154" spans="1:6" x14ac:dyDescent="0.35">
      <c r="A154" s="8">
        <v>41180</v>
      </c>
      <c r="B154">
        <v>-0.56175396515615506</v>
      </c>
      <c r="C154">
        <v>-0.75791122809083522</v>
      </c>
      <c r="D154">
        <v>-0.89643364114797575</v>
      </c>
      <c r="E154">
        <v>0.68024731440972341</v>
      </c>
      <c r="F154">
        <v>48.644029000000003</v>
      </c>
    </row>
    <row r="155" spans="1:6" x14ac:dyDescent="0.35">
      <c r="A155" s="8">
        <v>41213</v>
      </c>
      <c r="B155">
        <v>-0.20622670619260197</v>
      </c>
      <c r="C155">
        <v>-0.90811215408615731</v>
      </c>
      <c r="D155">
        <v>-0.54846163707239315</v>
      </c>
      <c r="E155">
        <v>0.41006788462343757</v>
      </c>
      <c r="F155">
        <v>48.833663000000001</v>
      </c>
    </row>
    <row r="156" spans="1:6" x14ac:dyDescent="0.35">
      <c r="A156" s="8">
        <v>41243</v>
      </c>
      <c r="B156">
        <v>-0.54441117203598188</v>
      </c>
      <c r="C156">
        <v>-0.91206481003340278</v>
      </c>
      <c r="D156">
        <v>-1.1741727636670187</v>
      </c>
      <c r="E156">
        <v>0.51397257460677237</v>
      </c>
      <c r="F156">
        <v>49.587730999999998</v>
      </c>
    </row>
    <row r="157" spans="1:6" x14ac:dyDescent="0.35">
      <c r="A157" s="8">
        <v>41274</v>
      </c>
      <c r="B157">
        <v>-0.27807542054760592</v>
      </c>
      <c r="C157">
        <v>-0.69466873293491016</v>
      </c>
      <c r="D157">
        <v>-0.93155008192624555</v>
      </c>
      <c r="E157">
        <v>0.33448845744027778</v>
      </c>
      <c r="F157">
        <v>50.071342999999999</v>
      </c>
    </row>
    <row r="158" spans="1:6" x14ac:dyDescent="0.35">
      <c r="A158" s="8">
        <v>41305</v>
      </c>
      <c r="B158">
        <v>-0.74137575104366449</v>
      </c>
      <c r="C158">
        <v>-0.47727265583641815</v>
      </c>
      <c r="D158">
        <v>-0.73362105208508877</v>
      </c>
      <c r="E158">
        <v>0.4061186893291821</v>
      </c>
      <c r="F158">
        <v>51.389567999999997</v>
      </c>
    </row>
    <row r="159" spans="1:6" x14ac:dyDescent="0.35">
      <c r="A159" s="8">
        <v>41333</v>
      </c>
      <c r="B159">
        <v>-0.58900692577357028</v>
      </c>
      <c r="C159">
        <v>-0.26382923468517067</v>
      </c>
      <c r="D159">
        <v>-1.0432842116752858</v>
      </c>
      <c r="E159">
        <v>0.49136683602586301</v>
      </c>
      <c r="F159">
        <v>50.764223999999999</v>
      </c>
    </row>
    <row r="160" spans="1:6" x14ac:dyDescent="0.35">
      <c r="A160" s="8">
        <v>41362</v>
      </c>
      <c r="B160">
        <v>-0.93710155911419191</v>
      </c>
      <c r="C160">
        <v>-0.35474032147181311</v>
      </c>
      <c r="D160">
        <v>-0.99794569422683232</v>
      </c>
      <c r="E160">
        <v>0.55074094458776879</v>
      </c>
      <c r="F160">
        <v>50.951669000000003</v>
      </c>
    </row>
    <row r="161" spans="1:6" x14ac:dyDescent="0.35">
      <c r="A161" s="8">
        <v>41394</v>
      </c>
      <c r="B161">
        <v>-0.83552234226746247</v>
      </c>
      <c r="C161">
        <v>-0.52470452720336158</v>
      </c>
      <c r="D161">
        <v>-1.2558408353024457</v>
      </c>
      <c r="E161">
        <v>0.37643163504822924</v>
      </c>
      <c r="F161">
        <v>50.132210999999998</v>
      </c>
    </row>
    <row r="162" spans="1:6" x14ac:dyDescent="0.35">
      <c r="A162" s="8">
        <v>41425</v>
      </c>
      <c r="B162">
        <v>-0.49114402173830651</v>
      </c>
      <c r="C162">
        <v>0.12748370409211582</v>
      </c>
      <c r="D162">
        <v>-0.27438739400911888</v>
      </c>
      <c r="E162">
        <v>0.26530945021677327</v>
      </c>
      <c r="F162">
        <v>50.392831000000001</v>
      </c>
    </row>
    <row r="163" spans="1:6" x14ac:dyDescent="0.35">
      <c r="A163" s="8">
        <v>41453</v>
      </c>
      <c r="B163">
        <v>-0.42177284925761338</v>
      </c>
      <c r="C163">
        <v>0.46741211555521284</v>
      </c>
      <c r="D163">
        <v>0.3567188948505311</v>
      </c>
      <c r="E163">
        <v>0.47298265103536519</v>
      </c>
      <c r="F163">
        <v>50.360591999999997</v>
      </c>
    </row>
    <row r="164" spans="1:6" x14ac:dyDescent="0.35">
      <c r="A164" s="8">
        <v>41486</v>
      </c>
      <c r="B164">
        <v>-0.84419373882754911</v>
      </c>
      <c r="C164">
        <v>6.0288552988945456E-2</v>
      </c>
      <c r="D164">
        <v>-0.19096350033477863</v>
      </c>
      <c r="E164">
        <v>0.19803695106635727</v>
      </c>
      <c r="F164">
        <v>50.586615000000002</v>
      </c>
    </row>
    <row r="165" spans="1:6" x14ac:dyDescent="0.35">
      <c r="A165" s="8">
        <v>41516</v>
      </c>
      <c r="B165">
        <v>-0.40319128520028458</v>
      </c>
      <c r="C165">
        <v>0.22630010277324875</v>
      </c>
      <c r="D165">
        <v>0.47718424873853194</v>
      </c>
      <c r="E165">
        <v>1.2424772236363395E-2</v>
      </c>
      <c r="F165">
        <v>51.473999999999997</v>
      </c>
    </row>
    <row r="166" spans="1:6" x14ac:dyDescent="0.35">
      <c r="A166" s="8">
        <v>41547</v>
      </c>
      <c r="B166">
        <v>-0.4539808936236493</v>
      </c>
      <c r="C166">
        <v>-0.30335579415762365</v>
      </c>
      <c r="D166">
        <v>-0.26889645963288045</v>
      </c>
      <c r="E166">
        <v>0.20716095398756776</v>
      </c>
      <c r="F166">
        <v>51.641979999999997</v>
      </c>
    </row>
    <row r="167" spans="1:6" x14ac:dyDescent="0.35">
      <c r="A167" s="8">
        <v>41578</v>
      </c>
      <c r="B167">
        <v>-0.80703061071289195</v>
      </c>
      <c r="C167">
        <v>-0.71838466861838224</v>
      </c>
      <c r="D167">
        <v>-0.85875050778918516</v>
      </c>
      <c r="E167">
        <v>0.13090063106401895</v>
      </c>
      <c r="F167">
        <v>51.893875000000001</v>
      </c>
    </row>
    <row r="168" spans="1:6" x14ac:dyDescent="0.35">
      <c r="A168" s="8">
        <v>41607</v>
      </c>
      <c r="B168">
        <v>-0.81322446539866822</v>
      </c>
      <c r="C168">
        <v>-0.60375764614826766</v>
      </c>
      <c r="D168">
        <v>-0.65812070441180848</v>
      </c>
      <c r="E168">
        <v>2.5225612155673292E-2</v>
      </c>
      <c r="F168">
        <v>52.778345000000002</v>
      </c>
    </row>
    <row r="169" spans="1:6" x14ac:dyDescent="0.35">
      <c r="A169" s="8">
        <v>41639</v>
      </c>
      <c r="B169">
        <v>-0.81074692352435762</v>
      </c>
      <c r="C169">
        <v>-0.45750937610019127</v>
      </c>
      <c r="D169">
        <v>-0.47995265351769595</v>
      </c>
      <c r="E169">
        <v>-0.36111463094094659</v>
      </c>
      <c r="F169">
        <v>52.902850999999998</v>
      </c>
    </row>
    <row r="170" spans="1:6" x14ac:dyDescent="0.35">
      <c r="A170" s="8">
        <v>41670</v>
      </c>
      <c r="B170">
        <v>-0.22976335399855163</v>
      </c>
      <c r="C170">
        <v>-0.41007750473324778</v>
      </c>
      <c r="D170">
        <v>-0.76155458452234881</v>
      </c>
      <c r="E170">
        <v>-0.19198012902836242</v>
      </c>
      <c r="F170">
        <v>52.915067000000001</v>
      </c>
    </row>
    <row r="171" spans="1:6" x14ac:dyDescent="0.35">
      <c r="A171" s="8">
        <v>41698</v>
      </c>
      <c r="B171">
        <v>-0.77606133728401105</v>
      </c>
      <c r="C171">
        <v>-0.82510637919400565</v>
      </c>
      <c r="D171">
        <v>-0.98700851912625498</v>
      </c>
      <c r="E171">
        <v>-0.29220798201359738</v>
      </c>
      <c r="F171">
        <v>53.134261000000002</v>
      </c>
    </row>
    <row r="172" spans="1:6" x14ac:dyDescent="0.35">
      <c r="A172" s="8">
        <v>41729</v>
      </c>
      <c r="B172">
        <v>-0.79092658852987374</v>
      </c>
      <c r="C172">
        <v>-0.86068028271921337</v>
      </c>
      <c r="D172">
        <v>-0.8544535323994078</v>
      </c>
      <c r="E172">
        <v>-0.45494206396652703</v>
      </c>
      <c r="F172">
        <v>52.374814999999998</v>
      </c>
    </row>
    <row r="173" spans="1:6" x14ac:dyDescent="0.35">
      <c r="A173" s="8">
        <v>41759</v>
      </c>
      <c r="B173">
        <v>-0.84914882257616997</v>
      </c>
      <c r="C173">
        <v>-1.2796618131272173</v>
      </c>
      <c r="D173">
        <v>-0.94800373063271848</v>
      </c>
      <c r="E173">
        <v>-0.49906410794372269</v>
      </c>
      <c r="F173">
        <v>51.878174999999999</v>
      </c>
    </row>
    <row r="174" spans="1:6" x14ac:dyDescent="0.35">
      <c r="A174" s="8">
        <v>41789</v>
      </c>
      <c r="B174">
        <v>-1.0981417809443725</v>
      </c>
      <c r="C174">
        <v>-1.4851999223839736</v>
      </c>
      <c r="D174">
        <v>-0.96682614288987101</v>
      </c>
      <c r="E174">
        <v>-0.49416165861292333</v>
      </c>
      <c r="F174">
        <v>52.148890999999999</v>
      </c>
    </row>
    <row r="175" spans="1:6" x14ac:dyDescent="0.35">
      <c r="A175" s="8">
        <v>41820</v>
      </c>
      <c r="B175">
        <v>-1.0770826750127336</v>
      </c>
      <c r="C175">
        <v>-1.7025959994824662</v>
      </c>
      <c r="D175">
        <v>-1.1442727105461754</v>
      </c>
      <c r="E175">
        <v>-0.49293604628022342</v>
      </c>
      <c r="F175">
        <v>52.602437999999999</v>
      </c>
    </row>
    <row r="176" spans="1:6" x14ac:dyDescent="0.35">
      <c r="A176" s="8">
        <v>41851</v>
      </c>
      <c r="B176">
        <v>-0.41062391082321631</v>
      </c>
      <c r="C176">
        <v>-1.4298627391225391</v>
      </c>
      <c r="D176">
        <v>-1.0254769837969959</v>
      </c>
      <c r="E176">
        <v>-0.55503373780368437</v>
      </c>
      <c r="F176">
        <v>52.407725999999997</v>
      </c>
    </row>
    <row r="177" spans="1:6" x14ac:dyDescent="0.35">
      <c r="A177" s="8">
        <v>41880</v>
      </c>
      <c r="B177">
        <v>-1.0262930665893688</v>
      </c>
      <c r="C177">
        <v>-1.4891525783312192</v>
      </c>
      <c r="D177">
        <v>-0.89677203594092991</v>
      </c>
      <c r="E177">
        <v>-0.4767307276589694</v>
      </c>
      <c r="F177">
        <v>52.507804999999998</v>
      </c>
    </row>
    <row r="178" spans="1:6" x14ac:dyDescent="0.35">
      <c r="A178" s="8">
        <v>41912</v>
      </c>
      <c r="B178">
        <v>-0.48990525080115149</v>
      </c>
      <c r="C178">
        <v>-0.77767450782706182</v>
      </c>
      <c r="D178">
        <v>-0.77813912178081335</v>
      </c>
      <c r="E178">
        <v>-0.41381596124704179</v>
      </c>
      <c r="F178">
        <v>52.183014999999997</v>
      </c>
    </row>
    <row r="179" spans="1:6" x14ac:dyDescent="0.35">
      <c r="A179" s="8">
        <v>41943</v>
      </c>
      <c r="B179">
        <v>-0.77234502447254538</v>
      </c>
      <c r="C179">
        <v>-0.79348513161604306</v>
      </c>
      <c r="D179">
        <v>-0.63494385349815041</v>
      </c>
      <c r="E179">
        <v>-0.27545794680003244</v>
      </c>
      <c r="F179">
        <v>52.180855999999999</v>
      </c>
    </row>
    <row r="180" spans="1:6" x14ac:dyDescent="0.35">
      <c r="A180" s="8">
        <v>41971</v>
      </c>
      <c r="B180">
        <v>-0.85905899007341191</v>
      </c>
      <c r="C180">
        <v>-0.50889390341438068</v>
      </c>
      <c r="D180">
        <v>-0.70254938680373391</v>
      </c>
      <c r="E180">
        <v>-1.4947236527267285E-2</v>
      </c>
      <c r="F180">
        <v>51.823228</v>
      </c>
    </row>
    <row r="181" spans="1:6" x14ac:dyDescent="0.35">
      <c r="A181" s="8">
        <v>42004</v>
      </c>
      <c r="B181">
        <v>-0.13190044996328804</v>
      </c>
      <c r="C181">
        <v>7.2146520830681155E-2</v>
      </c>
      <c r="D181">
        <v>-0.62704265432303963</v>
      </c>
      <c r="E181">
        <v>-7.9223794419972821E-2</v>
      </c>
      <c r="F181">
        <v>51.516793</v>
      </c>
    </row>
    <row r="182" spans="1:6" x14ac:dyDescent="0.35">
      <c r="A182" s="8">
        <v>42034</v>
      </c>
      <c r="B182">
        <v>8.7362005913188809E-2</v>
      </c>
      <c r="C182">
        <v>0.54251257855287371</v>
      </c>
      <c r="D182">
        <v>-9.826513993048654E-3</v>
      </c>
      <c r="E182">
        <v>0.18019748266817001</v>
      </c>
      <c r="F182">
        <v>51.707906999999999</v>
      </c>
    </row>
    <row r="183" spans="1:6" x14ac:dyDescent="0.35">
      <c r="A183" s="8">
        <v>42062</v>
      </c>
      <c r="B183">
        <v>-0.85782021913625661</v>
      </c>
      <c r="C183">
        <v>-0.21244470737098192</v>
      </c>
      <c r="D183">
        <v>8.9588129850232887E-2</v>
      </c>
      <c r="E183">
        <v>-0.13614667831647875</v>
      </c>
      <c r="F183">
        <v>51.922508999999998</v>
      </c>
    </row>
    <row r="184" spans="1:6" x14ac:dyDescent="0.35">
      <c r="A184" s="8">
        <v>42094</v>
      </c>
      <c r="B184">
        <v>-0.61625988639098561</v>
      </c>
      <c r="C184">
        <v>0.4278855560827598</v>
      </c>
      <c r="D184">
        <v>-7.9124021263403732E-2</v>
      </c>
      <c r="E184">
        <v>1.3514205420985298E-2</v>
      </c>
      <c r="F184">
        <v>51.746352999999999</v>
      </c>
    </row>
    <row r="185" spans="1:6" x14ac:dyDescent="0.35">
      <c r="A185" s="8">
        <v>42124</v>
      </c>
      <c r="B185">
        <v>-0.70792893574047289</v>
      </c>
      <c r="C185">
        <v>8.0051832725171621E-2</v>
      </c>
      <c r="D185">
        <v>-0.42421328479146064</v>
      </c>
      <c r="E185">
        <v>1.8552833899862672E-2</v>
      </c>
      <c r="F185">
        <v>50.981726000000002</v>
      </c>
    </row>
    <row r="186" spans="1:6" x14ac:dyDescent="0.35">
      <c r="A186" s="8">
        <v>42153</v>
      </c>
      <c r="B186">
        <v>-0.79588167227849482</v>
      </c>
      <c r="C186">
        <v>4.052527325271859E-2</v>
      </c>
      <c r="D186">
        <v>-0.18773278778317762</v>
      </c>
      <c r="E186">
        <v>0.24733380267050833</v>
      </c>
      <c r="F186">
        <v>51.257413999999997</v>
      </c>
    </row>
    <row r="187" spans="1:6" x14ac:dyDescent="0.35">
      <c r="A187" s="8">
        <v>42185</v>
      </c>
      <c r="B187">
        <v>-0.25206123086734583</v>
      </c>
      <c r="C187">
        <v>2.4714649463737658E-2</v>
      </c>
      <c r="D187">
        <v>0.11739396613920816</v>
      </c>
      <c r="E187">
        <v>0.30956767334204693</v>
      </c>
      <c r="F187">
        <v>51.026220000000002</v>
      </c>
    </row>
    <row r="188" spans="1:6" x14ac:dyDescent="0.35">
      <c r="A188" s="8">
        <v>42216</v>
      </c>
      <c r="B188">
        <v>-1.0089502734691955</v>
      </c>
      <c r="C188">
        <v>-0.20058673952924552</v>
      </c>
      <c r="D188">
        <v>-0.40955376696838669</v>
      </c>
      <c r="E188">
        <v>0.5486982573666026</v>
      </c>
      <c r="F188">
        <v>51.019188999999997</v>
      </c>
    </row>
    <row r="189" spans="1:6" x14ac:dyDescent="0.35">
      <c r="A189" s="8">
        <v>42247</v>
      </c>
      <c r="B189">
        <v>1.0114851250309955</v>
      </c>
      <c r="C189">
        <v>0.32511650145438165</v>
      </c>
      <c r="D189">
        <v>-2.6976106707672722E-2</v>
      </c>
      <c r="E189">
        <v>0.75133282970631721</v>
      </c>
      <c r="F189">
        <v>50.5</v>
      </c>
    </row>
    <row r="190" spans="1:6" x14ac:dyDescent="0.35">
      <c r="A190" s="8">
        <v>42277</v>
      </c>
      <c r="B190">
        <v>0.52464814672898752</v>
      </c>
      <c r="C190">
        <v>0.36464306092683468</v>
      </c>
      <c r="D190">
        <v>-0.22395380024410952</v>
      </c>
      <c r="E190">
        <v>0.91706285291695766</v>
      </c>
      <c r="F190">
        <v>50.4</v>
      </c>
    </row>
    <row r="191" spans="1:6" x14ac:dyDescent="0.35">
      <c r="A191" s="8">
        <v>42307</v>
      </c>
      <c r="B191">
        <v>-0.64351284700840061</v>
      </c>
      <c r="C191">
        <v>-4.6433157586677931E-2</v>
      </c>
      <c r="D191">
        <v>-0.49485479402251098</v>
      </c>
      <c r="E191">
        <v>0.92727628902279002</v>
      </c>
      <c r="F191">
        <v>51</v>
      </c>
    </row>
    <row r="192" spans="1:6" x14ac:dyDescent="0.35">
      <c r="A192" s="8">
        <v>42338</v>
      </c>
      <c r="B192">
        <v>-0.51220312766994569</v>
      </c>
      <c r="C192">
        <v>0.10772042435588895</v>
      </c>
      <c r="D192">
        <v>-0.59650092805706634</v>
      </c>
      <c r="E192">
        <v>0.87076194257051698</v>
      </c>
      <c r="F192">
        <v>51</v>
      </c>
    </row>
    <row r="193" spans="1:6" x14ac:dyDescent="0.35">
      <c r="A193" s="8">
        <v>42369</v>
      </c>
      <c r="B193">
        <v>-0.25453877274165626</v>
      </c>
      <c r="C193">
        <v>-3.8527845692187472E-2</v>
      </c>
      <c r="D193">
        <v>-0.66187816357508333</v>
      </c>
      <c r="E193">
        <v>0.94457104082866594</v>
      </c>
      <c r="F193">
        <v>50.7</v>
      </c>
    </row>
    <row r="194" spans="1:6" x14ac:dyDescent="0.35">
      <c r="A194" s="8">
        <v>42398</v>
      </c>
      <c r="B194">
        <v>-8.0233562477643669E-3</v>
      </c>
      <c r="C194">
        <v>0.28163728603468269</v>
      </c>
      <c r="D194">
        <v>-0.46533463694281452</v>
      </c>
      <c r="E194">
        <v>1.3374478830330188</v>
      </c>
      <c r="F194">
        <v>50.9</v>
      </c>
    </row>
    <row r="195" spans="1:6" x14ac:dyDescent="0.35">
      <c r="A195" s="8">
        <v>42429</v>
      </c>
      <c r="B195">
        <v>3.5333626552669091E-2</v>
      </c>
      <c r="C195">
        <v>0.68085553670646026</v>
      </c>
      <c r="D195">
        <v>-0.16583289835236598</v>
      </c>
      <c r="E195">
        <v>1.4011797243334123</v>
      </c>
      <c r="F195">
        <v>50</v>
      </c>
    </row>
    <row r="196" spans="1:6" x14ac:dyDescent="0.35">
      <c r="A196" s="8">
        <v>42460</v>
      </c>
      <c r="B196">
        <v>-0.78225519196978732</v>
      </c>
      <c r="C196">
        <v>0.46345945960796758</v>
      </c>
      <c r="D196">
        <v>-0.63137793855730251</v>
      </c>
      <c r="E196">
        <v>0.76658489429102694</v>
      </c>
      <c r="F196">
        <v>50.6</v>
      </c>
    </row>
    <row r="197" spans="1:6" x14ac:dyDescent="0.35">
      <c r="A197" s="8">
        <v>42489</v>
      </c>
      <c r="B197">
        <v>-0.56547027796762084</v>
      </c>
      <c r="C197">
        <v>0.39626430850479727</v>
      </c>
      <c r="D197">
        <v>-0.75529747325640217</v>
      </c>
      <c r="E197">
        <v>0.43539720616590211</v>
      </c>
      <c r="F197">
        <v>50.2</v>
      </c>
    </row>
    <row r="198" spans="1:6" x14ac:dyDescent="0.35">
      <c r="A198" s="8">
        <v>42521</v>
      </c>
      <c r="B198">
        <v>-0.75252468947806161</v>
      </c>
      <c r="C198">
        <v>0.18677354330079571</v>
      </c>
      <c r="D198">
        <v>-0.65972009866907333</v>
      </c>
      <c r="E198">
        <v>0.36798852786740849</v>
      </c>
      <c r="F198">
        <v>50.1</v>
      </c>
    </row>
    <row r="199" spans="1:6" x14ac:dyDescent="0.35">
      <c r="A199" s="8">
        <v>42551</v>
      </c>
      <c r="B199">
        <v>-0.57414167452770737</v>
      </c>
      <c r="C199">
        <v>0.41602758824102409</v>
      </c>
      <c r="D199">
        <v>-0.50892052475606175</v>
      </c>
      <c r="E199">
        <v>0.49967376405860686</v>
      </c>
      <c r="F199">
        <v>50.4</v>
      </c>
    </row>
    <row r="200" spans="1:6" x14ac:dyDescent="0.35">
      <c r="A200" s="8">
        <v>42580</v>
      </c>
      <c r="B200">
        <v>-1.0399195468980766</v>
      </c>
      <c r="C200">
        <v>-0.12943893247882993</v>
      </c>
      <c r="D200">
        <v>-0.78001306275689009</v>
      </c>
      <c r="E200">
        <v>0.23140084234540959</v>
      </c>
      <c r="F200">
        <v>51</v>
      </c>
    </row>
    <row r="201" spans="1:6" x14ac:dyDescent="0.35">
      <c r="A201" s="8">
        <v>42613</v>
      </c>
      <c r="B201">
        <v>-0.84791005163901478</v>
      </c>
      <c r="C201">
        <v>0.23025275872049397</v>
      </c>
      <c r="D201">
        <v>-0.62250624865522863</v>
      </c>
      <c r="E201">
        <v>4.9601679661592762E-2</v>
      </c>
      <c r="F201">
        <v>50.8</v>
      </c>
    </row>
    <row r="202" spans="1:6" x14ac:dyDescent="0.35">
      <c r="A202" s="8">
        <v>42643</v>
      </c>
      <c r="B202">
        <v>-0.86401407382203288</v>
      </c>
      <c r="C202">
        <v>0.10376776840864371</v>
      </c>
      <c r="D202">
        <v>-0.89464589507199122</v>
      </c>
      <c r="E202">
        <v>7.9833450534857006E-2</v>
      </c>
      <c r="F202">
        <v>51.1</v>
      </c>
    </row>
    <row r="203" spans="1:6" x14ac:dyDescent="0.35">
      <c r="A203" s="8">
        <v>42674</v>
      </c>
      <c r="B203">
        <v>-0.39699743051450875</v>
      </c>
      <c r="C203">
        <v>-7.0149093270150037E-2</v>
      </c>
      <c r="D203">
        <v>-0.73793079708969433</v>
      </c>
      <c r="E203">
        <v>5.8998040878958533E-2</v>
      </c>
      <c r="F203">
        <v>52</v>
      </c>
    </row>
    <row r="204" spans="1:6" x14ac:dyDescent="0.35">
      <c r="A204" s="8">
        <v>42704</v>
      </c>
      <c r="B204">
        <v>-0.85905899007341191</v>
      </c>
      <c r="C204">
        <v>0.36859571687407994</v>
      </c>
      <c r="D204">
        <v>-0.24341788564639244</v>
      </c>
      <c r="E204">
        <v>-0.27940714209428752</v>
      </c>
      <c r="F204">
        <v>52</v>
      </c>
    </row>
    <row r="205" spans="1:6" x14ac:dyDescent="0.35">
      <c r="A205" s="8">
        <v>42734</v>
      </c>
      <c r="B205">
        <v>-0.7711062535353902</v>
      </c>
      <c r="C205">
        <v>0.56622851423634579</v>
      </c>
      <c r="D205">
        <v>-0.54112868575714923</v>
      </c>
      <c r="E205">
        <v>-0.35580364416591392</v>
      </c>
      <c r="F205">
        <v>52.6</v>
      </c>
    </row>
    <row r="206" spans="1:6" x14ac:dyDescent="0.35">
      <c r="A206" s="8">
        <v>42766</v>
      </c>
      <c r="B206">
        <v>-1.0250542956522135</v>
      </c>
      <c r="C206">
        <v>0.25396869440396608</v>
      </c>
      <c r="D206">
        <v>-0.51285675852693502</v>
      </c>
      <c r="E206">
        <v>-0.47468804043780283</v>
      </c>
      <c r="F206">
        <v>52.7</v>
      </c>
    </row>
    <row r="207" spans="1:6" x14ac:dyDescent="0.35">
      <c r="A207" s="8">
        <v>42794</v>
      </c>
      <c r="B207">
        <v>-0.90984859849677657</v>
      </c>
      <c r="C207">
        <v>7.6099176777926381E-2</v>
      </c>
      <c r="D207">
        <v>-0.55185516221305708</v>
      </c>
      <c r="E207">
        <v>-0.57695858064420436</v>
      </c>
      <c r="F207">
        <v>52.9</v>
      </c>
    </row>
    <row r="208" spans="1:6" x14ac:dyDescent="0.35">
      <c r="A208" s="8">
        <v>42825</v>
      </c>
      <c r="B208">
        <v>-0.97798100004031474</v>
      </c>
      <c r="C208">
        <v>-0.36264563336630357</v>
      </c>
      <c r="D208">
        <v>-0.89009033498193735</v>
      </c>
      <c r="E208">
        <v>-0.42811477179520729</v>
      </c>
      <c r="F208">
        <v>52.9</v>
      </c>
    </row>
    <row r="209" spans="1:6" x14ac:dyDescent="0.35">
      <c r="A209" s="8">
        <v>42853</v>
      </c>
      <c r="B209">
        <v>-1.1699904952993763</v>
      </c>
      <c r="C209">
        <v>-0.62747358183173974</v>
      </c>
      <c r="D209">
        <v>-0.90625028254735562</v>
      </c>
      <c r="E209">
        <v>-0.37745612871027867</v>
      </c>
      <c r="F209">
        <v>52.7</v>
      </c>
    </row>
    <row r="210" spans="1:6" x14ac:dyDescent="0.35">
      <c r="A210" s="8">
        <v>42886</v>
      </c>
      <c r="B210">
        <v>-1.220780103722741</v>
      </c>
      <c r="C210">
        <v>-0.79743778756328865</v>
      </c>
      <c r="D210">
        <v>-1.1055073523306727</v>
      </c>
      <c r="E210">
        <v>-0.44254976149145042</v>
      </c>
      <c r="F210">
        <v>52.6</v>
      </c>
    </row>
    <row r="211" spans="1:6" x14ac:dyDescent="0.35">
      <c r="A211" s="8">
        <v>42916</v>
      </c>
      <c r="B211">
        <v>-1.1253947415617878</v>
      </c>
      <c r="C211">
        <v>-0.85277497082472298</v>
      </c>
      <c r="D211">
        <v>-1.0649893644799635</v>
      </c>
      <c r="E211">
        <v>-0.70905235427963687</v>
      </c>
      <c r="F211">
        <v>52.6</v>
      </c>
    </row>
    <row r="212" spans="1:6" x14ac:dyDescent="0.35">
      <c r="A212" s="8">
        <v>42947</v>
      </c>
      <c r="B212">
        <v>-1.2393616677800696</v>
      </c>
      <c r="C212">
        <v>-0.72233732456562749</v>
      </c>
      <c r="D212">
        <v>-1.2910945494401211</v>
      </c>
      <c r="E212">
        <v>-0.71463569935082516</v>
      </c>
      <c r="F212">
        <v>52.7</v>
      </c>
    </row>
    <row r="213" spans="1:6" x14ac:dyDescent="0.35">
      <c r="A213" s="8">
        <v>42978</v>
      </c>
      <c r="B213">
        <v>-1.1984822268539468</v>
      </c>
      <c r="C213">
        <v>-0.72233732456562749</v>
      </c>
      <c r="D213">
        <v>-1.1955267520639137</v>
      </c>
      <c r="E213">
        <v>-0.5642939198729725</v>
      </c>
      <c r="F213">
        <v>53.1</v>
      </c>
    </row>
    <row r="214" spans="1:6" x14ac:dyDescent="0.35">
      <c r="A214" s="8">
        <v>43007</v>
      </c>
      <c r="B214">
        <v>-1.3322694880667123</v>
      </c>
      <c r="C214">
        <v>-0.61956826993724934</v>
      </c>
      <c r="D214">
        <v>-1.1398480390081134</v>
      </c>
      <c r="E214">
        <v>-0.7497699195548887</v>
      </c>
      <c r="F214">
        <v>53.2</v>
      </c>
    </row>
    <row r="215" spans="1:6" x14ac:dyDescent="0.35">
      <c r="A215" s="8">
        <v>43039</v>
      </c>
      <c r="B215">
        <v>-1.2492718352773116</v>
      </c>
      <c r="C215">
        <v>-0.86463293866645896</v>
      </c>
      <c r="D215">
        <v>-1.1949712738188756</v>
      </c>
      <c r="E215">
        <v>-0.9221727210213394</v>
      </c>
      <c r="F215">
        <v>53.4</v>
      </c>
    </row>
    <row r="216" spans="1:6" x14ac:dyDescent="0.35">
      <c r="A216" s="8">
        <v>43069</v>
      </c>
      <c r="B216">
        <v>-1.1130070321902354</v>
      </c>
      <c r="C216">
        <v>-0.91997012192789329</v>
      </c>
      <c r="D216">
        <v>-1.3329278076181619</v>
      </c>
      <c r="E216">
        <v>-0.94627643023110364</v>
      </c>
      <c r="F216">
        <v>54</v>
      </c>
    </row>
    <row r="217" spans="1:6" x14ac:dyDescent="0.35">
      <c r="A217" s="8">
        <v>43098</v>
      </c>
      <c r="B217">
        <v>-1.1427375346819613</v>
      </c>
      <c r="C217">
        <v>-0.97135464924208237</v>
      </c>
      <c r="D217">
        <v>-1.3402990677778914</v>
      </c>
      <c r="E217">
        <v>-1.0790510996069247</v>
      </c>
      <c r="F217">
        <v>54.5</v>
      </c>
    </row>
    <row r="218" spans="1:6" x14ac:dyDescent="0.35">
      <c r="A218" s="8">
        <v>43131</v>
      </c>
      <c r="B218">
        <v>-0.83304480039315199</v>
      </c>
      <c r="C218">
        <v>-0.72628998051287275</v>
      </c>
      <c r="D218">
        <v>-1.0019202368421909</v>
      </c>
      <c r="E218">
        <v>-1.3432386468777893</v>
      </c>
      <c r="F218">
        <v>54.4</v>
      </c>
    </row>
    <row r="219" spans="1:6" x14ac:dyDescent="0.35">
      <c r="A219" s="8">
        <v>43159</v>
      </c>
      <c r="B219">
        <v>-5.1380339048197388E-2</v>
      </c>
      <c r="C219">
        <v>-0.74210060430185398</v>
      </c>
      <c r="D219">
        <v>-0.81746953545247547</v>
      </c>
      <c r="E219">
        <v>-1.1591244386766506</v>
      </c>
      <c r="F219">
        <v>54.1</v>
      </c>
    </row>
    <row r="220" spans="1:6" x14ac:dyDescent="0.35">
      <c r="A220" s="8">
        <v>43189</v>
      </c>
      <c r="B220">
        <v>-3.651508780233486E-2</v>
      </c>
      <c r="C220">
        <v>-0.83301169108849638</v>
      </c>
      <c r="D220">
        <v>-0.95896006015553859</v>
      </c>
      <c r="E220">
        <v>-0.93402030690410465</v>
      </c>
      <c r="F220">
        <v>53.4</v>
      </c>
    </row>
    <row r="221" spans="1:6" x14ac:dyDescent="0.35">
      <c r="A221" s="8">
        <v>43220</v>
      </c>
      <c r="B221">
        <v>-0.53697854641305043</v>
      </c>
      <c r="C221">
        <v>-0.95159136950585588</v>
      </c>
      <c r="D221">
        <v>-1.2203093820422508</v>
      </c>
      <c r="E221">
        <v>-1.0486831495855831</v>
      </c>
      <c r="F221">
        <v>53.5</v>
      </c>
    </row>
    <row r="222" spans="1:6" x14ac:dyDescent="0.35">
      <c r="A222" s="8">
        <v>43251</v>
      </c>
      <c r="B222">
        <v>-0.59891709327081222</v>
      </c>
      <c r="C222">
        <v>-0.72233732456562749</v>
      </c>
      <c r="D222">
        <v>-0.89503536832425923</v>
      </c>
      <c r="E222">
        <v>-0.95580897059654735</v>
      </c>
      <c r="F222">
        <v>53.1</v>
      </c>
    </row>
    <row r="223" spans="1:6" x14ac:dyDescent="0.35">
      <c r="A223" s="8">
        <v>43280</v>
      </c>
      <c r="B223">
        <v>-0.51715821141856655</v>
      </c>
      <c r="C223">
        <v>-0.71443201267113698</v>
      </c>
      <c r="D223">
        <v>-1.194345562692281</v>
      </c>
      <c r="E223">
        <v>-0.81309322341104928</v>
      </c>
      <c r="F223">
        <v>53</v>
      </c>
    </row>
    <row r="224" spans="1:6" x14ac:dyDescent="0.35">
      <c r="A224" s="8">
        <v>43312</v>
      </c>
      <c r="B224">
        <v>-0.9209975369311737</v>
      </c>
      <c r="C224">
        <v>-0.79348513161604306</v>
      </c>
      <c r="D224">
        <v>-1.3432488488032663</v>
      </c>
      <c r="E224">
        <v>-0.99135172824484397</v>
      </c>
      <c r="F224">
        <v>52.8</v>
      </c>
    </row>
    <row r="225" spans="1:6" x14ac:dyDescent="0.35">
      <c r="A225" s="8">
        <v>43343</v>
      </c>
      <c r="B225">
        <v>-0.91728122411970803</v>
      </c>
      <c r="C225">
        <v>-0.38636156904977564</v>
      </c>
      <c r="D225">
        <v>-1.2089795412856983</v>
      </c>
      <c r="E225">
        <v>-0.92244507931749464</v>
      </c>
      <c r="F225">
        <v>52.5</v>
      </c>
    </row>
    <row r="226" spans="1:6" x14ac:dyDescent="0.35">
      <c r="A226" s="8">
        <v>43371</v>
      </c>
      <c r="B226">
        <v>-1.0089502734691955</v>
      </c>
      <c r="C226">
        <v>-0.63142623777898499</v>
      </c>
      <c r="D226">
        <v>-1.354115791022287</v>
      </c>
      <c r="E226">
        <v>-1.0188599161565526</v>
      </c>
      <c r="F226">
        <v>52.2</v>
      </c>
    </row>
    <row r="227" spans="1:6" x14ac:dyDescent="0.35">
      <c r="A227" s="8">
        <v>43404</v>
      </c>
      <c r="B227">
        <v>0.11957005027922515</v>
      </c>
      <c r="C227">
        <v>-0.55632577478132417</v>
      </c>
      <c r="D227">
        <v>-0.9082934209199095</v>
      </c>
      <c r="E227">
        <v>-0.80002002519558402</v>
      </c>
      <c r="F227">
        <v>52.1</v>
      </c>
    </row>
    <row r="228" spans="1:6" x14ac:dyDescent="0.35">
      <c r="A228" s="8">
        <v>43434</v>
      </c>
      <c r="B228">
        <v>-0.27188156586182965</v>
      </c>
      <c r="C228">
        <v>-0.52470452720336158</v>
      </c>
      <c r="D228">
        <v>-1.1539903874306348</v>
      </c>
      <c r="E228">
        <v>-0.37432400830448981</v>
      </c>
      <c r="F228">
        <v>52</v>
      </c>
    </row>
    <row r="229" spans="1:6" x14ac:dyDescent="0.35">
      <c r="A229" s="8">
        <v>43465</v>
      </c>
      <c r="B229">
        <v>0.63861507294726949</v>
      </c>
      <c r="C229">
        <v>-0.33892969768283149</v>
      </c>
      <c r="D229">
        <v>-0.70224610845155788</v>
      </c>
      <c r="E229">
        <v>-0.13778082809341163</v>
      </c>
      <c r="F229">
        <v>51.4</v>
      </c>
    </row>
    <row r="230" spans="1:6" x14ac:dyDescent="0.35">
      <c r="A230" s="8">
        <v>43496</v>
      </c>
      <c r="B230">
        <v>-0.45769720643511513</v>
      </c>
      <c r="C230">
        <v>-0.7816271637743073</v>
      </c>
      <c r="D230">
        <v>-1.2376473265755947</v>
      </c>
      <c r="E230">
        <v>-0.18557970906870747</v>
      </c>
      <c r="F230">
        <v>50.8</v>
      </c>
    </row>
    <row r="231" spans="1:6" x14ac:dyDescent="0.35">
      <c r="A231" s="8">
        <v>43524</v>
      </c>
      <c r="B231">
        <v>-0.67943720418590259</v>
      </c>
      <c r="C231">
        <v>-1.0820290157649513</v>
      </c>
      <c r="D231">
        <v>-1.3204391243159264</v>
      </c>
      <c r="E231">
        <v>-0.48176935613784677</v>
      </c>
      <c r="F231">
        <v>50.6</v>
      </c>
    </row>
    <row r="232" spans="1:6" x14ac:dyDescent="0.35">
      <c r="A232" s="8">
        <v>43553</v>
      </c>
      <c r="B232">
        <v>-0.81198569446151281</v>
      </c>
      <c r="C232">
        <v>-0.93973340166411978</v>
      </c>
      <c r="D232">
        <v>-0.9587557463182832</v>
      </c>
      <c r="E232">
        <v>-0.43846438704911733</v>
      </c>
      <c r="F232">
        <v>50.5</v>
      </c>
    </row>
    <row r="233" spans="1:6" x14ac:dyDescent="0.35">
      <c r="A233" s="8">
        <v>43585</v>
      </c>
      <c r="B233">
        <v>-0.88507317975367195</v>
      </c>
      <c r="C233">
        <v>-1.303377748810689</v>
      </c>
      <c r="D233">
        <v>-1.2485206536020299</v>
      </c>
      <c r="E233">
        <v>-0.55666788758061758</v>
      </c>
      <c r="F233">
        <v>50.4</v>
      </c>
    </row>
    <row r="234" spans="1:6" x14ac:dyDescent="0.35">
      <c r="A234" s="8">
        <v>43616</v>
      </c>
      <c r="B234">
        <v>-0.19260022588389444</v>
      </c>
      <c r="C234">
        <v>-1.2164193179712921</v>
      </c>
      <c r="D234">
        <v>-0.50756694558424476</v>
      </c>
      <c r="E234">
        <v>-0.20641511872460555</v>
      </c>
      <c r="F234">
        <v>49.8</v>
      </c>
    </row>
    <row r="235" spans="1:6" x14ac:dyDescent="0.35">
      <c r="A235" s="8">
        <v>43644</v>
      </c>
      <c r="B235">
        <v>-0.64227407607124543</v>
      </c>
      <c r="C235">
        <v>-1.2124666620240467</v>
      </c>
      <c r="D235">
        <v>-0.57930344928683575</v>
      </c>
      <c r="E235">
        <v>-0.35689307735053588</v>
      </c>
      <c r="F235">
        <v>49.4</v>
      </c>
    </row>
    <row r="236" spans="1:6" x14ac:dyDescent="0.35">
      <c r="A236" s="8">
        <v>43677</v>
      </c>
      <c r="B236">
        <v>-0.51344189860710077</v>
      </c>
      <c r="C236">
        <v>-1.2875671250217076</v>
      </c>
      <c r="D236">
        <v>-1.0641369926901638</v>
      </c>
      <c r="E236">
        <v>-0.56374920328066114</v>
      </c>
      <c r="F236">
        <v>49.3</v>
      </c>
    </row>
    <row r="237" spans="1:6" x14ac:dyDescent="0.35">
      <c r="A237" s="8">
        <v>43707</v>
      </c>
      <c r="B237">
        <v>-0.15915341058070309</v>
      </c>
      <c r="C237">
        <v>-0.67095279725143808</v>
      </c>
      <c r="D237">
        <v>-5.3967880051333759E-2</v>
      </c>
      <c r="E237">
        <v>-0.41272652806241988</v>
      </c>
      <c r="F237">
        <v>49.5</v>
      </c>
    </row>
    <row r="238" spans="1:6" x14ac:dyDescent="0.35">
      <c r="A238" s="8">
        <v>43738</v>
      </c>
      <c r="B238">
        <v>-0.49857664736123819</v>
      </c>
      <c r="C238">
        <v>-1.0464551122397436</v>
      </c>
      <c r="D238">
        <v>-0.36328626004116243</v>
      </c>
      <c r="E238">
        <v>-0.51826536782268795</v>
      </c>
      <c r="F238">
        <v>49.7</v>
      </c>
    </row>
    <row r="239" spans="1:6" x14ac:dyDescent="0.35">
      <c r="A239" s="8">
        <v>43769</v>
      </c>
      <c r="B239">
        <v>-0.87268547038211941</v>
      </c>
      <c r="C239">
        <v>-1.366620243966614</v>
      </c>
      <c r="D239">
        <v>-0.72468232170516556</v>
      </c>
      <c r="E239">
        <v>-0.43533226664332886</v>
      </c>
      <c r="F239">
        <v>49.8</v>
      </c>
    </row>
    <row r="240" spans="1:6" x14ac:dyDescent="0.35">
      <c r="A240" s="8">
        <v>43798</v>
      </c>
      <c r="B240">
        <v>-0.94701172661143374</v>
      </c>
      <c r="C240">
        <v>-1.5800636651178612</v>
      </c>
      <c r="D240">
        <v>-1.0218951068376123</v>
      </c>
      <c r="E240">
        <v>-0.68467628677371695</v>
      </c>
      <c r="F240">
        <v>50.3</v>
      </c>
    </row>
    <row r="241" spans="1:6" x14ac:dyDescent="0.35">
      <c r="A241" s="8">
        <v>43830</v>
      </c>
      <c r="B241">
        <v>-0.80331429790142628</v>
      </c>
      <c r="C241">
        <v>-1.5207738259091812</v>
      </c>
      <c r="D241">
        <v>-0.96730500344593839</v>
      </c>
      <c r="E241">
        <v>-0.85040630998435707</v>
      </c>
      <c r="F241">
        <v>50.1</v>
      </c>
    </row>
    <row r="242" spans="1:6" x14ac:dyDescent="0.35">
      <c r="A242" s="8">
        <v>43861</v>
      </c>
      <c r="B242">
        <v>-0.17649620370087649</v>
      </c>
      <c r="C242">
        <v>-1.5998269448540876</v>
      </c>
      <c r="D242">
        <v>-0.49802165849996938</v>
      </c>
      <c r="E242">
        <v>-0.59071267460005894</v>
      </c>
      <c r="F242">
        <v>50.3</v>
      </c>
    </row>
    <row r="243" spans="1:6" x14ac:dyDescent="0.35">
      <c r="A243" s="8">
        <v>43889</v>
      </c>
      <c r="B243">
        <v>2.4583695796283118</v>
      </c>
      <c r="C243">
        <v>-0.95159136950585588</v>
      </c>
      <c r="D243">
        <v>0.67327126164068352</v>
      </c>
      <c r="E243">
        <v>-0.21186228464771625</v>
      </c>
      <c r="F243">
        <v>47.1</v>
      </c>
    </row>
    <row r="244" spans="1:6" x14ac:dyDescent="0.35">
      <c r="A244" s="8">
        <v>43921</v>
      </c>
      <c r="B244">
        <v>4.1220389482277948</v>
      </c>
      <c r="C244">
        <v>0.44369617987174076</v>
      </c>
      <c r="D244">
        <v>-0.15036889479509855</v>
      </c>
      <c r="E244">
        <v>1.8573798703939257</v>
      </c>
      <c r="F244">
        <v>47.3</v>
      </c>
    </row>
    <row r="245" spans="1:6" x14ac:dyDescent="0.35">
      <c r="A245" s="8">
        <v>43951</v>
      </c>
      <c r="B245">
        <v>1.7200621010837907</v>
      </c>
      <c r="C245">
        <v>-0.5009885915198895</v>
      </c>
      <c r="D245">
        <v>-1.1170287373096521</v>
      </c>
      <c r="E245">
        <v>0.92251001884006789</v>
      </c>
      <c r="F245">
        <v>39.6</v>
      </c>
    </row>
    <row r="246" spans="1:6" x14ac:dyDescent="0.35">
      <c r="A246" s="8">
        <v>43980</v>
      </c>
      <c r="B246">
        <v>0.89751819881271389</v>
      </c>
      <c r="C246">
        <v>-0.73814794835460873</v>
      </c>
      <c r="D246">
        <v>-1.1821537729348073</v>
      </c>
      <c r="E246">
        <v>0.7767983303968593</v>
      </c>
      <c r="F246">
        <v>42.4</v>
      </c>
    </row>
    <row r="247" spans="1:6" x14ac:dyDescent="0.35">
      <c r="A247" s="8">
        <v>44012</v>
      </c>
      <c r="B247">
        <v>1.2592393124620429</v>
      </c>
      <c r="C247">
        <v>-0.62747358183173974</v>
      </c>
      <c r="D247">
        <v>-1.0997897572912287</v>
      </c>
      <c r="E247">
        <v>0.44561064227173447</v>
      </c>
      <c r="F247">
        <v>48</v>
      </c>
    </row>
    <row r="248" spans="1:6" x14ac:dyDescent="0.35">
      <c r="A248" s="8">
        <v>44043</v>
      </c>
      <c r="B248">
        <v>0.51969306298036666</v>
      </c>
      <c r="C248">
        <v>-0.55632577478132417</v>
      </c>
      <c r="D248">
        <v>-1.4876668077057542</v>
      </c>
      <c r="E248">
        <v>6.1040728100125473E-2</v>
      </c>
      <c r="F248">
        <v>50.6</v>
      </c>
    </row>
    <row r="249" spans="1:6" x14ac:dyDescent="0.35">
      <c r="A249" s="8">
        <v>44074</v>
      </c>
      <c r="B249">
        <v>0.76125339572563777</v>
      </c>
      <c r="C249">
        <v>-0.25987657873792541</v>
      </c>
      <c r="D249">
        <v>-1.3267696608671362</v>
      </c>
      <c r="E249">
        <v>0.22241301857227674</v>
      </c>
      <c r="F249">
        <v>51.8</v>
      </c>
    </row>
    <row r="250" spans="1:6" x14ac:dyDescent="0.35">
      <c r="A250" s="8">
        <v>44104</v>
      </c>
      <c r="B250">
        <v>0.75629831197701691</v>
      </c>
      <c r="C250">
        <v>-0.30335579415762365</v>
      </c>
      <c r="D250">
        <v>-1.5760963903928518</v>
      </c>
      <c r="E250">
        <v>0.18264870733356989</v>
      </c>
      <c r="F250">
        <v>52.4</v>
      </c>
    </row>
    <row r="251" spans="1:6" x14ac:dyDescent="0.35">
      <c r="A251" s="8">
        <v>44134</v>
      </c>
      <c r="B251">
        <v>2.1994664537628679</v>
      </c>
      <c r="C251">
        <v>-0.36659828931354882</v>
      </c>
      <c r="D251">
        <v>-0.85142074887764818</v>
      </c>
      <c r="E251">
        <v>1.2697130532518678E-2</v>
      </c>
      <c r="F251">
        <v>53.1</v>
      </c>
    </row>
    <row r="252" spans="1:6" x14ac:dyDescent="0.35">
      <c r="A252" s="8">
        <v>44165</v>
      </c>
      <c r="B252">
        <v>3.7811168426979513E-2</v>
      </c>
      <c r="C252">
        <v>-0.85277497082472298</v>
      </c>
      <c r="D252">
        <v>-1.5240602099668701</v>
      </c>
      <c r="E252">
        <v>-0.35743779394284719</v>
      </c>
      <c r="F252">
        <v>53.8</v>
      </c>
    </row>
    <row r="253" spans="1:6" x14ac:dyDescent="0.35">
      <c r="A253" s="8">
        <v>44196</v>
      </c>
      <c r="B253">
        <v>0.30786323272682109</v>
      </c>
      <c r="C253">
        <v>-0.70257404482940056</v>
      </c>
      <c r="D253">
        <v>-1.2641985482076739</v>
      </c>
      <c r="E253">
        <v>-0.49048482161482354</v>
      </c>
      <c r="F253">
        <v>53.8</v>
      </c>
    </row>
    <row r="254" spans="1:6" x14ac:dyDescent="0.35">
      <c r="A254" s="8">
        <v>44225</v>
      </c>
      <c r="B254">
        <v>1.5887523817453362</v>
      </c>
      <c r="C254">
        <v>-0.88044356245544031</v>
      </c>
      <c r="D254">
        <v>-1.3143192864093862</v>
      </c>
      <c r="E254">
        <v>-0.54808860125171843</v>
      </c>
      <c r="F254">
        <v>53.6</v>
      </c>
    </row>
    <row r="255" spans="1:6" x14ac:dyDescent="0.35">
      <c r="A255" s="8">
        <v>44253</v>
      </c>
      <c r="B255">
        <v>0.95202412004754411</v>
      </c>
      <c r="C255">
        <v>-0.59585233425377726</v>
      </c>
      <c r="D255">
        <v>-0.41246523914927596</v>
      </c>
      <c r="E255">
        <v>-0.43832820790103971</v>
      </c>
      <c r="F255">
        <v>53.9</v>
      </c>
    </row>
    <row r="256" spans="1:6" x14ac:dyDescent="0.35">
      <c r="A256" s="8">
        <v>44286</v>
      </c>
      <c r="B256">
        <v>-0.10712503122018339</v>
      </c>
      <c r="C256">
        <v>-0.79348513161604306</v>
      </c>
      <c r="D256">
        <v>-0.55261176189164363</v>
      </c>
      <c r="E256">
        <v>-0.74309714129907811</v>
      </c>
      <c r="F256">
        <v>55</v>
      </c>
    </row>
    <row r="257" spans="1:6" x14ac:dyDescent="0.35">
      <c r="A257" s="8">
        <v>44316</v>
      </c>
      <c r="B257">
        <v>-0.20498793525544698</v>
      </c>
      <c r="C257">
        <v>-1.0780763598177061</v>
      </c>
      <c r="D257">
        <v>-0.97209360900661146</v>
      </c>
      <c r="E257">
        <v>-0.79375578438400674</v>
      </c>
      <c r="F257">
        <v>55.9</v>
      </c>
    </row>
    <row r="258" spans="1:6" x14ac:dyDescent="0.35">
      <c r="A258" s="8">
        <v>44347</v>
      </c>
      <c r="B258">
        <v>-0.43416055862916553</v>
      </c>
      <c r="C258">
        <v>-1.0899343276594418</v>
      </c>
      <c r="D258">
        <v>-1.1665109947699415</v>
      </c>
      <c r="E258">
        <v>-0.84659329383817961</v>
      </c>
      <c r="F258">
        <v>56</v>
      </c>
    </row>
    <row r="259" spans="1:6" x14ac:dyDescent="0.35">
      <c r="A259" s="8">
        <v>44377</v>
      </c>
      <c r="B259">
        <v>-0.54936625578460274</v>
      </c>
      <c r="C259">
        <v>-1.2282772858130282</v>
      </c>
      <c r="D259">
        <v>-0.99954828088780423</v>
      </c>
      <c r="E259">
        <v>-0.93279469457140507</v>
      </c>
      <c r="F259">
        <v>55.5</v>
      </c>
    </row>
    <row r="260" spans="1:6" x14ac:dyDescent="0.35">
      <c r="A260" s="8">
        <v>44407</v>
      </c>
      <c r="B260">
        <v>-0.25082245993019087</v>
      </c>
      <c r="C260">
        <v>-1.2322299417602733</v>
      </c>
      <c r="D260">
        <v>-0.87440605556887929</v>
      </c>
      <c r="E260">
        <v>-0.82970707947653655</v>
      </c>
      <c r="F260">
        <v>55.4</v>
      </c>
    </row>
    <row r="261" spans="1:6" x14ac:dyDescent="0.35">
      <c r="A261" s="8">
        <v>44439</v>
      </c>
      <c r="B261">
        <v>-0.46884614486951226</v>
      </c>
      <c r="C261">
        <v>-1.2796618131272173</v>
      </c>
      <c r="D261">
        <v>-0.92708071673628389</v>
      </c>
      <c r="E261">
        <v>-0.9524044918946033</v>
      </c>
      <c r="F261">
        <v>54.1</v>
      </c>
    </row>
    <row r="262" spans="1:6" x14ac:dyDescent="0.35">
      <c r="A262" s="8">
        <v>44469</v>
      </c>
      <c r="B262">
        <v>0.35617529927587538</v>
      </c>
      <c r="C262">
        <v>-1.2203719739185372</v>
      </c>
      <c r="D262">
        <v>-0.87823694001741781</v>
      </c>
      <c r="E262">
        <v>-0.95199595445037</v>
      </c>
      <c r="F262">
        <v>54.1</v>
      </c>
    </row>
    <row r="263" spans="1:6" x14ac:dyDescent="0.35">
      <c r="A263" s="8">
        <v>44498</v>
      </c>
      <c r="B263">
        <v>-0.49609910548692732</v>
      </c>
      <c r="C263">
        <v>-1.0938869836066873</v>
      </c>
      <c r="D263">
        <v>-0.41916928693421818</v>
      </c>
      <c r="E263">
        <v>-1.1835005061825707</v>
      </c>
      <c r="F263">
        <v>54.2</v>
      </c>
    </row>
    <row r="264" spans="1:6" x14ac:dyDescent="0.35">
      <c r="A264" s="8">
        <v>44530</v>
      </c>
      <c r="B264">
        <v>0.85787752882374635</v>
      </c>
      <c r="C264">
        <v>-0.64723686156796667</v>
      </c>
      <c r="D264">
        <v>-0.14494180849300226</v>
      </c>
      <c r="E264">
        <v>-0.98767489124674446</v>
      </c>
      <c r="F264">
        <v>54.2</v>
      </c>
    </row>
    <row r="265" spans="1:6" x14ac:dyDescent="0.35">
      <c r="A265" s="8">
        <v>44561</v>
      </c>
      <c r="B265">
        <v>-0.37717709552002493</v>
      </c>
      <c r="C265">
        <v>-0.95159136950585588</v>
      </c>
      <c r="D265">
        <v>-0.3664946257668138</v>
      </c>
      <c r="E265">
        <v>-0.97650820110436742</v>
      </c>
      <c r="F265">
        <v>54.3</v>
      </c>
    </row>
    <row r="266" spans="1:6" x14ac:dyDescent="0.35">
      <c r="A266" s="8">
        <v>44592</v>
      </c>
      <c r="B266">
        <v>0.56552758765511013</v>
      </c>
      <c r="C266">
        <v>-0.95949668140034639</v>
      </c>
      <c r="D266">
        <v>-0.10982536771473266</v>
      </c>
      <c r="E266">
        <v>-0.89166859185191993</v>
      </c>
      <c r="F266">
        <v>53.2</v>
      </c>
    </row>
    <row r="267" spans="1:6" x14ac:dyDescent="0.35">
      <c r="A267" s="8">
        <v>44620</v>
      </c>
      <c r="B267">
        <v>1.2245537262216961</v>
      </c>
      <c r="C267">
        <v>-0.63142623777898499</v>
      </c>
      <c r="D267">
        <v>0.37733543799108282</v>
      </c>
      <c r="E267">
        <v>-0.35103737398319224</v>
      </c>
      <c r="F267">
        <v>53.7</v>
      </c>
    </row>
    <row r="268" spans="1:6" x14ac:dyDescent="0.35">
      <c r="A268" s="8">
        <v>44651</v>
      </c>
      <c r="B268">
        <v>3.6572397489824084E-2</v>
      </c>
      <c r="C268">
        <v>-0.33892969768283149</v>
      </c>
      <c r="D268">
        <v>0.5842031982121626</v>
      </c>
      <c r="E268">
        <v>-0.93674388986566015</v>
      </c>
      <c r="F268">
        <v>53</v>
      </c>
    </row>
    <row r="269" spans="1:6" x14ac:dyDescent="0.35">
      <c r="A269" s="8">
        <v>44680</v>
      </c>
      <c r="B269">
        <v>1.627154280797148</v>
      </c>
      <c r="C269">
        <v>0.29349525387641912</v>
      </c>
      <c r="D269">
        <v>1.2712084759834046</v>
      </c>
      <c r="E269">
        <v>-0.8178594935937713</v>
      </c>
      <c r="F269">
        <v>52.3</v>
      </c>
    </row>
    <row r="270" spans="1:6" x14ac:dyDescent="0.35">
      <c r="A270" s="8">
        <v>44712</v>
      </c>
      <c r="B270">
        <v>0.73400043510822266</v>
      </c>
      <c r="C270">
        <v>-8.9912373006376903E-2</v>
      </c>
      <c r="D270">
        <v>0.59186496710923997</v>
      </c>
      <c r="E270">
        <v>-0.600517573261658</v>
      </c>
      <c r="F270">
        <v>52.4</v>
      </c>
    </row>
    <row r="271" spans="1:6" x14ac:dyDescent="0.35">
      <c r="A271" s="8">
        <v>44742</v>
      </c>
      <c r="B271">
        <v>1.0461707112713423</v>
      </c>
      <c r="C271">
        <v>0.49508070718593017</v>
      </c>
      <c r="D271">
        <v>1.4978691391886001</v>
      </c>
      <c r="E271">
        <v>-0.29493156497515294</v>
      </c>
      <c r="F271">
        <v>52.2</v>
      </c>
    </row>
    <row r="272" spans="1:6" x14ac:dyDescent="0.35">
      <c r="A272" s="8">
        <v>44771</v>
      </c>
      <c r="B272">
        <v>0.13195775965077725</v>
      </c>
      <c r="C272">
        <v>0.36464306092683468</v>
      </c>
      <c r="D272">
        <v>0.88684306964670601</v>
      </c>
      <c r="E272">
        <v>-0.17114471937246434</v>
      </c>
      <c r="F272">
        <v>51.1</v>
      </c>
    </row>
    <row r="273" spans="1:6" x14ac:dyDescent="0.35">
      <c r="A273" s="8">
        <v>44804</v>
      </c>
      <c r="B273">
        <v>0.69435976511925501</v>
      </c>
      <c r="C273">
        <v>0.44764883581898668</v>
      </c>
      <c r="D273">
        <v>1.1575589040100949</v>
      </c>
      <c r="E273">
        <v>-0.68222506210831713</v>
      </c>
      <c r="F273">
        <v>50.3</v>
      </c>
    </row>
    <row r="274" spans="1:6" x14ac:dyDescent="0.35">
      <c r="A274" s="8">
        <v>44834</v>
      </c>
      <c r="B274">
        <v>1.406653053983516</v>
      </c>
      <c r="C274">
        <v>1.2026061217428416</v>
      </c>
      <c r="D274">
        <v>1.701863736073276</v>
      </c>
      <c r="E274">
        <v>-0.51145641041879963</v>
      </c>
      <c r="F274">
        <v>49.8</v>
      </c>
    </row>
    <row r="275" spans="1:6" x14ac:dyDescent="0.35">
      <c r="A275" s="8">
        <v>44865</v>
      </c>
      <c r="B275">
        <v>0.69559853605641009</v>
      </c>
      <c r="C275">
        <v>0.86663036622698975</v>
      </c>
      <c r="D275">
        <v>1.8943656796123367</v>
      </c>
      <c r="E275">
        <v>-0.37827320359874528</v>
      </c>
      <c r="F275">
        <v>49.4</v>
      </c>
    </row>
    <row r="276" spans="1:6" x14ac:dyDescent="0.35">
      <c r="A276" s="8">
        <v>44895</v>
      </c>
      <c r="B276">
        <v>3.9049939364134506E-2</v>
      </c>
      <c r="C276">
        <v>0.63342366533951611</v>
      </c>
      <c r="D276">
        <v>1.2351343140929998</v>
      </c>
      <c r="E276">
        <v>-0.53215564092661971</v>
      </c>
      <c r="F276">
        <v>48.8</v>
      </c>
    </row>
    <row r="277" spans="1:6" x14ac:dyDescent="0.35">
      <c r="A277" s="8">
        <v>44925</v>
      </c>
      <c r="B277">
        <v>0.17407597151405574</v>
      </c>
      <c r="C277">
        <v>0.3448797811906078</v>
      </c>
      <c r="D277">
        <v>1.0544442642702663</v>
      </c>
      <c r="E277">
        <v>-0.95567279144846939</v>
      </c>
      <c r="F277">
        <v>48.7</v>
      </c>
    </row>
    <row r="278" spans="1:6" x14ac:dyDescent="0.35">
      <c r="A278" s="8">
        <v>44957</v>
      </c>
      <c r="B278">
        <v>-0.10712503122018339</v>
      </c>
      <c r="C278">
        <v>0.26187400629845653</v>
      </c>
      <c r="D278">
        <v>0.34988076610989011</v>
      </c>
      <c r="E278">
        <v>-0.90406089432699643</v>
      </c>
      <c r="F278">
        <v>49.1</v>
      </c>
    </row>
    <row r="279" spans="1:6" x14ac:dyDescent="0.35">
      <c r="A279" s="8">
        <v>44985</v>
      </c>
      <c r="B279">
        <v>5.3915190609997471E-2</v>
      </c>
      <c r="C279">
        <v>2.0761993516492425E-2</v>
      </c>
      <c r="D279">
        <v>1.1179730980418632</v>
      </c>
      <c r="E279">
        <v>-0.98141065043516718</v>
      </c>
      <c r="F279">
        <v>49.9</v>
      </c>
    </row>
    <row r="280" spans="1:6" x14ac:dyDescent="0.35">
      <c r="A280" s="8">
        <v>45016</v>
      </c>
      <c r="B280">
        <v>-0.19383899682104988</v>
      </c>
      <c r="C280">
        <v>0.20653682303702187</v>
      </c>
      <c r="D280">
        <v>1.5115964751291968</v>
      </c>
      <c r="E280">
        <v>-0.56225123265180588</v>
      </c>
      <c r="F280">
        <v>49.6</v>
      </c>
    </row>
    <row r="281" spans="1:6" x14ac:dyDescent="0.35">
      <c r="A281" s="8">
        <v>45044</v>
      </c>
      <c r="B281">
        <v>-0.55556011047037901</v>
      </c>
      <c r="C281">
        <v>-0.34288235363007669</v>
      </c>
      <c r="D281">
        <v>1.0815796957807473</v>
      </c>
      <c r="E281">
        <v>-0.54332233106899641</v>
      </c>
      <c r="F281">
        <v>49.6</v>
      </c>
    </row>
    <row r="282" spans="1:6" x14ac:dyDescent="0.35">
      <c r="A282" s="8">
        <v>45077</v>
      </c>
      <c r="B282">
        <v>-0.28798558804484758</v>
      </c>
      <c r="C282">
        <v>-0.36659828931354882</v>
      </c>
      <c r="D282">
        <v>1.5144696384656007</v>
      </c>
      <c r="E282">
        <v>-0.55911911224601751</v>
      </c>
      <c r="F282">
        <v>49.6</v>
      </c>
    </row>
  </sheetData>
  <pageMargins left="0.7" right="0.7" top="0.75" bottom="0.75" header="0.3" footer="0.3"/>
  <pageSetup orientation="portrait" r:id="rId1"/>
  <headerFooter>
    <oddFooter>&amp;C&amp;1#&amp;"Arial"&amp;10&amp;K000000Internal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vol_pmi</vt:lpstr>
      <vt:lpstr>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Seeneevassen, Ravin (AllianzGI)</cp:lastModifiedBy>
  <dcterms:created xsi:type="dcterms:W3CDTF">2013-04-03T15:49:21Z</dcterms:created>
  <dcterms:modified xsi:type="dcterms:W3CDTF">2023-07-27T09:07:21Z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2023-07-27T09:07:21Z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ec7f78f4-8bcf-4c58-bcd2-a2f5d03723a4</vt:lpwstr>
  </property>
  <property fmtid="{D5CDD505-2E9C-101B-9397-08002B2CF9AE}" pid="8" name="MSIP_Label_511d2ef4-471a-450b-b804-da016b8121de_ContentBits">
    <vt:lpwstr>2</vt:lpwstr>
  </property>
</Properties>
</file>