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erisich\Documents\TFS\SWENG\Printed Circuit Boards\Max_2_0\IndicatorLights\Project Outputs for MaxStatusIndicator\RawBoardMfgFiles\BOM\"/>
    </mc:Choice>
  </mc:AlternateContent>
  <xr:revisionPtr revIDLastSave="0" documentId="8_{4515B375-91E9-4DE1-B6AD-B7227DDC15BA}" xr6:coauthVersionLast="47" xr6:coauthVersionMax="47" xr10:uidLastSave="{00000000-0000-0000-0000-000000000000}"/>
  <bookViews>
    <workbookView xWindow="750" yWindow="750" windowWidth="21600" windowHeight="10215" xr2:uid="{00000000-000D-0000-FFFF-FFFF00000000}"/>
  </bookViews>
  <sheets>
    <sheet name="BOM" sheetId="1" r:id="rId1"/>
  </sheets>
  <definedNames>
    <definedName name="_xlnm.Print_Area" localSheetId="0">BOM!$A$1:$J$18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A18" i="1"/>
  <c r="J17" i="1"/>
  <c r="A17" i="1"/>
  <c r="J16" i="1"/>
  <c r="A16" i="1"/>
  <c r="J15" i="1"/>
  <c r="A15" i="1"/>
  <c r="J14" i="1"/>
  <c r="A14" i="1"/>
  <c r="J13" i="1"/>
  <c r="A13" i="1"/>
  <c r="J12" i="1"/>
  <c r="A12" i="1"/>
  <c r="J11" i="1"/>
  <c r="A11" i="1"/>
  <c r="J10" i="1"/>
  <c r="A10" i="1"/>
  <c r="J9" i="1"/>
  <c r="A9" i="1"/>
  <c r="J8" i="1"/>
  <c r="A8" i="1"/>
  <c r="J7" i="1"/>
  <c r="A7" i="1"/>
  <c r="J6" i="1"/>
  <c r="A6" i="1"/>
  <c r="J5" i="1"/>
  <c r="A5" i="1"/>
  <c r="J4" i="1"/>
  <c r="A4" i="1"/>
  <c r="J3" i="1"/>
  <c r="J2" i="1"/>
  <c r="A2" i="1"/>
  <c r="A3" i="1"/>
</calcChain>
</file>

<file path=xl/sharedStrings.xml><?xml version="1.0" encoding="utf-8"?>
<sst xmlns="http://schemas.openxmlformats.org/spreadsheetml/2006/main" count="112" uniqueCount="92">
  <si>
    <t>Item #</t>
  </si>
  <si>
    <t>Total Cost</t>
  </si>
  <si>
    <t>Parata PN</t>
  </si>
  <si>
    <t>305-0268</t>
  </si>
  <si>
    <t>305-0681</t>
  </si>
  <si>
    <t>305-0686</t>
  </si>
  <si>
    <t>002-230</t>
  </si>
  <si>
    <t>305-0123</t>
  </si>
  <si>
    <t>002-133</t>
  </si>
  <si>
    <t>305-0082</t>
  </si>
  <si>
    <t>305-0247</t>
  </si>
  <si>
    <t>305-0160</t>
  </si>
  <si>
    <t>205-0475</t>
  </si>
  <si>
    <t>320-0037C</t>
  </si>
  <si>
    <t>305-0087</t>
  </si>
  <si>
    <t>002-161</t>
  </si>
  <si>
    <t>305-0310</t>
  </si>
  <si>
    <t>305-0730</t>
  </si>
  <si>
    <t>305-0781</t>
  </si>
  <si>
    <t>305-0006</t>
  </si>
  <si>
    <t>Designator</t>
  </si>
  <si>
    <t>C7, C8, C9, C10</t>
  </si>
  <si>
    <t>D1, D2, D3, D4</t>
  </si>
  <si>
    <t>U2, U5, U7, U8</t>
  </si>
  <si>
    <t>R1, R2, R3</t>
  </si>
  <si>
    <t>R4, R9, R10</t>
  </si>
  <si>
    <t>R5, R6, R8</t>
  </si>
  <si>
    <t>C1</t>
  </si>
  <si>
    <t>C2</t>
  </si>
  <si>
    <t>F1</t>
  </si>
  <si>
    <t>M1</t>
  </si>
  <si>
    <t>PCB1</t>
  </si>
  <si>
    <t>Q1</t>
  </si>
  <si>
    <t>R7</t>
  </si>
  <si>
    <t>U1</t>
  </si>
  <si>
    <t>U3</t>
  </si>
  <si>
    <t>U4</t>
  </si>
  <si>
    <t>U6</t>
  </si>
  <si>
    <t>Manufacturer</t>
  </si>
  <si>
    <t>Yageo</t>
  </si>
  <si>
    <t>OSRAM</t>
  </si>
  <si>
    <t>Diodes, Inc</t>
  </si>
  <si>
    <t>Panasonic</t>
  </si>
  <si>
    <t>AVX</t>
  </si>
  <si>
    <t>Kemet</t>
  </si>
  <si>
    <t>LittelFuse</t>
  </si>
  <si>
    <t>Brady</t>
  </si>
  <si>
    <t>Parata Systems</t>
  </si>
  <si>
    <t>On Semi</t>
  </si>
  <si>
    <t>Stackpole</t>
  </si>
  <si>
    <t>ON Semi</t>
  </si>
  <si>
    <t>TI</t>
  </si>
  <si>
    <t>ON Semiconductor</t>
  </si>
  <si>
    <t>Manufacturer PN</t>
  </si>
  <si>
    <t>CC0805KRX7R9BB102</t>
  </si>
  <si>
    <t>LTRBGFSF-ABCB-QKYO</t>
  </si>
  <si>
    <t>BCR421UW6Q</t>
  </si>
  <si>
    <t>ERJ-6GEYJ102V</t>
  </si>
  <si>
    <t>ERJ-6GEYJ220V</t>
  </si>
  <si>
    <t>ERJ-6GEYJ103V</t>
  </si>
  <si>
    <t>08055C104KAT2A</t>
  </si>
  <si>
    <t>T491A225M016AT</t>
  </si>
  <si>
    <t>0466004.NR</t>
  </si>
  <si>
    <t>THT-103-473-10</t>
  </si>
  <si>
    <t>2N7002LT1G</t>
  </si>
  <si>
    <t>RMCF0805JT68R0</t>
  </si>
  <si>
    <t>LP2950CDT-3.3/NOPB</t>
  </si>
  <si>
    <t>SN74LVC1G139DCT</t>
  </si>
  <si>
    <t>SN74HC240PWR</t>
  </si>
  <si>
    <t>MAX809STRG</t>
  </si>
  <si>
    <t>Distributor</t>
  </si>
  <si>
    <t>Digikey</t>
  </si>
  <si>
    <t>N/A</t>
  </si>
  <si>
    <t>Advanced Circuits</t>
  </si>
  <si>
    <t>Distributor PN</t>
  </si>
  <si>
    <t>311-1127-1-ND</t>
  </si>
  <si>
    <t>475-2899-1-ND</t>
  </si>
  <si>
    <t>BCR421UW6Q-7DICT-ND</t>
  </si>
  <si>
    <t>P1.0KACT-ND</t>
  </si>
  <si>
    <t>P22ACT-ND</t>
  </si>
  <si>
    <t>P10KACT-ND</t>
  </si>
  <si>
    <t>478-1395-1-ND</t>
  </si>
  <si>
    <t>399-8278-1-ND</t>
  </si>
  <si>
    <t>F1459CT-ND</t>
  </si>
  <si>
    <t>2N7002LT1GOSTR-ND</t>
  </si>
  <si>
    <t>RMCF0805JT68R0CT-ND</t>
  </si>
  <si>
    <t>LP2950CDT-3.3GOS-ND</t>
  </si>
  <si>
    <t>296-18235-1-ND</t>
  </si>
  <si>
    <t>296-8269-1-ND</t>
  </si>
  <si>
    <t>MAX809STRGOSCT-ND</t>
  </si>
  <si>
    <t>Quantity</t>
  </si>
  <si>
    <t>Cost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</si>
</sst>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8"/>
      <name val="Arial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49" fontId="3" fillId="0" borderId="2" xfId="0" applyNumberFormat="1" applyFont="1" applyFill="1" applyBorder="1" applyAlignment="1">
      <alignment horizontal="left" vertical="top"/>
    </xf>
    <xf numFmtId="164" fontId="0" fillId="0" borderId="2" xfId="0" applyNumberFormat="1" applyBorder="1" applyAlignment="1">
      <alignment horizontal="left" vertical="top" wrapText="1"/>
    </xf>
    <xf numFmtId="0" fontId="0" fillId="0" borderId="0" xfId="0" applyAlignment="1"/>
    <xf numFmtId="164" fontId="0" fillId="0" borderId="2" xfId="0" applyNumberFormat="1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zoomScaleNormal="100" workbookViewId="0">
      <selection activeCell="G11" sqref="G11"/>
    </sheetView>
  </sheetViews>
  <sheetFormatPr defaultRowHeight="12.75" x14ac:dyDescent="0.2"/>
  <cols>
    <col min="1" max="1" width="6.7109375" customWidth="1"/>
    <col min="2" max="2" width="20.28515625" customWidth="1"/>
    <col min="3" max="3" width="25.7109375" customWidth="1"/>
    <col min="4" max="4" width="20.7109375" customWidth="1"/>
    <col min="5" max="5" width="27.7109375" style="11" customWidth="1"/>
    <col min="6" max="6" width="20.7109375" customWidth="1"/>
    <col min="7" max="7" width="25.140625" customWidth="1"/>
    <col min="8" max="8" width="14.5703125" customWidth="1"/>
    <col min="9" max="9" width="9.7109375" style="18" customWidth="1"/>
    <col min="10" max="10" width="9.7109375" customWidth="1"/>
  </cols>
  <sheetData>
    <row r="1" spans="1:10" ht="25.5" x14ac:dyDescent="0.2">
      <c r="A1" s="1" t="s">
        <v>0</v>
      </c>
      <c r="B1" s="1" t="s">
        <v>2</v>
      </c>
      <c r="C1" s="2" t="s">
        <v>20</v>
      </c>
      <c r="D1" s="1" t="s">
        <v>38</v>
      </c>
      <c r="E1" s="10" t="s">
        <v>53</v>
      </c>
      <c r="F1" s="1" t="s">
        <v>70</v>
      </c>
      <c r="G1" s="1" t="s">
        <v>74</v>
      </c>
      <c r="H1" s="1" t="s">
        <v>90</v>
      </c>
      <c r="I1" s="1" t="s">
        <v>91</v>
      </c>
      <c r="J1" s="2" t="s">
        <v>1</v>
      </c>
    </row>
    <row r="2" spans="1:10" x14ac:dyDescent="0.2">
      <c r="A2" s="6">
        <f>ROW(A2) - ROW($A$1)</f>
        <v>1</v>
      </c>
      <c r="B2" s="12" t="s">
        <v>3</v>
      </c>
      <c r="C2" s="4" t="s">
        <v>21</v>
      </c>
      <c r="D2" s="14" t="s">
        <v>39</v>
      </c>
      <c r="E2" s="16" t="s">
        <v>54</v>
      </c>
      <c r="F2" s="5" t="s">
        <v>71</v>
      </c>
      <c r="G2" s="12" t="s">
        <v>75</v>
      </c>
      <c r="H2" s="3">
        <v>4</v>
      </c>
      <c r="I2" s="20">
        <v>0.11</v>
      </c>
      <c r="J2" s="17">
        <f>H2*I2</f>
        <v>0.44</v>
      </c>
    </row>
    <row r="3" spans="1:10" x14ac:dyDescent="0.2">
      <c r="A3" s="6">
        <f>ROW(A3) - ROW($A$1)</f>
        <v>2</v>
      </c>
      <c r="B3" s="12" t="s">
        <v>4</v>
      </c>
      <c r="C3" s="8" t="s">
        <v>22</v>
      </c>
      <c r="D3" s="15" t="s">
        <v>40</v>
      </c>
      <c r="E3" s="16" t="s">
        <v>55</v>
      </c>
      <c r="F3" s="9" t="s">
        <v>71</v>
      </c>
      <c r="G3" s="13" t="s">
        <v>76</v>
      </c>
      <c r="H3" s="7">
        <v>4</v>
      </c>
      <c r="I3" s="21">
        <v>1.08</v>
      </c>
      <c r="J3" s="17">
        <f>H3*I3</f>
        <v>4.32</v>
      </c>
    </row>
    <row r="4" spans="1:10" x14ac:dyDescent="0.2">
      <c r="A4" s="6">
        <f>ROW(A4) - ROW($A$1)</f>
        <v>3</v>
      </c>
      <c r="B4" s="12" t="s">
        <v>5</v>
      </c>
      <c r="C4" s="4" t="s">
        <v>23</v>
      </c>
      <c r="D4" s="14" t="s">
        <v>41</v>
      </c>
      <c r="E4" s="16" t="s">
        <v>56</v>
      </c>
      <c r="F4" s="5" t="s">
        <v>71</v>
      </c>
      <c r="G4" s="12" t="s">
        <v>77</v>
      </c>
      <c r="H4" s="3">
        <v>4</v>
      </c>
      <c r="I4" s="20">
        <v>0.46</v>
      </c>
      <c r="J4" s="17">
        <f>H4*I4</f>
        <v>1.84</v>
      </c>
    </row>
    <row r="5" spans="1:10" x14ac:dyDescent="0.2">
      <c r="A5" s="6">
        <f>ROW(A5) - ROW($A$1)</f>
        <v>4</v>
      </c>
      <c r="B5" s="12" t="s">
        <v>6</v>
      </c>
      <c r="C5" s="8" t="s">
        <v>24</v>
      </c>
      <c r="D5" s="15" t="s">
        <v>42</v>
      </c>
      <c r="E5" s="16" t="s">
        <v>57</v>
      </c>
      <c r="F5" s="9" t="s">
        <v>71</v>
      </c>
      <c r="G5" s="13" t="s">
        <v>78</v>
      </c>
      <c r="H5" s="7">
        <v>3</v>
      </c>
      <c r="I5" s="21">
        <v>0.1</v>
      </c>
      <c r="J5" s="17">
        <f>H5*I5</f>
        <v>0.30000000000000004</v>
      </c>
    </row>
    <row r="6" spans="1:10" x14ac:dyDescent="0.2">
      <c r="A6" s="6">
        <f>ROW(A6) - ROW($A$1)</f>
        <v>5</v>
      </c>
      <c r="B6" s="12" t="s">
        <v>7</v>
      </c>
      <c r="C6" s="4" t="s">
        <v>25</v>
      </c>
      <c r="D6" s="14" t="s">
        <v>42</v>
      </c>
      <c r="E6" s="16" t="s">
        <v>58</v>
      </c>
      <c r="F6" s="5" t="s">
        <v>71</v>
      </c>
      <c r="G6" s="12" t="s">
        <v>79</v>
      </c>
      <c r="H6" s="3">
        <v>3</v>
      </c>
      <c r="I6" s="20">
        <v>0.1</v>
      </c>
      <c r="J6" s="17">
        <f>H6*I6</f>
        <v>0.30000000000000004</v>
      </c>
    </row>
    <row r="7" spans="1:10" x14ac:dyDescent="0.2">
      <c r="A7" s="6">
        <f>ROW(A7) - ROW($A$1)</f>
        <v>6</v>
      </c>
      <c r="B7" s="12" t="s">
        <v>8</v>
      </c>
      <c r="C7" s="8" t="s">
        <v>26</v>
      </c>
      <c r="D7" s="15" t="s">
        <v>42</v>
      </c>
      <c r="E7" s="16" t="s">
        <v>59</v>
      </c>
      <c r="F7" s="9" t="s">
        <v>71</v>
      </c>
      <c r="G7" s="13" t="s">
        <v>80</v>
      </c>
      <c r="H7" s="7">
        <v>3</v>
      </c>
      <c r="I7" s="21">
        <v>0.1</v>
      </c>
      <c r="J7" s="17">
        <f>H7*I7</f>
        <v>0.30000000000000004</v>
      </c>
    </row>
    <row r="8" spans="1:10" x14ac:dyDescent="0.2">
      <c r="A8" s="6">
        <f>ROW(A8) - ROW($A$1)</f>
        <v>7</v>
      </c>
      <c r="B8" s="12" t="s">
        <v>9</v>
      </c>
      <c r="C8" s="4" t="s">
        <v>27</v>
      </c>
      <c r="D8" s="14" t="s">
        <v>43</v>
      </c>
      <c r="E8" s="16" t="s">
        <v>60</v>
      </c>
      <c r="F8" s="5" t="s">
        <v>71</v>
      </c>
      <c r="G8" s="12" t="s">
        <v>81</v>
      </c>
      <c r="H8" s="3">
        <v>1</v>
      </c>
      <c r="I8" s="20">
        <v>0.1</v>
      </c>
      <c r="J8" s="17">
        <f>H8*I8</f>
        <v>0.1</v>
      </c>
    </row>
    <row r="9" spans="1:10" x14ac:dyDescent="0.2">
      <c r="A9" s="6">
        <f>ROW(A9) - ROW($A$1)</f>
        <v>8</v>
      </c>
      <c r="B9" s="12" t="s">
        <v>10</v>
      </c>
      <c r="C9" s="8" t="s">
        <v>28</v>
      </c>
      <c r="D9" s="15" t="s">
        <v>44</v>
      </c>
      <c r="E9" s="16" t="s">
        <v>61</v>
      </c>
      <c r="F9" s="9" t="s">
        <v>71</v>
      </c>
      <c r="G9" s="13" t="s">
        <v>82</v>
      </c>
      <c r="H9" s="7">
        <v>1</v>
      </c>
      <c r="I9" s="21">
        <v>0.39</v>
      </c>
      <c r="J9" s="17">
        <f>H9*I9</f>
        <v>0.39</v>
      </c>
    </row>
    <row r="10" spans="1:10" x14ac:dyDescent="0.2">
      <c r="A10" s="6">
        <f>ROW(A10) - ROW($A$1)</f>
        <v>9</v>
      </c>
      <c r="B10" s="12" t="s">
        <v>11</v>
      </c>
      <c r="C10" s="4" t="s">
        <v>29</v>
      </c>
      <c r="D10" s="14" t="s">
        <v>45</v>
      </c>
      <c r="E10" s="16" t="s">
        <v>62</v>
      </c>
      <c r="F10" s="5" t="s">
        <v>71</v>
      </c>
      <c r="G10" s="12" t="s">
        <v>83</v>
      </c>
      <c r="H10" s="3">
        <v>1</v>
      </c>
      <c r="I10" s="20">
        <v>0.84</v>
      </c>
      <c r="J10" s="17">
        <f>H10*I10</f>
        <v>0.84</v>
      </c>
    </row>
    <row r="11" spans="1:10" x14ac:dyDescent="0.2">
      <c r="A11" s="6">
        <f>ROW(A11) - ROW($A$1)</f>
        <v>10</v>
      </c>
      <c r="B11" s="12" t="s">
        <v>12</v>
      </c>
      <c r="C11" s="8" t="s">
        <v>30</v>
      </c>
      <c r="D11" s="15" t="s">
        <v>46</v>
      </c>
      <c r="E11" s="16" t="s">
        <v>63</v>
      </c>
      <c r="F11" s="9" t="s">
        <v>72</v>
      </c>
      <c r="G11" s="13" t="s">
        <v>72</v>
      </c>
      <c r="H11" s="7">
        <v>1</v>
      </c>
      <c r="I11" s="21">
        <v>0.01</v>
      </c>
      <c r="J11" s="17">
        <f>H11*I11</f>
        <v>0.01</v>
      </c>
    </row>
    <row r="12" spans="1:10" x14ac:dyDescent="0.2">
      <c r="A12" s="6">
        <f>ROW(A12) - ROW($A$1)</f>
        <v>11</v>
      </c>
      <c r="B12" s="12" t="s">
        <v>13</v>
      </c>
      <c r="C12" s="4" t="s">
        <v>31</v>
      </c>
      <c r="D12" s="14" t="s">
        <v>47</v>
      </c>
      <c r="E12" s="16" t="s">
        <v>13</v>
      </c>
      <c r="F12" s="5" t="s">
        <v>73</v>
      </c>
      <c r="G12" s="12" t="s">
        <v>13</v>
      </c>
      <c r="H12" s="3">
        <v>1</v>
      </c>
      <c r="I12" s="20">
        <v>2</v>
      </c>
      <c r="J12" s="17">
        <f>H12*I12</f>
        <v>2</v>
      </c>
    </row>
    <row r="13" spans="1:10" x14ac:dyDescent="0.2">
      <c r="A13" s="6">
        <f>ROW(A13) - ROW($A$1)</f>
        <v>12</v>
      </c>
      <c r="B13" s="12" t="s">
        <v>14</v>
      </c>
      <c r="C13" s="8" t="s">
        <v>32</v>
      </c>
      <c r="D13" s="15" t="s">
        <v>48</v>
      </c>
      <c r="E13" s="16" t="s">
        <v>64</v>
      </c>
      <c r="F13" s="9" t="s">
        <v>71</v>
      </c>
      <c r="G13" s="13" t="s">
        <v>84</v>
      </c>
      <c r="H13" s="7">
        <v>1</v>
      </c>
      <c r="I13" s="21">
        <v>0.28000000000000003</v>
      </c>
      <c r="J13" s="17">
        <f>H13*I13</f>
        <v>0.28000000000000003</v>
      </c>
    </row>
    <row r="14" spans="1:10" x14ac:dyDescent="0.2">
      <c r="A14" s="6">
        <f>ROW(A14) - ROW($A$1)</f>
        <v>13</v>
      </c>
      <c r="B14" s="12" t="s">
        <v>15</v>
      </c>
      <c r="C14" s="4" t="s">
        <v>33</v>
      </c>
      <c r="D14" s="14" t="s">
        <v>49</v>
      </c>
      <c r="E14" s="16" t="s">
        <v>65</v>
      </c>
      <c r="F14" s="5" t="s">
        <v>71</v>
      </c>
      <c r="G14" s="12" t="s">
        <v>85</v>
      </c>
      <c r="H14" s="3">
        <v>1</v>
      </c>
      <c r="I14" s="20">
        <v>0.1</v>
      </c>
      <c r="J14" s="17">
        <f>H14*I14</f>
        <v>0.1</v>
      </c>
    </row>
    <row r="15" spans="1:10" x14ac:dyDescent="0.2">
      <c r="A15" s="6">
        <f>ROW(A15) - ROW($A$1)</f>
        <v>14</v>
      </c>
      <c r="B15" s="12" t="s">
        <v>16</v>
      </c>
      <c r="C15" s="8" t="s">
        <v>34</v>
      </c>
      <c r="D15" s="15" t="s">
        <v>50</v>
      </c>
      <c r="E15" s="16" t="s">
        <v>66</v>
      </c>
      <c r="F15" s="9" t="s">
        <v>71</v>
      </c>
      <c r="G15" s="13" t="s">
        <v>86</v>
      </c>
      <c r="H15" s="7">
        <v>1</v>
      </c>
      <c r="I15" s="21">
        <v>0.68</v>
      </c>
      <c r="J15" s="17">
        <f>H15*I15</f>
        <v>0.68</v>
      </c>
    </row>
    <row r="16" spans="1:10" x14ac:dyDescent="0.2">
      <c r="A16" s="6">
        <f>ROW(A16) - ROW($A$1)</f>
        <v>15</v>
      </c>
      <c r="B16" s="12" t="s">
        <v>17</v>
      </c>
      <c r="C16" s="4" t="s">
        <v>35</v>
      </c>
      <c r="D16" s="14" t="s">
        <v>51</v>
      </c>
      <c r="E16" s="16" t="s">
        <v>67</v>
      </c>
      <c r="F16" s="5" t="s">
        <v>71</v>
      </c>
      <c r="G16" s="12" t="s">
        <v>87</v>
      </c>
      <c r="H16" s="3">
        <v>1</v>
      </c>
      <c r="I16" s="20">
        <v>0.7</v>
      </c>
      <c r="J16" s="17">
        <f>H16*I16</f>
        <v>0.7</v>
      </c>
    </row>
    <row r="17" spans="1:10" x14ac:dyDescent="0.2">
      <c r="A17" s="6">
        <f>ROW(A17) - ROW($A$1)</f>
        <v>16</v>
      </c>
      <c r="B17" s="12" t="s">
        <v>18</v>
      </c>
      <c r="C17" s="8" t="s">
        <v>36</v>
      </c>
      <c r="D17" s="15" t="s">
        <v>51</v>
      </c>
      <c r="E17" s="16" t="s">
        <v>68</v>
      </c>
      <c r="F17" s="9" t="s">
        <v>71</v>
      </c>
      <c r="G17" s="13" t="s">
        <v>88</v>
      </c>
      <c r="H17" s="7">
        <v>1</v>
      </c>
      <c r="I17" s="21">
        <v>0.49</v>
      </c>
      <c r="J17" s="17">
        <f>H17*I17</f>
        <v>0.49</v>
      </c>
    </row>
    <row r="18" spans="1:10" x14ac:dyDescent="0.2">
      <c r="A18" s="6">
        <f>ROW(A18) - ROW($A$1)</f>
        <v>17</v>
      </c>
      <c r="B18" s="12" t="s">
        <v>19</v>
      </c>
      <c r="C18" s="4" t="s">
        <v>37</v>
      </c>
      <c r="D18" s="14" t="s">
        <v>52</v>
      </c>
      <c r="E18" s="16" t="s">
        <v>69</v>
      </c>
      <c r="F18" s="5" t="s">
        <v>71</v>
      </c>
      <c r="G18" s="12" t="s">
        <v>89</v>
      </c>
      <c r="H18" s="3">
        <v>1</v>
      </c>
      <c r="I18" s="20">
        <v>0.52</v>
      </c>
      <c r="J18" s="17">
        <f>H18*I18</f>
        <v>0.52</v>
      </c>
    </row>
    <row r="67" spans="9:9" x14ac:dyDescent="0.2">
      <c r="I67" s="19"/>
    </row>
  </sheetData>
  <phoneticPr fontId="4" type="noConversion"/>
  <pageMargins left="0.75" right="0.75" top="1" bottom="1" header="0.5" footer="0.5"/>
  <pageSetup paperSize="9" scale="74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Perisich</dc:creator>
  <cp:lastModifiedBy>Mark Perisich</cp:lastModifiedBy>
  <cp:lastPrinted>2005-05-18T04:03:43Z</cp:lastPrinted>
  <dcterms:created xsi:type="dcterms:W3CDTF">2005-05-18T01:53:09Z</dcterms:created>
  <dcterms:modified xsi:type="dcterms:W3CDTF">2023-05-30T15:02:08Z</dcterms:modified>
</cp:coreProperties>
</file>