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git2\final\prb3_queue\"/>
    </mc:Choice>
  </mc:AlternateContent>
  <xr:revisionPtr revIDLastSave="0" documentId="13_ncr:1_{56772027-C0B9-4F02-A151-2A34F1E2AC7A}" xr6:coauthVersionLast="47" xr6:coauthVersionMax="47" xr10:uidLastSave="{00000000-0000-0000-0000-000000000000}"/>
  <bookViews>
    <workbookView xWindow="-120" yWindow="-120" windowWidth="29040" windowHeight="17640" xr2:uid="{ED522311-96CF-4CCA-A0CA-B46BB6F16CC7}"/>
  </bookViews>
  <sheets>
    <sheet name="p3_que_2" sheetId="1" r:id="rId1"/>
    <sheet name="output" sheetId="2" r:id="rId2"/>
    <sheet name="p3_que_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4" i="1"/>
  <c r="E6" i="1" s="1"/>
  <c r="E7" i="1" s="1"/>
  <c r="E9" i="1" s="1"/>
  <c r="O15" i="3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13" i="3"/>
  <c r="O14" i="3" s="1"/>
  <c r="Q12" i="3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P12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O12" i="3"/>
  <c r="S9" i="3"/>
  <c r="Q8" i="3"/>
  <c r="P8" i="3"/>
  <c r="R9" i="3" s="1"/>
  <c r="T9" i="3" s="1"/>
  <c r="O8" i="3"/>
  <c r="D7" i="3"/>
  <c r="D8" i="3" s="1"/>
  <c r="D10" i="3" s="1"/>
  <c r="D11" i="3" s="1"/>
  <c r="D12" i="3" s="1"/>
  <c r="D14" i="3" s="1"/>
  <c r="D15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B6" i="3"/>
  <c r="B7" i="3" s="1"/>
  <c r="B8" i="3" s="1"/>
  <c r="B10" i="3" s="1"/>
  <c r="B11" i="3" s="1"/>
  <c r="B12" i="3" s="1"/>
  <c r="B14" i="3" s="1"/>
  <c r="B15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D5" i="3"/>
  <c r="D6" i="3" s="1"/>
  <c r="B5" i="3"/>
  <c r="J4" i="3"/>
  <c r="C4" i="1"/>
  <c r="C5" i="1" s="1"/>
  <c r="C6" i="1" s="1"/>
  <c r="C7" i="1" s="1"/>
  <c r="C9" i="1" s="1"/>
  <c r="C10" i="1" s="1"/>
  <c r="C11" i="1" s="1"/>
  <c r="C13" i="1" s="1"/>
  <c r="C14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8" i="1" l="1"/>
  <c r="G4" i="1"/>
  <c r="G5" i="1"/>
  <c r="G6" i="1"/>
  <c r="G7" i="1"/>
  <c r="F7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" i="1" l="1"/>
</calcChain>
</file>

<file path=xl/sharedStrings.xml><?xml version="1.0" encoding="utf-8"?>
<sst xmlns="http://schemas.openxmlformats.org/spreadsheetml/2006/main" count="103" uniqueCount="85">
  <si>
    <t>queue in back</t>
  </si>
  <si>
    <t>mins</t>
  </si>
  <si>
    <t>secs</t>
  </si>
  <si>
    <t>customer count</t>
  </si>
  <si>
    <t>customer number</t>
  </si>
  <si>
    <t>clerk 1</t>
  </si>
  <si>
    <t>clerk 2</t>
  </si>
  <si>
    <t>clerk 3</t>
  </si>
  <si>
    <t>clerk 4</t>
  </si>
  <si>
    <t>clerk 5</t>
  </si>
  <si>
    <t>sum of customers</t>
  </si>
  <si>
    <t>sum of cust being helped</t>
  </si>
  <si>
    <t>hr</t>
  </si>
  <si>
    <t xml:space="preserve"> =</t>
  </si>
  <si>
    <t>sec</t>
  </si>
  <si>
    <t>#1</t>
  </si>
  <si>
    <t>#2</t>
  </si>
  <si>
    <t>#3</t>
  </si>
  <si>
    <t>clerks1-3</t>
  </si>
  <si>
    <t>total cust in 1 hr</t>
  </si>
  <si>
    <t>diff of cust</t>
  </si>
  <si>
    <t>1 cust/</t>
  </si>
  <si>
    <t>#4</t>
  </si>
  <si>
    <t>1 hr help</t>
  </si>
  <si>
    <t>nCust</t>
  </si>
  <si>
    <t>#5</t>
  </si>
  <si>
    <t>x</t>
  </si>
  <si>
    <t>numInBank++</t>
  </si>
  <si>
    <t>sum clerks</t>
  </si>
  <si>
    <t xml:space="preserve">        Sec  60 nClerks=3 nInBank=4</t>
  </si>
  <si>
    <t xml:space="preserve">        Sec  65 nClerks=3 nInBank=4</t>
  </si>
  <si>
    <t xml:space="preserve">        Sec  70 nClerks=3 nInBank=4</t>
  </si>
  <si>
    <t xml:space="preserve">        Sec  75 nClerks=3 nInBank=5</t>
  </si>
  <si>
    <t xml:space="preserve">        Sec  80 nClerks=3 nInBank=4</t>
  </si>
  <si>
    <t xml:space="preserve">        Sec  85 nClerks=3 nInBank=4</t>
  </si>
  <si>
    <t xml:space="preserve">        Sec  90 nClerks=3 nInBank=5</t>
  </si>
  <si>
    <t xml:space="preserve">        Sec  95 nClerks=3 nInBank=5</t>
  </si>
  <si>
    <t xml:space="preserve">        Sec 100 nClerks=3 nInBank=5</t>
  </si>
  <si>
    <t xml:space="preserve">        Sec 105 nClerks=3 nInBank=6</t>
  </si>
  <si>
    <t xml:space="preserve">        Sec 110 nClerks=3 nInBank=6</t>
  </si>
  <si>
    <t xml:space="preserve">        Sec 115 nClerks=3 nInBank=6</t>
  </si>
  <si>
    <t xml:space="preserve">        Sec 120 nClerks=3 nInBank=5</t>
  </si>
  <si>
    <t xml:space="preserve">        Sec 125 nClerks=3 nInBank=5</t>
  </si>
  <si>
    <t xml:space="preserve">        Sec 130 nClerks=3 nInBank=5</t>
  </si>
  <si>
    <t xml:space="preserve">        Sec 135 nClerks=3 nInBank=6</t>
  </si>
  <si>
    <t xml:space="preserve">        Sec 140 nClerks=3 nInBank=6</t>
  </si>
  <si>
    <t xml:space="preserve">        Sec 145 nClerks=3 nInBank=6</t>
  </si>
  <si>
    <t xml:space="preserve">        Sec 150 nClerks=3 nInBank=7</t>
  </si>
  <si>
    <t xml:space="preserve">        Sec 155 nClerks=3 nInBank=7</t>
  </si>
  <si>
    <t xml:space="preserve">        Sec 160 nClerks=3 nInBank=6</t>
  </si>
  <si>
    <t xml:space="preserve">        Sec 165 nClerks=3 nInBank=7</t>
  </si>
  <si>
    <t xml:space="preserve">        Sec 170 nClerks=3 nInBank=7</t>
  </si>
  <si>
    <t xml:space="preserve">        Sec 175 nClerks=3 nInBank=7</t>
  </si>
  <si>
    <t xml:space="preserve">        Sec 180 nClerks=3 nInBank=7</t>
  </si>
  <si>
    <t>nClerks++</t>
  </si>
  <si>
    <t>nClerks = 3</t>
  </si>
  <si>
    <t>nClerks = 4</t>
  </si>
  <si>
    <t>Theoretically</t>
  </si>
  <si>
    <t xml:space="preserve">        Sec  75 nClerks=4 nInBank=4</t>
  </si>
  <si>
    <t xml:space="preserve">        Sec  80 nClerks=4 nInBank=3</t>
  </si>
  <si>
    <t xml:space="preserve">        Sec  85 nClerks=4 nInBank=3</t>
  </si>
  <si>
    <t xml:space="preserve">        Sec  90 nClerks=4 nInBank=4</t>
  </si>
  <si>
    <t xml:space="preserve">        Sec  95 nClerks=4 nInBank=4</t>
  </si>
  <si>
    <t xml:space="preserve">        Sec 100 nClerks=4 nInBank=4</t>
  </si>
  <si>
    <t xml:space="preserve">        Sec 105 nClerks=5 nInBank=4</t>
  </si>
  <si>
    <t xml:space="preserve">        Sec 110 nClerks=5 nInBank=4</t>
  </si>
  <si>
    <t xml:space="preserve">        Sec 115 nClerks=5 nInBank=4</t>
  </si>
  <si>
    <t xml:space="preserve">        Sec 120 nClerks=5 nInBank=3</t>
  </si>
  <si>
    <t xml:space="preserve">        Sec 125 nClerks=5 nInBank=3</t>
  </si>
  <si>
    <t xml:space="preserve">        Sec 130 nClerks=5 nInBank=3</t>
  </si>
  <si>
    <t xml:space="preserve">        Sec 135 nClerks=5 nInBank=4</t>
  </si>
  <si>
    <t xml:space="preserve">        Sec 140 nClerks=5 nInBank=4</t>
  </si>
  <si>
    <t xml:space="preserve">        Sec 145 nClerks=5 nInBank=4</t>
  </si>
  <si>
    <t xml:space="preserve">        Sec 150 nClerks=6 nInBank=4</t>
  </si>
  <si>
    <t xml:space="preserve">        Sec 155 nClerks=6 nInBank=4</t>
  </si>
  <si>
    <t xml:space="preserve">        Sec 160 nClerks=6 nInBank=3</t>
  </si>
  <si>
    <t xml:space="preserve">        Sec 165 nClerks=6 nInBank=4</t>
  </si>
  <si>
    <t xml:space="preserve">        Sec 170 nClerks=6 nInBank=4</t>
  </si>
  <si>
    <t xml:space="preserve">        Sec 175 nClerks=6 nInBank=4</t>
  </si>
  <si>
    <t xml:space="preserve">        Sec 180 nClerks=6 nInBank=4</t>
  </si>
  <si>
    <t>Sums</t>
  </si>
  <si>
    <t>numNLine</t>
  </si>
  <si>
    <t>numNBank</t>
  </si>
  <si>
    <t>Wait time</t>
  </si>
  <si>
    <t>3, 5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</si>
</sst>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0.3999755851924192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E858-8925-4990-9657-6B578BFB9E4C}">
  <dimension ref="A1:AI38"/>
  <sheetViews>
    <sheetView tabSelected="1" workbookViewId="0">
      <pane ySplit="1" topLeftCell="A2" activePane="bottomLeft" state="frozen"/>
      <selection activeCell="B1" sqref="B1"/>
      <selection pane="bottomLeft" activeCell="G7" sqref="G7"/>
    </sheetView>
  </sheetViews>
  <sheetFormatPr defaultRowHeight="18.75" x14ac:dyDescent="0.25"/>
  <cols>
    <col min="1" max="4" width="9.140625" style="11"/>
    <col min="5" max="6" width="19" style="11" customWidth="1"/>
    <col min="7" max="7" width="19.140625" style="11" customWidth="1"/>
    <col min="8" max="8" width="14.85546875" style="11" customWidth="1"/>
    <col min="9" max="9" width="13" style="11" customWidth="1"/>
    <col min="10" max="14" width="9.140625" style="11"/>
    <col min="15" max="35" width="9.140625" style="17"/>
    <col min="36" max="16384" width="9.140625" style="11"/>
  </cols>
  <sheetData>
    <row r="1" spans="1:35" s="8" customFormat="1" ht="42" x14ac:dyDescent="0.25">
      <c r="B1" s="8" t="s">
        <v>1</v>
      </c>
      <c r="C1" s="8" t="s">
        <v>2</v>
      </c>
      <c r="E1" s="9" t="s">
        <v>27</v>
      </c>
      <c r="F1" s="9" t="s">
        <v>83</v>
      </c>
      <c r="G1" s="9" t="s">
        <v>82</v>
      </c>
      <c r="H1" s="9" t="s">
        <v>81</v>
      </c>
      <c r="I1" s="9" t="s">
        <v>28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s="10" customFormat="1" ht="23.25" x14ac:dyDescent="0.25">
      <c r="A2" s="6" t="s">
        <v>80</v>
      </c>
      <c r="B2" s="6"/>
      <c r="C2" s="6"/>
      <c r="D2" s="6"/>
      <c r="E2" s="6">
        <f>COUNT(E3:E198)</f>
        <v>22</v>
      </c>
      <c r="F2" s="6"/>
      <c r="G2" s="7"/>
      <c r="H2" s="6"/>
      <c r="I2" s="6"/>
      <c r="J2" s="6"/>
      <c r="K2" s="6"/>
      <c r="L2" s="6"/>
      <c r="M2" s="6"/>
      <c r="N2" s="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B3" s="11">
        <v>0</v>
      </c>
      <c r="C3" s="11">
        <v>15</v>
      </c>
      <c r="D3" s="11">
        <v>1</v>
      </c>
      <c r="E3" s="11">
        <v>1</v>
      </c>
      <c r="G3" s="11">
        <f>COUNT(E3)</f>
        <v>1</v>
      </c>
    </row>
    <row r="4" spans="1:35" x14ac:dyDescent="0.25">
      <c r="C4" s="11">
        <f>C3+15</f>
        <v>30</v>
      </c>
      <c r="D4" s="11">
        <v>2</v>
      </c>
      <c r="E4" s="11">
        <f>E3+1</f>
        <v>2</v>
      </c>
      <c r="G4" s="11">
        <f>COUNT(E3:E4)</f>
        <v>2</v>
      </c>
    </row>
    <row r="5" spans="1:35" x14ac:dyDescent="0.25">
      <c r="C5" s="11">
        <f t="shared" ref="C5:C38" si="0">C4+15</f>
        <v>45</v>
      </c>
      <c r="D5" s="11">
        <v>3</v>
      </c>
      <c r="E5" s="11">
        <v>3</v>
      </c>
      <c r="G5" s="11">
        <f>COUNT(E3:E5)</f>
        <v>3</v>
      </c>
    </row>
    <row r="6" spans="1:35" x14ac:dyDescent="0.25">
      <c r="B6" s="11">
        <v>1</v>
      </c>
      <c r="C6" s="11">
        <f t="shared" si="0"/>
        <v>60</v>
      </c>
      <c r="D6" s="11">
        <v>4</v>
      </c>
      <c r="E6" s="11">
        <f t="shared" ref="E6:E25" si="1">E5+1</f>
        <v>4</v>
      </c>
      <c r="G6" s="11">
        <f>COUNT(E3:E6)</f>
        <v>4</v>
      </c>
      <c r="H6" s="11">
        <v>1</v>
      </c>
      <c r="I6" s="11">
        <v>3</v>
      </c>
      <c r="J6" s="11">
        <v>1</v>
      </c>
    </row>
    <row r="7" spans="1:35" s="12" customFormat="1" x14ac:dyDescent="0.25">
      <c r="C7" s="12">
        <f>C6+15</f>
        <v>75</v>
      </c>
      <c r="D7" s="12">
        <v>5</v>
      </c>
      <c r="E7" s="11">
        <f t="shared" si="1"/>
        <v>5</v>
      </c>
      <c r="F7" s="11">
        <f>E7*15-C7</f>
        <v>0</v>
      </c>
      <c r="G7" s="19">
        <f>COUNT(E3:E7)</f>
        <v>5</v>
      </c>
      <c r="H7" s="13">
        <v>1</v>
      </c>
      <c r="I7" s="13">
        <v>4</v>
      </c>
      <c r="M7" s="12">
        <v>4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s="12" customFormat="1" x14ac:dyDescent="0.25">
      <c r="C8" s="14">
        <v>80</v>
      </c>
      <c r="D8" s="14">
        <v>5</v>
      </c>
      <c r="E8" s="11"/>
      <c r="F8" s="11"/>
      <c r="G8" s="5">
        <f>COUNT(E3:E7)</f>
        <v>5</v>
      </c>
      <c r="H8" s="5"/>
      <c r="I8" s="5">
        <v>4</v>
      </c>
      <c r="L8" s="12" t="s">
        <v>84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 x14ac:dyDescent="0.25">
      <c r="C9" s="11">
        <f>C7+15</f>
        <v>90</v>
      </c>
      <c r="D9" s="11">
        <v>6</v>
      </c>
      <c r="E9" s="11">
        <f>E7+1</f>
        <v>6</v>
      </c>
      <c r="H9" s="5"/>
    </row>
    <row r="10" spans="1:35" x14ac:dyDescent="0.25">
      <c r="C10" s="11">
        <f t="shared" si="0"/>
        <v>105</v>
      </c>
      <c r="D10" s="11">
        <v>7</v>
      </c>
      <c r="E10" s="11">
        <f t="shared" si="1"/>
        <v>7</v>
      </c>
    </row>
    <row r="11" spans="1:35" x14ac:dyDescent="0.25">
      <c r="B11" s="11">
        <v>2</v>
      </c>
      <c r="C11" s="11">
        <f t="shared" si="0"/>
        <v>120</v>
      </c>
      <c r="D11" s="11">
        <v>8</v>
      </c>
      <c r="E11" s="11">
        <f t="shared" si="1"/>
        <v>8</v>
      </c>
      <c r="J11" s="11">
        <v>-1</v>
      </c>
      <c r="K11" s="11">
        <v>2</v>
      </c>
    </row>
    <row r="12" spans="1:35" x14ac:dyDescent="0.25">
      <c r="C12" s="14">
        <v>125</v>
      </c>
      <c r="D12" s="11">
        <v>9</v>
      </c>
      <c r="E12" s="11">
        <f t="shared" si="1"/>
        <v>9</v>
      </c>
    </row>
    <row r="13" spans="1:35" x14ac:dyDescent="0.25">
      <c r="C13" s="11">
        <f>C11+15</f>
        <v>135</v>
      </c>
      <c r="D13" s="11">
        <v>10</v>
      </c>
      <c r="E13" s="11">
        <f t="shared" si="1"/>
        <v>10</v>
      </c>
    </row>
    <row r="14" spans="1:35" x14ac:dyDescent="0.25">
      <c r="C14" s="11">
        <f t="shared" si="0"/>
        <v>150</v>
      </c>
      <c r="D14" s="11">
        <v>11</v>
      </c>
      <c r="E14" s="11">
        <f t="shared" si="1"/>
        <v>11</v>
      </c>
    </row>
    <row r="15" spans="1:35" x14ac:dyDescent="0.25">
      <c r="C15" s="11">
        <v>160</v>
      </c>
      <c r="D15" s="11">
        <v>12</v>
      </c>
      <c r="E15" s="11">
        <f t="shared" si="1"/>
        <v>12</v>
      </c>
      <c r="L15" s="11">
        <v>-1</v>
      </c>
    </row>
    <row r="16" spans="1:35" x14ac:dyDescent="0.25">
      <c r="C16" s="11">
        <f>C14+15</f>
        <v>165</v>
      </c>
      <c r="D16" s="11">
        <v>13</v>
      </c>
      <c r="E16" s="11">
        <f t="shared" si="1"/>
        <v>13</v>
      </c>
    </row>
    <row r="17" spans="2:12" x14ac:dyDescent="0.25">
      <c r="B17" s="11">
        <v>3</v>
      </c>
      <c r="C17" s="11">
        <f t="shared" si="0"/>
        <v>180</v>
      </c>
      <c r="D17" s="11">
        <v>14</v>
      </c>
      <c r="E17" s="11">
        <f t="shared" si="1"/>
        <v>14</v>
      </c>
      <c r="J17" s="11">
        <v>-1</v>
      </c>
    </row>
    <row r="18" spans="2:12" x14ac:dyDescent="0.25">
      <c r="C18" s="11">
        <f t="shared" si="0"/>
        <v>195</v>
      </c>
      <c r="D18" s="11">
        <v>15</v>
      </c>
      <c r="E18" s="11">
        <f t="shared" si="1"/>
        <v>15</v>
      </c>
    </row>
    <row r="19" spans="2:12" x14ac:dyDescent="0.25">
      <c r="C19" s="11">
        <f t="shared" si="0"/>
        <v>210</v>
      </c>
      <c r="D19" s="11">
        <v>16</v>
      </c>
      <c r="E19" s="11">
        <f t="shared" si="1"/>
        <v>16</v>
      </c>
    </row>
    <row r="20" spans="2:12" x14ac:dyDescent="0.25">
      <c r="C20" s="11">
        <f t="shared" si="0"/>
        <v>225</v>
      </c>
      <c r="D20" s="11">
        <v>17</v>
      </c>
      <c r="E20" s="11">
        <f t="shared" si="1"/>
        <v>17</v>
      </c>
    </row>
    <row r="21" spans="2:12" x14ac:dyDescent="0.25">
      <c r="B21" s="11">
        <v>4</v>
      </c>
      <c r="C21" s="11">
        <f t="shared" si="0"/>
        <v>240</v>
      </c>
      <c r="D21" s="11">
        <v>18</v>
      </c>
      <c r="E21" s="11">
        <f t="shared" si="1"/>
        <v>18</v>
      </c>
      <c r="J21" s="11">
        <v>-1</v>
      </c>
      <c r="L21" s="11">
        <v>-1</v>
      </c>
    </row>
    <row r="22" spans="2:12" x14ac:dyDescent="0.25">
      <c r="C22" s="11">
        <f t="shared" si="0"/>
        <v>255</v>
      </c>
      <c r="D22" s="11">
        <v>19</v>
      </c>
      <c r="E22" s="11">
        <f t="shared" si="1"/>
        <v>19</v>
      </c>
    </row>
    <row r="23" spans="2:12" x14ac:dyDescent="0.25">
      <c r="C23" s="11">
        <f t="shared" si="0"/>
        <v>270</v>
      </c>
      <c r="D23" s="11">
        <v>20</v>
      </c>
      <c r="E23" s="11">
        <f t="shared" si="1"/>
        <v>20</v>
      </c>
    </row>
    <row r="24" spans="2:12" x14ac:dyDescent="0.25">
      <c r="C24" s="11">
        <f t="shared" si="0"/>
        <v>285</v>
      </c>
      <c r="D24" s="11">
        <v>21</v>
      </c>
      <c r="E24" s="11">
        <f t="shared" si="1"/>
        <v>21</v>
      </c>
    </row>
    <row r="25" spans="2:12" x14ac:dyDescent="0.25">
      <c r="B25" s="11">
        <v>5</v>
      </c>
      <c r="C25" s="11">
        <f t="shared" si="0"/>
        <v>300</v>
      </c>
      <c r="D25" s="11">
        <v>22</v>
      </c>
      <c r="E25" s="11">
        <f t="shared" si="1"/>
        <v>22</v>
      </c>
      <c r="J25" s="11">
        <v>-1</v>
      </c>
    </row>
    <row r="26" spans="2:12" x14ac:dyDescent="0.25">
      <c r="C26" s="11">
        <f t="shared" si="0"/>
        <v>315</v>
      </c>
    </row>
    <row r="27" spans="2:12" x14ac:dyDescent="0.25">
      <c r="C27" s="14">
        <v>320</v>
      </c>
      <c r="D27" s="14"/>
      <c r="L27" s="11">
        <v>-1</v>
      </c>
    </row>
    <row r="28" spans="2:12" x14ac:dyDescent="0.25">
      <c r="C28" s="11">
        <f>C26+15</f>
        <v>330</v>
      </c>
    </row>
    <row r="29" spans="2:12" x14ac:dyDescent="0.25">
      <c r="C29" s="11">
        <f t="shared" si="0"/>
        <v>345</v>
      </c>
    </row>
    <row r="30" spans="2:12" x14ac:dyDescent="0.25">
      <c r="C30" s="11">
        <f t="shared" si="0"/>
        <v>360</v>
      </c>
    </row>
    <row r="31" spans="2:12" x14ac:dyDescent="0.25">
      <c r="C31" s="11">
        <f t="shared" si="0"/>
        <v>375</v>
      </c>
    </row>
    <row r="32" spans="2:12" x14ac:dyDescent="0.25">
      <c r="C32" s="11">
        <f t="shared" si="0"/>
        <v>390</v>
      </c>
    </row>
    <row r="33" spans="3:3" x14ac:dyDescent="0.25">
      <c r="C33" s="11">
        <f t="shared" si="0"/>
        <v>405</v>
      </c>
    </row>
    <row r="34" spans="3:3" x14ac:dyDescent="0.25">
      <c r="C34" s="11">
        <f t="shared" si="0"/>
        <v>420</v>
      </c>
    </row>
    <row r="35" spans="3:3" x14ac:dyDescent="0.25">
      <c r="C35" s="11">
        <f t="shared" si="0"/>
        <v>435</v>
      </c>
    </row>
    <row r="36" spans="3:3" x14ac:dyDescent="0.25">
      <c r="C36" s="11">
        <f t="shared" si="0"/>
        <v>450</v>
      </c>
    </row>
    <row r="37" spans="3:3" x14ac:dyDescent="0.25">
      <c r="C37" s="11">
        <f t="shared" si="0"/>
        <v>465</v>
      </c>
    </row>
    <row r="38" spans="3:3" x14ac:dyDescent="0.25">
      <c r="C38" s="11">
        <f t="shared" si="0"/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3BBB-29F0-498C-98F8-D74F0474822E}">
  <dimension ref="B1:F26"/>
  <sheetViews>
    <sheetView workbookViewId="0">
      <selection activeCell="F1" sqref="F1"/>
    </sheetView>
  </sheetViews>
  <sheetFormatPr defaultRowHeight="18.75" x14ac:dyDescent="0.25"/>
  <cols>
    <col min="1" max="1" width="9.140625" style="1"/>
    <col min="2" max="2" width="39.28515625" style="4" bestFit="1" customWidth="1"/>
    <col min="3" max="3" width="15.42578125" style="1" bestFit="1" customWidth="1"/>
    <col min="4" max="4" width="13.42578125" style="1" bestFit="1" customWidth="1"/>
    <col min="5" max="5" width="39.28515625" style="4" bestFit="1" customWidth="1"/>
    <col min="6" max="6" width="12" style="1" bestFit="1" customWidth="1"/>
    <col min="7" max="16384" width="9.140625" style="1"/>
  </cols>
  <sheetData>
    <row r="1" spans="2:6" x14ac:dyDescent="0.25">
      <c r="B1" s="1" t="s">
        <v>55</v>
      </c>
      <c r="C1" s="1" t="s">
        <v>57</v>
      </c>
      <c r="E1" s="1" t="s">
        <v>56</v>
      </c>
    </row>
    <row r="2" spans="2:6" x14ac:dyDescent="0.25">
      <c r="B2" s="4" t="s">
        <v>29</v>
      </c>
      <c r="E2" s="4" t="s">
        <v>29</v>
      </c>
    </row>
    <row r="3" spans="2:6" x14ac:dyDescent="0.25">
      <c r="B3" s="4" t="s">
        <v>30</v>
      </c>
      <c r="E3" s="4" t="s">
        <v>30</v>
      </c>
    </row>
    <row r="4" spans="2:6" x14ac:dyDescent="0.25">
      <c r="B4" s="4" t="s">
        <v>31</v>
      </c>
      <c r="E4" s="4" t="s">
        <v>31</v>
      </c>
    </row>
    <row r="5" spans="2:6" x14ac:dyDescent="0.25">
      <c r="B5" s="4" t="s">
        <v>32</v>
      </c>
      <c r="C5" s="1" t="s">
        <v>54</v>
      </c>
      <c r="E5" s="4" t="s">
        <v>58</v>
      </c>
      <c r="F5" s="1" t="s">
        <v>54</v>
      </c>
    </row>
    <row r="6" spans="2:6" x14ac:dyDescent="0.25">
      <c r="B6" s="4" t="s">
        <v>33</v>
      </c>
      <c r="E6" s="4" t="s">
        <v>59</v>
      </c>
    </row>
    <row r="7" spans="2:6" x14ac:dyDescent="0.25">
      <c r="B7" s="4" t="s">
        <v>34</v>
      </c>
      <c r="E7" s="4" t="s">
        <v>60</v>
      </c>
    </row>
    <row r="8" spans="2:6" x14ac:dyDescent="0.25">
      <c r="B8" s="4" t="s">
        <v>35</v>
      </c>
      <c r="E8" s="4" t="s">
        <v>61</v>
      </c>
    </row>
    <row r="9" spans="2:6" x14ac:dyDescent="0.25">
      <c r="B9" s="4" t="s">
        <v>36</v>
      </c>
      <c r="E9" s="4" t="s">
        <v>62</v>
      </c>
    </row>
    <row r="10" spans="2:6" x14ac:dyDescent="0.25">
      <c r="B10" s="4" t="s">
        <v>37</v>
      </c>
      <c r="E10" s="4" t="s">
        <v>63</v>
      </c>
    </row>
    <row r="11" spans="2:6" x14ac:dyDescent="0.25">
      <c r="B11" s="4" t="s">
        <v>38</v>
      </c>
      <c r="E11" s="4" t="s">
        <v>64</v>
      </c>
    </row>
    <row r="12" spans="2:6" x14ac:dyDescent="0.25">
      <c r="B12" s="4" t="s">
        <v>39</v>
      </c>
      <c r="E12" s="4" t="s">
        <v>65</v>
      </c>
    </row>
    <row r="13" spans="2:6" x14ac:dyDescent="0.25">
      <c r="B13" s="4" t="s">
        <v>40</v>
      </c>
      <c r="E13" s="4" t="s">
        <v>66</v>
      </c>
    </row>
    <row r="14" spans="2:6" x14ac:dyDescent="0.25">
      <c r="B14" s="4" t="s">
        <v>41</v>
      </c>
      <c r="E14" s="4" t="s">
        <v>67</v>
      </c>
    </row>
    <row r="15" spans="2:6" x14ac:dyDescent="0.25">
      <c r="B15" s="4" t="s">
        <v>42</v>
      </c>
      <c r="E15" s="4" t="s">
        <v>68</v>
      </c>
    </row>
    <row r="16" spans="2:6" x14ac:dyDescent="0.25">
      <c r="B16" s="4" t="s">
        <v>43</v>
      </c>
      <c r="E16" s="4" t="s">
        <v>69</v>
      </c>
    </row>
    <row r="17" spans="2:5" x14ac:dyDescent="0.25">
      <c r="B17" s="4" t="s">
        <v>44</v>
      </c>
      <c r="E17" s="4" t="s">
        <v>70</v>
      </c>
    </row>
    <row r="18" spans="2:5" x14ac:dyDescent="0.25">
      <c r="B18" s="4" t="s">
        <v>45</v>
      </c>
      <c r="E18" s="4" t="s">
        <v>71</v>
      </c>
    </row>
    <row r="19" spans="2:5" x14ac:dyDescent="0.25">
      <c r="B19" s="4" t="s">
        <v>46</v>
      </c>
      <c r="E19" s="4" t="s">
        <v>72</v>
      </c>
    </row>
    <row r="20" spans="2:5" x14ac:dyDescent="0.25">
      <c r="B20" s="4" t="s">
        <v>47</v>
      </c>
      <c r="E20" s="4" t="s">
        <v>73</v>
      </c>
    </row>
    <row r="21" spans="2:5" x14ac:dyDescent="0.25">
      <c r="B21" s="4" t="s">
        <v>48</v>
      </c>
      <c r="E21" s="4" t="s">
        <v>74</v>
      </c>
    </row>
    <row r="22" spans="2:5" x14ac:dyDescent="0.25">
      <c r="B22" s="4" t="s">
        <v>49</v>
      </c>
      <c r="E22" s="4" t="s">
        <v>75</v>
      </c>
    </row>
    <row r="23" spans="2:5" x14ac:dyDescent="0.25">
      <c r="B23" s="4" t="s">
        <v>50</v>
      </c>
      <c r="E23" s="4" t="s">
        <v>76</v>
      </c>
    </row>
    <row r="24" spans="2:5" x14ac:dyDescent="0.25">
      <c r="B24" s="4" t="s">
        <v>51</v>
      </c>
      <c r="E24" s="4" t="s">
        <v>77</v>
      </c>
    </row>
    <row r="25" spans="2:5" x14ac:dyDescent="0.25">
      <c r="B25" s="4" t="s">
        <v>52</v>
      </c>
      <c r="E25" s="4" t="s">
        <v>78</v>
      </c>
    </row>
    <row r="26" spans="2:5" x14ac:dyDescent="0.25">
      <c r="B26" s="4" t="s">
        <v>53</v>
      </c>
      <c r="E26" s="4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4096-9F63-48D8-85CB-C95C2BD4FB84}">
  <dimension ref="A1:T40"/>
  <sheetViews>
    <sheetView topLeftCell="A3" workbookViewId="0">
      <selection activeCell="D32" sqref="D32"/>
    </sheetView>
  </sheetViews>
  <sheetFormatPr defaultRowHeight="18.75" x14ac:dyDescent="0.25"/>
  <cols>
    <col min="1" max="2" width="9.140625" style="1"/>
    <col min="3" max="3" width="11.85546875" style="1" customWidth="1"/>
    <col min="4" max="4" width="12.85546875" style="1" bestFit="1" customWidth="1"/>
    <col min="5" max="9" width="9.140625" style="1"/>
    <col min="10" max="10" width="13" style="1" customWidth="1"/>
    <col min="11" max="11" width="13.5703125" style="1" customWidth="1"/>
    <col min="12" max="13" width="9.140625" style="1"/>
    <col min="14" max="14" width="11" style="1" bestFit="1" customWidth="1"/>
    <col min="15" max="17" width="9.140625" style="1"/>
    <col min="18" max="18" width="11.42578125" style="1" bestFit="1" customWidth="1"/>
    <col min="19" max="19" width="19.28515625" style="1" bestFit="1" customWidth="1"/>
    <col min="20" max="20" width="13" style="1" bestFit="1" customWidth="1"/>
    <col min="21" max="16384" width="9.140625" style="1"/>
  </cols>
  <sheetData>
    <row r="1" spans="1:20" x14ac:dyDescent="0.25">
      <c r="C1" s="1" t="s">
        <v>0</v>
      </c>
    </row>
    <row r="3" spans="1:20" ht="56.25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2" t="s">
        <v>10</v>
      </c>
      <c r="K3" s="2" t="s">
        <v>11</v>
      </c>
      <c r="O3" s="1">
        <v>1</v>
      </c>
      <c r="P3" s="1" t="s">
        <v>12</v>
      </c>
      <c r="Q3" s="1" t="s">
        <v>13</v>
      </c>
      <c r="R3" s="1">
        <v>3600</v>
      </c>
      <c r="S3" s="1" t="s">
        <v>14</v>
      </c>
    </row>
    <row r="4" spans="1:20" x14ac:dyDescent="0.25">
      <c r="A4" s="1">
        <v>0</v>
      </c>
      <c r="B4" s="1">
        <v>15</v>
      </c>
      <c r="C4" s="1">
        <v>1</v>
      </c>
      <c r="D4" s="1">
        <v>1</v>
      </c>
      <c r="E4" s="1" t="s">
        <v>15</v>
      </c>
      <c r="J4" s="3">
        <f>SUM(C4:C26)</f>
        <v>5</v>
      </c>
      <c r="K4" s="1">
        <v>3</v>
      </c>
    </row>
    <row r="5" spans="1:20" x14ac:dyDescent="0.25">
      <c r="B5" s="1">
        <f>B4+15</f>
        <v>30</v>
      </c>
      <c r="C5" s="1">
        <v>1</v>
      </c>
      <c r="D5" s="1">
        <f>D4+1</f>
        <v>2</v>
      </c>
      <c r="F5" s="1" t="s">
        <v>16</v>
      </c>
    </row>
    <row r="6" spans="1:20" x14ac:dyDescent="0.25">
      <c r="B6" s="1">
        <f t="shared" ref="B6:B26" si="0">B5+15</f>
        <v>45</v>
      </c>
      <c r="C6" s="1">
        <v>1</v>
      </c>
      <c r="D6" s="1">
        <f t="shared" ref="D6:D26" si="1">D5+1</f>
        <v>3</v>
      </c>
      <c r="G6" s="1" t="s">
        <v>17</v>
      </c>
      <c r="O6" s="1" t="s">
        <v>5</v>
      </c>
      <c r="P6" s="1" t="s">
        <v>6</v>
      </c>
      <c r="Q6" s="1" t="s">
        <v>7</v>
      </c>
      <c r="R6" s="1" t="s">
        <v>18</v>
      </c>
      <c r="S6" s="1" t="s">
        <v>19</v>
      </c>
      <c r="T6" s="1" t="s">
        <v>20</v>
      </c>
    </row>
    <row r="7" spans="1:20" x14ac:dyDescent="0.25">
      <c r="A7" s="1">
        <v>1</v>
      </c>
      <c r="B7" s="1">
        <f t="shared" si="0"/>
        <v>60</v>
      </c>
      <c r="C7" s="1">
        <v>1</v>
      </c>
      <c r="D7" s="1">
        <f t="shared" si="1"/>
        <v>4</v>
      </c>
      <c r="N7" s="1" t="s">
        <v>21</v>
      </c>
      <c r="O7" s="1">
        <v>60</v>
      </c>
      <c r="P7" s="1">
        <v>120</v>
      </c>
      <c r="Q7" s="1">
        <v>80</v>
      </c>
    </row>
    <row r="8" spans="1:20" x14ac:dyDescent="0.25">
      <c r="B8" s="1">
        <f>B7+15</f>
        <v>75</v>
      </c>
      <c r="C8" s="1">
        <v>1</v>
      </c>
      <c r="D8" s="1">
        <f>D7+1</f>
        <v>5</v>
      </c>
      <c r="E8" s="1" t="s">
        <v>22</v>
      </c>
      <c r="N8" s="1" t="s">
        <v>23</v>
      </c>
      <c r="O8" s="1">
        <f>3600/60</f>
        <v>60</v>
      </c>
      <c r="P8" s="1">
        <f>3600/120</f>
        <v>30</v>
      </c>
      <c r="Q8" s="1">
        <f>3600/80</f>
        <v>45</v>
      </c>
    </row>
    <row r="9" spans="1:20" x14ac:dyDescent="0.25">
      <c r="B9" s="1">
        <v>80</v>
      </c>
      <c r="R9" s="1">
        <f>SUM(O8:Q8)</f>
        <v>135</v>
      </c>
      <c r="S9" s="1">
        <f>3600/15</f>
        <v>240</v>
      </c>
      <c r="T9" s="1">
        <f>S9-R9</f>
        <v>105</v>
      </c>
    </row>
    <row r="10" spans="1:20" x14ac:dyDescent="0.25">
      <c r="B10" s="1">
        <f>B8+15</f>
        <v>90</v>
      </c>
      <c r="D10" s="1">
        <f>D8+1</f>
        <v>6</v>
      </c>
      <c r="N10" s="1" t="s">
        <v>24</v>
      </c>
      <c r="O10" s="1" t="s">
        <v>14</v>
      </c>
      <c r="P10" s="1" t="s">
        <v>14</v>
      </c>
      <c r="Q10" s="1" t="s">
        <v>14</v>
      </c>
    </row>
    <row r="11" spans="1:20" x14ac:dyDescent="0.25">
      <c r="B11" s="1">
        <f t="shared" si="0"/>
        <v>105</v>
      </c>
      <c r="D11" s="1">
        <f t="shared" si="1"/>
        <v>7</v>
      </c>
      <c r="N11" s="1">
        <v>1</v>
      </c>
      <c r="O11" s="1">
        <v>15</v>
      </c>
      <c r="P11" s="1">
        <v>30</v>
      </c>
      <c r="Q11" s="1">
        <v>45</v>
      </c>
    </row>
    <row r="12" spans="1:20" x14ac:dyDescent="0.25">
      <c r="A12" s="1">
        <v>2</v>
      </c>
      <c r="B12" s="1">
        <f t="shared" si="0"/>
        <v>120</v>
      </c>
      <c r="D12" s="1">
        <f t="shared" si="1"/>
        <v>8</v>
      </c>
      <c r="N12" s="1">
        <v>2</v>
      </c>
      <c r="O12" s="1">
        <f>15+60</f>
        <v>75</v>
      </c>
      <c r="P12" s="1">
        <f>P11+120</f>
        <v>150</v>
      </c>
      <c r="Q12" s="1">
        <f>Q11+80</f>
        <v>125</v>
      </c>
    </row>
    <row r="13" spans="1:20" x14ac:dyDescent="0.25">
      <c r="B13" s="1">
        <v>125</v>
      </c>
      <c r="G13" s="1" t="s">
        <v>25</v>
      </c>
      <c r="N13" s="1">
        <v>3</v>
      </c>
      <c r="O13" s="1">
        <f>O12+60</f>
        <v>135</v>
      </c>
      <c r="P13" s="1">
        <f t="shared" ref="P13:P40" si="2">P12+120</f>
        <v>270</v>
      </c>
      <c r="Q13" s="1">
        <f t="shared" ref="Q13:Q40" si="3">Q12+80</f>
        <v>205</v>
      </c>
    </row>
    <row r="14" spans="1:20" x14ac:dyDescent="0.25">
      <c r="B14" s="1">
        <f>B12+15</f>
        <v>135</v>
      </c>
      <c r="C14" s="1">
        <v>0</v>
      </c>
      <c r="D14" s="1">
        <f>D12+1</f>
        <v>9</v>
      </c>
      <c r="E14" s="1" t="s">
        <v>26</v>
      </c>
      <c r="F14" s="1" t="s">
        <v>26</v>
      </c>
      <c r="N14" s="1">
        <v>4</v>
      </c>
      <c r="O14" s="1">
        <f>O13+60</f>
        <v>195</v>
      </c>
      <c r="P14" s="1">
        <f t="shared" si="2"/>
        <v>390</v>
      </c>
      <c r="Q14" s="1">
        <f t="shared" si="3"/>
        <v>285</v>
      </c>
    </row>
    <row r="15" spans="1:20" x14ac:dyDescent="0.25">
      <c r="B15" s="1">
        <f t="shared" si="0"/>
        <v>150</v>
      </c>
      <c r="D15" s="1">
        <f t="shared" si="1"/>
        <v>10</v>
      </c>
      <c r="N15" s="1">
        <v>5</v>
      </c>
      <c r="O15" s="1">
        <f>O14+60</f>
        <v>255</v>
      </c>
      <c r="P15" s="1">
        <f t="shared" si="2"/>
        <v>510</v>
      </c>
      <c r="Q15" s="1">
        <f t="shared" si="3"/>
        <v>365</v>
      </c>
    </row>
    <row r="16" spans="1:20" x14ac:dyDescent="0.25">
      <c r="B16" s="1">
        <v>160</v>
      </c>
      <c r="N16" s="1">
        <v>6</v>
      </c>
      <c r="O16" s="1">
        <f t="shared" ref="O16:O40" si="4">O15+60</f>
        <v>315</v>
      </c>
      <c r="P16" s="1">
        <f t="shared" si="2"/>
        <v>630</v>
      </c>
      <c r="Q16" s="1">
        <f t="shared" si="3"/>
        <v>445</v>
      </c>
    </row>
    <row r="17" spans="1:17" x14ac:dyDescent="0.25">
      <c r="B17" s="1">
        <f>B15+15</f>
        <v>165</v>
      </c>
      <c r="D17" s="1">
        <f>D15+1</f>
        <v>11</v>
      </c>
      <c r="N17" s="1">
        <v>7</v>
      </c>
      <c r="O17" s="1">
        <f t="shared" si="4"/>
        <v>375</v>
      </c>
      <c r="P17" s="1">
        <f t="shared" si="2"/>
        <v>750</v>
      </c>
      <c r="Q17" s="1">
        <f t="shared" si="3"/>
        <v>525</v>
      </c>
    </row>
    <row r="18" spans="1:17" x14ac:dyDescent="0.25">
      <c r="A18" s="1">
        <v>3</v>
      </c>
      <c r="B18" s="1">
        <f t="shared" si="0"/>
        <v>180</v>
      </c>
      <c r="D18" s="1">
        <f t="shared" si="1"/>
        <v>12</v>
      </c>
      <c r="N18" s="1">
        <v>8</v>
      </c>
      <c r="O18" s="1">
        <f t="shared" si="4"/>
        <v>435</v>
      </c>
      <c r="P18" s="1">
        <f t="shared" si="2"/>
        <v>870</v>
      </c>
      <c r="Q18" s="1">
        <f t="shared" si="3"/>
        <v>605</v>
      </c>
    </row>
    <row r="19" spans="1:17" x14ac:dyDescent="0.25">
      <c r="B19" s="1">
        <f t="shared" si="0"/>
        <v>195</v>
      </c>
      <c r="D19" s="1">
        <f t="shared" si="1"/>
        <v>13</v>
      </c>
      <c r="N19" s="1">
        <v>9</v>
      </c>
      <c r="O19" s="1">
        <f t="shared" si="4"/>
        <v>495</v>
      </c>
      <c r="P19" s="1">
        <f t="shared" si="2"/>
        <v>990</v>
      </c>
      <c r="Q19" s="1">
        <f t="shared" si="3"/>
        <v>685</v>
      </c>
    </row>
    <row r="20" spans="1:17" x14ac:dyDescent="0.25">
      <c r="B20" s="1">
        <f t="shared" si="0"/>
        <v>210</v>
      </c>
      <c r="D20" s="1">
        <f t="shared" si="1"/>
        <v>14</v>
      </c>
      <c r="N20" s="1">
        <v>10</v>
      </c>
      <c r="O20" s="1">
        <f t="shared" si="4"/>
        <v>555</v>
      </c>
      <c r="P20" s="1">
        <f t="shared" si="2"/>
        <v>1110</v>
      </c>
      <c r="Q20" s="1">
        <f t="shared" si="3"/>
        <v>765</v>
      </c>
    </row>
    <row r="21" spans="1:17" x14ac:dyDescent="0.25">
      <c r="B21" s="1">
        <f t="shared" si="0"/>
        <v>225</v>
      </c>
      <c r="D21" s="1">
        <f t="shared" si="1"/>
        <v>15</v>
      </c>
      <c r="N21" s="1">
        <v>11</v>
      </c>
      <c r="O21" s="1">
        <f t="shared" si="4"/>
        <v>615</v>
      </c>
      <c r="P21" s="1">
        <f t="shared" si="2"/>
        <v>1230</v>
      </c>
      <c r="Q21" s="1">
        <f t="shared" si="3"/>
        <v>845</v>
      </c>
    </row>
    <row r="22" spans="1:17" x14ac:dyDescent="0.25">
      <c r="A22" s="1">
        <v>4</v>
      </c>
      <c r="B22" s="1">
        <f t="shared" si="0"/>
        <v>240</v>
      </c>
      <c r="D22" s="1">
        <f t="shared" si="1"/>
        <v>16</v>
      </c>
      <c r="N22" s="1">
        <v>12</v>
      </c>
      <c r="O22" s="1">
        <f t="shared" si="4"/>
        <v>675</v>
      </c>
      <c r="P22" s="1">
        <f t="shared" si="2"/>
        <v>1350</v>
      </c>
      <c r="Q22" s="1">
        <f t="shared" si="3"/>
        <v>925</v>
      </c>
    </row>
    <row r="23" spans="1:17" x14ac:dyDescent="0.25">
      <c r="B23" s="1">
        <f t="shared" si="0"/>
        <v>255</v>
      </c>
      <c r="D23" s="1">
        <f t="shared" si="1"/>
        <v>17</v>
      </c>
      <c r="N23" s="1">
        <v>13</v>
      </c>
      <c r="O23" s="1">
        <f t="shared" si="4"/>
        <v>735</v>
      </c>
      <c r="P23" s="1">
        <f t="shared" si="2"/>
        <v>1470</v>
      </c>
      <c r="Q23" s="1">
        <f t="shared" si="3"/>
        <v>1005</v>
      </c>
    </row>
    <row r="24" spans="1:17" x14ac:dyDescent="0.25">
      <c r="B24" s="1">
        <f t="shared" si="0"/>
        <v>270</v>
      </c>
      <c r="D24" s="1">
        <f t="shared" si="1"/>
        <v>18</v>
      </c>
      <c r="N24" s="1">
        <v>14</v>
      </c>
      <c r="O24" s="1">
        <f t="shared" si="4"/>
        <v>795</v>
      </c>
      <c r="P24" s="1">
        <f t="shared" si="2"/>
        <v>1590</v>
      </c>
      <c r="Q24" s="1">
        <f t="shared" si="3"/>
        <v>1085</v>
      </c>
    </row>
    <row r="25" spans="1:17" x14ac:dyDescent="0.25">
      <c r="B25" s="1">
        <f t="shared" si="0"/>
        <v>285</v>
      </c>
      <c r="D25" s="1">
        <f t="shared" si="1"/>
        <v>19</v>
      </c>
      <c r="N25" s="1">
        <v>15</v>
      </c>
      <c r="O25" s="1">
        <f t="shared" si="4"/>
        <v>855</v>
      </c>
      <c r="P25" s="1">
        <f t="shared" si="2"/>
        <v>1710</v>
      </c>
      <c r="Q25" s="1">
        <f t="shared" si="3"/>
        <v>1165</v>
      </c>
    </row>
    <row r="26" spans="1:17" x14ac:dyDescent="0.25">
      <c r="A26" s="1">
        <v>5</v>
      </c>
      <c r="B26" s="1">
        <f t="shared" si="0"/>
        <v>300</v>
      </c>
      <c r="D26" s="1">
        <f t="shared" si="1"/>
        <v>20</v>
      </c>
      <c r="N26" s="1">
        <v>16</v>
      </c>
      <c r="O26" s="1">
        <f t="shared" si="4"/>
        <v>915</v>
      </c>
      <c r="P26" s="1">
        <f t="shared" si="2"/>
        <v>1830</v>
      </c>
      <c r="Q26" s="1">
        <f t="shared" si="3"/>
        <v>1245</v>
      </c>
    </row>
    <row r="27" spans="1:17" x14ac:dyDescent="0.25">
      <c r="N27" s="1">
        <v>17</v>
      </c>
      <c r="O27" s="1">
        <f t="shared" si="4"/>
        <v>975</v>
      </c>
      <c r="P27" s="1">
        <f t="shared" si="2"/>
        <v>1950</v>
      </c>
      <c r="Q27" s="1">
        <f t="shared" si="3"/>
        <v>1325</v>
      </c>
    </row>
    <row r="28" spans="1:17" x14ac:dyDescent="0.25">
      <c r="N28" s="1">
        <v>18</v>
      </c>
      <c r="O28" s="1">
        <f t="shared" si="4"/>
        <v>1035</v>
      </c>
      <c r="P28" s="1">
        <f t="shared" si="2"/>
        <v>2070</v>
      </c>
      <c r="Q28" s="1">
        <f t="shared" si="3"/>
        <v>1405</v>
      </c>
    </row>
    <row r="29" spans="1:17" x14ac:dyDescent="0.25">
      <c r="N29" s="1">
        <v>19</v>
      </c>
      <c r="O29" s="1">
        <f t="shared" si="4"/>
        <v>1095</v>
      </c>
      <c r="P29" s="1">
        <f t="shared" si="2"/>
        <v>2190</v>
      </c>
      <c r="Q29" s="1">
        <f t="shared" si="3"/>
        <v>1485</v>
      </c>
    </row>
    <row r="30" spans="1:17" x14ac:dyDescent="0.25">
      <c r="N30" s="1">
        <v>20</v>
      </c>
      <c r="O30" s="1">
        <f t="shared" si="4"/>
        <v>1155</v>
      </c>
      <c r="P30" s="1">
        <f t="shared" si="2"/>
        <v>2310</v>
      </c>
      <c r="Q30" s="1">
        <f t="shared" si="3"/>
        <v>1565</v>
      </c>
    </row>
    <row r="31" spans="1:17" x14ac:dyDescent="0.25">
      <c r="N31" s="1">
        <v>21</v>
      </c>
      <c r="O31" s="1">
        <f t="shared" si="4"/>
        <v>1215</v>
      </c>
      <c r="P31" s="1">
        <f t="shared" si="2"/>
        <v>2430</v>
      </c>
      <c r="Q31" s="1">
        <f t="shared" si="3"/>
        <v>1645</v>
      </c>
    </row>
    <row r="32" spans="1:17" x14ac:dyDescent="0.25">
      <c r="N32" s="1">
        <v>22</v>
      </c>
      <c r="O32" s="1">
        <f t="shared" si="4"/>
        <v>1275</v>
      </c>
      <c r="P32" s="1">
        <f t="shared" si="2"/>
        <v>2550</v>
      </c>
      <c r="Q32" s="1">
        <f t="shared" si="3"/>
        <v>1725</v>
      </c>
    </row>
    <row r="33" spans="14:17" x14ac:dyDescent="0.25">
      <c r="N33" s="1">
        <v>23</v>
      </c>
      <c r="O33" s="1">
        <f t="shared" si="4"/>
        <v>1335</v>
      </c>
      <c r="P33" s="1">
        <f t="shared" si="2"/>
        <v>2670</v>
      </c>
      <c r="Q33" s="1">
        <f t="shared" si="3"/>
        <v>1805</v>
      </c>
    </row>
    <row r="34" spans="14:17" x14ac:dyDescent="0.25">
      <c r="N34" s="1">
        <v>24</v>
      </c>
      <c r="O34" s="1">
        <f t="shared" si="4"/>
        <v>1395</v>
      </c>
      <c r="P34" s="1">
        <f t="shared" si="2"/>
        <v>2790</v>
      </c>
      <c r="Q34" s="1">
        <f t="shared" si="3"/>
        <v>1885</v>
      </c>
    </row>
    <row r="35" spans="14:17" x14ac:dyDescent="0.25">
      <c r="N35" s="1">
        <v>25</v>
      </c>
      <c r="O35" s="1">
        <f t="shared" si="4"/>
        <v>1455</v>
      </c>
      <c r="P35" s="1">
        <f t="shared" si="2"/>
        <v>2910</v>
      </c>
      <c r="Q35" s="1">
        <f t="shared" si="3"/>
        <v>1965</v>
      </c>
    </row>
    <row r="36" spans="14:17" x14ac:dyDescent="0.25">
      <c r="N36" s="1">
        <v>26</v>
      </c>
      <c r="O36" s="1">
        <f t="shared" si="4"/>
        <v>1515</v>
      </c>
      <c r="P36" s="1">
        <f t="shared" si="2"/>
        <v>3030</v>
      </c>
      <c r="Q36" s="1">
        <f t="shared" si="3"/>
        <v>2045</v>
      </c>
    </row>
    <row r="37" spans="14:17" x14ac:dyDescent="0.25">
      <c r="N37" s="1">
        <v>27</v>
      </c>
      <c r="O37" s="1">
        <f t="shared" si="4"/>
        <v>1575</v>
      </c>
      <c r="P37" s="1">
        <f t="shared" si="2"/>
        <v>3150</v>
      </c>
      <c r="Q37" s="1">
        <f t="shared" si="3"/>
        <v>2125</v>
      </c>
    </row>
    <row r="38" spans="14:17" x14ac:dyDescent="0.25">
      <c r="N38" s="1">
        <v>28</v>
      </c>
      <c r="O38" s="1">
        <f t="shared" si="4"/>
        <v>1635</v>
      </c>
      <c r="P38" s="1">
        <f t="shared" si="2"/>
        <v>3270</v>
      </c>
      <c r="Q38" s="1">
        <f t="shared" si="3"/>
        <v>2205</v>
      </c>
    </row>
    <row r="39" spans="14:17" x14ac:dyDescent="0.25">
      <c r="N39" s="1">
        <v>29</v>
      </c>
      <c r="O39" s="1">
        <f t="shared" si="4"/>
        <v>1695</v>
      </c>
      <c r="P39" s="1">
        <f t="shared" si="2"/>
        <v>3390</v>
      </c>
      <c r="Q39" s="1">
        <f t="shared" si="3"/>
        <v>2285</v>
      </c>
    </row>
    <row r="40" spans="14:17" x14ac:dyDescent="0.25">
      <c r="N40" s="1">
        <v>30</v>
      </c>
      <c r="O40" s="1">
        <f t="shared" si="4"/>
        <v>1755</v>
      </c>
      <c r="P40" s="1">
        <f t="shared" si="2"/>
        <v>3510</v>
      </c>
      <c r="Q40" s="1">
        <f t="shared" si="3"/>
        <v>2365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p3_que_2</vt:lpstr>
      <vt:lpstr>output</vt:lpstr>
      <vt:lpstr>p3_que_1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Danielle</dc:creator>
  <cp:lastModifiedBy>Danielle Fernandez</cp:lastModifiedBy>
  <dcterms:created xsi:type="dcterms:W3CDTF">2023-12-09T08:26:48Z</dcterms:created>
  <dcterms:modified xsi:type="dcterms:W3CDTF">2023-12-15T10:20:26Z</dcterms:modified>
</cp:coreProperties>
</file>