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qinchen/Documents/Python/skydog/data/share/"/>
    </mc:Choice>
  </mc:AlternateContent>
  <xr:revisionPtr revIDLastSave="0" documentId="13_ncr:40009_{6226D715-E6AE-B947-B2C1-2C9BDCBFA37A}" xr6:coauthVersionLast="47" xr6:coauthVersionMax="47" xr10:uidLastSave="{00000000-0000-0000-0000-000000000000}"/>
  <bookViews>
    <workbookView xWindow="0" yWindow="740" windowWidth="30240" windowHeight="18900"/>
  </bookViews>
  <sheets>
    <sheet name="value_port_metric" sheetId="1" r:id="rId1"/>
    <sheet name="Sheet1" sheetId="2" r:id="rId2"/>
  </sheets>
  <definedNames>
    <definedName name="_xlnm._FilterDatabase" localSheetId="0" hidden="1">value_port_metric!$A$1:$P$1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1" i="1"/>
  <c r="D9" i="1"/>
  <c r="D4" i="1"/>
  <c r="D2" i="1"/>
  <c r="D18" i="1"/>
  <c r="D14" i="1"/>
  <c r="D17" i="1"/>
  <c r="D8" i="1"/>
  <c r="D10" i="1"/>
  <c r="D12" i="1"/>
  <c r="D6" i="1"/>
  <c r="D3" i="1"/>
  <c r="D16" i="1"/>
  <c r="D19" i="1"/>
  <c r="D20" i="1"/>
  <c r="D5" i="1"/>
  <c r="D15" i="1"/>
  <c r="D7" i="1"/>
</calcChain>
</file>

<file path=xl/sharedStrings.xml><?xml version="1.0" encoding="utf-8"?>
<sst xmlns="http://schemas.openxmlformats.org/spreadsheetml/2006/main" count="110" uniqueCount="50">
  <si>
    <t>ticker</t>
  </si>
  <si>
    <t>price</t>
  </si>
  <si>
    <t>1w_chg_pct</t>
  </si>
  <si>
    <t>drawdown</t>
  </si>
  <si>
    <t>target_price</t>
  </si>
  <si>
    <t>pcf</t>
  </si>
  <si>
    <t>pe_ttm</t>
  </si>
  <si>
    <t>fwd_eps</t>
  </si>
  <si>
    <t>pe_fwd</t>
  </si>
  <si>
    <t>peg</t>
  </si>
  <si>
    <t>revenue_growth</t>
  </si>
  <si>
    <t>est_eps_growth</t>
  </si>
  <si>
    <t>fwd_peg</t>
  </si>
  <si>
    <t>FB</t>
  </si>
  <si>
    <t>MSFT</t>
  </si>
  <si>
    <t>AAPL</t>
  </si>
  <si>
    <t>GOOG</t>
  </si>
  <si>
    <t>AMZN</t>
  </si>
  <si>
    <t>BABA</t>
  </si>
  <si>
    <t>NVDA</t>
  </si>
  <si>
    <t>0700.HK</t>
  </si>
  <si>
    <t>ADBE</t>
  </si>
  <si>
    <t>MO</t>
  </si>
  <si>
    <t>ADSK</t>
  </si>
  <si>
    <t>ASML</t>
  </si>
  <si>
    <t>BRK-B</t>
  </si>
  <si>
    <t>GS</t>
  </si>
  <si>
    <t>ISRG</t>
  </si>
  <si>
    <t>KO</t>
  </si>
  <si>
    <t>LVMUY</t>
  </si>
  <si>
    <t>2318.HK</t>
  </si>
  <si>
    <t>TSM</t>
  </si>
  <si>
    <t>MCO</t>
  </si>
  <si>
    <t>valuation</t>
  </si>
  <si>
    <t>valuation grade</t>
  </si>
  <si>
    <t>估值</t>
  </si>
  <si>
    <t>估值评级</t>
  </si>
  <si>
    <t>很贵</t>
  </si>
  <si>
    <t>贵</t>
  </si>
  <si>
    <t>nan</t>
  </si>
  <si>
    <t>便宜</t>
  </si>
  <si>
    <t>合理</t>
  </si>
  <si>
    <t>sa_value_grade</t>
  </si>
  <si>
    <t>F</t>
  </si>
  <si>
    <t>D-</t>
  </si>
  <si>
    <t>B-</t>
  </si>
  <si>
    <t>D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</si>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</sst>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  <font>
      <sz val="13"/>
      <color theme="1"/>
      <name val="PingFang SC"/>
      <family val="2"/>
      <charset val="134"/>
    </font>
    <font>
      <sz val="12"/>
      <color theme="1"/>
      <name val="Helvetica"/>
      <family val="2"/>
    </font>
    <font>
      <u/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3" fontId="0" fillId="0" borderId="0" xfId="1" applyFont="1"/>
    <xf numFmtId="2" fontId="0" fillId="0" borderId="0" xfId="1" applyNumberFormat="1" applyFont="1"/>
    <xf numFmtId="164" fontId="0" fillId="0" borderId="0" xfId="1" applyNumberFormat="1" applyFont="1"/>
    <xf numFmtId="0" fontId="19" fillId="0" borderId="0" xfId="0" applyFont="1"/>
    <xf numFmtId="0" fontId="20" fillId="0" borderId="0" xfId="0" applyFont="1"/>
    <xf numFmtId="0" fontId="18" fillId="0" borderId="0" xfId="0" applyFont="1"/>
    <xf numFmtId="0" fontId="21" fillId="0" borderId="0" xfId="0" applyFont="1"/>
    <xf numFmtId="4" fontId="18" fillId="0" borderId="0" xfId="0" applyNumberFormat="1" applyFont="1"/>
    <xf numFmtId="0" fontId="22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C24" sqref="C24"/>
    </sheetView>
  </sheetViews>
  <sheetFormatPr baseColWidth="10" defaultRowHeight="16" x14ac:dyDescent="0.2"/>
  <cols>
    <col min="4" max="4" width="13.83203125" bestFit="1" customWidth="1"/>
    <col min="5" max="5" width="13.83203125" customWidth="1"/>
    <col min="6" max="7" width="10.83203125" style="2"/>
    <col min="10" max="10" width="10.83203125" style="3"/>
    <col min="11" max="11" width="14.33203125" style="1" bestFit="1" customWidth="1"/>
    <col min="12" max="14" width="10.83203125" style="3"/>
    <col min="15" max="15" width="14.5" bestFit="1" customWidth="1"/>
    <col min="16" max="16" width="10.83203125" style="3"/>
  </cols>
  <sheetData>
    <row r="1" spans="1:16" x14ac:dyDescent="0.2">
      <c r="A1" t="s">
        <v>0</v>
      </c>
      <c r="B1" t="s">
        <v>1</v>
      </c>
      <c r="C1" t="s">
        <v>33</v>
      </c>
      <c r="D1" t="s">
        <v>34</v>
      </c>
      <c r="E1" t="s">
        <v>42</v>
      </c>
      <c r="F1" s="2" t="s">
        <v>2</v>
      </c>
      <c r="G1" s="2" t="s">
        <v>3</v>
      </c>
      <c r="H1" t="s">
        <v>4</v>
      </c>
      <c r="I1" t="s">
        <v>7</v>
      </c>
      <c r="J1" s="3" t="s">
        <v>8</v>
      </c>
      <c r="K1" s="1" t="s">
        <v>11</v>
      </c>
      <c r="L1" s="3" t="s">
        <v>12</v>
      </c>
      <c r="M1" s="3" t="s">
        <v>5</v>
      </c>
      <c r="N1" s="3" t="s">
        <v>6</v>
      </c>
      <c r="O1" t="s">
        <v>10</v>
      </c>
      <c r="P1" s="3" t="s">
        <v>9</v>
      </c>
    </row>
    <row r="2" spans="1:16" x14ac:dyDescent="0.2">
      <c r="A2" t="s">
        <v>19</v>
      </c>
      <c r="B2">
        <v>233.74</v>
      </c>
      <c r="D2" t="str">
        <f>VLOOKUP(A2,Sheet1!A:C,3,0)</f>
        <v>很贵</v>
      </c>
      <c r="E2" t="s">
        <v>43</v>
      </c>
      <c r="F2" s="2">
        <v>-13.2432655913814</v>
      </c>
      <c r="G2" s="2">
        <v>-29.967641822247501</v>
      </c>
      <c r="H2">
        <v>350</v>
      </c>
      <c r="I2">
        <v>5.21</v>
      </c>
      <c r="J2" s="3">
        <v>44.863723999999998</v>
      </c>
      <c r="K2" s="1">
        <v>60.653715695343799</v>
      </c>
      <c r="L2" s="3">
        <v>0.73966983697000499</v>
      </c>
      <c r="M2" s="3">
        <v>71.540173448643799</v>
      </c>
      <c r="N2" s="3">
        <v>72.075239999999994</v>
      </c>
      <c r="O2">
        <v>50.3</v>
      </c>
      <c r="P2" s="3">
        <v>1.71</v>
      </c>
    </row>
    <row r="3" spans="1:16" x14ac:dyDescent="0.2">
      <c r="A3" t="s">
        <v>27</v>
      </c>
      <c r="B3">
        <v>269.52999999999997</v>
      </c>
      <c r="D3" t="str">
        <f>VLOOKUP(A3,Sheet1!A:C,3,0)</f>
        <v>很贵</v>
      </c>
      <c r="E3" t="s">
        <v>43</v>
      </c>
      <c r="F3" s="2">
        <v>-12.4163230868946</v>
      </c>
      <c r="G3" s="2">
        <v>-26.241040754436</v>
      </c>
      <c r="H3">
        <v>370</v>
      </c>
      <c r="I3">
        <v>6.41</v>
      </c>
      <c r="J3" s="3">
        <v>48.389583999999999</v>
      </c>
      <c r="K3" s="1">
        <v>37.553648068669503</v>
      </c>
      <c r="L3" s="3">
        <v>1.28854549394285</v>
      </c>
      <c r="N3" s="3">
        <v>58.113410000000002</v>
      </c>
      <c r="O3">
        <v>16.7</v>
      </c>
      <c r="P3" s="3">
        <v>3.07</v>
      </c>
    </row>
    <row r="4" spans="1:16" x14ac:dyDescent="0.2">
      <c r="A4" t="s">
        <v>17</v>
      </c>
      <c r="B4">
        <v>2852.86</v>
      </c>
      <c r="D4" t="str">
        <f>VLOOKUP(A4,Sheet1!A:C,3,0)</f>
        <v>合理</v>
      </c>
      <c r="E4" t="s">
        <v>44</v>
      </c>
      <c r="F4" s="2">
        <v>-12.0237051514623</v>
      </c>
      <c r="G4" s="2">
        <v>-23.544714340720901</v>
      </c>
      <c r="H4">
        <v>4050</v>
      </c>
      <c r="I4">
        <v>51.53</v>
      </c>
      <c r="J4" s="3">
        <v>55.363093999999997</v>
      </c>
      <c r="K4" s="1">
        <v>0.84346073308676495</v>
      </c>
      <c r="L4" s="3">
        <v>65.638021816843604</v>
      </c>
      <c r="M4" s="3">
        <v>26.4636799150352</v>
      </c>
      <c r="N4" s="3">
        <v>55.830060000000003</v>
      </c>
      <c r="O4">
        <v>15.299999999999899</v>
      </c>
      <c r="P4" s="3">
        <v>2.27</v>
      </c>
    </row>
    <row r="5" spans="1:16" x14ac:dyDescent="0.2">
      <c r="A5" t="s">
        <v>31</v>
      </c>
      <c r="B5">
        <v>124.53</v>
      </c>
      <c r="C5">
        <v>145</v>
      </c>
      <c r="D5" t="str">
        <f>VLOOKUP(A5,Sheet1!A:C,3,0)</f>
        <v>合理</v>
      </c>
      <c r="E5" t="s">
        <v>49</v>
      </c>
      <c r="F5" s="2">
        <v>-11.467371294515001</v>
      </c>
      <c r="G5" s="2">
        <v>-11.467371294515001</v>
      </c>
      <c r="H5">
        <v>157.9</v>
      </c>
      <c r="I5">
        <v>5.42</v>
      </c>
      <c r="J5" s="3">
        <v>25.208501999999999</v>
      </c>
      <c r="K5" s="1">
        <v>35.669586983729602</v>
      </c>
      <c r="L5" s="3">
        <v>0.70672256484210505</v>
      </c>
      <c r="M5" s="3">
        <v>17.958900299531699</v>
      </c>
      <c r="N5" s="3">
        <v>31.171465000000001</v>
      </c>
      <c r="O5">
        <v>21.2</v>
      </c>
      <c r="P5" s="3">
        <v>1.57</v>
      </c>
    </row>
    <row r="6" spans="1:16" x14ac:dyDescent="0.2">
      <c r="A6" t="s">
        <v>26</v>
      </c>
      <c r="B6">
        <v>343.91</v>
      </c>
      <c r="C6">
        <v>420</v>
      </c>
      <c r="D6" t="str">
        <f>VLOOKUP(A6,Sheet1!A:C,3,0)</f>
        <v>便宜</v>
      </c>
      <c r="E6" t="s">
        <v>47</v>
      </c>
      <c r="F6" s="2">
        <v>-9.7206905397110592</v>
      </c>
      <c r="G6" s="2">
        <v>-18.432255283223299</v>
      </c>
      <c r="H6">
        <v>460</v>
      </c>
      <c r="I6">
        <v>40.24</v>
      </c>
      <c r="J6" s="3">
        <v>8.5464710000000004</v>
      </c>
      <c r="K6" s="1">
        <v>-33.630216064654398</v>
      </c>
      <c r="L6" s="3">
        <v>-0.25413071933790998</v>
      </c>
      <c r="M6" s="3">
        <v>-14.408541924678801</v>
      </c>
      <c r="N6" s="3">
        <v>5.6722745999999997</v>
      </c>
      <c r="O6">
        <v>27.9</v>
      </c>
      <c r="P6" s="3">
        <v>0.39</v>
      </c>
    </row>
    <row r="7" spans="1:16" x14ac:dyDescent="0.2">
      <c r="A7" t="s">
        <v>13</v>
      </c>
      <c r="B7">
        <v>303.17</v>
      </c>
      <c r="D7" t="str">
        <f>VLOOKUP(A7,Sheet1!A:C,3,0)</f>
        <v>合理</v>
      </c>
      <c r="E7" t="s">
        <v>46</v>
      </c>
      <c r="F7" s="2">
        <v>-8.6562160280456393</v>
      </c>
      <c r="G7" s="2">
        <v>-20.6734995976291</v>
      </c>
      <c r="H7">
        <v>407.5</v>
      </c>
      <c r="I7">
        <v>14.23</v>
      </c>
      <c r="J7" s="3">
        <v>21.30499</v>
      </c>
      <c r="K7" s="1">
        <v>1.8319736653785701</v>
      </c>
      <c r="L7" s="3">
        <v>11.629528525781099</v>
      </c>
      <c r="M7" s="3">
        <v>15.728495980619901</v>
      </c>
      <c r="N7" s="3">
        <v>21.695291999999998</v>
      </c>
      <c r="O7">
        <v>35.099999999999902</v>
      </c>
      <c r="P7" s="3">
        <v>1.1299999999999999</v>
      </c>
    </row>
    <row r="8" spans="1:16" x14ac:dyDescent="0.2">
      <c r="A8" t="s">
        <v>23</v>
      </c>
      <c r="B8">
        <v>239.19</v>
      </c>
      <c r="D8" t="str">
        <f>VLOOKUP(A8,Sheet1!A:C,3,0)</f>
        <v>贵</v>
      </c>
      <c r="E8" t="s">
        <v>44</v>
      </c>
      <c r="F8" s="2">
        <v>-7.6842930116161101</v>
      </c>
      <c r="G8" s="2">
        <v>-30.116571677614399</v>
      </c>
      <c r="H8">
        <v>340</v>
      </c>
      <c r="I8">
        <v>6.83</v>
      </c>
      <c r="J8" s="3">
        <v>35.020499999999998</v>
      </c>
      <c r="K8" s="1">
        <v>15.2159244264507</v>
      </c>
      <c r="L8" s="3">
        <v>2.3015690022172901</v>
      </c>
      <c r="M8" s="3">
        <v>35.887962062897998</v>
      </c>
      <c r="N8" s="3">
        <v>40.34919</v>
      </c>
      <c r="O8">
        <v>18.2</v>
      </c>
      <c r="P8" s="3">
        <v>1.92</v>
      </c>
    </row>
    <row r="9" spans="1:16" x14ac:dyDescent="0.2">
      <c r="A9" t="s">
        <v>16</v>
      </c>
      <c r="B9">
        <v>2601.84</v>
      </c>
      <c r="D9" t="str">
        <f>VLOOKUP(A9,Sheet1!A:C,3,0)</f>
        <v>合理</v>
      </c>
      <c r="E9" t="s">
        <v>46</v>
      </c>
      <c r="F9" s="2">
        <v>-6.9352152723138198</v>
      </c>
      <c r="G9" s="2">
        <v>-13.6800009654885</v>
      </c>
      <c r="H9">
        <v>3360</v>
      </c>
      <c r="I9">
        <v>112.3</v>
      </c>
      <c r="J9" s="3">
        <v>23.168655000000001</v>
      </c>
      <c r="K9" s="1">
        <v>8.1836135060931294</v>
      </c>
      <c r="L9" s="3">
        <v>2.8311032751912899</v>
      </c>
      <c r="M9" s="3">
        <v>19.317647067448299</v>
      </c>
      <c r="N9" s="3">
        <v>25.064689999999999</v>
      </c>
      <c r="O9">
        <v>41</v>
      </c>
      <c r="P9" s="3">
        <v>1.27</v>
      </c>
    </row>
    <row r="10" spans="1:16" x14ac:dyDescent="0.2">
      <c r="A10" t="s">
        <v>24</v>
      </c>
      <c r="B10">
        <v>694.73</v>
      </c>
      <c r="C10">
        <v>623</v>
      </c>
      <c r="D10" t="str">
        <f>VLOOKUP(A10,Sheet1!A:C,3,0)</f>
        <v>贵</v>
      </c>
      <c r="E10" t="s">
        <v>43</v>
      </c>
      <c r="F10" s="2">
        <v>-6.68878982291091</v>
      </c>
      <c r="G10" s="2">
        <v>-21.678530703510798</v>
      </c>
      <c r="H10">
        <v>883.62</v>
      </c>
      <c r="I10">
        <v>22.56</v>
      </c>
      <c r="J10" s="3">
        <v>35.481613000000003</v>
      </c>
      <c r="K10" s="1">
        <v>38.694208779048303</v>
      </c>
      <c r="L10" s="3">
        <v>0.91697476494756902</v>
      </c>
      <c r="M10" s="3">
        <v>23.0133852436166</v>
      </c>
      <c r="N10" s="3">
        <v>46.262900000000002</v>
      </c>
      <c r="O10">
        <v>17.2</v>
      </c>
      <c r="P10" s="3">
        <v>1.21</v>
      </c>
    </row>
    <row r="11" spans="1:16" x14ac:dyDescent="0.2">
      <c r="A11" t="s">
        <v>15</v>
      </c>
      <c r="B11">
        <v>162.41</v>
      </c>
      <c r="D11" t="str">
        <f>VLOOKUP(A11,Sheet1!A:C,3,0)</f>
        <v>合理</v>
      </c>
      <c r="E11" t="s">
        <v>43</v>
      </c>
      <c r="F11" s="2">
        <v>-6.1593593407201803</v>
      </c>
      <c r="G11" s="2">
        <v>-10.7686343806743</v>
      </c>
      <c r="H11">
        <v>174.5</v>
      </c>
      <c r="I11">
        <v>6.18</v>
      </c>
      <c r="J11" s="3">
        <v>26.279935999999999</v>
      </c>
      <c r="K11" s="1">
        <v>10.160427807486601</v>
      </c>
      <c r="L11" s="3">
        <v>2.5864989642105201</v>
      </c>
      <c r="M11" s="3">
        <v>25.611444957543501</v>
      </c>
      <c r="N11" s="3">
        <v>28.950088999999998</v>
      </c>
      <c r="O11">
        <v>28.799999999999901</v>
      </c>
      <c r="P11" s="3">
        <v>2</v>
      </c>
    </row>
    <row r="12" spans="1:16" x14ac:dyDescent="0.2">
      <c r="A12" t="s">
        <v>25</v>
      </c>
      <c r="B12">
        <v>305.22000000000003</v>
      </c>
      <c r="D12" t="str">
        <f>VLOOKUP(A12,Sheet1!A:C,3,0)</f>
        <v>合理</v>
      </c>
      <c r="E12" t="s">
        <v>45</v>
      </c>
      <c r="F12" s="2">
        <v>-5.8340799608929101</v>
      </c>
      <c r="G12" s="2">
        <v>-5.8340799608929101</v>
      </c>
      <c r="H12">
        <v>337</v>
      </c>
      <c r="I12">
        <v>12.76</v>
      </c>
      <c r="J12" s="3">
        <v>23.920062999999999</v>
      </c>
      <c r="K12" s="1">
        <v>-99.977323441756994</v>
      </c>
      <c r="L12" s="3">
        <v>-0.23925488477329401</v>
      </c>
      <c r="M12" s="3">
        <v>16.2067246586941</v>
      </c>
      <c r="N12" s="3">
        <v>5.4242470000000001E-3</v>
      </c>
      <c r="O12">
        <v>12</v>
      </c>
      <c r="P12" s="3">
        <v>1.07</v>
      </c>
    </row>
    <row r="13" spans="1:16" x14ac:dyDescent="0.2">
      <c r="A13" t="s">
        <v>14</v>
      </c>
      <c r="B13">
        <v>296.02999999999997</v>
      </c>
      <c r="D13" t="str">
        <f>VLOOKUP(A13,Sheet1!A:C,3,0)</f>
        <v>贵</v>
      </c>
      <c r="E13" t="s">
        <v>43</v>
      </c>
      <c r="F13" s="2">
        <v>-4.5680247808233796</v>
      </c>
      <c r="G13" s="2">
        <v>-13.721543698014401</v>
      </c>
      <c r="H13">
        <v>368</v>
      </c>
      <c r="I13">
        <v>10.54</v>
      </c>
      <c r="J13" s="3">
        <v>28.086338000000001</v>
      </c>
      <c r="K13" s="1">
        <v>17.910280792034801</v>
      </c>
      <c r="L13" s="3">
        <v>1.5681684908307301</v>
      </c>
      <c r="M13" s="3">
        <v>27.122912487108898</v>
      </c>
      <c r="N13" s="3">
        <v>33.116680000000002</v>
      </c>
      <c r="O13">
        <v>22</v>
      </c>
      <c r="P13" s="3">
        <v>2.16</v>
      </c>
    </row>
    <row r="14" spans="1:16" x14ac:dyDescent="0.2">
      <c r="A14" t="s">
        <v>21</v>
      </c>
      <c r="B14">
        <v>499.91</v>
      </c>
      <c r="D14" t="str">
        <f>VLOOKUP(A14,Sheet1!A:C,3,0)</f>
        <v>贵</v>
      </c>
      <c r="E14" t="s">
        <v>44</v>
      </c>
      <c r="F14" s="2">
        <v>-3.9742552620256002</v>
      </c>
      <c r="G14" s="2">
        <v>-27.3777173310691</v>
      </c>
      <c r="H14">
        <v>680</v>
      </c>
      <c r="I14">
        <v>16.25</v>
      </c>
      <c r="J14" s="3">
        <v>30.763693</v>
      </c>
      <c r="K14" s="1">
        <v>62.175648702594799</v>
      </c>
      <c r="L14" s="3">
        <v>0.49478684407704598</v>
      </c>
      <c r="N14" s="3">
        <v>49.891216</v>
      </c>
      <c r="O14">
        <v>20</v>
      </c>
      <c r="P14" s="3">
        <v>2.62</v>
      </c>
    </row>
    <row r="15" spans="1:16" x14ac:dyDescent="0.2">
      <c r="A15" t="s">
        <v>32</v>
      </c>
      <c r="B15">
        <v>341.87</v>
      </c>
      <c r="D15" t="str">
        <f>VLOOKUP(A15,Sheet1!A:C,3,0)</f>
        <v>贵</v>
      </c>
      <c r="E15" t="s">
        <v>43</v>
      </c>
      <c r="F15" s="2">
        <v>-3.30363260615378</v>
      </c>
      <c r="G15" s="2">
        <v>-15.8036874757188</v>
      </c>
      <c r="H15">
        <v>431</v>
      </c>
      <c r="I15">
        <v>12.67</v>
      </c>
      <c r="J15" s="3">
        <v>26.982634999999998</v>
      </c>
      <c r="K15" s="1">
        <v>13.510123633757299</v>
      </c>
      <c r="L15" s="3">
        <v>1.9972159938328899</v>
      </c>
      <c r="M15" s="3">
        <v>26.883938328257099</v>
      </c>
      <c r="N15" s="3">
        <v>30.628022999999999</v>
      </c>
      <c r="O15">
        <v>12.5</v>
      </c>
      <c r="P15" s="3">
        <v>2.5099999999999998</v>
      </c>
    </row>
    <row r="16" spans="1:16" x14ac:dyDescent="0.2">
      <c r="A16" t="s">
        <v>28</v>
      </c>
      <c r="B16">
        <v>60.45</v>
      </c>
      <c r="D16" t="str">
        <f>VLOOKUP(A16,Sheet1!A:C,3,0)</f>
        <v>合理</v>
      </c>
      <c r="E16" t="s">
        <v>46</v>
      </c>
      <c r="F16" s="2">
        <v>-1.5311917837671201</v>
      </c>
      <c r="G16" s="2">
        <v>-1.5311917837671201</v>
      </c>
      <c r="H16">
        <v>63</v>
      </c>
      <c r="I16">
        <v>2.4300000000000002</v>
      </c>
      <c r="J16" s="3">
        <v>24.876543000000002</v>
      </c>
      <c r="K16" s="1">
        <v>19.6454948301329</v>
      </c>
      <c r="L16" s="3">
        <v>1.266272151203</v>
      </c>
      <c r="M16" s="3">
        <v>20.311858381955702</v>
      </c>
      <c r="N16" s="3">
        <v>29.763663999999999</v>
      </c>
      <c r="O16">
        <v>16.100000000000001</v>
      </c>
      <c r="P16" s="3">
        <v>2.72</v>
      </c>
    </row>
    <row r="17" spans="1:16" x14ac:dyDescent="0.2">
      <c r="A17" t="s">
        <v>22</v>
      </c>
      <c r="B17">
        <v>50.32</v>
      </c>
      <c r="D17" t="str">
        <f>VLOOKUP(A17,Sheet1!A:C,3,0)</f>
        <v>合理</v>
      </c>
      <c r="E17" t="s">
        <v>48</v>
      </c>
      <c r="F17" s="2">
        <v>-0.964380368476769</v>
      </c>
      <c r="G17" s="2">
        <v>-0.964380368476769</v>
      </c>
      <c r="H17">
        <v>54</v>
      </c>
      <c r="I17">
        <v>4.83</v>
      </c>
      <c r="J17" s="3">
        <v>10.41822</v>
      </c>
      <c r="K17" s="1">
        <v>223.29317269076299</v>
      </c>
      <c r="L17" s="3">
        <v>4.6657136330935198E-2</v>
      </c>
      <c r="M17" s="3">
        <v>11.159885803537099</v>
      </c>
      <c r="N17" s="3">
        <v>33.681393</v>
      </c>
      <c r="O17">
        <v>-2.6</v>
      </c>
      <c r="P17" s="3">
        <v>2.06</v>
      </c>
    </row>
    <row r="18" spans="1:16" x14ac:dyDescent="0.2">
      <c r="A18" t="s">
        <v>20</v>
      </c>
      <c r="B18">
        <v>474.8</v>
      </c>
      <c r="D18" t="str">
        <f>VLOOKUP(A18,Sheet1!A:C,3,0)</f>
        <v>便宜</v>
      </c>
      <c r="F18" s="2">
        <v>0.29573170987207098</v>
      </c>
      <c r="G18" s="2">
        <v>-37.887226577171603</v>
      </c>
      <c r="H18">
        <v>614.33000000000004</v>
      </c>
      <c r="I18">
        <v>19.350000000000001</v>
      </c>
      <c r="J18" s="3">
        <v>24.537465999999998</v>
      </c>
      <c r="K18" s="1">
        <v>75.684215113745296</v>
      </c>
      <c r="L18" s="3">
        <v>0.32420850190654399</v>
      </c>
      <c r="M18" s="3">
        <v>21.485580066023001</v>
      </c>
      <c r="N18" s="3">
        <v>43.108455999999997</v>
      </c>
      <c r="O18">
        <v>13.5</v>
      </c>
      <c r="P18" s="3">
        <v>0.96</v>
      </c>
    </row>
    <row r="19" spans="1:16" x14ac:dyDescent="0.2">
      <c r="A19" t="s">
        <v>29</v>
      </c>
      <c r="B19">
        <v>156.91999999999999</v>
      </c>
      <c r="D19" t="str">
        <f>VLOOKUP(A19,Sheet1!A:C,3,0)</f>
        <v>贵</v>
      </c>
      <c r="F19" s="2">
        <v>1.1669122245319301</v>
      </c>
      <c r="G19" s="2">
        <v>-7.3343559924042996</v>
      </c>
      <c r="M19" s="3">
        <v>19.652497880116499</v>
      </c>
      <c r="N19" s="3">
        <v>36.981524999999998</v>
      </c>
      <c r="O19">
        <v>55.8</v>
      </c>
    </row>
    <row r="20" spans="1:16" x14ac:dyDescent="0.2">
      <c r="A20" t="s">
        <v>30</v>
      </c>
      <c r="B20">
        <v>65.95</v>
      </c>
      <c r="D20" t="str">
        <f>VLOOKUP(A20,Sheet1!A:C,3,0)</f>
        <v>合理</v>
      </c>
      <c r="F20" s="2">
        <v>7.4979602095043001</v>
      </c>
      <c r="G20" s="2">
        <v>-32.279845795245798</v>
      </c>
      <c r="H20">
        <v>88.74</v>
      </c>
      <c r="I20">
        <v>4</v>
      </c>
      <c r="J20" s="3">
        <v>16.487500000000001</v>
      </c>
      <c r="K20" s="1">
        <v>-57.438545249476597</v>
      </c>
      <c r="L20" s="3">
        <v>-0.28704591887536002</v>
      </c>
      <c r="M20" s="3">
        <v>10.8021305587159</v>
      </c>
      <c r="N20" s="3">
        <v>7.0173189999999996</v>
      </c>
      <c r="O20">
        <v>2.2999999999999998</v>
      </c>
    </row>
  </sheetData>
  <autoFilter ref="A1:P1">
    <sortState xmlns:xlrd2="http://schemas.microsoft.com/office/spreadsheetml/2017/richdata2" ref="A2:P20">
      <sortCondition ref="F1:F20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3" sqref="F23"/>
    </sheetView>
  </sheetViews>
  <sheetFormatPr baseColWidth="10" defaultRowHeight="16" x14ac:dyDescent="0.2"/>
  <sheetData>
    <row r="1" spans="1:13" ht="20" x14ac:dyDescent="0.3">
      <c r="A1" s="4" t="s">
        <v>0</v>
      </c>
      <c r="B1" s="5" t="s">
        <v>35</v>
      </c>
      <c r="C1" s="5" t="s">
        <v>36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7</v>
      </c>
      <c r="I1" s="4" t="s">
        <v>11</v>
      </c>
      <c r="J1" s="4" t="s">
        <v>8</v>
      </c>
      <c r="K1" s="4" t="s">
        <v>12</v>
      </c>
      <c r="L1" s="4" t="s">
        <v>5</v>
      </c>
      <c r="M1" s="4" t="s">
        <v>6</v>
      </c>
    </row>
    <row r="2" spans="1:13" ht="20" x14ac:dyDescent="0.3">
      <c r="A2" s="6" t="s">
        <v>27</v>
      </c>
      <c r="B2" s="7"/>
      <c r="C2" s="5" t="s">
        <v>37</v>
      </c>
      <c r="D2" s="6">
        <v>307.74</v>
      </c>
      <c r="E2" s="6">
        <v>-5.0999999999999996</v>
      </c>
      <c r="F2" s="6">
        <v>-15.78</v>
      </c>
      <c r="G2" s="6">
        <v>370</v>
      </c>
      <c r="H2" s="6">
        <v>5.56</v>
      </c>
      <c r="I2" s="6">
        <v>19.88</v>
      </c>
      <c r="J2" s="6">
        <v>55.35</v>
      </c>
      <c r="K2" s="6">
        <v>2.78</v>
      </c>
      <c r="L2" s="6">
        <v>51.15</v>
      </c>
      <c r="M2" s="6">
        <v>66.349999999999994</v>
      </c>
    </row>
    <row r="3" spans="1:13" ht="20" x14ac:dyDescent="0.3">
      <c r="A3" s="6" t="s">
        <v>32</v>
      </c>
      <c r="B3" s="7"/>
      <c r="C3" s="5" t="s">
        <v>38</v>
      </c>
      <c r="D3" s="6">
        <v>353.55</v>
      </c>
      <c r="E3" s="6">
        <v>-5.0599999999999996</v>
      </c>
      <c r="F3" s="6">
        <v>-12.93</v>
      </c>
      <c r="G3" s="6">
        <v>439</v>
      </c>
      <c r="H3" s="6">
        <v>12.69</v>
      </c>
      <c r="I3" s="6">
        <v>13.69</v>
      </c>
      <c r="J3" s="6">
        <v>27.86</v>
      </c>
      <c r="K3" s="6">
        <v>2.04</v>
      </c>
      <c r="L3" s="6">
        <v>27.8</v>
      </c>
      <c r="M3" s="6">
        <v>31.67</v>
      </c>
    </row>
    <row r="4" spans="1:13" ht="20" x14ac:dyDescent="0.3">
      <c r="A4" s="6" t="s">
        <v>29</v>
      </c>
      <c r="B4" s="7"/>
      <c r="C4" s="5" t="s">
        <v>38</v>
      </c>
      <c r="D4" s="6">
        <v>155.11000000000001</v>
      </c>
      <c r="E4" s="6">
        <v>-4.8099999999999996</v>
      </c>
      <c r="F4" s="6">
        <v>-8.4</v>
      </c>
      <c r="G4" s="6" t="s">
        <v>39</v>
      </c>
      <c r="H4" s="6" t="s">
        <v>39</v>
      </c>
      <c r="I4" s="6" t="s">
        <v>39</v>
      </c>
      <c r="J4" s="6" t="s">
        <v>39</v>
      </c>
      <c r="K4" s="6" t="s">
        <v>39</v>
      </c>
      <c r="L4" s="6">
        <v>19.239999999999998</v>
      </c>
      <c r="M4" s="6">
        <v>36.19</v>
      </c>
    </row>
    <row r="5" spans="1:13" ht="20" x14ac:dyDescent="0.3">
      <c r="A5" s="6" t="s">
        <v>26</v>
      </c>
      <c r="B5" s="7"/>
      <c r="C5" s="5" t="s">
        <v>40</v>
      </c>
      <c r="D5" s="6">
        <v>380.94</v>
      </c>
      <c r="E5" s="6">
        <v>-4.17</v>
      </c>
      <c r="F5" s="6">
        <v>-9.65</v>
      </c>
      <c r="G5" s="6">
        <v>460</v>
      </c>
      <c r="H5" s="6">
        <v>40.51</v>
      </c>
      <c r="I5" s="6">
        <v>-33.18</v>
      </c>
      <c r="J5" s="6">
        <v>9.4</v>
      </c>
      <c r="K5" s="6">
        <v>-0.28000000000000003</v>
      </c>
      <c r="L5" s="6">
        <v>-15.96</v>
      </c>
      <c r="M5" s="6">
        <v>6.28</v>
      </c>
    </row>
    <row r="6" spans="1:13" ht="20" x14ac:dyDescent="0.3">
      <c r="A6" s="6" t="s">
        <v>30</v>
      </c>
      <c r="B6" s="7"/>
      <c r="C6" s="5" t="s">
        <v>41</v>
      </c>
      <c r="D6" s="6">
        <v>60.55</v>
      </c>
      <c r="E6" s="6">
        <v>-2.1800000000000002</v>
      </c>
      <c r="F6" s="6">
        <v>-38.97</v>
      </c>
      <c r="G6" s="6">
        <v>88.43</v>
      </c>
      <c r="H6" s="6">
        <v>4</v>
      </c>
      <c r="I6" s="6">
        <v>-57.44</v>
      </c>
      <c r="J6" s="6">
        <v>15.14</v>
      </c>
      <c r="K6" s="6">
        <v>-0.26</v>
      </c>
      <c r="L6" s="6">
        <v>9.35</v>
      </c>
      <c r="M6" s="6">
        <v>6.44</v>
      </c>
    </row>
    <row r="7" spans="1:13" ht="20" x14ac:dyDescent="0.3">
      <c r="A7" s="6" t="s">
        <v>24</v>
      </c>
      <c r="B7" s="7"/>
      <c r="C7" s="5" t="s">
        <v>38</v>
      </c>
      <c r="D7" s="6">
        <v>744.53</v>
      </c>
      <c r="E7" s="6">
        <v>-1.53</v>
      </c>
      <c r="F7" s="6">
        <v>-16.059999999999999</v>
      </c>
      <c r="G7" s="6">
        <v>881.51</v>
      </c>
      <c r="H7" s="6">
        <v>19.579999999999998</v>
      </c>
      <c r="I7" s="6">
        <v>29.9</v>
      </c>
      <c r="J7" s="6">
        <v>38.03</v>
      </c>
      <c r="K7" s="6">
        <v>1.27</v>
      </c>
      <c r="L7" s="6">
        <v>29.12</v>
      </c>
      <c r="M7" s="6">
        <v>49.39</v>
      </c>
    </row>
    <row r="8" spans="1:13" ht="20" x14ac:dyDescent="0.3">
      <c r="A8" s="6" t="s">
        <v>23</v>
      </c>
      <c r="B8" s="7"/>
      <c r="C8" s="5" t="s">
        <v>38</v>
      </c>
      <c r="D8" s="6">
        <v>259.10000000000002</v>
      </c>
      <c r="E8" s="6">
        <v>-1.23</v>
      </c>
      <c r="F8" s="6">
        <v>-24.3</v>
      </c>
      <c r="G8" s="6">
        <v>340</v>
      </c>
      <c r="H8" s="6">
        <v>6.83</v>
      </c>
      <c r="I8" s="6">
        <v>15.22</v>
      </c>
      <c r="J8" s="6">
        <v>37.94</v>
      </c>
      <c r="K8" s="6">
        <v>2.4900000000000002</v>
      </c>
      <c r="L8" s="6">
        <v>38.880000000000003</v>
      </c>
      <c r="M8" s="6">
        <v>43.71</v>
      </c>
    </row>
    <row r="9" spans="1:13" ht="20" x14ac:dyDescent="0.3">
      <c r="A9" s="6" t="s">
        <v>14</v>
      </c>
      <c r="B9" s="7"/>
      <c r="C9" s="5" t="s">
        <v>38</v>
      </c>
      <c r="D9" s="6">
        <v>310.2</v>
      </c>
      <c r="E9" s="6">
        <v>-1.22</v>
      </c>
      <c r="F9" s="6">
        <v>-9.59</v>
      </c>
      <c r="G9" s="6">
        <v>370</v>
      </c>
      <c r="H9" s="6">
        <v>10.55</v>
      </c>
      <c r="I9" s="6">
        <v>18.02</v>
      </c>
      <c r="J9" s="6">
        <v>29.4</v>
      </c>
      <c r="K9" s="6">
        <v>1.63</v>
      </c>
      <c r="L9" s="6">
        <v>28.42</v>
      </c>
      <c r="M9" s="6">
        <v>34.700000000000003</v>
      </c>
    </row>
    <row r="10" spans="1:13" ht="20" x14ac:dyDescent="0.3">
      <c r="A10" s="6" t="s">
        <v>19</v>
      </c>
      <c r="B10" s="7"/>
      <c r="C10" s="5" t="s">
        <v>37</v>
      </c>
      <c r="D10" s="6">
        <v>269.42</v>
      </c>
      <c r="E10" s="6">
        <v>-1.1200000000000001</v>
      </c>
      <c r="F10" s="6">
        <v>-19.27</v>
      </c>
      <c r="G10" s="6">
        <v>350</v>
      </c>
      <c r="H10" s="6">
        <v>5.21</v>
      </c>
      <c r="I10" s="6">
        <v>60.65</v>
      </c>
      <c r="J10" s="6">
        <v>51.71</v>
      </c>
      <c r="K10" s="6">
        <v>0.85</v>
      </c>
      <c r="L10" s="6">
        <v>82.46</v>
      </c>
      <c r="M10" s="6">
        <v>83.08</v>
      </c>
    </row>
    <row r="11" spans="1:13" ht="20" x14ac:dyDescent="0.3">
      <c r="A11" s="6" t="s">
        <v>17</v>
      </c>
      <c r="B11" s="7"/>
      <c r="C11" s="5" t="s">
        <v>41</v>
      </c>
      <c r="D11" s="8">
        <v>3224.28</v>
      </c>
      <c r="E11" s="6">
        <v>-0.26</v>
      </c>
      <c r="F11" s="6">
        <v>-13.1</v>
      </c>
      <c r="G11" s="8">
        <v>4055</v>
      </c>
      <c r="H11" s="6">
        <v>51.16</v>
      </c>
      <c r="I11" s="6">
        <v>0.12</v>
      </c>
      <c r="J11" s="6">
        <v>63.02</v>
      </c>
      <c r="K11" s="6">
        <v>527.94000000000005</v>
      </c>
      <c r="L11" s="6">
        <v>29.91</v>
      </c>
      <c r="M11" s="6">
        <v>63.1</v>
      </c>
    </row>
    <row r="12" spans="1:13" ht="20" x14ac:dyDescent="0.3">
      <c r="A12" s="6" t="s">
        <v>13</v>
      </c>
      <c r="B12" s="7"/>
      <c r="C12" s="5" t="s">
        <v>41</v>
      </c>
      <c r="D12" s="6">
        <v>331.9</v>
      </c>
      <c r="E12" s="6">
        <v>0.03</v>
      </c>
      <c r="F12" s="6">
        <v>-13.16</v>
      </c>
      <c r="G12" s="6">
        <v>407.5</v>
      </c>
      <c r="H12" s="6">
        <v>14.2</v>
      </c>
      <c r="I12" s="6">
        <v>1.62</v>
      </c>
      <c r="J12" s="6">
        <v>23.37</v>
      </c>
      <c r="K12" s="6">
        <v>14.45</v>
      </c>
      <c r="L12" s="6">
        <v>17.22</v>
      </c>
      <c r="M12" s="6">
        <v>23.75</v>
      </c>
    </row>
    <row r="13" spans="1:13" ht="20" x14ac:dyDescent="0.3">
      <c r="A13" s="6" t="s">
        <v>15</v>
      </c>
      <c r="B13" s="7"/>
      <c r="C13" s="5" t="s">
        <v>41</v>
      </c>
      <c r="D13" s="6">
        <v>173.07</v>
      </c>
      <c r="E13" s="6">
        <v>0.52</v>
      </c>
      <c r="F13" s="6">
        <v>-4.91</v>
      </c>
      <c r="G13" s="6">
        <v>175</v>
      </c>
      <c r="H13" s="6">
        <v>6.18</v>
      </c>
      <c r="I13" s="6">
        <v>10.16</v>
      </c>
      <c r="J13" s="6">
        <v>28</v>
      </c>
      <c r="K13" s="6">
        <v>2.76</v>
      </c>
      <c r="L13" s="6">
        <v>27.17</v>
      </c>
      <c r="M13" s="6">
        <v>30.85</v>
      </c>
    </row>
    <row r="14" spans="1:13" ht="20" x14ac:dyDescent="0.3">
      <c r="A14" s="6" t="s">
        <v>18</v>
      </c>
      <c r="B14" s="7"/>
      <c r="C14" s="5" t="s">
        <v>40</v>
      </c>
      <c r="D14" s="6">
        <v>131.57</v>
      </c>
      <c r="E14" s="6">
        <v>1.36</v>
      </c>
      <c r="F14" s="6">
        <v>-51.42</v>
      </c>
      <c r="G14" s="6">
        <v>197.74</v>
      </c>
      <c r="H14" s="6">
        <v>9.32</v>
      </c>
      <c r="I14" s="6">
        <v>31.03</v>
      </c>
      <c r="J14" s="6">
        <v>14.12</v>
      </c>
      <c r="K14" s="6">
        <v>0.45</v>
      </c>
      <c r="L14" s="6">
        <v>11.61</v>
      </c>
      <c r="M14" s="6">
        <v>18.5</v>
      </c>
    </row>
    <row r="15" spans="1:13" ht="20" x14ac:dyDescent="0.3">
      <c r="A15" s="6" t="s">
        <v>25</v>
      </c>
      <c r="B15" s="7"/>
      <c r="C15" s="5" t="s">
        <v>41</v>
      </c>
      <c r="D15" s="6">
        <v>324.13</v>
      </c>
      <c r="E15" s="6">
        <v>1.36</v>
      </c>
      <c r="F15" s="6">
        <v>0</v>
      </c>
      <c r="G15" s="6">
        <v>337</v>
      </c>
      <c r="H15" s="6">
        <v>12.76</v>
      </c>
      <c r="I15" s="6">
        <v>-99.98</v>
      </c>
      <c r="J15" s="6">
        <v>25.4</v>
      </c>
      <c r="K15" s="6">
        <v>-0.25</v>
      </c>
      <c r="L15" s="6">
        <v>17.149999999999999</v>
      </c>
      <c r="M15" s="6">
        <v>0.01</v>
      </c>
    </row>
    <row r="16" spans="1:13" ht="20" x14ac:dyDescent="0.3">
      <c r="A16" s="6" t="s">
        <v>28</v>
      </c>
      <c r="B16" s="7"/>
      <c r="C16" s="5" t="s">
        <v>41</v>
      </c>
      <c r="D16" s="6">
        <v>61.39</v>
      </c>
      <c r="E16" s="6">
        <v>1.76</v>
      </c>
      <c r="F16" s="6">
        <v>0</v>
      </c>
      <c r="G16" s="6">
        <v>63</v>
      </c>
      <c r="H16" s="6">
        <v>2.4300000000000002</v>
      </c>
      <c r="I16" s="6">
        <v>19.649999999999999</v>
      </c>
      <c r="J16" s="6">
        <v>25.26</v>
      </c>
      <c r="K16" s="6">
        <v>1.29</v>
      </c>
      <c r="L16" s="6">
        <v>20.63</v>
      </c>
      <c r="M16" s="6">
        <v>30.23</v>
      </c>
    </row>
    <row r="17" spans="1:13" ht="20" x14ac:dyDescent="0.3">
      <c r="A17" s="6" t="s">
        <v>21</v>
      </c>
      <c r="B17" s="7"/>
      <c r="C17" s="5" t="s">
        <v>38</v>
      </c>
      <c r="D17" s="6">
        <v>520.6</v>
      </c>
      <c r="E17" s="6">
        <v>1.94</v>
      </c>
      <c r="F17" s="6">
        <v>-24.37</v>
      </c>
      <c r="G17" s="6">
        <v>672.5</v>
      </c>
      <c r="H17" s="6">
        <v>16.25</v>
      </c>
      <c r="I17" s="6">
        <v>62.18</v>
      </c>
      <c r="J17" s="6">
        <v>32.04</v>
      </c>
      <c r="K17" s="6">
        <v>0.52</v>
      </c>
      <c r="L17" s="6" t="s">
        <v>39</v>
      </c>
      <c r="M17" s="6">
        <v>51.96</v>
      </c>
    </row>
    <row r="18" spans="1:13" ht="20" x14ac:dyDescent="0.3">
      <c r="A18" s="6" t="s">
        <v>16</v>
      </c>
      <c r="B18" s="7"/>
      <c r="C18" s="5" t="s">
        <v>41</v>
      </c>
      <c r="D18" s="8">
        <v>2795.73</v>
      </c>
      <c r="E18" s="6">
        <v>2.0299999999999998</v>
      </c>
      <c r="F18" s="6">
        <v>-7.25</v>
      </c>
      <c r="G18" s="8">
        <v>3360</v>
      </c>
      <c r="H18" s="6">
        <v>112.36</v>
      </c>
      <c r="I18" s="6">
        <v>8.24</v>
      </c>
      <c r="J18" s="6">
        <v>24.88</v>
      </c>
      <c r="K18" s="6">
        <v>3.02</v>
      </c>
      <c r="L18" s="6">
        <v>20.73</v>
      </c>
      <c r="M18" s="6">
        <v>26.93</v>
      </c>
    </row>
    <row r="19" spans="1:13" ht="20" x14ac:dyDescent="0.3">
      <c r="A19" s="6" t="s">
        <v>22</v>
      </c>
      <c r="B19" s="7"/>
      <c r="C19" s="5" t="s">
        <v>41</v>
      </c>
      <c r="D19" s="6">
        <v>50.81</v>
      </c>
      <c r="E19" s="6">
        <v>2.09</v>
      </c>
      <c r="F19" s="6">
        <v>0</v>
      </c>
      <c r="G19" s="6">
        <v>51.5</v>
      </c>
      <c r="H19" s="6">
        <v>4.8499999999999996</v>
      </c>
      <c r="I19" s="6">
        <v>224.63</v>
      </c>
      <c r="J19" s="6">
        <v>10.48</v>
      </c>
      <c r="K19" s="6">
        <v>0.05</v>
      </c>
      <c r="L19" s="6">
        <v>11.27</v>
      </c>
      <c r="M19" s="6">
        <v>34.01</v>
      </c>
    </row>
    <row r="20" spans="1:13" ht="20" x14ac:dyDescent="0.3">
      <c r="A20" s="6" t="s">
        <v>20</v>
      </c>
      <c r="B20" s="7"/>
      <c r="C20" s="5" t="s">
        <v>40</v>
      </c>
      <c r="D20" s="6">
        <v>465.2</v>
      </c>
      <c r="E20" s="6">
        <v>2.65</v>
      </c>
      <c r="F20" s="6">
        <v>-39.14</v>
      </c>
      <c r="G20" s="6">
        <v>609.95000000000005</v>
      </c>
      <c r="H20" s="6">
        <v>19.02</v>
      </c>
      <c r="I20" s="6">
        <v>72.69</v>
      </c>
      <c r="J20" s="6">
        <v>24.46</v>
      </c>
      <c r="K20" s="6">
        <v>0.34</v>
      </c>
      <c r="L20" s="6">
        <v>21.08</v>
      </c>
      <c r="M20" s="6">
        <v>42.24</v>
      </c>
    </row>
    <row r="21" spans="1:13" ht="20" x14ac:dyDescent="0.3">
      <c r="A21" s="6" t="s">
        <v>31</v>
      </c>
      <c r="B21" s="9">
        <v>145</v>
      </c>
      <c r="C21" s="5" t="s">
        <v>41</v>
      </c>
      <c r="D21" s="6">
        <v>140.66</v>
      </c>
      <c r="E21" s="6">
        <v>13.89</v>
      </c>
      <c r="F21" s="6">
        <v>0</v>
      </c>
      <c r="G21" s="6">
        <v>141.5</v>
      </c>
      <c r="H21" s="6">
        <v>5.03</v>
      </c>
      <c r="I21" s="6">
        <v>25.59</v>
      </c>
      <c r="J21" s="6">
        <v>27.96</v>
      </c>
      <c r="K21" s="6">
        <v>1.0900000000000001</v>
      </c>
      <c r="L21" s="6">
        <v>20.239999999999998</v>
      </c>
      <c r="M21" s="6">
        <v>35.119999999999997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value_port_metric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Weiqin Chen</dc:creator>
  <cp:lastModifiedBy>Weiqin Chen</cp:lastModifiedBy>
  <dcterms:created xsi:type="dcterms:W3CDTF">2022-01-22T05:52:53Z</dcterms:created>
  <dcterms:modified xsi:type="dcterms:W3CDTF">2022-01-24T06:57:28Z</dcterms:modified>
</cp:coreProperties>
</file>