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1040" sheetId="33" r:id="rId1"/>
    <sheet name="1010" sheetId="23" r:id="rId2"/>
  </sheets>
  <calcPr calcId="162913"/>
</workbook>
</file>

<file path=xl/calcChain.xml><?xml version="1.0" encoding="utf-8"?>
<calcChain xmlns="http://schemas.openxmlformats.org/spreadsheetml/2006/main">
  <c r="N23" i="23" l="1"/>
  <c r="N22" i="23"/>
  <c r="N21" i="23"/>
  <c r="N20" i="23"/>
  <c r="N19" i="23"/>
  <c r="N18" i="23"/>
  <c r="N17" i="23"/>
  <c r="N16" i="23"/>
  <c r="N14" i="23"/>
  <c r="N12" i="23" l="1"/>
  <c r="N11" i="23"/>
  <c r="N10" i="23"/>
  <c r="N9" i="23"/>
  <c r="N8" i="23"/>
  <c r="N7" i="23"/>
  <c r="L24" i="23"/>
  <c r="N24" i="23" s="1"/>
  <c r="L23" i="23"/>
  <c r="L22" i="23"/>
  <c r="L21" i="23"/>
  <c r="L20" i="23"/>
  <c r="L19" i="23"/>
  <c r="L18" i="23"/>
  <c r="L17" i="23"/>
  <c r="L16" i="23"/>
  <c r="L15" i="23"/>
  <c r="N15" i="23" s="1"/>
  <c r="L14" i="23"/>
  <c r="L13" i="23"/>
  <c r="N13" i="23" s="1"/>
  <c r="L12" i="23"/>
  <c r="L11" i="23"/>
  <c r="L10" i="23"/>
  <c r="L9" i="23"/>
  <c r="L8" i="23"/>
  <c r="L7" i="23"/>
  <c r="N7" i="33" l="1"/>
</calcChain>
</file>

<file path=xl/sharedStrings.xml><?xml version="1.0" encoding="utf-8"?>
<sst xmlns="http://schemas.openxmlformats.org/spreadsheetml/2006/main" count="183" uniqueCount="64">
  <si>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</si>
  <si>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</si>
  <si>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</si>
  <si>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</si>
  <si>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</si>
  <si>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</si>
  <si>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</si>
  <si>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</si>
  <si>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</si>
  <si>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</si>
  <si>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</si>
  <si>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</si>
  <si>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</si>
  <si>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</si>
  <si>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</si>
  <si>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</si>
  <si>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</si>
  <si>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</si>
  <si>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Remark</t>
  </si>
  <si>
    <t>Sub.Product</t>
  </si>
  <si>
    <r>
      <t>Order N</t>
    </r>
    <r>
      <rPr>
        <u/>
        <sz val="9"/>
        <color theme="1"/>
        <rFont val="Arial"/>
        <family val="2"/>
        <scheme val="minor"/>
      </rPr>
      <t>o</t>
    </r>
  </si>
  <si>
    <r>
      <t>Mat. N</t>
    </r>
    <r>
      <rPr>
        <u/>
        <sz val="9"/>
        <color theme="1"/>
        <rFont val="Arial"/>
        <family val="2"/>
        <scheme val="minor"/>
      </rPr>
      <t>o</t>
    </r>
  </si>
  <si>
    <t>Qty (Sheet)</t>
  </si>
  <si>
    <t>Scrap(%)</t>
  </si>
  <si>
    <t>G.W.(Kg)</t>
  </si>
  <si>
    <t>N.W.(Kg)</t>
  </si>
  <si>
    <r>
      <t>MR N</t>
    </r>
    <r>
      <rPr>
        <u/>
        <sz val="10"/>
        <color theme="1"/>
        <rFont val="Arial"/>
        <family val="2"/>
        <scheme val="minor"/>
      </rPr>
      <t>o</t>
    </r>
    <r>
      <rPr>
        <sz val="10"/>
        <color theme="1"/>
        <rFont val="Arial"/>
        <family val="2"/>
        <scheme val="minor"/>
      </rPr>
      <t xml:space="preserve"> :</t>
    </r>
  </si>
  <si>
    <r>
      <t>Page N</t>
    </r>
    <r>
      <rPr>
        <u/>
        <sz val="9"/>
        <color theme="1"/>
        <rFont val="Arial"/>
        <family val="2"/>
        <scheme val="minor"/>
      </rPr>
      <t>o</t>
    </r>
    <r>
      <rPr>
        <sz val="9"/>
        <color theme="1"/>
        <rFont val="Arial"/>
        <family val="2"/>
        <scheme val="minor"/>
      </rPr>
      <t xml:space="preserve"> :</t>
    </r>
  </si>
  <si>
    <t>Station /Item</t>
  </si>
  <si>
    <t>St-37</t>
  </si>
  <si>
    <t>Qty 
(Pcs)</t>
  </si>
  <si>
    <r>
      <t>Page N</t>
    </r>
    <r>
      <rPr>
        <u/>
        <sz val="10"/>
        <color theme="1"/>
        <rFont val="Arial"/>
        <family val="2"/>
        <scheme val="minor"/>
      </rPr>
      <t>o</t>
    </r>
    <r>
      <rPr>
        <sz val="10"/>
        <color theme="1"/>
        <rFont val="Arial"/>
        <family val="2"/>
        <scheme val="minor"/>
      </rPr>
      <t xml:space="preserve"> :</t>
    </r>
  </si>
  <si>
    <t>1 of 1</t>
  </si>
  <si>
    <t>Size</t>
  </si>
  <si>
    <t xml:space="preserve"> </t>
  </si>
  <si>
    <t>,</t>
  </si>
  <si>
    <t>Plate</t>
  </si>
  <si>
    <t>Steel A-36</t>
  </si>
  <si>
    <t>Angle</t>
  </si>
  <si>
    <t>2L.2R</t>
  </si>
  <si>
    <t>Plenum</t>
  </si>
  <si>
    <t>FR.PL</t>
  </si>
  <si>
    <t>Fan Ring</t>
  </si>
  <si>
    <t>FR</t>
  </si>
  <si>
    <t>1L.1R</t>
  </si>
  <si>
    <t>Support Motor</t>
  </si>
  <si>
    <t>99.07.17</t>
  </si>
  <si>
    <t>60x60</t>
  </si>
  <si>
    <t>PL-07,08</t>
  </si>
  <si>
    <t>AE-8002</t>
  </si>
  <si>
    <t>2M (Type:01)</t>
  </si>
  <si>
    <t>4L.4R</t>
  </si>
  <si>
    <t>1M1~1M3</t>
  </si>
  <si>
    <t>4M (Type:01)</t>
  </si>
  <si>
    <t>4M (Type:02)</t>
  </si>
  <si>
    <t>2M (Type:02)</t>
  </si>
  <si>
    <t>3M1,3M4(Type:01)</t>
  </si>
  <si>
    <t>3L.3R(Type:01)</t>
  </si>
  <si>
    <t>3M2,3M3(Type:01)</t>
  </si>
  <si>
    <t>3L.3R(Type:02)</t>
  </si>
  <si>
    <t>3M2,3M3(Type:02)</t>
  </si>
  <si>
    <t>3M5,3M6</t>
  </si>
  <si>
    <t>3M1,3M4(Type:02)</t>
  </si>
  <si>
    <t>Side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</si>
</sst>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theme="1"/>
      <name val="B Nazanin"/>
      <charset val="178"/>
    </font>
    <font>
      <sz val="10"/>
      <color theme="1"/>
      <name val="Arial"/>
      <family val="2"/>
      <scheme val="minor"/>
    </font>
    <font>
      <sz val="9"/>
      <color theme="1"/>
      <name val="B Nazanin"/>
      <charset val="178"/>
    </font>
    <font>
      <u/>
      <sz val="9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B Nazanin"/>
      <charset val="178"/>
    </font>
    <font>
      <sz val="8"/>
      <color theme="1"/>
      <name val="Times New Roman"/>
      <family val="1"/>
      <scheme val="major"/>
    </font>
    <font>
      <sz val="9"/>
      <color theme="1"/>
      <name val="Times New Roman"/>
      <family val="1"/>
      <scheme val="major"/>
    </font>
    <font>
      <sz val="9"/>
      <name val="Times New Roman"/>
      <family val="1"/>
      <scheme val="major"/>
    </font>
    <font>
      <sz val="8"/>
      <name val="Times New Roman"/>
      <family val="1"/>
      <scheme val="major"/>
    </font>
    <font>
      <sz val="7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1" fillId="0" borderId="0" xfId="1" applyFont="1" applyBorder="1" applyAlignment="1">
      <alignment horizontal="center" vertical="center" wrapText="1"/>
    </xf>
    <xf numFmtId="1" fontId="5" fillId="0" borderId="0" xfId="0" quotePrefix="1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9" fontId="12" fillId="2" borderId="1" xfId="1" applyFont="1" applyFill="1" applyBorder="1" applyAlignment="1">
      <alignment horizontal="center" vertical="center" wrapText="1"/>
    </xf>
    <xf numFmtId="1" fontId="12" fillId="2" borderId="1" xfId="0" quotePrefix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1" fontId="12" fillId="2" borderId="0" xfId="0" applyNumberFormat="1" applyFont="1" applyFill="1" applyBorder="1" applyAlignment="1">
      <alignment horizontal="center" vertical="center" wrapText="1"/>
    </xf>
    <xf numFmtId="9" fontId="12" fillId="2" borderId="0" xfId="1" applyFont="1" applyFill="1" applyBorder="1" applyAlignment="1">
      <alignment horizontal="center" vertical="center" wrapText="1"/>
    </xf>
    <xf numFmtId="1" fontId="12" fillId="2" borderId="0" xfId="0" quotePrefix="1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 wrapText="1"/>
    </xf>
    <xf numFmtId="9" fontId="1" fillId="0" borderId="1" xfId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1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9343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Requisition cancels Requisition No. </a:t>
          </a:r>
          <a:endParaRPr lang="fa-IR">
            <a:effectLst/>
          </a:endParaRP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:17183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 FR.PL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:20183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:ABAN Air Cooler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51376</xdr:colOff>
      <xdr:row>9</xdr:row>
      <xdr:rowOff>38100</xdr:rowOff>
    </xdr:from>
    <xdr:to>
      <xdr:col>9</xdr:col>
      <xdr:colOff>234397</xdr:colOff>
      <xdr:row>12</xdr:row>
      <xdr:rowOff>114301</xdr:rowOff>
    </xdr:to>
    <xdr:sp macro="" textlink="">
      <xdr:nvSpPr>
        <xdr:cNvPr id="6" name="Rounded Rectangle 5"/>
        <xdr:cNvSpPr/>
      </xdr:nvSpPr>
      <xdr:spPr>
        <a:xfrm>
          <a:off x="51376" y="3624470"/>
          <a:ext cx="5616412" cy="622853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22776</xdr:colOff>
      <xdr:row>12</xdr:row>
      <xdr:rowOff>152400</xdr:rowOff>
    </xdr:from>
    <xdr:to>
      <xdr:col>6</xdr:col>
      <xdr:colOff>114299</xdr:colOff>
      <xdr:row>15</xdr:row>
      <xdr:rowOff>85725</xdr:rowOff>
    </xdr:to>
    <xdr:sp macro="" textlink="">
      <xdr:nvSpPr>
        <xdr:cNvPr id="7" name="Rounded Rectangle 6"/>
        <xdr:cNvSpPr/>
      </xdr:nvSpPr>
      <xdr:spPr>
        <a:xfrm>
          <a:off x="22776" y="2676525"/>
          <a:ext cx="4225373" cy="4762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Prepared By :                            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Checked By :                               Approved By : </a:t>
          </a:r>
          <a:endParaRPr lang="fa-IR" sz="800">
            <a:effectLst/>
          </a:endParaRPr>
        </a:p>
        <a:p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A.Jokar                                         A.Jokar           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M.Rezaeifard</a:t>
          </a:r>
          <a:endParaRPr lang="fa-IR" sz="800">
            <a:effectLst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133350</xdr:colOff>
      <xdr:row>12</xdr:row>
      <xdr:rowOff>152400</xdr:rowOff>
    </xdr:from>
    <xdr:to>
      <xdr:col>9</xdr:col>
      <xdr:colOff>180975</xdr:colOff>
      <xdr:row>15</xdr:row>
      <xdr:rowOff>85725</xdr:rowOff>
    </xdr:to>
    <xdr:sp macro="" textlink="">
      <xdr:nvSpPr>
        <xdr:cNvPr id="9" name="Rounded Rectangle 8"/>
        <xdr:cNvSpPr/>
      </xdr:nvSpPr>
      <xdr:spPr>
        <a:xfrm>
          <a:off x="3981450" y="3895725"/>
          <a:ext cx="1495425" cy="5048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16</xdr:row>
      <xdr:rowOff>47626</xdr:rowOff>
    </xdr:from>
    <xdr:to>
      <xdr:col>17</xdr:col>
      <xdr:colOff>457200</xdr:colOff>
      <xdr:row>17</xdr:row>
      <xdr:rowOff>85725</xdr:rowOff>
    </xdr:to>
    <xdr:sp macro="" textlink="">
      <xdr:nvSpPr>
        <xdr:cNvPr id="10" name="Rounded Rectangle 9"/>
        <xdr:cNvSpPr/>
      </xdr:nvSpPr>
      <xdr:spPr>
        <a:xfrm>
          <a:off x="38100" y="4552951"/>
          <a:ext cx="1004887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248052</xdr:colOff>
      <xdr:row>16</xdr:row>
      <xdr:rowOff>125236</xdr:rowOff>
    </xdr:from>
    <xdr:to>
      <xdr:col>1</xdr:col>
      <xdr:colOff>29493</xdr:colOff>
      <xdr:row>17</xdr:row>
      <xdr:rowOff>25858</xdr:rowOff>
    </xdr:to>
    <xdr:sp macro="" textlink="">
      <xdr:nvSpPr>
        <xdr:cNvPr id="11" name="Flowchart: Connector 10"/>
        <xdr:cNvSpPr/>
      </xdr:nvSpPr>
      <xdr:spPr>
        <a:xfrm>
          <a:off x="248052" y="5069953"/>
          <a:ext cx="87898" cy="828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782696</xdr:colOff>
      <xdr:row>16</xdr:row>
      <xdr:rowOff>100024</xdr:rowOff>
    </xdr:from>
    <xdr:to>
      <xdr:col>3</xdr:col>
      <xdr:colOff>16091</xdr:colOff>
      <xdr:row>17</xdr:row>
      <xdr:rowOff>4047</xdr:rowOff>
    </xdr:to>
    <xdr:sp macro="" textlink="">
      <xdr:nvSpPr>
        <xdr:cNvPr id="12" name="Flowchart: Connector 11"/>
        <xdr:cNvSpPr/>
      </xdr:nvSpPr>
      <xdr:spPr>
        <a:xfrm>
          <a:off x="1744721" y="3348049"/>
          <a:ext cx="90645" cy="849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297683</xdr:colOff>
      <xdr:row>16</xdr:row>
      <xdr:rowOff>114884</xdr:rowOff>
    </xdr:from>
    <xdr:to>
      <xdr:col>4</xdr:col>
      <xdr:colOff>398267</xdr:colOff>
      <xdr:row>17</xdr:row>
      <xdr:rowOff>24968</xdr:rowOff>
    </xdr:to>
    <xdr:sp macro="" textlink="">
      <xdr:nvSpPr>
        <xdr:cNvPr id="13" name="Flowchart: Connector 12"/>
        <xdr:cNvSpPr/>
      </xdr:nvSpPr>
      <xdr:spPr>
        <a:xfrm>
          <a:off x="2812283" y="3362909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114000</xdr:colOff>
      <xdr:row>16</xdr:row>
      <xdr:rowOff>119466</xdr:rowOff>
    </xdr:from>
    <xdr:to>
      <xdr:col>14</xdr:col>
      <xdr:colOff>208158</xdr:colOff>
      <xdr:row>17</xdr:row>
      <xdr:rowOff>16763</xdr:rowOff>
    </xdr:to>
    <xdr:sp macro="" textlink="">
      <xdr:nvSpPr>
        <xdr:cNvPr id="14" name="Flowchart: Connector 13"/>
        <xdr:cNvSpPr/>
      </xdr:nvSpPr>
      <xdr:spPr>
        <a:xfrm>
          <a:off x="8696025" y="3367491"/>
          <a:ext cx="94158" cy="7827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92019</xdr:colOff>
      <xdr:row>16</xdr:row>
      <xdr:rowOff>94262</xdr:rowOff>
    </xdr:from>
    <xdr:to>
      <xdr:col>6</xdr:col>
      <xdr:colOff>192603</xdr:colOff>
      <xdr:row>17</xdr:row>
      <xdr:rowOff>5607</xdr:rowOff>
    </xdr:to>
    <xdr:sp macro="" textlink="">
      <xdr:nvSpPr>
        <xdr:cNvPr id="15" name="Flowchart: Connector 14"/>
        <xdr:cNvSpPr/>
      </xdr:nvSpPr>
      <xdr:spPr>
        <a:xfrm>
          <a:off x="4225869" y="3342287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349994</xdr:colOff>
      <xdr:row>16</xdr:row>
      <xdr:rowOff>113336</xdr:rowOff>
    </xdr:from>
    <xdr:to>
      <xdr:col>11</xdr:col>
      <xdr:colOff>454294</xdr:colOff>
      <xdr:row>17</xdr:row>
      <xdr:rowOff>24681</xdr:rowOff>
    </xdr:to>
    <xdr:sp macro="" textlink="">
      <xdr:nvSpPr>
        <xdr:cNvPr id="16" name="Flowchart: Connector 15"/>
        <xdr:cNvSpPr/>
      </xdr:nvSpPr>
      <xdr:spPr>
        <a:xfrm>
          <a:off x="7103219" y="3361361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383538</xdr:colOff>
      <xdr:row>16</xdr:row>
      <xdr:rowOff>114617</xdr:rowOff>
    </xdr:from>
    <xdr:to>
      <xdr:col>9</xdr:col>
      <xdr:colOff>40163</xdr:colOff>
      <xdr:row>17</xdr:row>
      <xdr:rowOff>25962</xdr:rowOff>
    </xdr:to>
    <xdr:sp macro="" textlink="">
      <xdr:nvSpPr>
        <xdr:cNvPr id="17" name="Flowchart: Connector 16"/>
        <xdr:cNvSpPr/>
      </xdr:nvSpPr>
      <xdr:spPr>
        <a:xfrm>
          <a:off x="5650863" y="3362642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22776</xdr:colOff>
      <xdr:row>12</xdr:row>
      <xdr:rowOff>152400</xdr:rowOff>
    </xdr:from>
    <xdr:to>
      <xdr:col>4</xdr:col>
      <xdr:colOff>739336</xdr:colOff>
      <xdr:row>14</xdr:row>
      <xdr:rowOff>144049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76" y="2676525"/>
          <a:ext cx="3231160" cy="353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105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Requisition cancels Requisition No. </a:t>
          </a:r>
          <a:endParaRPr lang="fa-IR">
            <a:effectLst/>
          </a:endParaRP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66675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717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:17179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 FR.PL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:20179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:ABAN Air Cooler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4</xdr:col>
      <xdr:colOff>66674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171699" y="9525"/>
          <a:ext cx="340995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191500" y="1132417"/>
          <a:ext cx="730251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2477</xdr:colOff>
      <xdr:row>5</xdr:row>
      <xdr:rowOff>6531</xdr:rowOff>
    </xdr:from>
    <xdr:to>
      <xdr:col>9</xdr:col>
      <xdr:colOff>445633</xdr:colOff>
      <xdr:row>5</xdr:row>
      <xdr:rowOff>231321</xdr:rowOff>
    </xdr:to>
    <xdr:sp macro="" textlink="">
      <xdr:nvSpPr>
        <xdr:cNvPr id="24" name="TextBox 23"/>
        <xdr:cNvSpPr txBox="1"/>
      </xdr:nvSpPr>
      <xdr:spPr>
        <a:xfrm>
          <a:off x="4241102" y="1105308"/>
          <a:ext cx="1341227" cy="2247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24</xdr:row>
      <xdr:rowOff>47624</xdr:rowOff>
    </xdr:from>
    <xdr:to>
      <xdr:col>9</xdr:col>
      <xdr:colOff>219074</xdr:colOff>
      <xdr:row>27</xdr:row>
      <xdr:rowOff>133349</xdr:rowOff>
    </xdr:to>
    <xdr:sp macro="" textlink="">
      <xdr:nvSpPr>
        <xdr:cNvPr id="22" name="Rounded Rectangle 21"/>
        <xdr:cNvSpPr/>
      </xdr:nvSpPr>
      <xdr:spPr>
        <a:xfrm>
          <a:off x="36053" y="4661037"/>
          <a:ext cx="5318238" cy="63237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27</xdr:row>
      <xdr:rowOff>169794</xdr:rowOff>
    </xdr:from>
    <xdr:to>
      <xdr:col>6</xdr:col>
      <xdr:colOff>133349</xdr:colOff>
      <xdr:row>32</xdr:row>
      <xdr:rowOff>9525</xdr:rowOff>
    </xdr:to>
    <xdr:sp macro="" textlink="">
      <xdr:nvSpPr>
        <xdr:cNvPr id="23" name="Rounded Rectangle 22"/>
        <xdr:cNvSpPr/>
      </xdr:nvSpPr>
      <xdr:spPr>
        <a:xfrm>
          <a:off x="41826" y="5329859"/>
          <a:ext cx="3719306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27</xdr:row>
      <xdr:rowOff>171450</xdr:rowOff>
    </xdr:from>
    <xdr:to>
      <xdr:col>9</xdr:col>
      <xdr:colOff>219075</xdr:colOff>
      <xdr:row>32</xdr:row>
      <xdr:rowOff>11181</xdr:rowOff>
    </xdr:to>
    <xdr:sp macro="" textlink="">
      <xdr:nvSpPr>
        <xdr:cNvPr id="28" name="Rounded Rectangle 27"/>
        <xdr:cNvSpPr/>
      </xdr:nvSpPr>
      <xdr:spPr>
        <a:xfrm>
          <a:off x="3799233" y="5331515"/>
          <a:ext cx="1555059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32</xdr:row>
      <xdr:rowOff>47626</xdr:rowOff>
    </xdr:from>
    <xdr:to>
      <xdr:col>17</xdr:col>
      <xdr:colOff>457200</xdr:colOff>
      <xdr:row>33</xdr:row>
      <xdr:rowOff>85725</xdr:rowOff>
    </xdr:to>
    <xdr:sp macro="" textlink="">
      <xdr:nvSpPr>
        <xdr:cNvPr id="36" name="Rounded Rectangle 35"/>
        <xdr:cNvSpPr/>
      </xdr:nvSpPr>
      <xdr:spPr>
        <a:xfrm>
          <a:off x="38100" y="6118778"/>
          <a:ext cx="10142883" cy="22031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166593</xdr:colOff>
      <xdr:row>32</xdr:row>
      <xdr:rowOff>107936</xdr:rowOff>
    </xdr:from>
    <xdr:to>
      <xdr:col>0</xdr:col>
      <xdr:colOff>260685</xdr:colOff>
      <xdr:row>33</xdr:row>
      <xdr:rowOff>20052</xdr:rowOff>
    </xdr:to>
    <xdr:sp macro="" textlink="">
      <xdr:nvSpPr>
        <xdr:cNvPr id="37" name="Flowchart: Connector 36"/>
        <xdr:cNvSpPr/>
      </xdr:nvSpPr>
      <xdr:spPr>
        <a:xfrm>
          <a:off x="166593" y="10926331"/>
          <a:ext cx="94092" cy="925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146435</xdr:colOff>
      <xdr:row>32</xdr:row>
      <xdr:rowOff>116030</xdr:rowOff>
    </xdr:from>
    <xdr:to>
      <xdr:col>3</xdr:col>
      <xdr:colOff>244099</xdr:colOff>
      <xdr:row>33</xdr:row>
      <xdr:rowOff>26114</xdr:rowOff>
    </xdr:to>
    <xdr:sp macro="" textlink="">
      <xdr:nvSpPr>
        <xdr:cNvPr id="38" name="Flowchart: Connector 37"/>
        <xdr:cNvSpPr/>
      </xdr:nvSpPr>
      <xdr:spPr>
        <a:xfrm>
          <a:off x="1728413" y="4944791"/>
          <a:ext cx="9766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516573</xdr:colOff>
      <xdr:row>32</xdr:row>
      <xdr:rowOff>127170</xdr:rowOff>
    </xdr:from>
    <xdr:to>
      <xdr:col>4</xdr:col>
      <xdr:colOff>617157</xdr:colOff>
      <xdr:row>33</xdr:row>
      <xdr:rowOff>37254</xdr:rowOff>
    </xdr:to>
    <xdr:sp macro="" textlink="">
      <xdr:nvSpPr>
        <xdr:cNvPr id="39" name="Flowchart: Connector 38"/>
        <xdr:cNvSpPr/>
      </xdr:nvSpPr>
      <xdr:spPr>
        <a:xfrm>
          <a:off x="2835703" y="4955931"/>
          <a:ext cx="10058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545583</xdr:colOff>
      <xdr:row>32</xdr:row>
      <xdr:rowOff>120457</xdr:rowOff>
    </xdr:from>
    <xdr:to>
      <xdr:col>14</xdr:col>
      <xdr:colOff>649359</xdr:colOff>
      <xdr:row>33</xdr:row>
      <xdr:rowOff>31802</xdr:rowOff>
    </xdr:to>
    <xdr:sp macro="" textlink="">
      <xdr:nvSpPr>
        <xdr:cNvPr id="40" name="Flowchart: Connector 39"/>
        <xdr:cNvSpPr/>
      </xdr:nvSpPr>
      <xdr:spPr>
        <a:xfrm>
          <a:off x="8662540" y="4949218"/>
          <a:ext cx="103776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377828</xdr:colOff>
      <xdr:row>32</xdr:row>
      <xdr:rowOff>121101</xdr:rowOff>
    </xdr:from>
    <xdr:to>
      <xdr:col>6</xdr:col>
      <xdr:colOff>478412</xdr:colOff>
      <xdr:row>33</xdr:row>
      <xdr:rowOff>32446</xdr:rowOff>
    </xdr:to>
    <xdr:sp macro="" textlink="">
      <xdr:nvSpPr>
        <xdr:cNvPr id="41" name="Flowchart: Connector 40"/>
        <xdr:cNvSpPr/>
      </xdr:nvSpPr>
      <xdr:spPr>
        <a:xfrm>
          <a:off x="4220958" y="4949862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191368</xdr:colOff>
      <xdr:row>32</xdr:row>
      <xdr:rowOff>117489</xdr:rowOff>
    </xdr:from>
    <xdr:to>
      <xdr:col>12</xdr:col>
      <xdr:colOff>295668</xdr:colOff>
      <xdr:row>33</xdr:row>
      <xdr:rowOff>28834</xdr:rowOff>
    </xdr:to>
    <xdr:sp macro="" textlink="">
      <xdr:nvSpPr>
        <xdr:cNvPr id="42" name="Flowchart: Connector 41"/>
        <xdr:cNvSpPr/>
      </xdr:nvSpPr>
      <xdr:spPr>
        <a:xfrm>
          <a:off x="7090781" y="4946250"/>
          <a:ext cx="10430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297003</xdr:colOff>
      <xdr:row>32</xdr:row>
      <xdr:rowOff>124993</xdr:rowOff>
    </xdr:from>
    <xdr:to>
      <xdr:col>9</xdr:col>
      <xdr:colOff>402393</xdr:colOff>
      <xdr:row>33</xdr:row>
      <xdr:rowOff>36338</xdr:rowOff>
    </xdr:to>
    <xdr:sp macro="" textlink="">
      <xdr:nvSpPr>
        <xdr:cNvPr id="43" name="Flowchart: Connector 42"/>
        <xdr:cNvSpPr/>
      </xdr:nvSpPr>
      <xdr:spPr>
        <a:xfrm>
          <a:off x="5647568" y="4953754"/>
          <a:ext cx="10539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8"/>
  <sheetViews>
    <sheetView view="pageLayout" topLeftCell="A4" zoomScaleNormal="100" workbookViewId="0">
      <selection activeCell="G21" sqref="G21"/>
    </sheetView>
  </sheetViews>
  <sheetFormatPr defaultColWidth="9.125" defaultRowHeight="14.25"/>
  <cols>
    <col min="1" max="1" width="3.875" bestFit="1" customWidth="1"/>
    <col min="2" max="2" width="8.5" customWidth="1"/>
    <col min="3" max="3" width="11" bestFit="1" customWidth="1"/>
    <col min="4" max="4" width="9" customWidth="1"/>
    <col min="5" max="5" width="10.625" customWidth="1"/>
    <col min="6" max="6" width="10.125" customWidth="1"/>
    <col min="7" max="7" width="8.875" customWidth="1"/>
    <col min="8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7" customWidth="1"/>
    <col min="16" max="17" width="5.125" customWidth="1"/>
    <col min="18" max="18" width="7.25" customWidth="1"/>
  </cols>
  <sheetData>
    <row r="1" spans="1:18" ht="17.25" customHeight="1">
      <c r="A1" s="1"/>
      <c r="B1" s="1"/>
      <c r="C1" s="1"/>
      <c r="D1" s="1"/>
      <c r="E1" s="1"/>
      <c r="F1" s="1"/>
      <c r="G1" s="1"/>
      <c r="H1" s="1"/>
      <c r="I1" s="1"/>
      <c r="K1" s="24"/>
      <c r="L1" s="4" t="s">
        <v>20</v>
      </c>
      <c r="M1" s="4" t="s">
        <v>21</v>
      </c>
      <c r="N1" s="4" t="s">
        <v>2</v>
      </c>
      <c r="O1" s="13"/>
      <c r="P1" s="13"/>
      <c r="Q1" s="1"/>
      <c r="R1" s="1"/>
    </row>
    <row r="2" spans="1:18" ht="17.25" customHeight="1">
      <c r="A2" s="1"/>
      <c r="B2" s="1"/>
      <c r="C2" s="1"/>
      <c r="D2" s="1"/>
      <c r="E2" s="1"/>
      <c r="F2" s="1"/>
      <c r="G2" s="1"/>
      <c r="H2" s="1"/>
      <c r="I2" s="1"/>
      <c r="K2" s="14" t="s">
        <v>26</v>
      </c>
      <c r="L2" s="23">
        <v>17183</v>
      </c>
      <c r="M2" s="14">
        <v>1040</v>
      </c>
      <c r="N2" s="14">
        <v>1</v>
      </c>
      <c r="O2" s="11"/>
      <c r="P2" s="11"/>
      <c r="R2" s="1"/>
    </row>
    <row r="3" spans="1:18" ht="17.25" customHeight="1">
      <c r="K3" s="14" t="s">
        <v>0</v>
      </c>
      <c r="L3" s="14" t="s">
        <v>46</v>
      </c>
      <c r="M3" s="14"/>
      <c r="N3" s="14"/>
      <c r="O3" s="11"/>
      <c r="P3" s="11"/>
      <c r="R3" s="1"/>
    </row>
    <row r="4" spans="1:18" ht="17.25" customHeight="1">
      <c r="K4" s="14" t="s">
        <v>1</v>
      </c>
      <c r="L4" s="14">
        <v>0</v>
      </c>
      <c r="M4" s="14" t="s">
        <v>31</v>
      </c>
      <c r="N4" s="14" t="s">
        <v>32</v>
      </c>
      <c r="O4" s="11"/>
      <c r="P4" s="11"/>
      <c r="Q4" t="s">
        <v>35</v>
      </c>
      <c r="R4" s="1"/>
    </row>
    <row r="5" spans="1:18" ht="18" customHeight="1">
      <c r="N5" s="12"/>
      <c r="O5" s="1"/>
      <c r="Q5" s="1"/>
      <c r="R5" s="1"/>
    </row>
    <row r="6" spans="1:18" ht="33.75">
      <c r="A6" s="4" t="s">
        <v>3</v>
      </c>
      <c r="B6" s="15" t="s">
        <v>28</v>
      </c>
      <c r="C6" s="4" t="s">
        <v>15</v>
      </c>
      <c r="D6" s="4" t="s">
        <v>19</v>
      </c>
      <c r="E6" s="4" t="s">
        <v>12</v>
      </c>
      <c r="F6" s="4" t="s">
        <v>4</v>
      </c>
      <c r="G6" s="4" t="s">
        <v>10</v>
      </c>
      <c r="H6" s="3" t="s">
        <v>17</v>
      </c>
      <c r="I6" s="16" t="s">
        <v>33</v>
      </c>
      <c r="J6" s="16" t="s">
        <v>6</v>
      </c>
      <c r="K6" s="15" t="s">
        <v>30</v>
      </c>
      <c r="L6" s="15" t="s">
        <v>24</v>
      </c>
      <c r="M6" s="15" t="s">
        <v>25</v>
      </c>
      <c r="N6" s="15" t="s">
        <v>23</v>
      </c>
      <c r="O6" s="15" t="s">
        <v>18</v>
      </c>
      <c r="P6" s="2" t="s">
        <v>8</v>
      </c>
      <c r="Q6" s="2" t="s">
        <v>9</v>
      </c>
      <c r="R6" s="8" t="s">
        <v>13</v>
      </c>
    </row>
    <row r="7" spans="1:18">
      <c r="A7" s="46">
        <v>1</v>
      </c>
      <c r="B7" s="29" t="s">
        <v>49</v>
      </c>
      <c r="C7" s="30" t="s">
        <v>41</v>
      </c>
      <c r="D7" s="31" t="s">
        <v>40</v>
      </c>
      <c r="E7" s="30" t="s">
        <v>48</v>
      </c>
      <c r="F7" s="30" t="s">
        <v>38</v>
      </c>
      <c r="G7" s="30" t="s">
        <v>37</v>
      </c>
      <c r="H7" s="38">
        <v>6</v>
      </c>
      <c r="I7" s="39" t="s">
        <v>47</v>
      </c>
      <c r="J7" s="39">
        <v>6000</v>
      </c>
      <c r="K7" s="39">
        <v>9</v>
      </c>
      <c r="L7" s="40">
        <v>292</v>
      </c>
      <c r="M7" s="45">
        <v>251</v>
      </c>
      <c r="N7" s="41">
        <f>(L7-M7)/M7</f>
        <v>0.16334661354581673</v>
      </c>
      <c r="O7" s="42"/>
      <c r="P7" s="43"/>
      <c r="Q7" s="43"/>
      <c r="R7" s="44"/>
    </row>
    <row r="8" spans="1:18" ht="3.75" customHeight="1">
      <c r="A8" s="17"/>
      <c r="B8" s="17"/>
      <c r="C8" s="21"/>
      <c r="D8" s="21"/>
      <c r="E8" s="18"/>
      <c r="F8" s="18"/>
      <c r="G8" s="18"/>
      <c r="H8" s="13"/>
      <c r="I8" s="19"/>
      <c r="J8" s="19"/>
      <c r="K8" s="19"/>
      <c r="L8" s="22"/>
      <c r="M8" s="22"/>
      <c r="N8" s="27"/>
      <c r="O8" s="28"/>
      <c r="P8" s="20"/>
      <c r="Q8" s="20"/>
      <c r="R8" s="21"/>
    </row>
    <row r="9" spans="1:18" ht="3" customHeight="1">
      <c r="A9" s="47"/>
      <c r="B9" s="47"/>
      <c r="C9" s="48"/>
      <c r="D9" s="48"/>
      <c r="E9" s="49"/>
      <c r="F9" s="49"/>
      <c r="G9" s="49"/>
      <c r="H9" s="50"/>
      <c r="I9" s="50"/>
      <c r="J9" s="51"/>
      <c r="K9" s="51"/>
      <c r="L9" s="52"/>
      <c r="M9" s="52"/>
      <c r="N9" s="53"/>
      <c r="O9" s="54"/>
      <c r="P9" s="55"/>
      <c r="Q9" s="55"/>
      <c r="R9" s="56"/>
    </row>
    <row r="11" spans="1:18">
      <c r="K11" s="60" t="s">
        <v>11</v>
      </c>
      <c r="L11" s="60"/>
      <c r="M11" s="60"/>
      <c r="N11" s="60"/>
      <c r="O11" s="60"/>
      <c r="P11" s="60"/>
      <c r="Q11" s="24" t="s">
        <v>7</v>
      </c>
      <c r="R11" s="24" t="s">
        <v>5</v>
      </c>
    </row>
    <row r="12" spans="1:18">
      <c r="K12" s="61"/>
      <c r="L12" s="61"/>
      <c r="M12" s="61"/>
      <c r="N12" s="61"/>
      <c r="O12" s="61"/>
      <c r="P12" s="61"/>
      <c r="Q12" s="7"/>
      <c r="R12" s="25"/>
    </row>
    <row r="14" spans="1:18">
      <c r="K14" s="60" t="s">
        <v>14</v>
      </c>
      <c r="L14" s="60"/>
      <c r="M14" s="60"/>
      <c r="N14" s="60"/>
      <c r="O14" s="60"/>
      <c r="P14" s="60"/>
      <c r="Q14" s="24" t="s">
        <v>7</v>
      </c>
      <c r="R14" s="24" t="s">
        <v>5</v>
      </c>
    </row>
    <row r="15" spans="1:18">
      <c r="K15" s="60"/>
      <c r="L15" s="60"/>
      <c r="M15" s="60"/>
      <c r="N15" s="60"/>
      <c r="O15" s="60"/>
      <c r="P15" s="60"/>
      <c r="Q15" s="24"/>
      <c r="R15" s="24"/>
    </row>
    <row r="17" spans="1:18">
      <c r="A17" s="1"/>
      <c r="B17" s="1"/>
      <c r="C17" s="1"/>
      <c r="D17" s="1"/>
      <c r="E17" s="1"/>
      <c r="F17" s="1"/>
      <c r="G17" s="1"/>
      <c r="K17" s="6"/>
      <c r="L17" s="6"/>
      <c r="M17" s="6"/>
      <c r="N17" s="6"/>
      <c r="O17" s="6"/>
      <c r="P17" s="6"/>
      <c r="Q17" s="26"/>
      <c r="R17" s="26"/>
    </row>
    <row r="18" spans="1:18">
      <c r="B18" s="1"/>
      <c r="C18" s="1"/>
      <c r="D18" s="1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1"/>
    </row>
    <row r="19" spans="1:18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B23" s="1"/>
      <c r="C23" s="1"/>
      <c r="D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8" spans="1:18">
      <c r="J28" t="s">
        <v>34</v>
      </c>
    </row>
  </sheetData>
  <mergeCells count="4">
    <mergeCell ref="K15:P15"/>
    <mergeCell ref="K11:P11"/>
    <mergeCell ref="K12:P12"/>
    <mergeCell ref="K14:P14"/>
  </mergeCells>
  <pageMargins left="0.13541666666666666" right="0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4"/>
  <sheetViews>
    <sheetView tabSelected="1" view="pageLayout" topLeftCell="A4" zoomScaleNormal="100" workbookViewId="0">
      <selection activeCell="J11" sqref="J11"/>
    </sheetView>
  </sheetViews>
  <sheetFormatPr defaultColWidth="9.125" defaultRowHeight="14.25"/>
  <cols>
    <col min="1" max="1" width="3.875" bestFit="1" customWidth="1"/>
    <col min="2" max="2" width="7.5" customWidth="1"/>
    <col min="3" max="3" width="9" customWidth="1"/>
    <col min="4" max="4" width="9.375" customWidth="1"/>
    <col min="5" max="5" width="11.5" customWidth="1"/>
    <col min="6" max="6" width="8.125" customWidth="1"/>
    <col min="7" max="7" width="7.875" customWidth="1"/>
    <col min="8" max="10" width="5.75" customWidth="1"/>
    <col min="11" max="11" width="6.25" customWidth="1"/>
    <col min="12" max="12" width="7.875" bestFit="1" customWidth="1"/>
    <col min="13" max="13" width="8" bestFit="1" customWidth="1"/>
    <col min="14" max="14" width="7.75" customWidth="1"/>
    <col min="15" max="15" width="13.25" customWidth="1"/>
    <col min="16" max="17" width="5.125" customWidth="1"/>
    <col min="18" max="18" width="7.25" customWidth="1"/>
  </cols>
  <sheetData>
    <row r="1" spans="1:18" ht="17.25" customHeight="1">
      <c r="A1" s="1"/>
      <c r="B1" s="1"/>
      <c r="C1" s="1"/>
      <c r="D1" s="1"/>
      <c r="E1" s="1"/>
      <c r="F1" s="1"/>
      <c r="G1" s="1"/>
      <c r="H1" s="1"/>
      <c r="I1" s="1"/>
      <c r="K1" s="5"/>
      <c r="L1" s="4" t="s">
        <v>20</v>
      </c>
      <c r="M1" s="4" t="s">
        <v>21</v>
      </c>
      <c r="N1" s="4" t="s">
        <v>2</v>
      </c>
      <c r="O1" s="9"/>
      <c r="P1" s="9"/>
      <c r="Q1" s="1"/>
      <c r="R1" s="1"/>
    </row>
    <row r="2" spans="1:18" ht="17.25" customHeight="1">
      <c r="A2" s="1"/>
      <c r="B2" s="1"/>
      <c r="C2" s="1"/>
      <c r="D2" s="1"/>
      <c r="E2" s="1"/>
      <c r="F2" s="1"/>
      <c r="G2" s="1"/>
      <c r="H2" s="1"/>
      <c r="I2" s="1"/>
      <c r="K2" s="10" t="s">
        <v>26</v>
      </c>
      <c r="L2" s="23">
        <v>20179</v>
      </c>
      <c r="M2" s="14">
        <v>1010</v>
      </c>
      <c r="N2" s="14">
        <v>1</v>
      </c>
      <c r="O2" s="11"/>
      <c r="P2" s="11"/>
      <c r="R2" s="1"/>
    </row>
    <row r="3" spans="1:18" ht="17.25" customHeight="1">
      <c r="K3" s="10" t="s">
        <v>0</v>
      </c>
      <c r="L3" s="14" t="s">
        <v>46</v>
      </c>
      <c r="M3" s="14"/>
      <c r="N3" s="14"/>
      <c r="O3" s="11"/>
      <c r="P3" s="11"/>
      <c r="R3" s="1"/>
    </row>
    <row r="4" spans="1:18" ht="17.25" customHeight="1">
      <c r="K4" s="10" t="s">
        <v>1</v>
      </c>
      <c r="L4" s="14">
        <v>0</v>
      </c>
      <c r="M4" s="4" t="s">
        <v>27</v>
      </c>
      <c r="N4" s="4" t="s">
        <v>32</v>
      </c>
      <c r="O4" s="11"/>
      <c r="P4" s="11"/>
      <c r="R4" s="1"/>
    </row>
    <row r="5" spans="1:18" ht="18" customHeight="1">
      <c r="N5" s="12"/>
      <c r="O5" s="1"/>
      <c r="Q5" s="1"/>
      <c r="R5" s="1"/>
    </row>
    <row r="6" spans="1:18" ht="33.75">
      <c r="A6" s="4" t="s">
        <v>3</v>
      </c>
      <c r="B6" s="15" t="s">
        <v>28</v>
      </c>
      <c r="C6" s="4" t="s">
        <v>15</v>
      </c>
      <c r="D6" s="4" t="s">
        <v>19</v>
      </c>
      <c r="E6" s="4" t="s">
        <v>12</v>
      </c>
      <c r="F6" s="4" t="s">
        <v>4</v>
      </c>
      <c r="G6" s="4" t="s">
        <v>10</v>
      </c>
      <c r="H6" s="3" t="s">
        <v>17</v>
      </c>
      <c r="I6" s="16" t="s">
        <v>16</v>
      </c>
      <c r="J6" s="16" t="s">
        <v>6</v>
      </c>
      <c r="K6" s="15" t="s">
        <v>22</v>
      </c>
      <c r="L6" s="15" t="s">
        <v>24</v>
      </c>
      <c r="M6" s="15" t="s">
        <v>25</v>
      </c>
      <c r="N6" s="15" t="s">
        <v>23</v>
      </c>
      <c r="O6" s="15" t="s">
        <v>18</v>
      </c>
      <c r="P6" s="2" t="s">
        <v>8</v>
      </c>
      <c r="Q6" s="2" t="s">
        <v>9</v>
      </c>
      <c r="R6" s="8" t="s">
        <v>13</v>
      </c>
    </row>
    <row r="7" spans="1:18">
      <c r="A7" s="29">
        <v>1</v>
      </c>
      <c r="B7" s="29" t="s">
        <v>49</v>
      </c>
      <c r="C7" s="30" t="s">
        <v>41</v>
      </c>
      <c r="D7" s="31" t="s">
        <v>40</v>
      </c>
      <c r="E7" s="30" t="s">
        <v>44</v>
      </c>
      <c r="F7" s="30" t="s">
        <v>36</v>
      </c>
      <c r="G7" s="30" t="s">
        <v>29</v>
      </c>
      <c r="H7" s="30">
        <v>3</v>
      </c>
      <c r="I7" s="31">
        <v>1000</v>
      </c>
      <c r="J7" s="31">
        <v>2550</v>
      </c>
      <c r="K7" s="31">
        <v>6</v>
      </c>
      <c r="L7" s="32">
        <f t="shared" ref="L7:L24" si="0">K7*J7*I7*H7*7.85/1000000</f>
        <v>360.315</v>
      </c>
      <c r="M7" s="32">
        <v>355</v>
      </c>
      <c r="N7" s="59">
        <f t="shared" ref="N7:N24" si="1">(L7-M7)/M7</f>
        <v>1.4971830985915487E-2</v>
      </c>
      <c r="O7" s="15"/>
      <c r="P7" s="2"/>
      <c r="Q7" s="2"/>
      <c r="R7" s="8"/>
    </row>
    <row r="8" spans="1:18">
      <c r="A8" s="29">
        <v>2</v>
      </c>
      <c r="B8" s="29" t="s">
        <v>49</v>
      </c>
      <c r="C8" s="30" t="s">
        <v>41</v>
      </c>
      <c r="D8" s="31" t="s">
        <v>40</v>
      </c>
      <c r="E8" s="30" t="s">
        <v>53</v>
      </c>
      <c r="F8" s="30" t="s">
        <v>36</v>
      </c>
      <c r="G8" s="30" t="s">
        <v>29</v>
      </c>
      <c r="H8" s="30">
        <v>3</v>
      </c>
      <c r="I8" s="31">
        <v>1000</v>
      </c>
      <c r="J8" s="31">
        <v>3300</v>
      </c>
      <c r="K8" s="31">
        <v>1</v>
      </c>
      <c r="L8" s="32">
        <f t="shared" si="0"/>
        <v>77.715000000000003</v>
      </c>
      <c r="M8" s="32">
        <v>63</v>
      </c>
      <c r="N8" s="59">
        <f t="shared" si="1"/>
        <v>0.23357142857142862</v>
      </c>
      <c r="O8" s="32"/>
      <c r="P8" s="33"/>
      <c r="Q8" s="33"/>
      <c r="R8" s="34"/>
    </row>
    <row r="9" spans="1:18">
      <c r="A9" s="29">
        <v>3</v>
      </c>
      <c r="B9" s="29" t="s">
        <v>49</v>
      </c>
      <c r="C9" s="30" t="s">
        <v>41</v>
      </c>
      <c r="D9" s="31" t="s">
        <v>40</v>
      </c>
      <c r="E9" s="30" t="s">
        <v>50</v>
      </c>
      <c r="F9" s="30" t="s">
        <v>36</v>
      </c>
      <c r="G9" s="30" t="s">
        <v>29</v>
      </c>
      <c r="H9" s="30">
        <v>3</v>
      </c>
      <c r="I9" s="31">
        <v>1000</v>
      </c>
      <c r="J9" s="31">
        <v>3350</v>
      </c>
      <c r="K9" s="31">
        <v>1</v>
      </c>
      <c r="L9" s="32">
        <f t="shared" si="0"/>
        <v>78.892499999999998</v>
      </c>
      <c r="M9" s="32">
        <v>64</v>
      </c>
      <c r="N9" s="59">
        <f t="shared" si="1"/>
        <v>0.23269531249999997</v>
      </c>
      <c r="O9" s="32"/>
      <c r="P9" s="33"/>
      <c r="Q9" s="33"/>
      <c r="R9" s="34"/>
    </row>
    <row r="10" spans="1:18">
      <c r="A10" s="29">
        <v>4</v>
      </c>
      <c r="B10" s="29" t="s">
        <v>49</v>
      </c>
      <c r="C10" s="30" t="s">
        <v>41</v>
      </c>
      <c r="D10" s="31" t="s">
        <v>40</v>
      </c>
      <c r="E10" s="31" t="s">
        <v>39</v>
      </c>
      <c r="F10" s="30" t="s">
        <v>36</v>
      </c>
      <c r="G10" s="30" t="s">
        <v>29</v>
      </c>
      <c r="H10" s="30">
        <v>3</v>
      </c>
      <c r="I10" s="31">
        <v>1000</v>
      </c>
      <c r="J10" s="31">
        <v>3400</v>
      </c>
      <c r="K10" s="31">
        <v>6</v>
      </c>
      <c r="L10" s="32">
        <f t="shared" si="0"/>
        <v>480.42</v>
      </c>
      <c r="M10" s="32">
        <v>402</v>
      </c>
      <c r="N10" s="59">
        <f t="shared" si="1"/>
        <v>0.19507462686567167</v>
      </c>
      <c r="O10" s="32"/>
      <c r="P10" s="33"/>
      <c r="Q10" s="33"/>
      <c r="R10" s="34"/>
    </row>
    <row r="11" spans="1:18">
      <c r="A11" s="29">
        <v>5</v>
      </c>
      <c r="B11" s="29" t="s">
        <v>49</v>
      </c>
      <c r="C11" s="30" t="s">
        <v>41</v>
      </c>
      <c r="D11" s="31" t="s">
        <v>40</v>
      </c>
      <c r="E11" s="31" t="s">
        <v>51</v>
      </c>
      <c r="F11" s="30" t="s">
        <v>36</v>
      </c>
      <c r="G11" s="30" t="s">
        <v>29</v>
      </c>
      <c r="H11" s="30">
        <v>3</v>
      </c>
      <c r="I11" s="31">
        <v>1000</v>
      </c>
      <c r="J11" s="31">
        <v>3500</v>
      </c>
      <c r="K11" s="31">
        <v>3</v>
      </c>
      <c r="L11" s="32">
        <f t="shared" si="0"/>
        <v>247.27500000000001</v>
      </c>
      <c r="M11" s="32">
        <v>202</v>
      </c>
      <c r="N11" s="57">
        <f t="shared" si="1"/>
        <v>0.22413366336633667</v>
      </c>
      <c r="O11" s="32"/>
      <c r="P11" s="33"/>
      <c r="Q11" s="33"/>
      <c r="R11" s="34"/>
    </row>
    <row r="12" spans="1:18">
      <c r="A12" s="29">
        <v>6</v>
      </c>
      <c r="B12" s="29" t="s">
        <v>49</v>
      </c>
      <c r="C12" s="30" t="s">
        <v>41</v>
      </c>
      <c r="D12" s="31" t="s">
        <v>40</v>
      </c>
      <c r="E12" s="31" t="s">
        <v>52</v>
      </c>
      <c r="F12" s="30" t="s">
        <v>36</v>
      </c>
      <c r="G12" s="30" t="s">
        <v>29</v>
      </c>
      <c r="H12" s="30">
        <v>3</v>
      </c>
      <c r="I12" s="31">
        <v>1000</v>
      </c>
      <c r="J12" s="31">
        <v>3850</v>
      </c>
      <c r="K12" s="31">
        <v>9</v>
      </c>
      <c r="L12" s="32">
        <f t="shared" si="0"/>
        <v>816.00750000000005</v>
      </c>
      <c r="M12" s="32">
        <v>810</v>
      </c>
      <c r="N12" s="57">
        <f t="shared" si="1"/>
        <v>7.4166666666667285E-3</v>
      </c>
      <c r="O12" s="32"/>
      <c r="P12" s="33"/>
      <c r="Q12" s="33"/>
      <c r="R12" s="34"/>
    </row>
    <row r="13" spans="1:18">
      <c r="A13" s="29">
        <v>7</v>
      </c>
      <c r="B13" s="29" t="s">
        <v>49</v>
      </c>
      <c r="C13" s="30" t="s">
        <v>41</v>
      </c>
      <c r="D13" s="31" t="s">
        <v>40</v>
      </c>
      <c r="E13" s="31" t="s">
        <v>54</v>
      </c>
      <c r="F13" s="30" t="s">
        <v>36</v>
      </c>
      <c r="G13" s="30" t="s">
        <v>29</v>
      </c>
      <c r="H13" s="30">
        <v>3</v>
      </c>
      <c r="I13" s="31">
        <v>1000</v>
      </c>
      <c r="J13" s="31">
        <v>3900</v>
      </c>
      <c r="K13" s="31">
        <v>1</v>
      </c>
      <c r="L13" s="32">
        <f t="shared" si="0"/>
        <v>91.844999999999999</v>
      </c>
      <c r="M13" s="32">
        <v>74</v>
      </c>
      <c r="N13" s="57">
        <f t="shared" si="1"/>
        <v>0.24114864864864863</v>
      </c>
      <c r="O13" s="32"/>
      <c r="P13" s="33"/>
      <c r="Q13" s="33"/>
      <c r="R13" s="34"/>
    </row>
    <row r="14" spans="1:18">
      <c r="A14" s="29">
        <v>8</v>
      </c>
      <c r="B14" s="29" t="s">
        <v>49</v>
      </c>
      <c r="C14" s="30" t="s">
        <v>41</v>
      </c>
      <c r="D14" s="31" t="s">
        <v>40</v>
      </c>
      <c r="E14" s="30" t="s">
        <v>55</v>
      </c>
      <c r="F14" s="30" t="s">
        <v>36</v>
      </c>
      <c r="G14" s="30" t="s">
        <v>29</v>
      </c>
      <c r="H14" s="30">
        <v>3</v>
      </c>
      <c r="I14" s="31">
        <v>1000</v>
      </c>
      <c r="J14" s="31">
        <v>3920</v>
      </c>
      <c r="K14" s="31">
        <v>2</v>
      </c>
      <c r="L14" s="32">
        <f t="shared" si="0"/>
        <v>184.63200000000001</v>
      </c>
      <c r="M14" s="32">
        <v>152</v>
      </c>
      <c r="N14" s="57">
        <f t="shared" si="1"/>
        <v>0.21468421052631581</v>
      </c>
      <c r="O14" s="32"/>
      <c r="P14" s="33"/>
      <c r="Q14" s="33"/>
      <c r="R14" s="34"/>
    </row>
    <row r="15" spans="1:18">
      <c r="A15" s="29">
        <v>9</v>
      </c>
      <c r="B15" s="29" t="s">
        <v>49</v>
      </c>
      <c r="C15" s="30" t="s">
        <v>41</v>
      </c>
      <c r="D15" s="31" t="s">
        <v>42</v>
      </c>
      <c r="E15" s="31" t="s">
        <v>43</v>
      </c>
      <c r="F15" s="30" t="s">
        <v>36</v>
      </c>
      <c r="G15" s="30" t="s">
        <v>29</v>
      </c>
      <c r="H15" s="30">
        <v>3</v>
      </c>
      <c r="I15" s="31">
        <v>1500</v>
      </c>
      <c r="J15" s="31">
        <v>3350</v>
      </c>
      <c r="K15" s="31">
        <v>12</v>
      </c>
      <c r="L15" s="32">
        <f t="shared" si="0"/>
        <v>1420.0650000000001</v>
      </c>
      <c r="M15" s="32">
        <v>1146</v>
      </c>
      <c r="N15" s="57">
        <f t="shared" si="1"/>
        <v>0.23914921465968592</v>
      </c>
      <c r="O15" s="32"/>
      <c r="P15" s="33"/>
      <c r="Q15" s="33"/>
      <c r="R15" s="34"/>
    </row>
    <row r="16" spans="1:18">
      <c r="A16" s="29">
        <v>10</v>
      </c>
      <c r="B16" s="29" t="s">
        <v>49</v>
      </c>
      <c r="C16" s="30" t="s">
        <v>41</v>
      </c>
      <c r="D16" s="31" t="s">
        <v>40</v>
      </c>
      <c r="E16" s="58" t="s">
        <v>56</v>
      </c>
      <c r="F16" s="30" t="s">
        <v>36</v>
      </c>
      <c r="G16" s="30" t="s">
        <v>29</v>
      </c>
      <c r="H16" s="30">
        <v>4</v>
      </c>
      <c r="I16" s="31">
        <v>1000</v>
      </c>
      <c r="J16" s="31">
        <v>3500</v>
      </c>
      <c r="K16" s="31">
        <v>1</v>
      </c>
      <c r="L16" s="32">
        <f t="shared" si="0"/>
        <v>109.9</v>
      </c>
      <c r="M16" s="32">
        <v>79</v>
      </c>
      <c r="N16" s="57">
        <f t="shared" si="1"/>
        <v>0.3911392405063292</v>
      </c>
      <c r="O16" s="32"/>
      <c r="P16" s="33"/>
      <c r="Q16" s="33"/>
      <c r="R16" s="34"/>
    </row>
    <row r="17" spans="1:18">
      <c r="A17" s="29">
        <v>11</v>
      </c>
      <c r="B17" s="29" t="s">
        <v>49</v>
      </c>
      <c r="C17" s="30" t="s">
        <v>41</v>
      </c>
      <c r="D17" s="31" t="s">
        <v>40</v>
      </c>
      <c r="E17" s="30" t="s">
        <v>57</v>
      </c>
      <c r="F17" s="30" t="s">
        <v>36</v>
      </c>
      <c r="G17" s="30" t="s">
        <v>29</v>
      </c>
      <c r="H17" s="30">
        <v>4</v>
      </c>
      <c r="I17" s="31">
        <v>1250</v>
      </c>
      <c r="J17" s="31">
        <v>1930</v>
      </c>
      <c r="K17" s="31">
        <v>2</v>
      </c>
      <c r="L17" s="32">
        <f t="shared" si="0"/>
        <v>151.505</v>
      </c>
      <c r="M17" s="32">
        <v>127</v>
      </c>
      <c r="N17" s="57">
        <f t="shared" si="1"/>
        <v>0.19295275590551178</v>
      </c>
      <c r="O17" s="32"/>
      <c r="P17" s="33"/>
      <c r="Q17" s="33"/>
      <c r="R17" s="34"/>
    </row>
    <row r="18" spans="1:18">
      <c r="A18" s="29">
        <v>12</v>
      </c>
      <c r="B18" s="29" t="s">
        <v>49</v>
      </c>
      <c r="C18" s="30" t="s">
        <v>41</v>
      </c>
      <c r="D18" s="31" t="s">
        <v>40</v>
      </c>
      <c r="E18" s="58" t="s">
        <v>58</v>
      </c>
      <c r="F18" s="30" t="s">
        <v>36</v>
      </c>
      <c r="G18" s="30" t="s">
        <v>29</v>
      </c>
      <c r="H18" s="30">
        <v>4</v>
      </c>
      <c r="I18" s="31">
        <v>1250</v>
      </c>
      <c r="J18" s="31">
        <v>2020</v>
      </c>
      <c r="K18" s="31">
        <v>2</v>
      </c>
      <c r="L18" s="32">
        <f t="shared" si="0"/>
        <v>158.57</v>
      </c>
      <c r="M18" s="32">
        <v>138</v>
      </c>
      <c r="N18" s="57">
        <f t="shared" si="1"/>
        <v>0.1490579710144927</v>
      </c>
      <c r="O18" s="32"/>
      <c r="P18" s="33"/>
      <c r="Q18" s="33"/>
      <c r="R18" s="34"/>
    </row>
    <row r="19" spans="1:18">
      <c r="A19" s="29">
        <v>13</v>
      </c>
      <c r="B19" s="29" t="s">
        <v>49</v>
      </c>
      <c r="C19" s="30" t="s">
        <v>41</v>
      </c>
      <c r="D19" s="31" t="s">
        <v>40</v>
      </c>
      <c r="E19" s="30" t="s">
        <v>59</v>
      </c>
      <c r="F19" s="30" t="s">
        <v>36</v>
      </c>
      <c r="G19" s="30" t="s">
        <v>29</v>
      </c>
      <c r="H19" s="30">
        <v>4</v>
      </c>
      <c r="I19" s="31">
        <v>1250</v>
      </c>
      <c r="J19" s="31">
        <v>2220</v>
      </c>
      <c r="K19" s="31">
        <v>4</v>
      </c>
      <c r="L19" s="32">
        <f t="shared" si="0"/>
        <v>348.54</v>
      </c>
      <c r="M19" s="32">
        <v>295</v>
      </c>
      <c r="N19" s="57">
        <f t="shared" si="1"/>
        <v>0.18149152542372887</v>
      </c>
      <c r="O19" s="32"/>
      <c r="P19" s="33"/>
      <c r="Q19" s="33"/>
      <c r="R19" s="34"/>
    </row>
    <row r="20" spans="1:18">
      <c r="A20" s="29">
        <v>14</v>
      </c>
      <c r="B20" s="29" t="s">
        <v>49</v>
      </c>
      <c r="C20" s="30" t="s">
        <v>41</v>
      </c>
      <c r="D20" s="31" t="s">
        <v>40</v>
      </c>
      <c r="E20" s="58" t="s">
        <v>60</v>
      </c>
      <c r="F20" s="30" t="s">
        <v>36</v>
      </c>
      <c r="G20" s="30" t="s">
        <v>29</v>
      </c>
      <c r="H20" s="30">
        <v>4</v>
      </c>
      <c r="I20" s="31">
        <v>1250</v>
      </c>
      <c r="J20" s="31">
        <v>2300</v>
      </c>
      <c r="K20" s="31">
        <v>4</v>
      </c>
      <c r="L20" s="32">
        <f t="shared" si="0"/>
        <v>361.1</v>
      </c>
      <c r="M20" s="32">
        <v>310</v>
      </c>
      <c r="N20" s="57">
        <f t="shared" si="1"/>
        <v>0.16483870967741943</v>
      </c>
      <c r="O20" s="32"/>
      <c r="P20" s="33"/>
      <c r="Q20" s="33"/>
      <c r="R20" s="34"/>
    </row>
    <row r="21" spans="1:18">
      <c r="A21" s="29">
        <v>15</v>
      </c>
      <c r="B21" s="29" t="s">
        <v>49</v>
      </c>
      <c r="C21" s="30" t="s">
        <v>41</v>
      </c>
      <c r="D21" s="31" t="s">
        <v>40</v>
      </c>
      <c r="E21" s="31" t="s">
        <v>61</v>
      </c>
      <c r="F21" s="30" t="s">
        <v>36</v>
      </c>
      <c r="G21" s="30" t="s">
        <v>29</v>
      </c>
      <c r="H21" s="30">
        <v>4</v>
      </c>
      <c r="I21" s="31">
        <v>1500</v>
      </c>
      <c r="J21" s="31">
        <v>1800</v>
      </c>
      <c r="K21" s="31">
        <v>3</v>
      </c>
      <c r="L21" s="32">
        <f t="shared" si="0"/>
        <v>254.34</v>
      </c>
      <c r="M21" s="32">
        <v>125</v>
      </c>
      <c r="N21" s="57">
        <f t="shared" si="1"/>
        <v>1.0347200000000001</v>
      </c>
      <c r="O21" s="32"/>
      <c r="P21" s="33"/>
      <c r="Q21" s="33"/>
      <c r="R21" s="34"/>
    </row>
    <row r="22" spans="1:18">
      <c r="A22" s="29">
        <v>16</v>
      </c>
      <c r="B22" s="29" t="s">
        <v>49</v>
      </c>
      <c r="C22" s="30" t="s">
        <v>41</v>
      </c>
      <c r="D22" s="31" t="s">
        <v>40</v>
      </c>
      <c r="E22" s="58" t="s">
        <v>62</v>
      </c>
      <c r="F22" s="30" t="s">
        <v>36</v>
      </c>
      <c r="G22" s="30" t="s">
        <v>29</v>
      </c>
      <c r="H22" s="30">
        <v>4</v>
      </c>
      <c r="I22" s="31">
        <v>1500</v>
      </c>
      <c r="J22" s="31">
        <v>3450</v>
      </c>
      <c r="K22" s="31">
        <v>2</v>
      </c>
      <c r="L22" s="32">
        <f t="shared" si="0"/>
        <v>324.99</v>
      </c>
      <c r="M22" s="32">
        <v>240</v>
      </c>
      <c r="N22" s="57">
        <f t="shared" si="1"/>
        <v>0.35412500000000002</v>
      </c>
      <c r="O22" s="32"/>
      <c r="P22" s="33"/>
      <c r="Q22" s="33"/>
      <c r="R22" s="34"/>
    </row>
    <row r="23" spans="1:18">
      <c r="A23" s="29">
        <v>17</v>
      </c>
      <c r="B23" s="29" t="s">
        <v>49</v>
      </c>
      <c r="C23" s="30" t="s">
        <v>41</v>
      </c>
      <c r="D23" s="31" t="s">
        <v>42</v>
      </c>
      <c r="E23" s="30" t="s">
        <v>63</v>
      </c>
      <c r="F23" s="30" t="s">
        <v>36</v>
      </c>
      <c r="G23" s="30" t="s">
        <v>29</v>
      </c>
      <c r="H23" s="30">
        <v>8</v>
      </c>
      <c r="I23" s="31">
        <v>1500</v>
      </c>
      <c r="J23" s="31">
        <v>650</v>
      </c>
      <c r="K23" s="31">
        <v>1</v>
      </c>
      <c r="L23" s="32">
        <f t="shared" si="0"/>
        <v>61.23</v>
      </c>
      <c r="M23" s="32">
        <v>57</v>
      </c>
      <c r="N23" s="57">
        <f t="shared" si="1"/>
        <v>7.4210526315789421E-2</v>
      </c>
      <c r="O23" s="32"/>
      <c r="P23" s="33"/>
      <c r="Q23" s="33"/>
      <c r="R23" s="34"/>
    </row>
    <row r="24" spans="1:18">
      <c r="A24" s="29">
        <v>18</v>
      </c>
      <c r="B24" s="29" t="s">
        <v>49</v>
      </c>
      <c r="C24" s="30" t="s">
        <v>41</v>
      </c>
      <c r="D24" s="31" t="s">
        <v>42</v>
      </c>
      <c r="E24" s="30" t="s">
        <v>45</v>
      </c>
      <c r="F24" s="30" t="s">
        <v>36</v>
      </c>
      <c r="G24" s="30" t="s">
        <v>29</v>
      </c>
      <c r="H24" s="30">
        <v>15</v>
      </c>
      <c r="I24" s="31">
        <v>1500</v>
      </c>
      <c r="J24" s="31">
        <v>3400</v>
      </c>
      <c r="K24" s="31">
        <v>1</v>
      </c>
      <c r="L24" s="32">
        <f t="shared" si="0"/>
        <v>600.52499999999998</v>
      </c>
      <c r="M24" s="32">
        <v>438</v>
      </c>
      <c r="N24" s="57">
        <f t="shared" si="1"/>
        <v>0.37106164383561641</v>
      </c>
      <c r="O24" s="32"/>
      <c r="P24" s="33"/>
      <c r="Q24" s="33"/>
      <c r="R24" s="34"/>
    </row>
    <row r="25" spans="1:18" ht="10.5" customHeight="1">
      <c r="R25" s="1"/>
    </row>
    <row r="26" spans="1:18">
      <c r="K26" s="60" t="s">
        <v>11</v>
      </c>
      <c r="L26" s="60"/>
      <c r="M26" s="60"/>
      <c r="N26" s="60"/>
      <c r="O26" s="60"/>
      <c r="P26" s="60"/>
      <c r="Q26" s="35" t="s">
        <v>7</v>
      </c>
      <c r="R26" s="35" t="s">
        <v>5</v>
      </c>
    </row>
    <row r="27" spans="1:18">
      <c r="K27" s="61"/>
      <c r="L27" s="61"/>
      <c r="M27" s="61"/>
      <c r="N27" s="61"/>
      <c r="O27" s="61"/>
      <c r="P27" s="61"/>
      <c r="Q27" s="7"/>
      <c r="R27" s="36"/>
    </row>
    <row r="28" spans="1:18">
      <c r="K28" s="60"/>
      <c r="L28" s="60"/>
      <c r="M28" s="60"/>
      <c r="N28" s="60"/>
      <c r="O28" s="60"/>
      <c r="P28" s="60"/>
      <c r="Q28" s="35"/>
      <c r="R28" s="35"/>
    </row>
    <row r="29" spans="1:18" ht="3.75" customHeight="1"/>
    <row r="30" spans="1:18">
      <c r="A30" s="1"/>
      <c r="B30" s="1"/>
      <c r="C30" s="1"/>
      <c r="D30" s="1"/>
      <c r="E30" s="1"/>
      <c r="F30" s="1"/>
      <c r="G30" s="1"/>
      <c r="K30" s="60" t="s">
        <v>14</v>
      </c>
      <c r="L30" s="60"/>
      <c r="M30" s="60"/>
      <c r="N30" s="60"/>
      <c r="O30" s="60"/>
      <c r="P30" s="60"/>
      <c r="Q30" s="35" t="s">
        <v>7</v>
      </c>
      <c r="R30" s="35" t="s">
        <v>5</v>
      </c>
    </row>
    <row r="31" spans="1:18">
      <c r="A31" s="1"/>
      <c r="B31" s="1"/>
      <c r="C31" s="1"/>
      <c r="D31" s="1"/>
      <c r="E31" s="1"/>
      <c r="F31" s="1"/>
      <c r="G31" s="1"/>
      <c r="K31" s="61"/>
      <c r="L31" s="61"/>
      <c r="M31" s="61"/>
      <c r="N31" s="61"/>
      <c r="O31" s="61"/>
      <c r="P31" s="61"/>
      <c r="Q31" s="36"/>
      <c r="R31" s="36"/>
    </row>
    <row r="32" spans="1:18">
      <c r="A32" s="1"/>
      <c r="B32" s="1"/>
      <c r="C32" s="1"/>
      <c r="D32" s="1"/>
      <c r="E32" s="1"/>
      <c r="F32" s="1"/>
      <c r="G32" s="1"/>
      <c r="K32" s="60"/>
      <c r="L32" s="60"/>
      <c r="M32" s="60"/>
      <c r="N32" s="60"/>
      <c r="O32" s="60"/>
      <c r="P32" s="60"/>
      <c r="Q32" s="35"/>
      <c r="R32" s="35"/>
    </row>
    <row r="33" spans="1:18">
      <c r="A33" s="1"/>
      <c r="B33" s="1"/>
      <c r="C33" s="1"/>
      <c r="D33" s="1"/>
      <c r="E33" s="1"/>
      <c r="F33" s="1"/>
      <c r="G33" s="1"/>
      <c r="K33" s="6"/>
      <c r="L33" s="6"/>
      <c r="M33" s="6"/>
      <c r="N33" s="6"/>
      <c r="O33" s="6"/>
      <c r="P33" s="6"/>
      <c r="Q33" s="37"/>
      <c r="R33" s="37"/>
    </row>
    <row r="34" spans="1:18">
      <c r="B34" s="1"/>
      <c r="C34" s="1"/>
      <c r="D34" s="1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1"/>
    </row>
  </sheetData>
  <mergeCells count="6">
    <mergeCell ref="K32:P32"/>
    <mergeCell ref="K26:P26"/>
    <mergeCell ref="K27:P27"/>
    <mergeCell ref="K28:P28"/>
    <mergeCell ref="K30:P30"/>
    <mergeCell ref="K31:P31"/>
  </mergeCells>
  <pageMargins left="0.13541666666666666" right="0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1040</vt:lpstr>
      <vt:lpstr>1010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2020-10-09T13:59:19Z</dcterms:modified>
</cp:coreProperties>
</file>