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Vacuum Cleaner 3400" sheetId="45" r:id="rId1"/>
  </sheets>
  <calcPr calcId="152511"/>
</workbook>
</file>

<file path=xl/calcChain.xml><?xml version="1.0" encoding="utf-8"?>
<calcChain xmlns="http://schemas.openxmlformats.org/spreadsheetml/2006/main">
  <c r="O90" i="45" l="1"/>
  <c r="O91" i="45"/>
  <c r="O89" i="45"/>
  <c r="P90" i="45"/>
  <c r="P91" i="45"/>
  <c r="P89" i="45"/>
  <c r="P120" i="45"/>
  <c r="O104" i="45"/>
  <c r="O105" i="45"/>
  <c r="O106" i="45"/>
  <c r="O107" i="45"/>
  <c r="O103" i="45"/>
  <c r="J118" i="45"/>
  <c r="P121" i="45" s="1"/>
  <c r="J114" i="45"/>
  <c r="P117" i="45" s="1"/>
  <c r="J108" i="45"/>
  <c r="P111" i="45" s="1"/>
  <c r="J103" i="45"/>
  <c r="O40" i="45"/>
  <c r="P40" i="45" s="1"/>
  <c r="O41" i="45"/>
  <c r="P41" i="45" s="1"/>
  <c r="O42" i="45"/>
  <c r="P42" i="45" s="1"/>
  <c r="O43" i="45"/>
  <c r="P43" i="45" s="1"/>
  <c r="O44" i="45"/>
  <c r="P44" i="45" s="1"/>
  <c r="O45" i="45"/>
  <c r="P45" i="45" s="1"/>
  <c r="O46" i="45"/>
  <c r="P46" i="45" s="1"/>
  <c r="O47" i="45"/>
  <c r="P47" i="45" s="1"/>
  <c r="O48" i="45"/>
  <c r="P48" i="45" s="1"/>
  <c r="O49" i="45"/>
  <c r="P49" i="45" s="1"/>
  <c r="O50" i="45"/>
  <c r="P50" i="45" s="1"/>
  <c r="O51" i="45"/>
  <c r="P51" i="45" s="1"/>
  <c r="O52" i="45"/>
  <c r="P52" i="45" s="1"/>
  <c r="O53" i="45"/>
  <c r="P53" i="45" s="1"/>
  <c r="O54" i="45"/>
  <c r="P54" i="45" s="1"/>
  <c r="O55" i="45"/>
  <c r="P55" i="45" s="1"/>
  <c r="O56" i="45"/>
  <c r="P56" i="45" s="1"/>
  <c r="O57" i="45"/>
  <c r="P57" i="45" s="1"/>
  <c r="O58" i="45"/>
  <c r="P58" i="45" s="1"/>
  <c r="O39" i="45"/>
  <c r="P39" i="45" s="1"/>
  <c r="P88" i="45"/>
  <c r="P87" i="45"/>
  <c r="P86" i="45"/>
  <c r="P85" i="45"/>
  <c r="P84" i="45"/>
  <c r="P83" i="45"/>
  <c r="P82" i="45"/>
  <c r="P81" i="45"/>
  <c r="J81" i="45"/>
  <c r="P80" i="45"/>
  <c r="P79" i="45"/>
  <c r="P78" i="45"/>
  <c r="P77" i="45"/>
  <c r="P76" i="45"/>
  <c r="P75" i="45"/>
  <c r="P74" i="45"/>
  <c r="P73" i="45"/>
  <c r="P72" i="45"/>
  <c r="P71" i="45"/>
  <c r="J71" i="45"/>
  <c r="J56" i="45"/>
  <c r="J51" i="45"/>
  <c r="J39" i="45"/>
  <c r="O13" i="45"/>
  <c r="P13" i="45" s="1"/>
  <c r="O12" i="45"/>
  <c r="P12" i="45" s="1"/>
  <c r="O11" i="45"/>
  <c r="P11" i="45" s="1"/>
  <c r="O10" i="45"/>
  <c r="P10" i="45" s="1"/>
  <c r="O9" i="45"/>
  <c r="P9" i="45" s="1"/>
  <c r="O8" i="45"/>
  <c r="P8" i="45" s="1"/>
  <c r="F8" i="45"/>
  <c r="J8" i="45" s="1"/>
  <c r="P104" i="45" l="1"/>
  <c r="P103" i="45"/>
  <c r="P105" i="45"/>
  <c r="P106" i="45"/>
  <c r="P107" i="45"/>
  <c r="P116" i="45"/>
  <c r="P108" i="45"/>
  <c r="P112" i="45"/>
  <c r="P114" i="45"/>
  <c r="P118" i="45"/>
  <c r="P110" i="45"/>
  <c r="P113" i="45"/>
  <c r="P109" i="45"/>
  <c r="P115" i="45"/>
  <c r="P119" i="45"/>
  <c r="J12" i="45"/>
</calcChain>
</file>

<file path=xl/sharedStrings.xml><?xml version="1.0" encoding="utf-8"?>
<sst xmlns="http://schemas.openxmlformats.org/spreadsheetml/2006/main" count="330" uniqueCount="167">
  <si>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</si>
  <si>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</si>
  <si>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</si>
  <si>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</si>
  <si>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</si>
  <si>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</si>
  <si>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</si>
  <si>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</si>
  <si>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</si>
  <si>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</si>
  <si>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</si>
  <si>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</si>
  <si>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</si>
  <si>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</si>
  <si>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</si>
  <si>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</si>
  <si>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</si>
  <si>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</si>
  <si>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</si>
  <si>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</si>
  <si>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</si>
  <si>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</si>
  <si>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</si>
  <si>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</si>
  <si>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</si>
  <si>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</si>
  <si>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</si>
  <si>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</si>
  <si>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</si>
  <si>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</si>
  <si>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</si>
  <si>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</si>
  <si>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</si>
  <si>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</si>
  <si>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</si>
  <si>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</si>
  <si>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</si>
  <si>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</si>
  <si>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</si>
  <si>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</si>
  <si>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</si>
  <si>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</si>
  <si>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</si>
  <si>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20</t>
  </si>
  <si>
    <t>21</t>
  </si>
  <si>
    <t>M10</t>
  </si>
  <si>
    <t>M8x80</t>
  </si>
  <si>
    <t>8x80</t>
  </si>
  <si>
    <t>M8x30</t>
  </si>
  <si>
    <t>بسته پیچ و اتصالات</t>
  </si>
  <si>
    <t>صفحه زیر پایه</t>
  </si>
  <si>
    <t>4x70x70</t>
  </si>
  <si>
    <t>A10</t>
  </si>
  <si>
    <t>M8x20</t>
  </si>
  <si>
    <t>پیچ اتصال تکه ها</t>
  </si>
  <si>
    <t>مهره اتصال تکه ها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</si>
  <si>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</si>
  <si>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</si>
  <si>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</si>
  <si>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</si>
  <si>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</si>
  <si>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</si>
  <si>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</si>
  <si>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</si>
  <si>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</si>
  <si>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</si>
  <si>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</si>
  <si>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</si>
  <si>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رابط ناودانی تقویتی</t>
  </si>
  <si>
    <t>پیچ رابط ناودانی</t>
  </si>
  <si>
    <t>01</t>
  </si>
  <si>
    <t>02</t>
  </si>
  <si>
    <t>03</t>
  </si>
  <si>
    <t>04</t>
  </si>
  <si>
    <t>05</t>
  </si>
  <si>
    <t>5x170x340</t>
  </si>
  <si>
    <t>8x300x300</t>
  </si>
  <si>
    <t>قوطی پایه</t>
  </si>
  <si>
    <t>درپوش قوطی پایه</t>
  </si>
  <si>
    <t xml:space="preserve">پیچ </t>
  </si>
  <si>
    <t>Driver</t>
  </si>
  <si>
    <t>2x150x300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</si>
  <si>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</si>
  <si>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</si>
  <si>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</si>
  <si>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</si>
  <si>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</si>
  <si>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</si>
  <si>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</si>
  <si>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</si>
  <si>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</si>
  <si>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</si>
  <si>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</si>
  <si>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</si>
  <si>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</si>
  <si>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</si>
  <si>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</si>
  <si>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</si>
  <si>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</si>
  <si>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</si>
  <si>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</si>
  <si>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</si>
  <si>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</si>
  <si>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</si>
  <si>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</si>
  <si>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</si>
  <si>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</si>
  <si>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</si>
  <si>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</si>
  <si>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</si>
  <si>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</si>
  <si>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</si>
  <si>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</si>
  <si>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</si>
  <si>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</si>
  <si>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</si>
  <si>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</si>
  <si>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</si>
  <si>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</si>
  <si>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t>لوله رابط صفحات واگن دوم</t>
  </si>
  <si>
    <t>چرخ واگن دوم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</si>
  <si>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</si>
  <si>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</si>
  <si>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</si>
  <si>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</si>
  <si>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</si>
  <si>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</si>
  <si>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</si>
  <si>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</si>
  <si>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</si>
  <si>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</si>
  <si>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</si>
  <si>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</si>
  <si>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</si>
  <si>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</si>
  <si>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</si>
  <si>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</si>
  <si>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</si>
  <si>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</si>
  <si>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</si>
  <si>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</si>
  <si>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</si>
  <si>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</si>
  <si>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</si>
  <si>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</si>
  <si>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</si>
  <si>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</si>
  <si>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</si>
  <si>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</si>
  <si>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</si>
  <si>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</si>
  <si>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</si>
  <si>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</si>
  <si>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70*70,L=1500</t>
  </si>
  <si>
    <t>Stand</t>
  </si>
  <si>
    <t>Ø35,L=200</t>
  </si>
  <si>
    <t>Ø80</t>
  </si>
  <si>
    <t>Ø35,L=60</t>
  </si>
  <si>
    <t xml:space="preserve"> Stand</t>
  </si>
  <si>
    <t>Casing 3400</t>
  </si>
  <si>
    <t>2x274x1700</t>
  </si>
  <si>
    <t>Ø12,L=1700</t>
  </si>
  <si>
    <t>2x150x270</t>
  </si>
  <si>
    <t>پرچ</t>
  </si>
  <si>
    <t>Ø22,L=40</t>
  </si>
  <si>
    <t>Ø65,L=15</t>
  </si>
  <si>
    <t>Ø18,L=40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</si>
</sst>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1" xfId="0" applyBorder="1"/>
    <xf numFmtId="0" fontId="11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/>
    <xf numFmtId="0" fontId="13" fillId="0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12" fillId="0" borderId="6" xfId="0" quotePrefix="1" applyNumberFormat="1" applyFont="1" applyFill="1" applyBorder="1" applyAlignment="1">
      <alignment horizontal="center" vertical="center" wrapText="1"/>
    </xf>
    <xf numFmtId="49" fontId="12" fillId="0" borderId="8" xfId="0" quotePrefix="1" applyNumberFormat="1" applyFont="1" applyFill="1" applyBorder="1" applyAlignment="1">
      <alignment horizontal="center" vertical="center" wrapText="1"/>
    </xf>
    <xf numFmtId="49" fontId="12" fillId="0" borderId="7" xfId="0" quotePrefix="1" applyNumberFormat="1" applyFont="1" applyFill="1" applyBorder="1" applyAlignment="1">
      <alignment horizontal="center" vertical="center" wrapText="1"/>
    </xf>
    <xf numFmtId="1" fontId="12" fillId="0" borderId="6" xfId="0" quotePrefix="1" applyNumberFormat="1" applyFont="1" applyFill="1" applyBorder="1" applyAlignment="1">
      <alignment horizontal="center" vertical="center" wrapText="1"/>
    </xf>
    <xf numFmtId="1" fontId="12" fillId="0" borderId="8" xfId="0" quotePrefix="1" applyNumberFormat="1" applyFont="1" applyFill="1" applyBorder="1" applyAlignment="1">
      <alignment horizontal="center" vertical="center" wrapText="1"/>
    </xf>
    <xf numFmtId="1" fontId="12" fillId="0" borderId="7" xfId="0" quotePrefix="1" applyNumberFormat="1" applyFont="1" applyFill="1" applyBorder="1" applyAlignment="1">
      <alignment horizontal="center" vertical="center" wrapText="1"/>
    </xf>
    <xf numFmtId="49" fontId="13" fillId="0" borderId="6" xfId="0" quotePrefix="1" applyNumberFormat="1" applyFont="1" applyFill="1" applyBorder="1" applyAlignment="1">
      <alignment horizontal="center" vertical="center" wrapText="1"/>
    </xf>
    <xf numFmtId="49" fontId="13" fillId="0" borderId="8" xfId="0" quotePrefix="1" applyNumberFormat="1" applyFont="1" applyFill="1" applyBorder="1" applyAlignment="1">
      <alignment horizontal="center" vertical="center" wrapText="1"/>
    </xf>
    <xf numFmtId="49" fontId="13" fillId="0" borderId="7" xfId="0" quotePrefix="1" applyNumberFormat="1" applyFont="1" applyFill="1" applyBorder="1" applyAlignment="1">
      <alignment horizontal="center" vertical="center" wrapText="1"/>
    </xf>
    <xf numFmtId="2" fontId="12" fillId="0" borderId="8" xfId="0" quotePrefix="1" applyNumberFormat="1" applyFont="1" applyFill="1" applyBorder="1" applyAlignment="1">
      <alignment horizontal="center" vertical="center" wrapText="1"/>
    </xf>
    <xf numFmtId="2" fontId="12" fillId="0" borderId="7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12" fillId="0" borderId="1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" fontId="17" fillId="0" borderId="8" xfId="0" quotePrefix="1" applyNumberFormat="1" applyFont="1" applyFill="1" applyBorder="1" applyAlignment="1">
      <alignment horizontal="center" vertical="center" wrapText="1"/>
    </xf>
    <xf numFmtId="1" fontId="17" fillId="0" borderId="7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49" fontId="17" fillId="0" borderId="8" xfId="0" quotePrefix="1" applyNumberFormat="1" applyFont="1" applyFill="1" applyBorder="1" applyAlignment="1">
      <alignment horizontal="center" vertical="center" wrapText="1"/>
    </xf>
    <xf numFmtId="49" fontId="17" fillId="0" borderId="7" xfId="0" quotePrefix="1" applyNumberFormat="1" applyFont="1" applyFill="1" applyBorder="1" applyAlignment="1">
      <alignment horizontal="center" vertical="center" wrapText="1"/>
    </xf>
    <xf numFmtId="49" fontId="12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17" fillId="0" borderId="1" xfId="0" quotePrefix="1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1" fontId="17" fillId="0" borderId="1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6" xfId="0" quotePrefix="1" applyFont="1" applyFill="1" applyBorder="1" applyAlignment="1">
      <alignment horizontal="center" vertical="center" wrapText="1"/>
    </xf>
    <xf numFmtId="0" fontId="13" fillId="0" borderId="8" xfId="0" quotePrefix="1" applyFont="1" applyFill="1" applyBorder="1" applyAlignment="1">
      <alignment horizontal="center" vertical="center" wrapText="1"/>
    </xf>
    <xf numFmtId="0" fontId="13" fillId="0" borderId="7" xfId="0" quotePrefix="1" applyFont="1" applyFill="1" applyBorder="1" applyAlignment="1">
      <alignment horizontal="center" vertical="center" wrapText="1"/>
    </xf>
    <xf numFmtId="0" fontId="9" fillId="0" borderId="6" xfId="0" quotePrefix="1" applyFont="1" applyFill="1" applyBorder="1" applyAlignment="1">
      <alignment horizontal="center" vertical="center" wrapText="1"/>
    </xf>
    <xf numFmtId="0" fontId="9" fillId="0" borderId="7" xfId="0" quotePrefix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49" fontId="13" fillId="0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13</xdr:row>
      <xdr:rowOff>130449</xdr:rowOff>
    </xdr:from>
    <xdr:to>
      <xdr:col>13</xdr:col>
      <xdr:colOff>387174</xdr:colOff>
      <xdr:row>18</xdr:row>
      <xdr:rowOff>57150</xdr:rowOff>
    </xdr:to>
    <xdr:grpSp>
      <xdr:nvGrpSpPr>
        <xdr:cNvPr id="2" name="Group 1"/>
        <xdr:cNvGrpSpPr/>
      </xdr:nvGrpSpPr>
      <xdr:grpSpPr>
        <a:xfrm>
          <a:off x="47624" y="3035574"/>
          <a:ext cx="7407100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3598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3598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44264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38264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44264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14</xdr:col>
      <xdr:colOff>76200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40928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41573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970790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44239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972784</xdr:colOff>
      <xdr:row>1</xdr:row>
      <xdr:rowOff>162751</xdr:rowOff>
    </xdr:from>
    <xdr:to>
      <xdr:col>14</xdr:col>
      <xdr:colOff>75860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49609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133350</xdr:colOff>
      <xdr:row>0</xdr:row>
      <xdr:rowOff>38100</xdr:rowOff>
    </xdr:from>
    <xdr:to>
      <xdr:col>16</xdr:col>
      <xdr:colOff>73025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25675</xdr:rowOff>
    </xdr:from>
    <xdr:to>
      <xdr:col>13</xdr:col>
      <xdr:colOff>396699</xdr:colOff>
      <xdr:row>62</xdr:row>
      <xdr:rowOff>76201</xdr:rowOff>
    </xdr:to>
    <xdr:grpSp>
      <xdr:nvGrpSpPr>
        <xdr:cNvPr id="21" name="Group 20"/>
        <xdr:cNvGrpSpPr/>
      </xdr:nvGrpSpPr>
      <xdr:grpSpPr>
        <a:xfrm>
          <a:off x="57149" y="11627125"/>
          <a:ext cx="7407100" cy="850626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35985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3598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82364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76364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82364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14</xdr:col>
      <xdr:colOff>114300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79028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79673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1008890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82339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1010884</xdr:colOff>
      <xdr:row>33</xdr:row>
      <xdr:rowOff>2072</xdr:rowOff>
    </xdr:from>
    <xdr:to>
      <xdr:col>14</xdr:col>
      <xdr:colOff>106340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87709" y="6717197"/>
          <a:ext cx="149575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152400</xdr:colOff>
      <xdr:row>31</xdr:row>
      <xdr:rowOff>115546</xdr:rowOff>
    </xdr:from>
    <xdr:to>
      <xdr:col>16</xdr:col>
      <xdr:colOff>92075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449671"/>
          <a:ext cx="711200" cy="647700"/>
        </a:xfrm>
        <a:prstGeom prst="rect">
          <a:avLst/>
        </a:prstGeom>
      </xdr:spPr>
    </xdr:pic>
    <xdr:clientData/>
  </xdr:twoCellAnchor>
  <xdr:twoCellAnchor>
    <xdr:from>
      <xdr:col>0</xdr:col>
      <xdr:colOff>104774</xdr:colOff>
      <xdr:row>91</xdr:row>
      <xdr:rowOff>73299</xdr:rowOff>
    </xdr:from>
    <xdr:to>
      <xdr:col>14</xdr:col>
      <xdr:colOff>34749</xdr:colOff>
      <xdr:row>95</xdr:row>
      <xdr:rowOff>133350</xdr:rowOff>
    </xdr:to>
    <xdr:grpSp>
      <xdr:nvGrpSpPr>
        <xdr:cNvPr id="40" name="Group 39"/>
        <xdr:cNvGrpSpPr/>
      </xdr:nvGrpSpPr>
      <xdr:grpSpPr>
        <a:xfrm>
          <a:off x="104774" y="18018399"/>
          <a:ext cx="7407100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611102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2963450"/>
          <a:ext cx="133598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72839" y="12963437"/>
          <a:ext cx="1785730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66839" y="12611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72839" y="12611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14</xdr:col>
      <xdr:colOff>104775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69503" y="12611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0148" y="12957223"/>
          <a:ext cx="1394377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999365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72814" y="12957238"/>
          <a:ext cx="150337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1001359</xdr:colOff>
      <xdr:row>64</xdr:row>
      <xdr:rowOff>169712</xdr:rowOff>
    </xdr:from>
    <xdr:to>
      <xdr:col>14</xdr:col>
      <xdr:colOff>104435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78184" y="12952262"/>
          <a:ext cx="150337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161925</xdr:colOff>
      <xdr:row>63</xdr:row>
      <xdr:rowOff>48871</xdr:rowOff>
    </xdr:from>
    <xdr:to>
      <xdr:col>16</xdr:col>
      <xdr:colOff>101600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2640921"/>
          <a:ext cx="711200" cy="600075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158117</xdr:rowOff>
    </xdr:from>
    <xdr:to>
      <xdr:col>3</xdr:col>
      <xdr:colOff>192985</xdr:colOff>
      <xdr:row>97</xdr:row>
      <xdr:rowOff>121178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97</xdr:row>
      <xdr:rowOff>129465</xdr:rowOff>
    </xdr:from>
    <xdr:to>
      <xdr:col>3</xdr:col>
      <xdr:colOff>192986</xdr:colOff>
      <xdr:row>99</xdr:row>
      <xdr:rowOff>94032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3598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97</xdr:row>
      <xdr:rowOff>129452</xdr:rowOff>
    </xdr:from>
    <xdr:to>
      <xdr:col>6</xdr:col>
      <xdr:colOff>491569</xdr:colOff>
      <xdr:row>99</xdr:row>
      <xdr:rowOff>94019</xdr:rowOff>
    </xdr:to>
    <xdr:sp macro="" textlink="">
      <xdr:nvSpPr>
        <xdr:cNvPr id="61" name="TextBox 60"/>
        <xdr:cNvSpPr txBox="1"/>
      </xdr:nvSpPr>
      <xdr:spPr>
        <a:xfrm>
          <a:off x="1363314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158115</xdr:rowOff>
    </xdr:from>
    <xdr:to>
      <xdr:col>10</xdr:col>
      <xdr:colOff>85725</xdr:colOff>
      <xdr:row>97</xdr:row>
      <xdr:rowOff>120777</xdr:rowOff>
    </xdr:to>
    <xdr:sp macro="" textlink="">
      <xdr:nvSpPr>
        <xdr:cNvPr id="62" name="TextBox 61"/>
        <xdr:cNvSpPr txBox="1"/>
      </xdr:nvSpPr>
      <xdr:spPr>
        <a:xfrm>
          <a:off x="3157314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158115</xdr:rowOff>
    </xdr:from>
    <xdr:to>
      <xdr:col>6</xdr:col>
      <xdr:colOff>491571</xdr:colOff>
      <xdr:row>97</xdr:row>
      <xdr:rowOff>120777</xdr:rowOff>
    </xdr:to>
    <xdr:sp macro="" textlink="">
      <xdr:nvSpPr>
        <xdr:cNvPr id="63" name="TextBox 62"/>
        <xdr:cNvSpPr txBox="1"/>
      </xdr:nvSpPr>
      <xdr:spPr>
        <a:xfrm>
          <a:off x="1363314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158115</xdr:rowOff>
    </xdr:from>
    <xdr:to>
      <xdr:col>14</xdr:col>
      <xdr:colOff>95250</xdr:colOff>
      <xdr:row>97</xdr:row>
      <xdr:rowOff>120777</xdr:rowOff>
    </xdr:to>
    <xdr:sp macro="" textlink="">
      <xdr:nvSpPr>
        <xdr:cNvPr id="64" name="TextBox 63"/>
        <xdr:cNvSpPr txBox="1"/>
      </xdr:nvSpPr>
      <xdr:spPr>
        <a:xfrm>
          <a:off x="4559978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97</xdr:row>
      <xdr:rowOff>123238</xdr:rowOff>
    </xdr:from>
    <xdr:to>
      <xdr:col>9</xdr:col>
      <xdr:colOff>183025</xdr:colOff>
      <xdr:row>99</xdr:row>
      <xdr:rowOff>87805</xdr:rowOff>
    </xdr:to>
    <xdr:sp macro="" textlink="">
      <xdr:nvSpPr>
        <xdr:cNvPr id="65" name="TextBox 64"/>
        <xdr:cNvSpPr txBox="1"/>
      </xdr:nvSpPr>
      <xdr:spPr>
        <a:xfrm>
          <a:off x="3160623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97</xdr:row>
      <xdr:rowOff>123253</xdr:rowOff>
    </xdr:from>
    <xdr:to>
      <xdr:col>11</xdr:col>
      <xdr:colOff>989840</xdr:colOff>
      <xdr:row>99</xdr:row>
      <xdr:rowOff>87820</xdr:rowOff>
    </xdr:to>
    <xdr:sp macro="" textlink="">
      <xdr:nvSpPr>
        <xdr:cNvPr id="66" name="TextBox 65"/>
        <xdr:cNvSpPr txBox="1"/>
      </xdr:nvSpPr>
      <xdr:spPr>
        <a:xfrm>
          <a:off x="4563289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991834</xdr:colOff>
      <xdr:row>97</xdr:row>
      <xdr:rowOff>118277</xdr:rowOff>
    </xdr:from>
    <xdr:to>
      <xdr:col>14</xdr:col>
      <xdr:colOff>87290</xdr:colOff>
      <xdr:row>99</xdr:row>
      <xdr:rowOff>82844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68659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97.12.04</a:t>
          </a:r>
        </a:p>
      </xdr:txBody>
    </xdr:sp>
    <xdr:clientData/>
  </xdr:twoCellAnchor>
  <xdr:twoCellAnchor editAs="absolute">
    <xdr:from>
      <xdr:col>14</xdr:col>
      <xdr:colOff>152400</xdr:colOff>
      <xdr:row>95</xdr:row>
      <xdr:rowOff>187936</xdr:rowOff>
    </xdr:from>
    <xdr:to>
      <xdr:col>16</xdr:col>
      <xdr:colOff>97790</xdr:colOff>
      <xdr:row>99</xdr:row>
      <xdr:rowOff>60301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121</xdr:row>
      <xdr:rowOff>19050</xdr:rowOff>
    </xdr:from>
    <xdr:to>
      <xdr:col>13</xdr:col>
      <xdr:colOff>396700</xdr:colOff>
      <xdr:row>125</xdr:row>
      <xdr:rowOff>117201</xdr:rowOff>
    </xdr:to>
    <xdr:grpSp>
      <xdr:nvGrpSpPr>
        <xdr:cNvPr id="78" name="Group 77"/>
        <xdr:cNvGrpSpPr/>
      </xdr:nvGrpSpPr>
      <xdr:grpSpPr>
        <a:xfrm>
          <a:off x="57150" y="24231600"/>
          <a:ext cx="7407100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21"/>
  <sheetViews>
    <sheetView tabSelected="1" view="pageLayout" topLeftCell="A99" zoomScaleNormal="100" workbookViewId="0">
      <selection activeCell="B122" sqref="B122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57031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3.85546875" bestFit="1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65" t="s">
        <v>0</v>
      </c>
      <c r="B6" s="66"/>
      <c r="C6" s="6"/>
      <c r="D6" s="7"/>
      <c r="E6" s="7" t="s">
        <v>14</v>
      </c>
      <c r="F6" s="8"/>
      <c r="G6" s="7"/>
      <c r="H6" s="7" t="s">
        <v>13</v>
      </c>
      <c r="I6" s="7"/>
      <c r="J6" s="8"/>
      <c r="K6" s="6"/>
      <c r="L6" s="7"/>
      <c r="M6" s="29" t="s">
        <v>1</v>
      </c>
      <c r="N6" s="7"/>
      <c r="O6" s="7"/>
      <c r="P6" s="7"/>
      <c r="Q6" s="12" t="s">
        <v>15</v>
      </c>
    </row>
    <row r="7" spans="1:17" ht="49.15" customHeight="1" x14ac:dyDescent="0.25">
      <c r="A7" s="14" t="s">
        <v>2</v>
      </c>
      <c r="B7" s="3" t="s">
        <v>3</v>
      </c>
      <c r="C7" s="9" t="s">
        <v>4</v>
      </c>
      <c r="D7" s="10" t="s">
        <v>5</v>
      </c>
      <c r="E7" s="9" t="s">
        <v>6</v>
      </c>
      <c r="F7" s="9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1" t="s">
        <v>3</v>
      </c>
      <c r="Q7" s="2" t="s">
        <v>16</v>
      </c>
    </row>
    <row r="8" spans="1:17" ht="14.25" customHeight="1" x14ac:dyDescent="0.25">
      <c r="A8" s="99" t="s">
        <v>74</v>
      </c>
      <c r="B8" s="89">
        <v>1</v>
      </c>
      <c r="C8" s="99" t="s">
        <v>70</v>
      </c>
      <c r="D8" s="98" t="s">
        <v>158</v>
      </c>
      <c r="E8" s="98">
        <v>1</v>
      </c>
      <c r="F8" s="89">
        <f>E8*B8</f>
        <v>1</v>
      </c>
      <c r="G8" s="60" t="s">
        <v>70</v>
      </c>
      <c r="H8" s="90" t="s">
        <v>154</v>
      </c>
      <c r="I8" s="93">
        <v>1</v>
      </c>
      <c r="J8" s="93">
        <f>I8*F8</f>
        <v>1</v>
      </c>
      <c r="K8" s="40" t="s">
        <v>70</v>
      </c>
      <c r="L8" s="39" t="s">
        <v>56</v>
      </c>
      <c r="M8" s="31" t="s">
        <v>75</v>
      </c>
      <c r="N8" s="32">
        <v>1</v>
      </c>
      <c r="O8" s="32">
        <f t="shared" ref="O8:O13" si="0">N8*$E$8</f>
        <v>1</v>
      </c>
      <c r="P8" s="33">
        <f t="shared" ref="P8:P13" si="1">O8*$B$8</f>
        <v>1</v>
      </c>
      <c r="Q8" s="22"/>
    </row>
    <row r="9" spans="1:17" ht="14.25" customHeight="1" x14ac:dyDescent="0.25">
      <c r="A9" s="99"/>
      <c r="B9" s="89"/>
      <c r="C9" s="99"/>
      <c r="D9" s="98"/>
      <c r="E9" s="98"/>
      <c r="F9" s="89"/>
      <c r="G9" s="61"/>
      <c r="H9" s="91"/>
      <c r="I9" s="94"/>
      <c r="J9" s="94"/>
      <c r="K9" s="40" t="s">
        <v>71</v>
      </c>
      <c r="L9" s="39" t="s">
        <v>77</v>
      </c>
      <c r="M9" s="32" t="s">
        <v>153</v>
      </c>
      <c r="N9" s="32">
        <v>1</v>
      </c>
      <c r="O9" s="32">
        <f t="shared" si="0"/>
        <v>1</v>
      </c>
      <c r="P9" s="33">
        <f t="shared" si="1"/>
        <v>1</v>
      </c>
      <c r="Q9" s="22"/>
    </row>
    <row r="10" spans="1:17" ht="14.25" customHeight="1" x14ac:dyDescent="0.25">
      <c r="A10" s="99"/>
      <c r="B10" s="89"/>
      <c r="C10" s="99"/>
      <c r="D10" s="98"/>
      <c r="E10" s="98"/>
      <c r="F10" s="89"/>
      <c r="G10" s="61"/>
      <c r="H10" s="91"/>
      <c r="I10" s="94"/>
      <c r="J10" s="94"/>
      <c r="K10" s="40" t="s">
        <v>72</v>
      </c>
      <c r="L10" s="39" t="s">
        <v>78</v>
      </c>
      <c r="M10" s="31" t="s">
        <v>51</v>
      </c>
      <c r="N10" s="32">
        <v>1</v>
      </c>
      <c r="O10" s="32">
        <f t="shared" si="0"/>
        <v>1</v>
      </c>
      <c r="P10" s="33">
        <f t="shared" si="1"/>
        <v>1</v>
      </c>
      <c r="Q10" s="22"/>
    </row>
    <row r="11" spans="1:17" ht="14.25" customHeight="1" x14ac:dyDescent="0.25">
      <c r="A11" s="99"/>
      <c r="B11" s="89"/>
      <c r="C11" s="99"/>
      <c r="D11" s="98"/>
      <c r="E11" s="98"/>
      <c r="F11" s="89"/>
      <c r="G11" s="62"/>
      <c r="H11" s="92"/>
      <c r="I11" s="95"/>
      <c r="J11" s="95"/>
      <c r="K11" s="40" t="s">
        <v>70</v>
      </c>
      <c r="L11" s="39" t="s">
        <v>50</v>
      </c>
      <c r="M11" s="31" t="s">
        <v>76</v>
      </c>
      <c r="N11" s="32">
        <v>1</v>
      </c>
      <c r="O11" s="32">
        <f t="shared" si="0"/>
        <v>1</v>
      </c>
      <c r="P11" s="33">
        <f t="shared" si="1"/>
        <v>1</v>
      </c>
      <c r="Q11" s="22"/>
    </row>
    <row r="12" spans="1:17" ht="27" customHeight="1" x14ac:dyDescent="0.35">
      <c r="A12" s="99"/>
      <c r="B12" s="89"/>
      <c r="C12" s="99"/>
      <c r="D12" s="98"/>
      <c r="E12" s="98"/>
      <c r="F12" s="89"/>
      <c r="G12" s="60" t="s">
        <v>71</v>
      </c>
      <c r="H12" s="96" t="s">
        <v>39</v>
      </c>
      <c r="I12" s="93">
        <v>1</v>
      </c>
      <c r="J12" s="93">
        <f>I12*F8</f>
        <v>1</v>
      </c>
      <c r="K12" s="40" t="s">
        <v>70</v>
      </c>
      <c r="L12" s="39" t="s">
        <v>79</v>
      </c>
      <c r="M12" s="32" t="s">
        <v>46</v>
      </c>
      <c r="N12" s="33">
        <v>4</v>
      </c>
      <c r="O12" s="33">
        <f t="shared" si="0"/>
        <v>4</v>
      </c>
      <c r="P12" s="33">
        <f t="shared" si="1"/>
        <v>4</v>
      </c>
      <c r="Q12" s="27"/>
    </row>
    <row r="13" spans="1:17" ht="14.25" customHeight="1" x14ac:dyDescent="0.35">
      <c r="A13" s="99"/>
      <c r="B13" s="89"/>
      <c r="C13" s="99"/>
      <c r="D13" s="98"/>
      <c r="E13" s="98"/>
      <c r="F13" s="89"/>
      <c r="G13" s="62"/>
      <c r="H13" s="97"/>
      <c r="I13" s="95"/>
      <c r="J13" s="95"/>
      <c r="K13" s="40" t="s">
        <v>71</v>
      </c>
      <c r="L13" s="39" t="s">
        <v>37</v>
      </c>
      <c r="M13" s="32" t="s">
        <v>47</v>
      </c>
      <c r="N13" s="33">
        <v>4</v>
      </c>
      <c r="O13" s="33">
        <f t="shared" si="0"/>
        <v>4</v>
      </c>
      <c r="P13" s="33">
        <f t="shared" si="1"/>
        <v>4</v>
      </c>
      <c r="Q13" s="27"/>
    </row>
    <row r="14" spans="1:17" x14ac:dyDescent="0.25">
      <c r="I14" s="4"/>
      <c r="J14" s="4"/>
    </row>
    <row r="36" spans="1:17" ht="5.25" customHeight="1" x14ac:dyDescent="0.25"/>
    <row r="37" spans="1:17" ht="19.5" x14ac:dyDescent="0.25">
      <c r="A37" s="65" t="s">
        <v>0</v>
      </c>
      <c r="B37" s="66"/>
      <c r="C37" s="6"/>
      <c r="D37" s="7"/>
      <c r="E37" s="7" t="s">
        <v>14</v>
      </c>
      <c r="F37" s="8"/>
      <c r="G37" s="7"/>
      <c r="H37" s="7" t="s">
        <v>13</v>
      </c>
      <c r="I37" s="7"/>
      <c r="J37" s="8"/>
      <c r="K37" s="6"/>
      <c r="L37" s="7"/>
      <c r="M37" s="29" t="s">
        <v>1</v>
      </c>
      <c r="N37" s="7"/>
      <c r="O37" s="7"/>
      <c r="P37" s="7"/>
      <c r="Q37" s="12" t="s">
        <v>15</v>
      </c>
    </row>
    <row r="38" spans="1:17" ht="60" x14ac:dyDescent="0.25">
      <c r="A38" s="14" t="s">
        <v>2</v>
      </c>
      <c r="B38" s="3" t="s">
        <v>3</v>
      </c>
      <c r="C38" s="9" t="s">
        <v>4</v>
      </c>
      <c r="D38" s="10" t="s">
        <v>5</v>
      </c>
      <c r="E38" s="9" t="s">
        <v>6</v>
      </c>
      <c r="F38" s="9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28" t="s">
        <v>7</v>
      </c>
      <c r="L38" s="2" t="s">
        <v>5</v>
      </c>
      <c r="M38" s="21" t="s">
        <v>9</v>
      </c>
      <c r="N38" s="23" t="s">
        <v>8</v>
      </c>
      <c r="O38" s="23" t="s">
        <v>6</v>
      </c>
      <c r="P38" s="23" t="s">
        <v>3</v>
      </c>
      <c r="Q38" s="2" t="s">
        <v>16</v>
      </c>
    </row>
    <row r="39" spans="1:17" ht="13.5" customHeight="1" x14ac:dyDescent="0.25">
      <c r="A39" s="77" t="s">
        <v>74</v>
      </c>
      <c r="B39" s="67">
        <v>1</v>
      </c>
      <c r="C39" s="77" t="s">
        <v>71</v>
      </c>
      <c r="D39" s="88" t="s">
        <v>159</v>
      </c>
      <c r="E39" s="87">
        <v>1</v>
      </c>
      <c r="F39" s="83" t="s">
        <v>19</v>
      </c>
      <c r="G39" s="85" t="s">
        <v>70</v>
      </c>
      <c r="H39" s="86" t="s">
        <v>94</v>
      </c>
      <c r="I39" s="84">
        <v>2</v>
      </c>
      <c r="J39" s="84">
        <f>I39*B39</f>
        <v>2</v>
      </c>
      <c r="K39" s="41" t="s">
        <v>19</v>
      </c>
      <c r="L39" s="18" t="s">
        <v>57</v>
      </c>
      <c r="M39" s="31" t="s">
        <v>82</v>
      </c>
      <c r="N39" s="32">
        <v>8</v>
      </c>
      <c r="O39" s="42">
        <f>N39</f>
        <v>8</v>
      </c>
      <c r="P39" s="43">
        <f>O39*B$39</f>
        <v>8</v>
      </c>
      <c r="Q39" s="5"/>
    </row>
    <row r="40" spans="1:17" ht="13.5" customHeight="1" x14ac:dyDescent="0.25">
      <c r="A40" s="77"/>
      <c r="B40" s="67"/>
      <c r="C40" s="77"/>
      <c r="D40" s="88"/>
      <c r="E40" s="87"/>
      <c r="F40" s="83"/>
      <c r="G40" s="85"/>
      <c r="H40" s="86"/>
      <c r="I40" s="84"/>
      <c r="J40" s="84"/>
      <c r="K40" s="41" t="s">
        <v>20</v>
      </c>
      <c r="L40" s="18" t="s">
        <v>58</v>
      </c>
      <c r="M40" s="31" t="s">
        <v>83</v>
      </c>
      <c r="N40" s="32">
        <v>8</v>
      </c>
      <c r="O40" s="42">
        <f t="shared" ref="O40:O58" si="2">N40</f>
        <v>8</v>
      </c>
      <c r="P40" s="43">
        <f t="shared" ref="P40:P58" si="3">O40*B$39</f>
        <v>8</v>
      </c>
      <c r="Q40" s="5"/>
    </row>
    <row r="41" spans="1:17" ht="13.5" customHeight="1" x14ac:dyDescent="0.25">
      <c r="A41" s="77"/>
      <c r="B41" s="67"/>
      <c r="C41" s="77"/>
      <c r="D41" s="88"/>
      <c r="E41" s="87"/>
      <c r="F41" s="83"/>
      <c r="G41" s="85"/>
      <c r="H41" s="86"/>
      <c r="I41" s="84"/>
      <c r="J41" s="84"/>
      <c r="K41" s="41" t="s">
        <v>21</v>
      </c>
      <c r="L41" s="18" t="s">
        <v>65</v>
      </c>
      <c r="M41" s="31" t="s">
        <v>160</v>
      </c>
      <c r="N41" s="32">
        <v>4</v>
      </c>
      <c r="O41" s="42">
        <f t="shared" si="2"/>
        <v>4</v>
      </c>
      <c r="P41" s="43">
        <f t="shared" si="3"/>
        <v>4</v>
      </c>
      <c r="Q41" s="5"/>
    </row>
    <row r="42" spans="1:17" ht="13.5" customHeight="1" x14ac:dyDescent="0.25">
      <c r="A42" s="77"/>
      <c r="B42" s="67"/>
      <c r="C42" s="77"/>
      <c r="D42" s="88"/>
      <c r="E42" s="87"/>
      <c r="F42" s="83"/>
      <c r="G42" s="85"/>
      <c r="H42" s="86"/>
      <c r="I42" s="84"/>
      <c r="J42" s="84"/>
      <c r="K42" s="41" t="s">
        <v>22</v>
      </c>
      <c r="L42" s="18" t="s">
        <v>93</v>
      </c>
      <c r="M42" s="31" t="s">
        <v>161</v>
      </c>
      <c r="N42" s="32">
        <v>4</v>
      </c>
      <c r="O42" s="42">
        <f t="shared" si="2"/>
        <v>4</v>
      </c>
      <c r="P42" s="43">
        <f t="shared" si="3"/>
        <v>4</v>
      </c>
      <c r="Q42" s="5"/>
    </row>
    <row r="43" spans="1:17" ht="13.5" customHeight="1" x14ac:dyDescent="0.25">
      <c r="A43" s="77"/>
      <c r="B43" s="67"/>
      <c r="C43" s="77"/>
      <c r="D43" s="88"/>
      <c r="E43" s="87"/>
      <c r="F43" s="83"/>
      <c r="G43" s="85"/>
      <c r="H43" s="86"/>
      <c r="I43" s="84"/>
      <c r="J43" s="84"/>
      <c r="K43" s="41" t="s">
        <v>23</v>
      </c>
      <c r="L43" s="18" t="s">
        <v>42</v>
      </c>
      <c r="M43" s="31" t="s">
        <v>162</v>
      </c>
      <c r="N43" s="32">
        <v>4</v>
      </c>
      <c r="O43" s="42">
        <f t="shared" si="2"/>
        <v>4</v>
      </c>
      <c r="P43" s="43">
        <f t="shared" si="3"/>
        <v>4</v>
      </c>
      <c r="Q43" s="5"/>
    </row>
    <row r="44" spans="1:17" ht="13.5" customHeight="1" x14ac:dyDescent="0.25">
      <c r="A44" s="77"/>
      <c r="B44" s="67"/>
      <c r="C44" s="77"/>
      <c r="D44" s="88"/>
      <c r="E44" s="87"/>
      <c r="F44" s="83"/>
      <c r="G44" s="85"/>
      <c r="H44" s="86"/>
      <c r="I44" s="84"/>
      <c r="J44" s="84"/>
      <c r="K44" s="41" t="s">
        <v>24</v>
      </c>
      <c r="L44" s="18" t="s">
        <v>68</v>
      </c>
      <c r="M44" s="31" t="s">
        <v>97</v>
      </c>
      <c r="N44" s="32">
        <v>2</v>
      </c>
      <c r="O44" s="42">
        <f t="shared" si="2"/>
        <v>2</v>
      </c>
      <c r="P44" s="43">
        <f t="shared" si="3"/>
        <v>2</v>
      </c>
      <c r="Q44" s="5"/>
    </row>
    <row r="45" spans="1:17" ht="13.5" customHeight="1" x14ac:dyDescent="0.25">
      <c r="A45" s="77"/>
      <c r="B45" s="67"/>
      <c r="C45" s="77"/>
      <c r="D45" s="88"/>
      <c r="E45" s="87"/>
      <c r="F45" s="83"/>
      <c r="G45" s="85"/>
      <c r="H45" s="86"/>
      <c r="I45" s="84"/>
      <c r="J45" s="84"/>
      <c r="K45" s="41" t="s">
        <v>25</v>
      </c>
      <c r="L45" s="18" t="s">
        <v>95</v>
      </c>
      <c r="M45" s="31" t="s">
        <v>38</v>
      </c>
      <c r="N45" s="32">
        <v>4</v>
      </c>
      <c r="O45" s="42">
        <f t="shared" si="2"/>
        <v>4</v>
      </c>
      <c r="P45" s="43">
        <f t="shared" si="3"/>
        <v>4</v>
      </c>
      <c r="Q45" s="5"/>
    </row>
    <row r="46" spans="1:17" ht="13.5" customHeight="1" x14ac:dyDescent="0.25">
      <c r="A46" s="77"/>
      <c r="B46" s="67"/>
      <c r="C46" s="77"/>
      <c r="D46" s="88"/>
      <c r="E46" s="87"/>
      <c r="F46" s="83"/>
      <c r="G46" s="85"/>
      <c r="H46" s="86"/>
      <c r="I46" s="84"/>
      <c r="J46" s="84"/>
      <c r="K46" s="41" t="s">
        <v>26</v>
      </c>
      <c r="L46" s="18" t="s">
        <v>96</v>
      </c>
      <c r="M46" s="31" t="s">
        <v>98</v>
      </c>
      <c r="N46" s="32">
        <v>4</v>
      </c>
      <c r="O46" s="42">
        <f t="shared" si="2"/>
        <v>4</v>
      </c>
      <c r="P46" s="43">
        <f t="shared" si="3"/>
        <v>4</v>
      </c>
      <c r="Q46" s="5"/>
    </row>
    <row r="47" spans="1:17" ht="13.5" customHeight="1" x14ac:dyDescent="0.25">
      <c r="A47" s="77"/>
      <c r="B47" s="67"/>
      <c r="C47" s="77"/>
      <c r="D47" s="88"/>
      <c r="E47" s="87"/>
      <c r="F47" s="83"/>
      <c r="G47" s="85"/>
      <c r="H47" s="86"/>
      <c r="I47" s="84"/>
      <c r="J47" s="84"/>
      <c r="K47" s="41" t="s">
        <v>27</v>
      </c>
      <c r="L47" s="18" t="s">
        <v>163</v>
      </c>
      <c r="M47" s="31" t="s">
        <v>38</v>
      </c>
      <c r="N47" s="32">
        <v>44</v>
      </c>
      <c r="O47" s="42">
        <f t="shared" si="2"/>
        <v>44</v>
      </c>
      <c r="P47" s="43">
        <f t="shared" si="3"/>
        <v>44</v>
      </c>
      <c r="Q47" s="5"/>
    </row>
    <row r="48" spans="1:17" ht="13.5" customHeight="1" x14ac:dyDescent="0.25">
      <c r="A48" s="77"/>
      <c r="B48" s="67"/>
      <c r="C48" s="77"/>
      <c r="D48" s="88"/>
      <c r="E48" s="87"/>
      <c r="F48" s="83"/>
      <c r="G48" s="85"/>
      <c r="H48" s="86"/>
      <c r="I48" s="84"/>
      <c r="J48" s="84"/>
      <c r="K48" s="41" t="s">
        <v>28</v>
      </c>
      <c r="L48" s="18" t="s">
        <v>99</v>
      </c>
      <c r="M48" s="31" t="s">
        <v>102</v>
      </c>
      <c r="N48" s="32">
        <v>2</v>
      </c>
      <c r="O48" s="42">
        <f t="shared" si="2"/>
        <v>2</v>
      </c>
      <c r="P48" s="43">
        <f t="shared" si="3"/>
        <v>2</v>
      </c>
      <c r="Q48" s="5"/>
    </row>
    <row r="49" spans="1:17" ht="13.5" customHeight="1" x14ac:dyDescent="0.25">
      <c r="A49" s="77"/>
      <c r="B49" s="67"/>
      <c r="C49" s="77"/>
      <c r="D49" s="88"/>
      <c r="E49" s="87"/>
      <c r="F49" s="83"/>
      <c r="G49" s="85"/>
      <c r="H49" s="86"/>
      <c r="I49" s="84"/>
      <c r="J49" s="84"/>
      <c r="K49" s="41" t="s">
        <v>29</v>
      </c>
      <c r="L49" s="18" t="s">
        <v>100</v>
      </c>
      <c r="M49" s="31" t="s">
        <v>91</v>
      </c>
      <c r="N49" s="32">
        <v>6</v>
      </c>
      <c r="O49" s="42">
        <f t="shared" si="2"/>
        <v>6</v>
      </c>
      <c r="P49" s="43">
        <f t="shared" si="3"/>
        <v>6</v>
      </c>
      <c r="Q49" s="5"/>
    </row>
    <row r="50" spans="1:17" ht="13.5" customHeight="1" x14ac:dyDescent="0.25">
      <c r="A50" s="77"/>
      <c r="B50" s="67"/>
      <c r="C50" s="77"/>
      <c r="D50" s="88"/>
      <c r="E50" s="87"/>
      <c r="F50" s="83"/>
      <c r="G50" s="85"/>
      <c r="H50" s="86"/>
      <c r="I50" s="84"/>
      <c r="J50" s="84"/>
      <c r="K50" s="41" t="s">
        <v>30</v>
      </c>
      <c r="L50" s="18" t="s">
        <v>101</v>
      </c>
      <c r="M50" s="31" t="s">
        <v>92</v>
      </c>
      <c r="N50" s="32">
        <v>6</v>
      </c>
      <c r="O50" s="42">
        <f t="shared" si="2"/>
        <v>6</v>
      </c>
      <c r="P50" s="43">
        <f t="shared" si="3"/>
        <v>6</v>
      </c>
      <c r="Q50" s="5"/>
    </row>
    <row r="51" spans="1:17" ht="13.5" customHeight="1" x14ac:dyDescent="0.25">
      <c r="A51" s="77"/>
      <c r="B51" s="67"/>
      <c r="C51" s="77"/>
      <c r="D51" s="88"/>
      <c r="E51" s="87"/>
      <c r="F51" s="83"/>
      <c r="G51" s="85" t="s">
        <v>71</v>
      </c>
      <c r="H51" s="82" t="s">
        <v>87</v>
      </c>
      <c r="I51" s="83" t="s">
        <v>19</v>
      </c>
      <c r="J51" s="84">
        <f>I51*B39</f>
        <v>1</v>
      </c>
      <c r="K51" s="41" t="s">
        <v>31</v>
      </c>
      <c r="L51" s="18" t="s">
        <v>59</v>
      </c>
      <c r="M51" s="31" t="s">
        <v>88</v>
      </c>
      <c r="N51" s="32">
        <v>1</v>
      </c>
      <c r="O51" s="42">
        <f t="shared" si="2"/>
        <v>1</v>
      </c>
      <c r="P51" s="43">
        <f t="shared" si="3"/>
        <v>1</v>
      </c>
      <c r="Q51" s="5"/>
    </row>
    <row r="52" spans="1:17" ht="13.5" customHeight="1" x14ac:dyDescent="0.25">
      <c r="A52" s="77"/>
      <c r="B52" s="67"/>
      <c r="C52" s="77"/>
      <c r="D52" s="88"/>
      <c r="E52" s="87"/>
      <c r="F52" s="83"/>
      <c r="G52" s="85"/>
      <c r="H52" s="82"/>
      <c r="I52" s="83"/>
      <c r="J52" s="84"/>
      <c r="K52" s="41" t="s">
        <v>32</v>
      </c>
      <c r="L52" s="18" t="s">
        <v>60</v>
      </c>
      <c r="M52" s="31" t="s">
        <v>89</v>
      </c>
      <c r="N52" s="32">
        <v>1</v>
      </c>
      <c r="O52" s="42">
        <f t="shared" si="2"/>
        <v>1</v>
      </c>
      <c r="P52" s="43">
        <f t="shared" si="3"/>
        <v>1</v>
      </c>
      <c r="Q52" s="5"/>
    </row>
    <row r="53" spans="1:17" ht="13.5" customHeight="1" x14ac:dyDescent="0.25">
      <c r="A53" s="77"/>
      <c r="B53" s="67"/>
      <c r="C53" s="77"/>
      <c r="D53" s="88"/>
      <c r="E53" s="87"/>
      <c r="F53" s="83"/>
      <c r="G53" s="85"/>
      <c r="H53" s="82"/>
      <c r="I53" s="83"/>
      <c r="J53" s="84"/>
      <c r="K53" s="41" t="s">
        <v>33</v>
      </c>
      <c r="L53" s="18" t="s">
        <v>84</v>
      </c>
      <c r="M53" s="31" t="s">
        <v>90</v>
      </c>
      <c r="N53" s="32">
        <v>1</v>
      </c>
      <c r="O53" s="42">
        <f t="shared" si="2"/>
        <v>1</v>
      </c>
      <c r="P53" s="43">
        <f t="shared" si="3"/>
        <v>1</v>
      </c>
      <c r="Q53" s="5"/>
    </row>
    <row r="54" spans="1:17" ht="13.5" customHeight="1" x14ac:dyDescent="0.25">
      <c r="A54" s="77"/>
      <c r="B54" s="67"/>
      <c r="C54" s="77"/>
      <c r="D54" s="88"/>
      <c r="E54" s="87"/>
      <c r="F54" s="83"/>
      <c r="G54" s="85"/>
      <c r="H54" s="82"/>
      <c r="I54" s="83"/>
      <c r="J54" s="84"/>
      <c r="K54" s="41" t="s">
        <v>34</v>
      </c>
      <c r="L54" s="18" t="s">
        <v>85</v>
      </c>
      <c r="M54" s="31" t="s">
        <v>91</v>
      </c>
      <c r="N54" s="32">
        <v>4</v>
      </c>
      <c r="O54" s="42">
        <f t="shared" si="2"/>
        <v>4</v>
      </c>
      <c r="P54" s="43">
        <f t="shared" si="3"/>
        <v>4</v>
      </c>
      <c r="Q54" s="5"/>
    </row>
    <row r="55" spans="1:17" ht="13.5" customHeight="1" x14ac:dyDescent="0.25">
      <c r="A55" s="77"/>
      <c r="B55" s="67"/>
      <c r="C55" s="77"/>
      <c r="D55" s="88"/>
      <c r="E55" s="87"/>
      <c r="F55" s="83"/>
      <c r="G55" s="85"/>
      <c r="H55" s="82"/>
      <c r="I55" s="83"/>
      <c r="J55" s="84"/>
      <c r="K55" s="41" t="s">
        <v>35</v>
      </c>
      <c r="L55" s="18" t="s">
        <v>86</v>
      </c>
      <c r="M55" s="31" t="s">
        <v>92</v>
      </c>
      <c r="N55" s="32">
        <v>4</v>
      </c>
      <c r="O55" s="42">
        <f t="shared" si="2"/>
        <v>4</v>
      </c>
      <c r="P55" s="43">
        <f t="shared" si="3"/>
        <v>4</v>
      </c>
      <c r="Q55" s="5"/>
    </row>
    <row r="56" spans="1:17" ht="13.5" customHeight="1" x14ac:dyDescent="0.25">
      <c r="A56" s="77"/>
      <c r="B56" s="67"/>
      <c r="C56" s="77"/>
      <c r="D56" s="88"/>
      <c r="E56" s="87"/>
      <c r="F56" s="83"/>
      <c r="G56" s="85" t="s">
        <v>72</v>
      </c>
      <c r="H56" s="82" t="s">
        <v>49</v>
      </c>
      <c r="I56" s="83" t="s">
        <v>19</v>
      </c>
      <c r="J56" s="84">
        <f>I56*B39</f>
        <v>1</v>
      </c>
      <c r="K56" s="41" t="s">
        <v>41</v>
      </c>
      <c r="L56" s="18" t="s">
        <v>54</v>
      </c>
      <c r="M56" s="44" t="s">
        <v>53</v>
      </c>
      <c r="N56" s="32">
        <v>16</v>
      </c>
      <c r="O56" s="42">
        <f t="shared" si="2"/>
        <v>16</v>
      </c>
      <c r="P56" s="43">
        <f t="shared" si="3"/>
        <v>16</v>
      </c>
      <c r="Q56" s="5"/>
    </row>
    <row r="57" spans="1:17" ht="13.5" customHeight="1" x14ac:dyDescent="0.25">
      <c r="A57" s="77"/>
      <c r="B57" s="67"/>
      <c r="C57" s="77"/>
      <c r="D57" s="88"/>
      <c r="E57" s="87"/>
      <c r="F57" s="83"/>
      <c r="G57" s="85"/>
      <c r="H57" s="82"/>
      <c r="I57" s="83"/>
      <c r="J57" s="84"/>
      <c r="K57" s="41" t="s">
        <v>43</v>
      </c>
      <c r="L57" s="18" t="s">
        <v>55</v>
      </c>
      <c r="M57" s="44" t="s">
        <v>17</v>
      </c>
      <c r="N57" s="32">
        <v>16</v>
      </c>
      <c r="O57" s="42">
        <f t="shared" si="2"/>
        <v>16</v>
      </c>
      <c r="P57" s="43">
        <f t="shared" si="3"/>
        <v>16</v>
      </c>
      <c r="Q57" s="5"/>
    </row>
    <row r="58" spans="1:17" ht="13.5" customHeight="1" x14ac:dyDescent="0.25">
      <c r="A58" s="77"/>
      <c r="B58" s="67"/>
      <c r="C58" s="77"/>
      <c r="D58" s="88"/>
      <c r="E58" s="87"/>
      <c r="F58" s="83"/>
      <c r="G58" s="85"/>
      <c r="H58" s="82"/>
      <c r="I58" s="83"/>
      <c r="J58" s="84"/>
      <c r="K58" s="41" t="s">
        <v>44</v>
      </c>
      <c r="L58" s="18" t="s">
        <v>69</v>
      </c>
      <c r="M58" s="44" t="s">
        <v>48</v>
      </c>
      <c r="N58" s="45">
        <v>2</v>
      </c>
      <c r="O58" s="42">
        <f t="shared" si="2"/>
        <v>2</v>
      </c>
      <c r="P58" s="43">
        <f t="shared" si="3"/>
        <v>2</v>
      </c>
      <c r="Q58" s="26"/>
    </row>
    <row r="59" spans="1:17" s="30" customFormat="1" ht="15.75" x14ac:dyDescent="0.25">
      <c r="I59" s="4"/>
      <c r="J59" s="4"/>
      <c r="K59" s="16"/>
      <c r="L59" s="25"/>
      <c r="M59" s="15"/>
      <c r="N59" s="15"/>
      <c r="O59" s="19"/>
      <c r="P59" s="20"/>
    </row>
    <row r="60" spans="1:17" s="30" customFormat="1" ht="15.75" x14ac:dyDescent="0.25">
      <c r="K60" s="16"/>
      <c r="L60" s="25"/>
      <c r="M60" s="15"/>
      <c r="N60" s="15"/>
      <c r="O60" s="19"/>
      <c r="P60" s="20"/>
    </row>
    <row r="61" spans="1:17" s="30" customFormat="1" ht="15.75" x14ac:dyDescent="0.25">
      <c r="K61" s="16"/>
      <c r="L61" s="25"/>
      <c r="M61" s="15"/>
      <c r="N61" s="15"/>
      <c r="O61" s="19"/>
      <c r="P61" s="20"/>
    </row>
    <row r="62" spans="1:17" s="30" customFormat="1" ht="15.75" x14ac:dyDescent="0.25">
      <c r="K62" s="16"/>
      <c r="L62" s="25"/>
      <c r="M62" s="15"/>
      <c r="N62" s="15"/>
      <c r="O62" s="19"/>
      <c r="P62" s="19"/>
    </row>
    <row r="68" spans="1:17" ht="5.25" customHeight="1" x14ac:dyDescent="0.25"/>
    <row r="69" spans="1:17" ht="19.5" x14ac:dyDescent="0.25">
      <c r="A69" s="65" t="s">
        <v>0</v>
      </c>
      <c r="B69" s="66"/>
      <c r="C69" s="6"/>
      <c r="D69" s="7"/>
      <c r="E69" s="7" t="s">
        <v>14</v>
      </c>
      <c r="F69" s="8"/>
      <c r="G69" s="7"/>
      <c r="H69" s="7" t="s">
        <v>13</v>
      </c>
      <c r="I69" s="7"/>
      <c r="J69" s="8"/>
      <c r="K69" s="6"/>
      <c r="L69" s="7"/>
      <c r="M69" s="29" t="s">
        <v>1</v>
      </c>
      <c r="N69" s="7"/>
      <c r="O69" s="7"/>
      <c r="P69" s="7"/>
      <c r="Q69" s="12" t="s">
        <v>15</v>
      </c>
    </row>
    <row r="70" spans="1:17" ht="46.5" customHeight="1" x14ac:dyDescent="0.25">
      <c r="A70" s="14" t="s">
        <v>2</v>
      </c>
      <c r="B70" s="3" t="s">
        <v>3</v>
      </c>
      <c r="C70" s="9" t="s">
        <v>4</v>
      </c>
      <c r="D70" s="10" t="s">
        <v>5</v>
      </c>
      <c r="E70" s="9" t="s">
        <v>6</v>
      </c>
      <c r="F70" s="9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1" t="s">
        <v>3</v>
      </c>
      <c r="Q70" s="2" t="s">
        <v>16</v>
      </c>
    </row>
    <row r="71" spans="1:17" ht="13.5" customHeight="1" x14ac:dyDescent="0.25">
      <c r="A71" s="54" t="s">
        <v>74</v>
      </c>
      <c r="B71" s="57">
        <v>1</v>
      </c>
      <c r="C71" s="54" t="s">
        <v>72</v>
      </c>
      <c r="D71" s="60" t="s">
        <v>130</v>
      </c>
      <c r="E71" s="57" t="s">
        <v>19</v>
      </c>
      <c r="F71" s="57" t="s">
        <v>19</v>
      </c>
      <c r="G71" s="79" t="s">
        <v>70</v>
      </c>
      <c r="H71" s="80" t="s">
        <v>113</v>
      </c>
      <c r="I71" s="81">
        <v>1</v>
      </c>
      <c r="J71" s="81">
        <f>I71*B71</f>
        <v>1</v>
      </c>
      <c r="K71" s="41" t="s">
        <v>19</v>
      </c>
      <c r="L71" s="17" t="s">
        <v>103</v>
      </c>
      <c r="M71" s="32" t="s">
        <v>115</v>
      </c>
      <c r="N71" s="32">
        <v>1</v>
      </c>
      <c r="O71" s="32">
        <v>1</v>
      </c>
      <c r="P71" s="46">
        <f>O71*B$71</f>
        <v>1</v>
      </c>
      <c r="Q71" s="5"/>
    </row>
    <row r="72" spans="1:17" ht="13.5" customHeight="1" x14ac:dyDescent="0.25">
      <c r="A72" s="55"/>
      <c r="B72" s="58"/>
      <c r="C72" s="55"/>
      <c r="D72" s="61"/>
      <c r="E72" s="58"/>
      <c r="F72" s="58"/>
      <c r="G72" s="79"/>
      <c r="H72" s="80"/>
      <c r="I72" s="81"/>
      <c r="J72" s="81"/>
      <c r="K72" s="41" t="s">
        <v>20</v>
      </c>
      <c r="L72" s="17" t="s">
        <v>104</v>
      </c>
      <c r="M72" s="32" t="s">
        <v>116</v>
      </c>
      <c r="N72" s="32">
        <v>2</v>
      </c>
      <c r="O72" s="32">
        <v>2</v>
      </c>
      <c r="P72" s="46">
        <f t="shared" ref="P72:P88" si="4">O72*B$71</f>
        <v>2</v>
      </c>
      <c r="Q72" s="5"/>
    </row>
    <row r="73" spans="1:17" ht="13.5" customHeight="1" x14ac:dyDescent="0.25">
      <c r="A73" s="55"/>
      <c r="B73" s="58"/>
      <c r="C73" s="55"/>
      <c r="D73" s="61"/>
      <c r="E73" s="58"/>
      <c r="F73" s="58"/>
      <c r="G73" s="79"/>
      <c r="H73" s="80"/>
      <c r="I73" s="81"/>
      <c r="J73" s="81"/>
      <c r="K73" s="41" t="s">
        <v>21</v>
      </c>
      <c r="L73" s="17" t="s">
        <v>105</v>
      </c>
      <c r="M73" s="32" t="s">
        <v>117</v>
      </c>
      <c r="N73" s="32">
        <v>1</v>
      </c>
      <c r="O73" s="32">
        <v>1</v>
      </c>
      <c r="P73" s="46">
        <f t="shared" si="4"/>
        <v>1</v>
      </c>
      <c r="Q73" s="5"/>
    </row>
    <row r="74" spans="1:17" ht="13.5" customHeight="1" x14ac:dyDescent="0.25">
      <c r="A74" s="55"/>
      <c r="B74" s="58"/>
      <c r="C74" s="55"/>
      <c r="D74" s="61"/>
      <c r="E74" s="58"/>
      <c r="F74" s="58"/>
      <c r="G74" s="79"/>
      <c r="H74" s="80"/>
      <c r="I74" s="81"/>
      <c r="J74" s="81"/>
      <c r="K74" s="41" t="s">
        <v>22</v>
      </c>
      <c r="L74" s="17" t="s">
        <v>106</v>
      </c>
      <c r="M74" s="32" t="s">
        <v>118</v>
      </c>
      <c r="N74" s="32">
        <v>2</v>
      </c>
      <c r="O74" s="32">
        <v>2</v>
      </c>
      <c r="P74" s="46">
        <f t="shared" si="4"/>
        <v>2</v>
      </c>
      <c r="Q74" s="5"/>
    </row>
    <row r="75" spans="1:17" ht="13.5" customHeight="1" x14ac:dyDescent="0.25">
      <c r="A75" s="55"/>
      <c r="B75" s="58"/>
      <c r="C75" s="55"/>
      <c r="D75" s="61"/>
      <c r="E75" s="58"/>
      <c r="F75" s="58"/>
      <c r="G75" s="79"/>
      <c r="H75" s="80"/>
      <c r="I75" s="81"/>
      <c r="J75" s="81"/>
      <c r="K75" s="41" t="s">
        <v>23</v>
      </c>
      <c r="L75" s="17" t="s">
        <v>107</v>
      </c>
      <c r="M75" s="31" t="s">
        <v>164</v>
      </c>
      <c r="N75" s="32">
        <v>4</v>
      </c>
      <c r="O75" s="32">
        <v>4</v>
      </c>
      <c r="P75" s="46">
        <f t="shared" si="4"/>
        <v>4</v>
      </c>
      <c r="Q75" s="5"/>
    </row>
    <row r="76" spans="1:17" ht="13.5" customHeight="1" x14ac:dyDescent="0.25">
      <c r="A76" s="55"/>
      <c r="B76" s="58"/>
      <c r="C76" s="55"/>
      <c r="D76" s="61"/>
      <c r="E76" s="58"/>
      <c r="F76" s="58"/>
      <c r="G76" s="79"/>
      <c r="H76" s="80"/>
      <c r="I76" s="81"/>
      <c r="J76" s="81"/>
      <c r="K76" s="41" t="s">
        <v>24</v>
      </c>
      <c r="L76" s="17" t="s">
        <v>108</v>
      </c>
      <c r="M76" s="31" t="s">
        <v>165</v>
      </c>
      <c r="N76" s="32">
        <v>4</v>
      </c>
      <c r="O76" s="32">
        <v>4</v>
      </c>
      <c r="P76" s="46">
        <f t="shared" si="4"/>
        <v>4</v>
      </c>
      <c r="Q76" s="5"/>
    </row>
    <row r="77" spans="1:17" ht="13.5" customHeight="1" x14ac:dyDescent="0.25">
      <c r="A77" s="55"/>
      <c r="B77" s="58"/>
      <c r="C77" s="55"/>
      <c r="D77" s="61"/>
      <c r="E77" s="58"/>
      <c r="F77" s="58"/>
      <c r="G77" s="79"/>
      <c r="H77" s="80"/>
      <c r="I77" s="81"/>
      <c r="J77" s="81"/>
      <c r="K77" s="41" t="s">
        <v>25</v>
      </c>
      <c r="L77" s="17" t="s">
        <v>109</v>
      </c>
      <c r="M77" s="34" t="s">
        <v>62</v>
      </c>
      <c r="N77" s="32">
        <v>4</v>
      </c>
      <c r="O77" s="32">
        <v>4</v>
      </c>
      <c r="P77" s="46">
        <f t="shared" si="4"/>
        <v>4</v>
      </c>
      <c r="Q77" s="5"/>
    </row>
    <row r="78" spans="1:17" ht="13.5" customHeight="1" x14ac:dyDescent="0.25">
      <c r="A78" s="55"/>
      <c r="B78" s="58"/>
      <c r="C78" s="55"/>
      <c r="D78" s="61"/>
      <c r="E78" s="58"/>
      <c r="F78" s="58"/>
      <c r="G78" s="79"/>
      <c r="H78" s="80"/>
      <c r="I78" s="81"/>
      <c r="J78" s="81"/>
      <c r="K78" s="41" t="s">
        <v>26</v>
      </c>
      <c r="L78" s="17" t="s">
        <v>110</v>
      </c>
      <c r="M78" s="34" t="s">
        <v>137</v>
      </c>
      <c r="N78" s="32">
        <v>8</v>
      </c>
      <c r="O78" s="32">
        <v>8</v>
      </c>
      <c r="P78" s="46">
        <f t="shared" si="4"/>
        <v>8</v>
      </c>
      <c r="Q78" s="5"/>
    </row>
    <row r="79" spans="1:17" ht="13.5" customHeight="1" x14ac:dyDescent="0.25">
      <c r="A79" s="55"/>
      <c r="B79" s="58"/>
      <c r="C79" s="55"/>
      <c r="D79" s="61"/>
      <c r="E79" s="58"/>
      <c r="F79" s="58"/>
      <c r="G79" s="79"/>
      <c r="H79" s="80"/>
      <c r="I79" s="81"/>
      <c r="J79" s="81"/>
      <c r="K79" s="41" t="s">
        <v>27</v>
      </c>
      <c r="L79" s="17" t="s">
        <v>111</v>
      </c>
      <c r="M79" s="34" t="s">
        <v>45</v>
      </c>
      <c r="N79" s="32">
        <v>8</v>
      </c>
      <c r="O79" s="32">
        <v>8</v>
      </c>
      <c r="P79" s="46">
        <f t="shared" si="4"/>
        <v>8</v>
      </c>
      <c r="Q79" s="5"/>
    </row>
    <row r="80" spans="1:17" ht="13.5" customHeight="1" x14ac:dyDescent="0.25">
      <c r="A80" s="55"/>
      <c r="B80" s="58"/>
      <c r="C80" s="55"/>
      <c r="D80" s="61"/>
      <c r="E80" s="58"/>
      <c r="F80" s="58"/>
      <c r="G80" s="79"/>
      <c r="H80" s="80"/>
      <c r="I80" s="81"/>
      <c r="J80" s="81"/>
      <c r="K80" s="41" t="s">
        <v>28</v>
      </c>
      <c r="L80" s="17" t="s">
        <v>112</v>
      </c>
      <c r="M80" s="34" t="s">
        <v>52</v>
      </c>
      <c r="N80" s="32">
        <v>8</v>
      </c>
      <c r="O80" s="32">
        <v>8</v>
      </c>
      <c r="P80" s="46">
        <f t="shared" si="4"/>
        <v>8</v>
      </c>
      <c r="Q80" s="5"/>
    </row>
    <row r="81" spans="1:17" ht="13.5" customHeight="1" x14ac:dyDescent="0.25">
      <c r="A81" s="55"/>
      <c r="B81" s="58"/>
      <c r="C81" s="55"/>
      <c r="D81" s="61"/>
      <c r="E81" s="58"/>
      <c r="F81" s="58"/>
      <c r="G81" s="77" t="s">
        <v>71</v>
      </c>
      <c r="H81" s="78" t="s">
        <v>114</v>
      </c>
      <c r="I81" s="67" t="s">
        <v>19</v>
      </c>
      <c r="J81" s="67">
        <f>I81*B71</f>
        <v>1</v>
      </c>
      <c r="K81" s="41" t="s">
        <v>29</v>
      </c>
      <c r="L81" s="17" t="s">
        <v>67</v>
      </c>
      <c r="M81" s="34" t="s">
        <v>117</v>
      </c>
      <c r="N81" s="32">
        <v>1</v>
      </c>
      <c r="O81" s="32">
        <v>1</v>
      </c>
      <c r="P81" s="46">
        <f t="shared" si="4"/>
        <v>1</v>
      </c>
      <c r="Q81" s="5"/>
    </row>
    <row r="82" spans="1:17" ht="13.5" customHeight="1" x14ac:dyDescent="0.25">
      <c r="A82" s="55"/>
      <c r="B82" s="58"/>
      <c r="C82" s="55"/>
      <c r="D82" s="61"/>
      <c r="E82" s="58"/>
      <c r="F82" s="58"/>
      <c r="G82" s="77"/>
      <c r="H82" s="78"/>
      <c r="I82" s="67"/>
      <c r="J82" s="67"/>
      <c r="K82" s="41" t="s">
        <v>30</v>
      </c>
      <c r="L82" s="17" t="s">
        <v>66</v>
      </c>
      <c r="M82" s="34" t="s">
        <v>117</v>
      </c>
      <c r="N82" s="32">
        <v>1</v>
      </c>
      <c r="O82" s="32">
        <v>1</v>
      </c>
      <c r="P82" s="46">
        <f t="shared" si="4"/>
        <v>1</v>
      </c>
      <c r="Q82" s="5"/>
    </row>
    <row r="83" spans="1:17" ht="13.5" customHeight="1" x14ac:dyDescent="0.25">
      <c r="A83" s="55"/>
      <c r="B83" s="58"/>
      <c r="C83" s="55"/>
      <c r="D83" s="61"/>
      <c r="E83" s="58"/>
      <c r="F83" s="58"/>
      <c r="G83" s="77"/>
      <c r="H83" s="78"/>
      <c r="I83" s="67"/>
      <c r="J83" s="67"/>
      <c r="K83" s="41" t="s">
        <v>31</v>
      </c>
      <c r="L83" s="17" t="s">
        <v>119</v>
      </c>
      <c r="M83" s="31" t="s">
        <v>164</v>
      </c>
      <c r="N83" s="32">
        <v>4</v>
      </c>
      <c r="O83" s="32">
        <v>4</v>
      </c>
      <c r="P83" s="46">
        <f t="shared" si="4"/>
        <v>4</v>
      </c>
      <c r="Q83" s="5"/>
    </row>
    <row r="84" spans="1:17" ht="13.5" customHeight="1" x14ac:dyDescent="0.25">
      <c r="A84" s="55"/>
      <c r="B84" s="58"/>
      <c r="C84" s="55"/>
      <c r="D84" s="61"/>
      <c r="E84" s="58"/>
      <c r="F84" s="58"/>
      <c r="G84" s="77"/>
      <c r="H84" s="78"/>
      <c r="I84" s="67"/>
      <c r="J84" s="67"/>
      <c r="K84" s="41" t="s">
        <v>32</v>
      </c>
      <c r="L84" s="17" t="s">
        <v>120</v>
      </c>
      <c r="M84" s="31" t="s">
        <v>165</v>
      </c>
      <c r="N84" s="32">
        <v>4</v>
      </c>
      <c r="O84" s="32">
        <v>4</v>
      </c>
      <c r="P84" s="46">
        <f t="shared" si="4"/>
        <v>4</v>
      </c>
      <c r="Q84" s="5"/>
    </row>
    <row r="85" spans="1:17" ht="13.5" customHeight="1" x14ac:dyDescent="0.25">
      <c r="A85" s="55"/>
      <c r="B85" s="58"/>
      <c r="C85" s="55"/>
      <c r="D85" s="61"/>
      <c r="E85" s="58"/>
      <c r="F85" s="58"/>
      <c r="G85" s="77"/>
      <c r="H85" s="78"/>
      <c r="I85" s="67"/>
      <c r="J85" s="67"/>
      <c r="K85" s="41" t="s">
        <v>33</v>
      </c>
      <c r="L85" s="17" t="s">
        <v>109</v>
      </c>
      <c r="M85" s="34" t="s">
        <v>62</v>
      </c>
      <c r="N85" s="32">
        <v>4</v>
      </c>
      <c r="O85" s="32">
        <v>4</v>
      </c>
      <c r="P85" s="46">
        <f t="shared" si="4"/>
        <v>4</v>
      </c>
      <c r="Q85" s="5"/>
    </row>
    <row r="86" spans="1:17" ht="13.5" customHeight="1" x14ac:dyDescent="0.25">
      <c r="A86" s="55"/>
      <c r="B86" s="58"/>
      <c r="C86" s="55"/>
      <c r="D86" s="61"/>
      <c r="E86" s="58"/>
      <c r="F86" s="58"/>
      <c r="G86" s="77"/>
      <c r="H86" s="78"/>
      <c r="I86" s="67"/>
      <c r="J86" s="67"/>
      <c r="K86" s="41" t="s">
        <v>34</v>
      </c>
      <c r="L86" s="17" t="s">
        <v>110</v>
      </c>
      <c r="M86" s="34" t="s">
        <v>137</v>
      </c>
      <c r="N86" s="32">
        <v>8</v>
      </c>
      <c r="O86" s="32">
        <v>8</v>
      </c>
      <c r="P86" s="46">
        <f t="shared" si="4"/>
        <v>8</v>
      </c>
      <c r="Q86" s="5"/>
    </row>
    <row r="87" spans="1:17" ht="13.5" customHeight="1" x14ac:dyDescent="0.25">
      <c r="A87" s="55"/>
      <c r="B87" s="58"/>
      <c r="C87" s="55"/>
      <c r="D87" s="61"/>
      <c r="E87" s="58"/>
      <c r="F87" s="58"/>
      <c r="G87" s="77"/>
      <c r="H87" s="78"/>
      <c r="I87" s="67"/>
      <c r="J87" s="67"/>
      <c r="K87" s="41" t="s">
        <v>35</v>
      </c>
      <c r="L87" s="17" t="s">
        <v>111</v>
      </c>
      <c r="M87" s="34" t="s">
        <v>45</v>
      </c>
      <c r="N87" s="32">
        <v>8</v>
      </c>
      <c r="O87" s="32">
        <v>8</v>
      </c>
      <c r="P87" s="46">
        <f t="shared" si="4"/>
        <v>8</v>
      </c>
      <c r="Q87" s="26"/>
    </row>
    <row r="88" spans="1:17" ht="13.5" customHeight="1" x14ac:dyDescent="0.25">
      <c r="A88" s="55"/>
      <c r="B88" s="58"/>
      <c r="C88" s="55"/>
      <c r="D88" s="61"/>
      <c r="E88" s="58"/>
      <c r="F88" s="58"/>
      <c r="G88" s="77"/>
      <c r="H88" s="78"/>
      <c r="I88" s="67"/>
      <c r="J88" s="67"/>
      <c r="K88" s="41" t="s">
        <v>40</v>
      </c>
      <c r="L88" s="17" t="s">
        <v>112</v>
      </c>
      <c r="M88" s="34" t="s">
        <v>52</v>
      </c>
      <c r="N88" s="32">
        <v>8</v>
      </c>
      <c r="O88" s="32">
        <v>8</v>
      </c>
      <c r="P88" s="46">
        <f t="shared" si="4"/>
        <v>8</v>
      </c>
      <c r="Q88" s="26"/>
    </row>
    <row r="89" spans="1:17" ht="15.75" x14ac:dyDescent="0.25">
      <c r="A89" s="55"/>
      <c r="B89" s="58"/>
      <c r="C89" s="55"/>
      <c r="D89" s="61"/>
      <c r="E89" s="58"/>
      <c r="F89" s="58"/>
      <c r="G89" s="68"/>
      <c r="H89" s="68"/>
      <c r="I89" s="68"/>
      <c r="J89" s="68"/>
      <c r="K89" s="41">
        <v>19</v>
      </c>
      <c r="L89" s="17" t="s">
        <v>127</v>
      </c>
      <c r="M89" s="34" t="s">
        <v>129</v>
      </c>
      <c r="N89" s="32">
        <v>1</v>
      </c>
      <c r="O89" s="32">
        <f>N89</f>
        <v>1</v>
      </c>
      <c r="P89" s="46">
        <f>N89*B$71</f>
        <v>1</v>
      </c>
      <c r="Q89" s="26"/>
    </row>
    <row r="90" spans="1:17" ht="15.75" x14ac:dyDescent="0.25">
      <c r="A90" s="55"/>
      <c r="B90" s="58"/>
      <c r="C90" s="55"/>
      <c r="D90" s="61"/>
      <c r="E90" s="58"/>
      <c r="F90" s="58"/>
      <c r="G90" s="69"/>
      <c r="H90" s="69"/>
      <c r="I90" s="69"/>
      <c r="J90" s="69"/>
      <c r="K90" s="41">
        <v>20</v>
      </c>
      <c r="L90" s="17" t="s">
        <v>128</v>
      </c>
      <c r="M90" s="34" t="s">
        <v>91</v>
      </c>
      <c r="N90" s="32">
        <v>2</v>
      </c>
      <c r="O90" s="32">
        <f t="shared" ref="O90:O91" si="5">N90</f>
        <v>2</v>
      </c>
      <c r="P90" s="46">
        <f t="shared" ref="P90:P91" si="6">N90*B$71</f>
        <v>2</v>
      </c>
      <c r="Q90" s="26"/>
    </row>
    <row r="91" spans="1:17" ht="15.75" x14ac:dyDescent="0.25">
      <c r="A91" s="56"/>
      <c r="B91" s="59"/>
      <c r="C91" s="56"/>
      <c r="D91" s="62"/>
      <c r="E91" s="59"/>
      <c r="F91" s="59"/>
      <c r="G91" s="70"/>
      <c r="H91" s="70"/>
      <c r="I91" s="70"/>
      <c r="J91" s="70"/>
      <c r="K91" s="41">
        <v>21</v>
      </c>
      <c r="L91" s="17" t="s">
        <v>131</v>
      </c>
      <c r="M91" s="34" t="s">
        <v>132</v>
      </c>
      <c r="N91" s="32">
        <v>2</v>
      </c>
      <c r="O91" s="32">
        <f t="shared" si="5"/>
        <v>2</v>
      </c>
      <c r="P91" s="46">
        <f t="shared" si="6"/>
        <v>2</v>
      </c>
      <c r="Q91" s="33"/>
    </row>
    <row r="100" spans="1:17" ht="8.25" customHeight="1" x14ac:dyDescent="0.25"/>
    <row r="101" spans="1:17" ht="19.5" x14ac:dyDescent="0.25">
      <c r="A101" s="65" t="s">
        <v>0</v>
      </c>
      <c r="B101" s="66"/>
      <c r="C101" s="6"/>
      <c r="D101" s="7"/>
      <c r="E101" s="7" t="s">
        <v>14</v>
      </c>
      <c r="F101" s="8"/>
      <c r="G101" s="7"/>
      <c r="H101" s="7" t="s">
        <v>13</v>
      </c>
      <c r="I101" s="7"/>
      <c r="J101" s="8"/>
      <c r="K101" s="6"/>
      <c r="L101" s="7"/>
      <c r="M101" s="29" t="s">
        <v>1</v>
      </c>
      <c r="N101" s="7"/>
      <c r="O101" s="7"/>
      <c r="P101" s="7"/>
      <c r="Q101" s="12" t="s">
        <v>15</v>
      </c>
    </row>
    <row r="102" spans="1:17" ht="46.5" customHeight="1" x14ac:dyDescent="0.25">
      <c r="A102" s="53" t="s">
        <v>2</v>
      </c>
      <c r="B102" s="23" t="s">
        <v>3</v>
      </c>
      <c r="C102" s="23" t="s">
        <v>4</v>
      </c>
      <c r="D102" s="21" t="s">
        <v>5</v>
      </c>
      <c r="E102" s="23" t="s">
        <v>6</v>
      </c>
      <c r="F102" s="23" t="s">
        <v>3</v>
      </c>
      <c r="G102" s="23" t="s">
        <v>10</v>
      </c>
      <c r="H102" s="23" t="s">
        <v>5</v>
      </c>
      <c r="I102" s="23" t="s">
        <v>12</v>
      </c>
      <c r="J102" s="23" t="s">
        <v>11</v>
      </c>
      <c r="K102" s="28" t="s">
        <v>7</v>
      </c>
      <c r="L102" s="21" t="s">
        <v>5</v>
      </c>
      <c r="M102" s="21" t="s">
        <v>9</v>
      </c>
      <c r="N102" s="23" t="s">
        <v>8</v>
      </c>
      <c r="O102" s="23" t="s">
        <v>6</v>
      </c>
      <c r="P102" s="52" t="s">
        <v>3</v>
      </c>
      <c r="Q102" s="21" t="s">
        <v>16</v>
      </c>
    </row>
    <row r="103" spans="1:17" ht="15.75" x14ac:dyDescent="0.25">
      <c r="A103" s="54" t="s">
        <v>74</v>
      </c>
      <c r="B103" s="57">
        <v>2</v>
      </c>
      <c r="C103" s="54" t="s">
        <v>73</v>
      </c>
      <c r="D103" s="54" t="s">
        <v>80</v>
      </c>
      <c r="E103" s="63" t="s">
        <v>19</v>
      </c>
      <c r="F103" s="63" t="s">
        <v>20</v>
      </c>
      <c r="G103" s="75" t="s">
        <v>70</v>
      </c>
      <c r="H103" s="73" t="s">
        <v>61</v>
      </c>
      <c r="I103" s="71">
        <v>2</v>
      </c>
      <c r="J103" s="71">
        <f>I103*B103</f>
        <v>4</v>
      </c>
      <c r="K103" s="47" t="s">
        <v>19</v>
      </c>
      <c r="L103" s="24" t="s">
        <v>124</v>
      </c>
      <c r="M103" s="50" t="s">
        <v>156</v>
      </c>
      <c r="N103" s="38">
        <v>2</v>
      </c>
      <c r="O103" s="38">
        <f>N103</f>
        <v>2</v>
      </c>
      <c r="P103" s="51">
        <f>N103*J$103/2</f>
        <v>4</v>
      </c>
      <c r="Q103" s="48"/>
    </row>
    <row r="104" spans="1:17" ht="15.75" x14ac:dyDescent="0.25">
      <c r="A104" s="55"/>
      <c r="B104" s="58"/>
      <c r="C104" s="55"/>
      <c r="D104" s="55"/>
      <c r="E104" s="63"/>
      <c r="F104" s="63"/>
      <c r="G104" s="75"/>
      <c r="H104" s="73"/>
      <c r="I104" s="71"/>
      <c r="J104" s="71"/>
      <c r="K104" s="47" t="s">
        <v>20</v>
      </c>
      <c r="L104" s="24" t="s">
        <v>122</v>
      </c>
      <c r="M104" s="31" t="s">
        <v>166</v>
      </c>
      <c r="N104" s="37">
        <v>2</v>
      </c>
      <c r="O104" s="38">
        <f t="shared" ref="O104:O107" si="7">N104</f>
        <v>2</v>
      </c>
      <c r="P104" s="51">
        <f t="shared" ref="P104:P107" si="8">N104*J$103/2</f>
        <v>4</v>
      </c>
      <c r="Q104" s="49"/>
    </row>
    <row r="105" spans="1:17" ht="15.75" x14ac:dyDescent="0.25">
      <c r="A105" s="55"/>
      <c r="B105" s="58"/>
      <c r="C105" s="55"/>
      <c r="D105" s="55"/>
      <c r="E105" s="63"/>
      <c r="F105" s="63"/>
      <c r="G105" s="75"/>
      <c r="H105" s="73"/>
      <c r="I105" s="71"/>
      <c r="J105" s="71"/>
      <c r="K105" s="41" t="s">
        <v>21</v>
      </c>
      <c r="L105" s="17" t="s">
        <v>123</v>
      </c>
      <c r="M105" s="34" t="s">
        <v>62</v>
      </c>
      <c r="N105" s="35">
        <v>2</v>
      </c>
      <c r="O105" s="38">
        <f t="shared" si="7"/>
        <v>2</v>
      </c>
      <c r="P105" s="51">
        <f t="shared" si="8"/>
        <v>4</v>
      </c>
      <c r="Q105" s="49"/>
    </row>
    <row r="106" spans="1:17" ht="15.75" x14ac:dyDescent="0.25">
      <c r="A106" s="55"/>
      <c r="B106" s="58"/>
      <c r="C106" s="55"/>
      <c r="D106" s="55"/>
      <c r="E106" s="63"/>
      <c r="F106" s="63"/>
      <c r="G106" s="75"/>
      <c r="H106" s="73"/>
      <c r="I106" s="71"/>
      <c r="J106" s="71"/>
      <c r="K106" s="41" t="s">
        <v>22</v>
      </c>
      <c r="L106" s="17" t="s">
        <v>125</v>
      </c>
      <c r="M106" s="34" t="s">
        <v>45</v>
      </c>
      <c r="N106" s="35">
        <v>2</v>
      </c>
      <c r="O106" s="38">
        <f t="shared" si="7"/>
        <v>2</v>
      </c>
      <c r="P106" s="51">
        <f t="shared" si="8"/>
        <v>4</v>
      </c>
      <c r="Q106" s="49"/>
    </row>
    <row r="107" spans="1:17" ht="15.75" x14ac:dyDescent="0.25">
      <c r="A107" s="55"/>
      <c r="B107" s="58"/>
      <c r="C107" s="55"/>
      <c r="D107" s="55"/>
      <c r="E107" s="64"/>
      <c r="F107" s="64"/>
      <c r="G107" s="76"/>
      <c r="H107" s="74"/>
      <c r="I107" s="72"/>
      <c r="J107" s="72"/>
      <c r="K107" s="41" t="s">
        <v>23</v>
      </c>
      <c r="L107" s="17" t="s">
        <v>126</v>
      </c>
      <c r="M107" s="31" t="s">
        <v>52</v>
      </c>
      <c r="N107" s="32">
        <v>4</v>
      </c>
      <c r="O107" s="38">
        <f t="shared" si="7"/>
        <v>4</v>
      </c>
      <c r="P107" s="51">
        <f t="shared" si="8"/>
        <v>8</v>
      </c>
      <c r="Q107" s="49"/>
    </row>
    <row r="108" spans="1:17" ht="15.75" x14ac:dyDescent="0.25">
      <c r="A108" s="55"/>
      <c r="B108" s="58"/>
      <c r="C108" s="55"/>
      <c r="D108" s="55"/>
      <c r="E108" s="67" t="s">
        <v>19</v>
      </c>
      <c r="F108" s="67" t="s">
        <v>20</v>
      </c>
      <c r="G108" s="79" t="s">
        <v>71</v>
      </c>
      <c r="H108" s="80" t="s">
        <v>148</v>
      </c>
      <c r="I108" s="81" t="s">
        <v>19</v>
      </c>
      <c r="J108" s="81">
        <f>I108*B103</f>
        <v>2</v>
      </c>
      <c r="K108" s="41" t="s">
        <v>19</v>
      </c>
      <c r="L108" s="17" t="s">
        <v>133</v>
      </c>
      <c r="M108" s="31" t="s">
        <v>156</v>
      </c>
      <c r="N108" s="32">
        <v>1</v>
      </c>
      <c r="O108" s="32">
        <v>1</v>
      </c>
      <c r="P108" s="46">
        <f>N108*J$108</f>
        <v>2</v>
      </c>
      <c r="Q108" s="5"/>
    </row>
    <row r="109" spans="1:17" ht="15.75" x14ac:dyDescent="0.25">
      <c r="A109" s="55"/>
      <c r="B109" s="58"/>
      <c r="C109" s="55"/>
      <c r="D109" s="55"/>
      <c r="E109" s="67"/>
      <c r="F109" s="67"/>
      <c r="G109" s="79"/>
      <c r="H109" s="80"/>
      <c r="I109" s="81"/>
      <c r="J109" s="81"/>
      <c r="K109" s="41" t="s">
        <v>20</v>
      </c>
      <c r="L109" s="17" t="s">
        <v>121</v>
      </c>
      <c r="M109" s="31" t="s">
        <v>157</v>
      </c>
      <c r="N109" s="32">
        <v>1</v>
      </c>
      <c r="O109" s="32">
        <v>1</v>
      </c>
      <c r="P109" s="46">
        <f t="shared" ref="P109:P113" si="9">N109*J$108</f>
        <v>2</v>
      </c>
      <c r="Q109" s="5"/>
    </row>
    <row r="110" spans="1:17" ht="15.75" x14ac:dyDescent="0.25">
      <c r="A110" s="55"/>
      <c r="B110" s="58"/>
      <c r="C110" s="55"/>
      <c r="D110" s="55"/>
      <c r="E110" s="67"/>
      <c r="F110" s="67"/>
      <c r="G110" s="79"/>
      <c r="H110" s="80"/>
      <c r="I110" s="81"/>
      <c r="J110" s="81"/>
      <c r="K110" s="41" t="s">
        <v>21</v>
      </c>
      <c r="L110" s="17" t="s">
        <v>63</v>
      </c>
      <c r="M110" s="34" t="s">
        <v>64</v>
      </c>
      <c r="N110" s="32">
        <v>2</v>
      </c>
      <c r="O110" s="32">
        <v>2</v>
      </c>
      <c r="P110" s="46">
        <f t="shared" si="9"/>
        <v>4</v>
      </c>
      <c r="Q110" s="5"/>
    </row>
    <row r="111" spans="1:17" ht="15.75" x14ac:dyDescent="0.25">
      <c r="A111" s="55"/>
      <c r="B111" s="58"/>
      <c r="C111" s="55"/>
      <c r="D111" s="55"/>
      <c r="E111" s="67"/>
      <c r="F111" s="67"/>
      <c r="G111" s="79"/>
      <c r="H111" s="80"/>
      <c r="I111" s="81"/>
      <c r="J111" s="81"/>
      <c r="K111" s="41" t="s">
        <v>22</v>
      </c>
      <c r="L111" s="17" t="s">
        <v>134</v>
      </c>
      <c r="M111" s="31" t="s">
        <v>155</v>
      </c>
      <c r="N111" s="32">
        <v>1</v>
      </c>
      <c r="O111" s="32">
        <v>1</v>
      </c>
      <c r="P111" s="46">
        <f t="shared" si="9"/>
        <v>2</v>
      </c>
      <c r="Q111" s="5"/>
    </row>
    <row r="112" spans="1:17" ht="15.75" x14ac:dyDescent="0.25">
      <c r="A112" s="55"/>
      <c r="B112" s="58"/>
      <c r="C112" s="55"/>
      <c r="D112" s="55"/>
      <c r="E112" s="67"/>
      <c r="F112" s="67"/>
      <c r="G112" s="79"/>
      <c r="H112" s="80"/>
      <c r="I112" s="81"/>
      <c r="J112" s="81"/>
      <c r="K112" s="41" t="s">
        <v>23</v>
      </c>
      <c r="L112" s="17" t="s">
        <v>135</v>
      </c>
      <c r="M112" s="34" t="s">
        <v>36</v>
      </c>
      <c r="N112" s="32">
        <v>1</v>
      </c>
      <c r="O112" s="32">
        <v>1</v>
      </c>
      <c r="P112" s="46">
        <f t="shared" si="9"/>
        <v>2</v>
      </c>
      <c r="Q112" s="5"/>
    </row>
    <row r="113" spans="1:17" ht="15.75" x14ac:dyDescent="0.25">
      <c r="A113" s="55"/>
      <c r="B113" s="58"/>
      <c r="C113" s="55"/>
      <c r="D113" s="55"/>
      <c r="E113" s="67"/>
      <c r="F113" s="67"/>
      <c r="G113" s="79"/>
      <c r="H113" s="80"/>
      <c r="I113" s="81"/>
      <c r="J113" s="81"/>
      <c r="K113" s="41" t="s">
        <v>24</v>
      </c>
      <c r="L113" s="17" t="s">
        <v>136</v>
      </c>
      <c r="M113" s="34" t="s">
        <v>138</v>
      </c>
      <c r="N113" s="32">
        <v>1</v>
      </c>
      <c r="O113" s="32">
        <v>1</v>
      </c>
      <c r="P113" s="46">
        <f t="shared" si="9"/>
        <v>2</v>
      </c>
      <c r="Q113" s="5"/>
    </row>
    <row r="114" spans="1:17" ht="15.75" x14ac:dyDescent="0.25">
      <c r="A114" s="55"/>
      <c r="B114" s="58"/>
      <c r="C114" s="55"/>
      <c r="D114" s="55"/>
      <c r="E114" s="67"/>
      <c r="F114" s="67"/>
      <c r="G114" s="79" t="s">
        <v>72</v>
      </c>
      <c r="H114" s="80" t="s">
        <v>149</v>
      </c>
      <c r="I114" s="81" t="s">
        <v>19</v>
      </c>
      <c r="J114" s="81">
        <f>I114*B103</f>
        <v>2</v>
      </c>
      <c r="K114" s="41" t="s">
        <v>25</v>
      </c>
      <c r="L114" s="17" t="s">
        <v>139</v>
      </c>
      <c r="M114" s="34" t="s">
        <v>140</v>
      </c>
      <c r="N114" s="35">
        <v>1</v>
      </c>
      <c r="O114" s="32">
        <v>1</v>
      </c>
      <c r="P114" s="46">
        <f>N114*J$114</f>
        <v>2</v>
      </c>
      <c r="Q114" s="5"/>
    </row>
    <row r="115" spans="1:17" ht="15.75" x14ac:dyDescent="0.25">
      <c r="A115" s="55"/>
      <c r="B115" s="58"/>
      <c r="C115" s="55"/>
      <c r="D115" s="55"/>
      <c r="E115" s="67"/>
      <c r="F115" s="67"/>
      <c r="G115" s="79"/>
      <c r="H115" s="80"/>
      <c r="I115" s="81"/>
      <c r="J115" s="81"/>
      <c r="K115" s="41" t="s">
        <v>26</v>
      </c>
      <c r="L115" s="17" t="s">
        <v>141</v>
      </c>
      <c r="M115" s="34" t="s">
        <v>81</v>
      </c>
      <c r="N115" s="35">
        <v>2</v>
      </c>
      <c r="O115" s="32">
        <v>2</v>
      </c>
      <c r="P115" s="46">
        <f t="shared" ref="P115:P117" si="10">N115*J$114</f>
        <v>4</v>
      </c>
      <c r="Q115" s="5"/>
    </row>
    <row r="116" spans="1:17" ht="15.75" x14ac:dyDescent="0.25">
      <c r="A116" s="55"/>
      <c r="B116" s="58"/>
      <c r="C116" s="55"/>
      <c r="D116" s="55"/>
      <c r="E116" s="67"/>
      <c r="F116" s="67"/>
      <c r="G116" s="79"/>
      <c r="H116" s="80"/>
      <c r="I116" s="81"/>
      <c r="J116" s="81"/>
      <c r="K116" s="41" t="s">
        <v>27</v>
      </c>
      <c r="L116" s="17" t="s">
        <v>142</v>
      </c>
      <c r="M116" s="34" t="s">
        <v>36</v>
      </c>
      <c r="N116" s="35">
        <v>8</v>
      </c>
      <c r="O116" s="32">
        <v>8</v>
      </c>
      <c r="P116" s="46">
        <f t="shared" si="10"/>
        <v>16</v>
      </c>
      <c r="Q116" s="5"/>
    </row>
    <row r="117" spans="1:17" ht="15.75" x14ac:dyDescent="0.25">
      <c r="A117" s="55"/>
      <c r="B117" s="58"/>
      <c r="C117" s="55"/>
      <c r="D117" s="55"/>
      <c r="E117" s="67"/>
      <c r="F117" s="67"/>
      <c r="G117" s="79"/>
      <c r="H117" s="80"/>
      <c r="I117" s="81"/>
      <c r="J117" s="81"/>
      <c r="K117" s="41" t="s">
        <v>28</v>
      </c>
      <c r="L117" s="17" t="s">
        <v>143</v>
      </c>
      <c r="M117" s="34" t="s">
        <v>18</v>
      </c>
      <c r="N117" s="35">
        <v>8</v>
      </c>
      <c r="O117" s="32">
        <v>8</v>
      </c>
      <c r="P117" s="46">
        <f t="shared" si="10"/>
        <v>16</v>
      </c>
      <c r="Q117" s="5"/>
    </row>
    <row r="118" spans="1:17" ht="15.75" x14ac:dyDescent="0.25">
      <c r="A118" s="55"/>
      <c r="B118" s="58"/>
      <c r="C118" s="55"/>
      <c r="D118" s="55"/>
      <c r="E118" s="67"/>
      <c r="F118" s="67"/>
      <c r="G118" s="77" t="s">
        <v>73</v>
      </c>
      <c r="H118" s="78" t="s">
        <v>152</v>
      </c>
      <c r="I118" s="67" t="s">
        <v>19</v>
      </c>
      <c r="J118" s="67">
        <f>I118*B103</f>
        <v>2</v>
      </c>
      <c r="K118" s="41" t="s">
        <v>29</v>
      </c>
      <c r="L118" s="17" t="s">
        <v>144</v>
      </c>
      <c r="M118" s="34" t="s">
        <v>38</v>
      </c>
      <c r="N118" s="35">
        <v>1</v>
      </c>
      <c r="O118" s="32">
        <v>1</v>
      </c>
      <c r="P118" s="46">
        <f>N118*J$118</f>
        <v>2</v>
      </c>
      <c r="Q118" s="5"/>
    </row>
    <row r="119" spans="1:17" ht="15.75" x14ac:dyDescent="0.25">
      <c r="A119" s="55"/>
      <c r="B119" s="58"/>
      <c r="C119" s="55"/>
      <c r="D119" s="55"/>
      <c r="E119" s="67"/>
      <c r="F119" s="67"/>
      <c r="G119" s="77"/>
      <c r="H119" s="78"/>
      <c r="I119" s="67"/>
      <c r="J119" s="67"/>
      <c r="K119" s="41" t="s">
        <v>30</v>
      </c>
      <c r="L119" s="17" t="s">
        <v>145</v>
      </c>
      <c r="M119" s="34" t="s">
        <v>150</v>
      </c>
      <c r="N119" s="32">
        <v>1</v>
      </c>
      <c r="O119" s="32">
        <v>1</v>
      </c>
      <c r="P119" s="46">
        <f t="shared" ref="P119:P121" si="11">N119*J$118</f>
        <v>2</v>
      </c>
      <c r="Q119" s="5"/>
    </row>
    <row r="120" spans="1:17" ht="15.75" x14ac:dyDescent="0.25">
      <c r="A120" s="55"/>
      <c r="B120" s="58"/>
      <c r="C120" s="55"/>
      <c r="D120" s="55"/>
      <c r="E120" s="67"/>
      <c r="F120" s="67"/>
      <c r="G120" s="77"/>
      <c r="H120" s="78"/>
      <c r="I120" s="67"/>
      <c r="J120" s="67"/>
      <c r="K120" s="47" t="s">
        <v>31</v>
      </c>
      <c r="L120" s="24" t="s">
        <v>146</v>
      </c>
      <c r="M120" s="36" t="s">
        <v>151</v>
      </c>
      <c r="N120" s="37">
        <v>1</v>
      </c>
      <c r="O120" s="38">
        <v>1</v>
      </c>
      <c r="P120" s="46">
        <f t="shared" si="11"/>
        <v>2</v>
      </c>
      <c r="Q120" s="13"/>
    </row>
    <row r="121" spans="1:17" ht="15.75" x14ac:dyDescent="0.25">
      <c r="A121" s="56"/>
      <c r="B121" s="59"/>
      <c r="C121" s="56"/>
      <c r="D121" s="56"/>
      <c r="E121" s="67"/>
      <c r="F121" s="67"/>
      <c r="G121" s="77"/>
      <c r="H121" s="78"/>
      <c r="I121" s="67"/>
      <c r="J121" s="67"/>
      <c r="K121" s="41" t="s">
        <v>32</v>
      </c>
      <c r="L121" s="17" t="s">
        <v>147</v>
      </c>
      <c r="M121" s="34" t="s">
        <v>64</v>
      </c>
      <c r="N121" s="35">
        <v>2</v>
      </c>
      <c r="O121" s="32">
        <v>2</v>
      </c>
      <c r="P121" s="46">
        <f t="shared" si="11"/>
        <v>4</v>
      </c>
      <c r="Q121" s="5"/>
    </row>
  </sheetData>
  <mergeCells count="78">
    <mergeCell ref="E8:E13"/>
    <mergeCell ref="A6:B6"/>
    <mergeCell ref="A8:A13"/>
    <mergeCell ref="B8:B13"/>
    <mergeCell ref="C8:C13"/>
    <mergeCell ref="D8:D13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A37:B37"/>
    <mergeCell ref="A39:A58"/>
    <mergeCell ref="B39:B58"/>
    <mergeCell ref="C39:C58"/>
    <mergeCell ref="D39:D58"/>
    <mergeCell ref="H56:H58"/>
    <mergeCell ref="I56:I58"/>
    <mergeCell ref="J56:J58"/>
    <mergeCell ref="A69:B69"/>
    <mergeCell ref="F39:F58"/>
    <mergeCell ref="G39:G50"/>
    <mergeCell ref="H39:H50"/>
    <mergeCell ref="I39:I50"/>
    <mergeCell ref="J39:J50"/>
    <mergeCell ref="G51:G55"/>
    <mergeCell ref="H51:H55"/>
    <mergeCell ref="I51:I55"/>
    <mergeCell ref="J51:J55"/>
    <mergeCell ref="G56:G58"/>
    <mergeCell ref="E39:E58"/>
    <mergeCell ref="G71:G80"/>
    <mergeCell ref="H71:H80"/>
    <mergeCell ref="I71:I80"/>
    <mergeCell ref="J71:J80"/>
    <mergeCell ref="G81:G88"/>
    <mergeCell ref="H81:H88"/>
    <mergeCell ref="I81:I88"/>
    <mergeCell ref="J81:J88"/>
    <mergeCell ref="G118:G121"/>
    <mergeCell ref="H118:H121"/>
    <mergeCell ref="I118:I121"/>
    <mergeCell ref="J118:J121"/>
    <mergeCell ref="G108:G113"/>
    <mergeCell ref="H108:H113"/>
    <mergeCell ref="I108:I113"/>
    <mergeCell ref="J108:J113"/>
    <mergeCell ref="G114:G117"/>
    <mergeCell ref="H114:H117"/>
    <mergeCell ref="I114:I117"/>
    <mergeCell ref="J114:J117"/>
    <mergeCell ref="J89:J91"/>
    <mergeCell ref="I89:I91"/>
    <mergeCell ref="H89:H91"/>
    <mergeCell ref="G89:G91"/>
    <mergeCell ref="J103:J107"/>
    <mergeCell ref="I103:I107"/>
    <mergeCell ref="H103:H107"/>
    <mergeCell ref="G103:G107"/>
    <mergeCell ref="D103:D121"/>
    <mergeCell ref="C103:C121"/>
    <mergeCell ref="B103:B121"/>
    <mergeCell ref="A103:A121"/>
    <mergeCell ref="F71:F91"/>
    <mergeCell ref="C71:C91"/>
    <mergeCell ref="B71:B91"/>
    <mergeCell ref="A71:A91"/>
    <mergeCell ref="D71:D91"/>
    <mergeCell ref="E71:E91"/>
    <mergeCell ref="F103:F107"/>
    <mergeCell ref="E103:E107"/>
    <mergeCell ref="A101:B101"/>
    <mergeCell ref="E108:E121"/>
    <mergeCell ref="F108:F12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Vacuum Cleaner 3400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2019-03-14T08:43:17Z</dcterms:modified>
</cp:coreProperties>
</file>