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2"/>
  </bookViews>
  <sheets>
    <sheet name="3010" sheetId="39" r:id="rId1"/>
    <sheet name="1040" sheetId="50" r:id="rId2"/>
    <sheet name="2080" sheetId="26" r:id="rId3"/>
    <sheet name="1020" sheetId="31" r:id="rId4"/>
    <sheet name="1010" sheetId="23" r:id="rId5"/>
  </sheets>
  <definedNames>
    <definedName name="_xlnm._FilterDatabase" localSheetId="4" hidden="1">'1010'!$A$1:$R$18</definedName>
  </definedNames>
  <calcPr calcId="162913"/>
</workbook>
</file>

<file path=xl/calcChain.xml><?xml version="1.0" encoding="utf-8"?>
<calcChain xmlns="http://schemas.openxmlformats.org/spreadsheetml/2006/main">
  <c r="N18" i="50" l="1"/>
  <c r="N15" i="50"/>
  <c r="N14" i="50"/>
  <c r="L13" i="50"/>
  <c r="N13" i="50" s="1"/>
  <c r="N12" i="50"/>
  <c r="N11" i="50"/>
  <c r="N10" i="50"/>
  <c r="N10" i="23"/>
  <c r="N9" i="39"/>
  <c r="L9" i="23" l="1"/>
  <c r="N9" i="23" s="1"/>
  <c r="N7" i="31" l="1"/>
  <c r="N7" i="50"/>
  <c r="L8" i="23" l="1"/>
  <c r="N8" i="23" s="1"/>
  <c r="L7" i="23"/>
  <c r="N8" i="39" l="1"/>
  <c r="N7" i="23" l="1"/>
</calcChain>
</file>

<file path=xl/sharedStrings.xml><?xml version="1.0" encoding="utf-8"?>
<sst xmlns="http://schemas.openxmlformats.org/spreadsheetml/2006/main" count="361" uniqueCount="104">
  <si>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</si>
  <si>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</si>
  <si>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</si>
  <si>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</si>
  <si>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</si>
  <si>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</si>
  <si>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</si>
  <si>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</si>
  <si>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</si>
  <si>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</si>
  <si>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</si>
  <si>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</si>
  <si>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</si>
  <si>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</si>
  <si>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</si>
  <si>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</si>
  <si>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</si>
  <si>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</si>
  <si>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</si>
  <si>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Standard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</si>
  <si>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</si>
  <si>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</si>
  <si>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</si>
  <si>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</si>
  <si>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</si>
  <si>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</si>
  <si>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</si>
  <si>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</si>
  <si>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</si>
  <si>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size</t>
  </si>
  <si>
    <t>grade</t>
  </si>
  <si>
    <t>coating</t>
  </si>
  <si>
    <t>Station /Item</t>
  </si>
  <si>
    <t>St-37</t>
  </si>
  <si>
    <t>Dim./Spec.</t>
  </si>
  <si>
    <t>Qty
 (Pcs)</t>
  </si>
  <si>
    <t>Qty 
(Pcs)</t>
  </si>
  <si>
    <t>لوله</t>
  </si>
  <si>
    <t>Diameter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</si>
  <si>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</si>
  <si>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1 of 1</t>
  </si>
  <si>
    <t>D.N</t>
  </si>
  <si>
    <t>SCH</t>
  </si>
  <si>
    <t>Size</t>
  </si>
  <si>
    <t>میلگرد</t>
  </si>
  <si>
    <t>1"</t>
  </si>
  <si>
    <t>گالوانیزه سرد</t>
  </si>
  <si>
    <t>Plate</t>
  </si>
  <si>
    <t>پیچ</t>
  </si>
  <si>
    <t>H.D.G</t>
  </si>
  <si>
    <t>واشر تخت</t>
  </si>
  <si>
    <t>P.E.</t>
  </si>
  <si>
    <t xml:space="preserve">بوش </t>
  </si>
  <si>
    <t>لوله درزدار</t>
  </si>
  <si>
    <t>قوطی</t>
  </si>
  <si>
    <t>Ø16</t>
  </si>
  <si>
    <t>تسمه</t>
  </si>
  <si>
    <t>Qty 
(Kg)</t>
  </si>
  <si>
    <t>M8x70</t>
  </si>
  <si>
    <t>Din-912</t>
  </si>
  <si>
    <t>پیچ آلن</t>
  </si>
  <si>
    <t>Thk</t>
  </si>
  <si>
    <t>AC-05,10,11</t>
  </si>
  <si>
    <t>درب تهویه</t>
  </si>
  <si>
    <t>درب</t>
  </si>
  <si>
    <t>صفحه رویی و داخلی درب</t>
  </si>
  <si>
    <t>تیغه جدا کننده</t>
  </si>
  <si>
    <t>ضایعات قابل استفاده میباشد</t>
  </si>
  <si>
    <t>دستگیره درب</t>
  </si>
  <si>
    <t>پیچ چهارسو</t>
  </si>
  <si>
    <t>Din-965</t>
  </si>
  <si>
    <t>M4x8</t>
  </si>
  <si>
    <t>قفل</t>
  </si>
  <si>
    <t>پیچ الن خزینه ای</t>
  </si>
  <si>
    <t>Din-7991</t>
  </si>
  <si>
    <t>M8x16</t>
  </si>
  <si>
    <t>M8x40</t>
  </si>
  <si>
    <t>80x40</t>
  </si>
  <si>
    <t>چهارچوب</t>
  </si>
  <si>
    <t xml:space="preserve">درب تهویه </t>
  </si>
  <si>
    <t>قفل درب تهویه</t>
  </si>
  <si>
    <t>محور قفل</t>
  </si>
  <si>
    <t>Ø25</t>
  </si>
  <si>
    <t>قفل درب</t>
  </si>
  <si>
    <t>Ø30</t>
  </si>
  <si>
    <t>زبانه قفل</t>
  </si>
  <si>
    <t>دستگیره قفل</t>
  </si>
  <si>
    <t>SS 304</t>
  </si>
  <si>
    <t>واشر</t>
  </si>
  <si>
    <t>Sheet</t>
  </si>
  <si>
    <t>Thk 1.5</t>
  </si>
  <si>
    <t>160x1120</t>
  </si>
  <si>
    <t>بوش اسپیسر کوتاه و بلند-واشر مخروطی،
کپ دستگیره</t>
  </si>
  <si>
    <t>کپ بیرونی دستگیره</t>
  </si>
  <si>
    <t>لولا</t>
  </si>
  <si>
    <t xml:space="preserve">درب </t>
  </si>
  <si>
    <t>Ø20</t>
  </si>
  <si>
    <t>Bronze</t>
  </si>
  <si>
    <t>کپ داخلی دستگیره</t>
  </si>
  <si>
    <t>01.06.29</t>
  </si>
  <si>
    <t>St-12</t>
  </si>
  <si>
    <r>
      <t xml:space="preserve">OD </t>
    </r>
    <r>
      <rPr>
        <sz val="8"/>
        <color theme="1"/>
        <rFont val="Calibri"/>
        <family val="2"/>
      </rPr>
      <t>Ø</t>
    </r>
    <r>
      <rPr>
        <sz val="8"/>
        <color theme="1"/>
        <rFont val="Cambria"/>
        <family val="1"/>
      </rPr>
      <t>28 -ID</t>
    </r>
    <r>
      <rPr>
        <sz val="8"/>
        <color theme="1"/>
        <rFont val="Calibri"/>
        <family val="2"/>
      </rPr>
      <t>Ø</t>
    </r>
    <r>
      <rPr>
        <sz val="8"/>
        <color theme="1"/>
        <rFont val="Cambria"/>
        <family val="1"/>
      </rPr>
      <t>17-
Thk.0.6</t>
    </r>
  </si>
  <si>
    <t>واشر تخت لولا</t>
  </si>
  <si>
    <t>SCH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</si>
</sst>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8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quotePrefix="1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/>
    </xf>
    <xf numFmtId="9" fontId="11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1" fontId="12" fillId="2" borderId="5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15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" fontId="12" fillId="2" borderId="0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41826</xdr:colOff>
      <xdr:row>12</xdr:row>
      <xdr:rowOff>169795</xdr:rowOff>
    </xdr:from>
    <xdr:to>
      <xdr:col>6</xdr:col>
      <xdr:colOff>133349</xdr:colOff>
      <xdr:row>15</xdr:row>
      <xdr:rowOff>33619</xdr:rowOff>
    </xdr:to>
    <xdr:sp macro="" textlink="">
      <xdr:nvSpPr>
        <xdr:cNvPr id="7" name="Rounded Rectangle 6"/>
        <xdr:cNvSpPr/>
      </xdr:nvSpPr>
      <xdr:spPr>
        <a:xfrm>
          <a:off x="41826" y="54180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A.Dehghani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44825</xdr:rowOff>
    </xdr:to>
    <xdr:sp macro="" textlink="">
      <xdr:nvSpPr>
        <xdr:cNvPr id="8" name="Rounded Rectangle 7"/>
        <xdr:cNvSpPr/>
      </xdr:nvSpPr>
      <xdr:spPr>
        <a:xfrm>
          <a:off x="4419600" y="54197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78441</xdr:rowOff>
    </xdr:from>
    <xdr:to>
      <xdr:col>18</xdr:col>
      <xdr:colOff>8073</xdr:colOff>
      <xdr:row>17</xdr:row>
      <xdr:rowOff>89647</xdr:rowOff>
    </xdr:to>
    <xdr:sp macro="" textlink="">
      <xdr:nvSpPr>
        <xdr:cNvPr id="9" name="Rounded Rectangle 8"/>
        <xdr:cNvSpPr/>
      </xdr:nvSpPr>
      <xdr:spPr>
        <a:xfrm>
          <a:off x="38100" y="3412191"/>
          <a:ext cx="9333048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237044</xdr:colOff>
      <xdr:row>15</xdr:row>
      <xdr:rowOff>112521</xdr:rowOff>
    </xdr:from>
    <xdr:to>
      <xdr:col>1</xdr:col>
      <xdr:colOff>66675</xdr:colOff>
      <xdr:row>17</xdr:row>
      <xdr:rowOff>19049</xdr:rowOff>
    </xdr:to>
    <xdr:sp macro="" textlink="">
      <xdr:nvSpPr>
        <xdr:cNvPr id="10" name="Flowchart: Connector 9"/>
        <xdr:cNvSpPr/>
      </xdr:nvSpPr>
      <xdr:spPr>
        <a:xfrm>
          <a:off x="237044" y="3446271"/>
          <a:ext cx="96331" cy="1256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279171</xdr:colOff>
      <xdr:row>15</xdr:row>
      <xdr:rowOff>139429</xdr:rowOff>
    </xdr:from>
    <xdr:to>
      <xdr:col>3</xdr:col>
      <xdr:colOff>376835</xdr:colOff>
      <xdr:row>17</xdr:row>
      <xdr:rowOff>22298</xdr:rowOff>
    </xdr:to>
    <xdr:sp macro="" textlink="">
      <xdr:nvSpPr>
        <xdr:cNvPr id="11" name="Flowchart: Connector 10"/>
        <xdr:cNvSpPr/>
      </xdr:nvSpPr>
      <xdr:spPr>
        <a:xfrm>
          <a:off x="1755546" y="3473179"/>
          <a:ext cx="9766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671052</xdr:colOff>
      <xdr:row>15</xdr:row>
      <xdr:rowOff>136185</xdr:rowOff>
    </xdr:from>
    <xdr:to>
      <xdr:col>4</xdr:col>
      <xdr:colOff>771636</xdr:colOff>
      <xdr:row>17</xdr:row>
      <xdr:rowOff>19054</xdr:rowOff>
    </xdr:to>
    <xdr:sp macro="" textlink="">
      <xdr:nvSpPr>
        <xdr:cNvPr id="12" name="Flowchart: Connector 11"/>
        <xdr:cNvSpPr/>
      </xdr:nvSpPr>
      <xdr:spPr>
        <a:xfrm>
          <a:off x="2852277" y="3469935"/>
          <a:ext cx="10058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195266</xdr:colOff>
      <xdr:row>15</xdr:row>
      <xdr:rowOff>133856</xdr:rowOff>
    </xdr:from>
    <xdr:to>
      <xdr:col>16</xdr:col>
      <xdr:colOff>295638</xdr:colOff>
      <xdr:row>17</xdr:row>
      <xdr:rowOff>17420</xdr:rowOff>
    </xdr:to>
    <xdr:sp macro="" textlink="">
      <xdr:nvSpPr>
        <xdr:cNvPr id="13" name="Flowchart: Connector 12"/>
        <xdr:cNvSpPr/>
      </xdr:nvSpPr>
      <xdr:spPr>
        <a:xfrm>
          <a:off x="8682041" y="3467606"/>
          <a:ext cx="100372" cy="1026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468039</xdr:colOff>
      <xdr:row>15</xdr:row>
      <xdr:rowOff>138037</xdr:rowOff>
    </xdr:from>
    <xdr:to>
      <xdr:col>6</xdr:col>
      <xdr:colOff>572791</xdr:colOff>
      <xdr:row>17</xdr:row>
      <xdr:rowOff>9525</xdr:rowOff>
    </xdr:to>
    <xdr:sp macro="" textlink="">
      <xdr:nvSpPr>
        <xdr:cNvPr id="14" name="Flowchart: Connector 13"/>
        <xdr:cNvSpPr/>
      </xdr:nvSpPr>
      <xdr:spPr>
        <a:xfrm>
          <a:off x="4258989" y="3471787"/>
          <a:ext cx="104752" cy="90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74110</xdr:colOff>
      <xdr:row>15</xdr:row>
      <xdr:rowOff>130509</xdr:rowOff>
    </xdr:from>
    <xdr:to>
      <xdr:col>13</xdr:col>
      <xdr:colOff>177945</xdr:colOff>
      <xdr:row>17</xdr:row>
      <xdr:rowOff>14639</xdr:rowOff>
    </xdr:to>
    <xdr:sp macro="" textlink="">
      <xdr:nvSpPr>
        <xdr:cNvPr id="15" name="Flowchart: Connector 14"/>
        <xdr:cNvSpPr/>
      </xdr:nvSpPr>
      <xdr:spPr>
        <a:xfrm>
          <a:off x="7103560" y="3464259"/>
          <a:ext cx="103835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247576</xdr:colOff>
      <xdr:row>15</xdr:row>
      <xdr:rowOff>146470</xdr:rowOff>
    </xdr:from>
    <xdr:to>
      <xdr:col>10</xdr:col>
      <xdr:colOff>337728</xdr:colOff>
      <xdr:row>17</xdr:row>
      <xdr:rowOff>30600</xdr:rowOff>
    </xdr:to>
    <xdr:sp macro="" textlink="">
      <xdr:nvSpPr>
        <xdr:cNvPr id="16" name="Flowchart: Connector 15"/>
        <xdr:cNvSpPr/>
      </xdr:nvSpPr>
      <xdr:spPr>
        <a:xfrm>
          <a:off x="5676826" y="3480220"/>
          <a:ext cx="90152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6</xdr:row>
      <xdr:rowOff>10584</xdr:rowOff>
    </xdr:from>
    <xdr:to>
      <xdr:col>17</xdr:col>
      <xdr:colOff>1</xdr:colOff>
      <xdr:row>6</xdr:row>
      <xdr:rowOff>285750</xdr:rowOff>
    </xdr:to>
    <xdr:sp macro="" textlink="">
      <xdr:nvSpPr>
        <xdr:cNvPr id="17" name="TextBox 16"/>
        <xdr:cNvSpPr txBox="1"/>
      </xdr:nvSpPr>
      <xdr:spPr>
        <a:xfrm>
          <a:off x="8964083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9</xdr:row>
      <xdr:rowOff>85725</xdr:rowOff>
    </xdr:from>
    <xdr:to>
      <xdr:col>8</xdr:col>
      <xdr:colOff>125871</xdr:colOff>
      <xdr:row>12</xdr:row>
      <xdr:rowOff>133350</xdr:rowOff>
    </xdr:to>
    <xdr:sp macro="" textlink="">
      <xdr:nvSpPr>
        <xdr:cNvPr id="18" name="Rounded Rectangle 17"/>
        <xdr:cNvSpPr/>
      </xdr:nvSpPr>
      <xdr:spPr>
        <a:xfrm>
          <a:off x="47625" y="3314700"/>
          <a:ext cx="5126496" cy="5238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7819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21354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47875" y="9525"/>
          <a:ext cx="3543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287808" y="1115484"/>
          <a:ext cx="7133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6" name="TextBox 5"/>
        <xdr:cNvSpPr txBox="1"/>
      </xdr:nvSpPr>
      <xdr:spPr>
        <a:xfrm>
          <a:off x="4334934" y="1115484"/>
          <a:ext cx="12562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33130</xdr:colOff>
      <xdr:row>22</xdr:row>
      <xdr:rowOff>172278</xdr:rowOff>
    </xdr:from>
    <xdr:to>
      <xdr:col>6</xdr:col>
      <xdr:colOff>124653</xdr:colOff>
      <xdr:row>25</xdr:row>
      <xdr:rowOff>82826</xdr:rowOff>
    </xdr:to>
    <xdr:sp macro="" textlink="">
      <xdr:nvSpPr>
        <xdr:cNvPr id="40" name="Rounded Rectangle 39"/>
        <xdr:cNvSpPr/>
      </xdr:nvSpPr>
      <xdr:spPr>
        <a:xfrm>
          <a:off x="33130" y="5525328"/>
          <a:ext cx="3796748" cy="48204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A.Dehghani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22</xdr:row>
      <xdr:rowOff>172278</xdr:rowOff>
    </xdr:from>
    <xdr:to>
      <xdr:col>9</xdr:col>
      <xdr:colOff>191329</xdr:colOff>
      <xdr:row>25</xdr:row>
      <xdr:rowOff>82826</xdr:rowOff>
    </xdr:to>
    <xdr:sp macro="" textlink="">
      <xdr:nvSpPr>
        <xdr:cNvPr id="41" name="Rounded Rectangle 40"/>
        <xdr:cNvSpPr/>
      </xdr:nvSpPr>
      <xdr:spPr>
        <a:xfrm>
          <a:off x="3848929" y="5525328"/>
          <a:ext cx="1466850" cy="48204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25</xdr:row>
      <xdr:rowOff>115957</xdr:rowOff>
    </xdr:from>
    <xdr:to>
      <xdr:col>17</xdr:col>
      <xdr:colOff>485360</xdr:colOff>
      <xdr:row>26</xdr:row>
      <xdr:rowOff>162338</xdr:rowOff>
    </xdr:to>
    <xdr:sp macro="" textlink="">
      <xdr:nvSpPr>
        <xdr:cNvPr id="42" name="Rounded Rectangle 41"/>
        <xdr:cNvSpPr/>
      </xdr:nvSpPr>
      <xdr:spPr>
        <a:xfrm>
          <a:off x="66260" y="6040507"/>
          <a:ext cx="9420225" cy="2368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3</xdr:col>
      <xdr:colOff>187720</xdr:colOff>
      <xdr:row>25</xdr:row>
      <xdr:rowOff>180409</xdr:rowOff>
    </xdr:from>
    <xdr:to>
      <xdr:col>3</xdr:col>
      <xdr:colOff>278365</xdr:colOff>
      <xdr:row>26</xdr:row>
      <xdr:rowOff>76149</xdr:rowOff>
    </xdr:to>
    <xdr:sp macro="" textlink="">
      <xdr:nvSpPr>
        <xdr:cNvPr id="44" name="Flowchart: Connector 43"/>
        <xdr:cNvSpPr/>
      </xdr:nvSpPr>
      <xdr:spPr>
        <a:xfrm>
          <a:off x="1797445" y="3180784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630065</xdr:colOff>
      <xdr:row>25</xdr:row>
      <xdr:rowOff>180730</xdr:rowOff>
    </xdr:from>
    <xdr:to>
      <xdr:col>4</xdr:col>
      <xdr:colOff>730649</xdr:colOff>
      <xdr:row>26</xdr:row>
      <xdr:rowOff>82531</xdr:rowOff>
    </xdr:to>
    <xdr:sp macro="" textlink="">
      <xdr:nvSpPr>
        <xdr:cNvPr id="45" name="Flowchart: Connector 44"/>
        <xdr:cNvSpPr/>
      </xdr:nvSpPr>
      <xdr:spPr>
        <a:xfrm>
          <a:off x="2868440" y="5924305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75485</xdr:colOff>
      <xdr:row>26</xdr:row>
      <xdr:rowOff>13862</xdr:rowOff>
    </xdr:from>
    <xdr:to>
      <xdr:col>14</xdr:col>
      <xdr:colOff>169643</xdr:colOff>
      <xdr:row>26</xdr:row>
      <xdr:rowOff>93376</xdr:rowOff>
    </xdr:to>
    <xdr:sp macro="" textlink="">
      <xdr:nvSpPr>
        <xdr:cNvPr id="46" name="Flowchart: Connector 45"/>
        <xdr:cNvSpPr/>
      </xdr:nvSpPr>
      <xdr:spPr>
        <a:xfrm>
          <a:off x="8733710" y="5947937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653579</xdr:colOff>
      <xdr:row>25</xdr:row>
      <xdr:rowOff>188683</xdr:rowOff>
    </xdr:from>
    <xdr:to>
      <xdr:col>6</xdr:col>
      <xdr:colOff>39788</xdr:colOff>
      <xdr:row>26</xdr:row>
      <xdr:rowOff>91745</xdr:rowOff>
    </xdr:to>
    <xdr:sp macro="" textlink="">
      <xdr:nvSpPr>
        <xdr:cNvPr id="47" name="Flowchart: Connector 46"/>
        <xdr:cNvSpPr/>
      </xdr:nvSpPr>
      <xdr:spPr>
        <a:xfrm>
          <a:off x="4273079" y="5932258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168604</xdr:colOff>
      <xdr:row>25</xdr:row>
      <xdr:rowOff>169657</xdr:rowOff>
    </xdr:from>
    <xdr:to>
      <xdr:col>11</xdr:col>
      <xdr:colOff>253854</xdr:colOff>
      <xdr:row>26</xdr:row>
      <xdr:rowOff>72719</xdr:rowOff>
    </xdr:to>
    <xdr:sp macro="" textlink="">
      <xdr:nvSpPr>
        <xdr:cNvPr id="48" name="Flowchart: Connector 47"/>
        <xdr:cNvSpPr/>
      </xdr:nvSpPr>
      <xdr:spPr>
        <a:xfrm>
          <a:off x="7169479" y="5913232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345023</xdr:colOff>
      <xdr:row>25</xdr:row>
      <xdr:rowOff>163898</xdr:rowOff>
    </xdr:from>
    <xdr:to>
      <xdr:col>9</xdr:col>
      <xdr:colOff>39748</xdr:colOff>
      <xdr:row>26</xdr:row>
      <xdr:rowOff>83525</xdr:rowOff>
    </xdr:to>
    <xdr:sp macro="" textlink="">
      <xdr:nvSpPr>
        <xdr:cNvPr id="49" name="Flowchart: Connector 48"/>
        <xdr:cNvSpPr/>
      </xdr:nvSpPr>
      <xdr:spPr>
        <a:xfrm>
          <a:off x="5698073" y="5907473"/>
          <a:ext cx="94775" cy="11012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19</xdr:row>
      <xdr:rowOff>95250</xdr:rowOff>
    </xdr:from>
    <xdr:to>
      <xdr:col>8</xdr:col>
      <xdr:colOff>383046</xdr:colOff>
      <xdr:row>22</xdr:row>
      <xdr:rowOff>123825</xdr:rowOff>
    </xdr:to>
    <xdr:sp macro="" textlink="">
      <xdr:nvSpPr>
        <xdr:cNvPr id="53" name="Rounded Rectangle 52"/>
        <xdr:cNvSpPr/>
      </xdr:nvSpPr>
      <xdr:spPr>
        <a:xfrm>
          <a:off x="85725" y="4876800"/>
          <a:ext cx="5021721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fa-IR" sz="1000">
              <a:solidFill>
                <a:schemeClr val="tx1"/>
              </a:solidFill>
            </a:rPr>
            <a:t>آیتم</a:t>
          </a:r>
          <a:r>
            <a:rPr lang="fa-IR" sz="1000" baseline="0">
              <a:solidFill>
                <a:schemeClr val="tx1"/>
              </a:solidFill>
            </a:rPr>
            <a:t> شماره </a:t>
          </a:r>
          <a:r>
            <a:rPr lang="fa-IR" sz="1000" b="1" baseline="0">
              <a:solidFill>
                <a:schemeClr val="tx1"/>
              </a:solidFill>
            </a:rPr>
            <a:t>7</a:t>
          </a:r>
          <a:r>
            <a:rPr lang="fa-IR" sz="1000" baseline="0">
              <a:solidFill>
                <a:schemeClr val="tx1"/>
              </a:solidFill>
            </a:rPr>
            <a:t> در صورت موجود بودن لوله با ابعاد </a:t>
          </a:r>
          <a:r>
            <a:rPr lang="en-US" sz="1000" baseline="0">
              <a:solidFill>
                <a:schemeClr val="tx1"/>
              </a:solidFill>
            </a:rPr>
            <a:t>OD </a:t>
          </a:r>
          <a:r>
            <a:rPr lang="en-US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Ø20 </a:t>
          </a:r>
          <a:r>
            <a:rPr lang="fa-IR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و </a:t>
          </a:r>
          <a:r>
            <a:rPr lang="en-US" sz="100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ID Ø14</a:t>
          </a:r>
          <a:r>
            <a:rPr lang="fa-IR" sz="1000" baseline="0">
              <a:solidFill>
                <a:schemeClr val="tx1"/>
              </a:solidFill>
            </a:rPr>
            <a:t> در بازار ، بهتر است از لوله جهت ساخت آن استفاده شود.</a:t>
          </a:r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6745</xdr:colOff>
      <xdr:row>25</xdr:row>
      <xdr:rowOff>180409</xdr:rowOff>
    </xdr:from>
    <xdr:to>
      <xdr:col>1</xdr:col>
      <xdr:colOff>97390</xdr:colOff>
      <xdr:row>26</xdr:row>
      <xdr:rowOff>76149</xdr:rowOff>
    </xdr:to>
    <xdr:sp macro="" textlink="">
      <xdr:nvSpPr>
        <xdr:cNvPr id="56" name="Flowchart: Connector 55"/>
        <xdr:cNvSpPr/>
      </xdr:nvSpPr>
      <xdr:spPr>
        <a:xfrm>
          <a:off x="273445" y="3180784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8</xdr:row>
      <xdr:rowOff>10584</xdr:rowOff>
    </xdr:from>
    <xdr:to>
      <xdr:col>17</xdr:col>
      <xdr:colOff>1</xdr:colOff>
      <xdr:row>8</xdr:row>
      <xdr:rowOff>285750</xdr:rowOff>
    </xdr:to>
    <xdr:sp macro="" textlink="">
      <xdr:nvSpPr>
        <xdr:cNvPr id="61" name="TextBox 60"/>
        <xdr:cNvSpPr txBox="1"/>
      </xdr:nvSpPr>
      <xdr:spPr>
        <a:xfrm>
          <a:off x="8945033" y="9773709"/>
          <a:ext cx="684743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8</xdr:row>
      <xdr:rowOff>10584</xdr:rowOff>
    </xdr:from>
    <xdr:to>
      <xdr:col>10</xdr:col>
      <xdr:colOff>0</xdr:colOff>
      <xdr:row>8</xdr:row>
      <xdr:rowOff>254000</xdr:rowOff>
    </xdr:to>
    <xdr:sp macro="" textlink="">
      <xdr:nvSpPr>
        <xdr:cNvPr id="62" name="TextBox 61"/>
        <xdr:cNvSpPr txBox="1"/>
      </xdr:nvSpPr>
      <xdr:spPr>
        <a:xfrm>
          <a:off x="4792134" y="9773709"/>
          <a:ext cx="12562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16</xdr:row>
      <xdr:rowOff>10584</xdr:rowOff>
    </xdr:from>
    <xdr:to>
      <xdr:col>17</xdr:col>
      <xdr:colOff>1</xdr:colOff>
      <xdr:row>16</xdr:row>
      <xdr:rowOff>285750</xdr:rowOff>
    </xdr:to>
    <xdr:sp macro="" textlink="">
      <xdr:nvSpPr>
        <xdr:cNvPr id="63" name="TextBox 62"/>
        <xdr:cNvSpPr txBox="1"/>
      </xdr:nvSpPr>
      <xdr:spPr>
        <a:xfrm>
          <a:off x="8945033" y="15393459"/>
          <a:ext cx="684743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16</xdr:row>
      <xdr:rowOff>10584</xdr:rowOff>
    </xdr:from>
    <xdr:to>
      <xdr:col>10</xdr:col>
      <xdr:colOff>0</xdr:colOff>
      <xdr:row>16</xdr:row>
      <xdr:rowOff>254000</xdr:rowOff>
    </xdr:to>
    <xdr:sp macro="" textlink="">
      <xdr:nvSpPr>
        <xdr:cNvPr id="64" name="TextBox 63"/>
        <xdr:cNvSpPr txBox="1"/>
      </xdr:nvSpPr>
      <xdr:spPr>
        <a:xfrm>
          <a:off x="4792134" y="15393459"/>
          <a:ext cx="12562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16</xdr:row>
      <xdr:rowOff>169794</xdr:rowOff>
    </xdr:from>
    <xdr:to>
      <xdr:col>6</xdr:col>
      <xdr:colOff>133349</xdr:colOff>
      <xdr:row>21</xdr:row>
      <xdr:rowOff>9525</xdr:rowOff>
    </xdr:to>
    <xdr:sp macro="" textlink="">
      <xdr:nvSpPr>
        <xdr:cNvPr id="115" name="Rounded Rectangle 114"/>
        <xdr:cNvSpPr/>
      </xdr:nvSpPr>
      <xdr:spPr>
        <a:xfrm>
          <a:off x="41826" y="9706000"/>
          <a:ext cx="3856699" cy="65776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A.Dehghani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16</xdr:row>
      <xdr:rowOff>171450</xdr:rowOff>
    </xdr:from>
    <xdr:to>
      <xdr:col>9</xdr:col>
      <xdr:colOff>219075</xdr:colOff>
      <xdr:row>21</xdr:row>
      <xdr:rowOff>11181</xdr:rowOff>
    </xdr:to>
    <xdr:sp macro="" textlink="">
      <xdr:nvSpPr>
        <xdr:cNvPr id="116" name="Rounded Rectangle 115"/>
        <xdr:cNvSpPr/>
      </xdr:nvSpPr>
      <xdr:spPr>
        <a:xfrm>
          <a:off x="3936626" y="9707656"/>
          <a:ext cx="1571625" cy="65776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21</xdr:row>
      <xdr:rowOff>47626</xdr:rowOff>
    </xdr:from>
    <xdr:to>
      <xdr:col>18</xdr:col>
      <xdr:colOff>0</xdr:colOff>
      <xdr:row>22</xdr:row>
      <xdr:rowOff>85725</xdr:rowOff>
    </xdr:to>
    <xdr:sp macro="" textlink="">
      <xdr:nvSpPr>
        <xdr:cNvPr id="117" name="Rounded Rectangle 116"/>
        <xdr:cNvSpPr/>
      </xdr:nvSpPr>
      <xdr:spPr>
        <a:xfrm>
          <a:off x="38099" y="6010276"/>
          <a:ext cx="999172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231644</xdr:colOff>
      <xdr:row>21</xdr:row>
      <xdr:rowOff>126754</xdr:rowOff>
    </xdr:from>
    <xdr:to>
      <xdr:col>1</xdr:col>
      <xdr:colOff>3684</xdr:colOff>
      <xdr:row>22</xdr:row>
      <xdr:rowOff>25462</xdr:rowOff>
    </xdr:to>
    <xdr:sp macro="" textlink="">
      <xdr:nvSpPr>
        <xdr:cNvPr id="118" name="Flowchart: Connector 117"/>
        <xdr:cNvSpPr/>
      </xdr:nvSpPr>
      <xdr:spPr>
        <a:xfrm>
          <a:off x="231644" y="4908304"/>
          <a:ext cx="86365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398554</xdr:colOff>
      <xdr:row>21</xdr:row>
      <xdr:rowOff>117394</xdr:rowOff>
    </xdr:from>
    <xdr:to>
      <xdr:col>3</xdr:col>
      <xdr:colOff>499441</xdr:colOff>
      <xdr:row>22</xdr:row>
      <xdr:rowOff>23605</xdr:rowOff>
    </xdr:to>
    <xdr:sp macro="" textlink="">
      <xdr:nvSpPr>
        <xdr:cNvPr id="119" name="Flowchart: Connector 118"/>
        <xdr:cNvSpPr/>
      </xdr:nvSpPr>
      <xdr:spPr>
        <a:xfrm>
          <a:off x="1741579" y="4898944"/>
          <a:ext cx="100887" cy="967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506438</xdr:colOff>
      <xdr:row>21</xdr:row>
      <xdr:rowOff>112792</xdr:rowOff>
    </xdr:from>
    <xdr:to>
      <xdr:col>4</xdr:col>
      <xdr:colOff>628621</xdr:colOff>
      <xdr:row>22</xdr:row>
      <xdr:rowOff>41127</xdr:rowOff>
    </xdr:to>
    <xdr:sp macro="" textlink="">
      <xdr:nvSpPr>
        <xdr:cNvPr id="120" name="Flowchart: Connector 119"/>
        <xdr:cNvSpPr/>
      </xdr:nvSpPr>
      <xdr:spPr>
        <a:xfrm flipH="1">
          <a:off x="2800721" y="6067988"/>
          <a:ext cx="122183" cy="11883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113172</xdr:colOff>
      <xdr:row>21</xdr:row>
      <xdr:rowOff>132896</xdr:rowOff>
    </xdr:from>
    <xdr:to>
      <xdr:col>16</xdr:col>
      <xdr:colOff>209550</xdr:colOff>
      <xdr:row>22</xdr:row>
      <xdr:rowOff>42655</xdr:rowOff>
    </xdr:to>
    <xdr:sp macro="" textlink="">
      <xdr:nvSpPr>
        <xdr:cNvPr id="137" name="Flowchart: Connector 136"/>
        <xdr:cNvSpPr/>
      </xdr:nvSpPr>
      <xdr:spPr>
        <a:xfrm>
          <a:off x="8695197" y="4914446"/>
          <a:ext cx="96378" cy="1002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423520</xdr:colOff>
      <xdr:row>21</xdr:row>
      <xdr:rowOff>107208</xdr:rowOff>
    </xdr:from>
    <xdr:to>
      <xdr:col>7</xdr:col>
      <xdr:colOff>524104</xdr:colOff>
      <xdr:row>22</xdr:row>
      <xdr:rowOff>18553</xdr:rowOff>
    </xdr:to>
    <xdr:sp macro="" textlink="">
      <xdr:nvSpPr>
        <xdr:cNvPr id="138" name="Flowchart: Connector 137"/>
        <xdr:cNvSpPr/>
      </xdr:nvSpPr>
      <xdr:spPr>
        <a:xfrm>
          <a:off x="4243045" y="488875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455416</xdr:colOff>
      <xdr:row>21</xdr:row>
      <xdr:rowOff>113492</xdr:rowOff>
    </xdr:from>
    <xdr:to>
      <xdr:col>13</xdr:col>
      <xdr:colOff>54203</xdr:colOff>
      <xdr:row>22</xdr:row>
      <xdr:rowOff>26448</xdr:rowOff>
    </xdr:to>
    <xdr:sp macro="" textlink="">
      <xdr:nvSpPr>
        <xdr:cNvPr id="139" name="Flowchart: Connector 138"/>
        <xdr:cNvSpPr/>
      </xdr:nvSpPr>
      <xdr:spPr>
        <a:xfrm>
          <a:off x="7113391" y="4895042"/>
          <a:ext cx="11313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64828</xdr:colOff>
      <xdr:row>21</xdr:row>
      <xdr:rowOff>121518</xdr:rowOff>
    </xdr:from>
    <xdr:to>
      <xdr:col>10</xdr:col>
      <xdr:colOff>170023</xdr:colOff>
      <xdr:row>22</xdr:row>
      <xdr:rowOff>32863</xdr:rowOff>
    </xdr:to>
    <xdr:sp macro="" textlink="">
      <xdr:nvSpPr>
        <xdr:cNvPr id="140" name="Flowchart: Connector 139"/>
        <xdr:cNvSpPr/>
      </xdr:nvSpPr>
      <xdr:spPr>
        <a:xfrm>
          <a:off x="5684578" y="4903068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14</xdr:row>
      <xdr:rowOff>9526</xdr:rowOff>
    </xdr:from>
    <xdr:to>
      <xdr:col>8</xdr:col>
      <xdr:colOff>297321</xdr:colOff>
      <xdr:row>16</xdr:row>
      <xdr:rowOff>142876</xdr:rowOff>
    </xdr:to>
    <xdr:sp macro="" textlink="">
      <xdr:nvSpPr>
        <xdr:cNvPr id="349" name="Rounded Rectangle 348"/>
        <xdr:cNvSpPr/>
      </xdr:nvSpPr>
      <xdr:spPr>
        <a:xfrm>
          <a:off x="76200" y="4638676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299695</xdr:colOff>
      <xdr:row>21</xdr:row>
      <xdr:rowOff>116733</xdr:rowOff>
    </xdr:from>
    <xdr:to>
      <xdr:col>5</xdr:col>
      <xdr:colOff>400279</xdr:colOff>
      <xdr:row>22</xdr:row>
      <xdr:rowOff>28078</xdr:rowOff>
    </xdr:to>
    <xdr:sp macro="" textlink="">
      <xdr:nvSpPr>
        <xdr:cNvPr id="18" name="Flowchart: Connector 17"/>
        <xdr:cNvSpPr/>
      </xdr:nvSpPr>
      <xdr:spPr>
        <a:xfrm>
          <a:off x="2842870" y="4898283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11</xdr:row>
      <xdr:rowOff>10584</xdr:rowOff>
    </xdr:from>
    <xdr:to>
      <xdr:col>17</xdr:col>
      <xdr:colOff>1</xdr:colOff>
      <xdr:row>11</xdr:row>
      <xdr:rowOff>285750</xdr:rowOff>
    </xdr:to>
    <xdr:sp macro="" textlink="">
      <xdr:nvSpPr>
        <xdr:cNvPr id="19" name="TextBox 18"/>
        <xdr:cNvSpPr txBox="1"/>
      </xdr:nvSpPr>
      <xdr:spPr>
        <a:xfrm>
          <a:off x="8802158" y="1020234"/>
          <a:ext cx="7133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11</xdr:row>
      <xdr:rowOff>10584</xdr:rowOff>
    </xdr:from>
    <xdr:to>
      <xdr:col>10</xdr:col>
      <xdr:colOff>0</xdr:colOff>
      <xdr:row>11</xdr:row>
      <xdr:rowOff>254000</xdr:rowOff>
    </xdr:to>
    <xdr:sp macro="" textlink="">
      <xdr:nvSpPr>
        <xdr:cNvPr id="20" name="TextBox 19"/>
        <xdr:cNvSpPr txBox="1"/>
      </xdr:nvSpPr>
      <xdr:spPr>
        <a:xfrm>
          <a:off x="4077759" y="1020234"/>
          <a:ext cx="211349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System(Partial)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10</xdr:row>
      <xdr:rowOff>169793</xdr:rowOff>
    </xdr:from>
    <xdr:to>
      <xdr:col>6</xdr:col>
      <xdr:colOff>133349</xdr:colOff>
      <xdr:row>14</xdr:row>
      <xdr:rowOff>124238</xdr:rowOff>
    </xdr:to>
    <xdr:sp macro="" textlink="">
      <xdr:nvSpPr>
        <xdr:cNvPr id="7" name="Rounded Rectangle 6"/>
        <xdr:cNvSpPr/>
      </xdr:nvSpPr>
      <xdr:spPr>
        <a:xfrm>
          <a:off x="41826" y="4957141"/>
          <a:ext cx="3810414" cy="71644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10</xdr:row>
      <xdr:rowOff>171451</xdr:rowOff>
    </xdr:from>
    <xdr:to>
      <xdr:col>9</xdr:col>
      <xdr:colOff>219075</xdr:colOff>
      <xdr:row>14</xdr:row>
      <xdr:rowOff>124239</xdr:rowOff>
    </xdr:to>
    <xdr:sp macro="" textlink="">
      <xdr:nvSpPr>
        <xdr:cNvPr id="9" name="Rounded Rectangle 8"/>
        <xdr:cNvSpPr/>
      </xdr:nvSpPr>
      <xdr:spPr>
        <a:xfrm>
          <a:off x="3890341" y="4958799"/>
          <a:ext cx="1604756" cy="71478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10" name="Rounded Rectangle 9"/>
        <xdr:cNvSpPr/>
      </xdr:nvSpPr>
      <xdr:spPr>
        <a:xfrm>
          <a:off x="38100" y="3324226"/>
          <a:ext cx="101536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15</xdr:row>
      <xdr:rowOff>117963</xdr:rowOff>
    </xdr:from>
    <xdr:to>
      <xdr:col>0</xdr:col>
      <xdr:colOff>272762</xdr:colOff>
      <xdr:row>16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15</xdr:row>
      <xdr:rowOff>108649</xdr:rowOff>
    </xdr:from>
    <xdr:to>
      <xdr:col>3</xdr:col>
      <xdr:colOff>198152</xdr:colOff>
      <xdr:row>16</xdr:row>
      <xdr:rowOff>18733</xdr:rowOff>
    </xdr:to>
    <xdr:sp macro="" textlink="">
      <xdr:nvSpPr>
        <xdr:cNvPr id="12" name="Flowchart: Connector 11"/>
        <xdr:cNvSpPr/>
      </xdr:nvSpPr>
      <xdr:spPr>
        <a:xfrm>
          <a:off x="1703476" y="3700271"/>
          <a:ext cx="97664" cy="91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403603</xdr:colOff>
      <xdr:row>15</xdr:row>
      <xdr:rowOff>110237</xdr:rowOff>
    </xdr:from>
    <xdr:to>
      <xdr:col>4</xdr:col>
      <xdr:colOff>504187</xdr:colOff>
      <xdr:row>16</xdr:row>
      <xdr:rowOff>20321</xdr:rowOff>
    </xdr:to>
    <xdr:sp macro="" textlink="">
      <xdr:nvSpPr>
        <xdr:cNvPr id="13" name="Flowchart: Connector 12"/>
        <xdr:cNvSpPr/>
      </xdr:nvSpPr>
      <xdr:spPr>
        <a:xfrm>
          <a:off x="2813842" y="5850085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71342</xdr:colOff>
      <xdr:row>15</xdr:row>
      <xdr:rowOff>121983</xdr:rowOff>
    </xdr:from>
    <xdr:to>
      <xdr:col>15</xdr:col>
      <xdr:colOff>203189</xdr:colOff>
      <xdr:row>16</xdr:row>
      <xdr:rowOff>46872</xdr:rowOff>
    </xdr:to>
    <xdr:sp macro="" textlink="">
      <xdr:nvSpPr>
        <xdr:cNvPr id="14" name="Flowchart: Connector 13"/>
        <xdr:cNvSpPr/>
      </xdr:nvSpPr>
      <xdr:spPr>
        <a:xfrm>
          <a:off x="8643842" y="5861831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494401</xdr:colOff>
      <xdr:row>15</xdr:row>
      <xdr:rowOff>128660</xdr:rowOff>
    </xdr:from>
    <xdr:to>
      <xdr:col>6</xdr:col>
      <xdr:colOff>594985</xdr:colOff>
      <xdr:row>16</xdr:row>
      <xdr:rowOff>40005</xdr:rowOff>
    </xdr:to>
    <xdr:sp macro="" textlink="">
      <xdr:nvSpPr>
        <xdr:cNvPr id="15" name="Flowchart: Connector 14"/>
        <xdr:cNvSpPr/>
      </xdr:nvSpPr>
      <xdr:spPr>
        <a:xfrm>
          <a:off x="4213292" y="586850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247944</xdr:colOff>
      <xdr:row>15</xdr:row>
      <xdr:rowOff>124355</xdr:rowOff>
    </xdr:from>
    <xdr:to>
      <xdr:col>12</xdr:col>
      <xdr:colOff>352244</xdr:colOff>
      <xdr:row>16</xdr:row>
      <xdr:rowOff>35700</xdr:rowOff>
    </xdr:to>
    <xdr:sp macro="" textlink="">
      <xdr:nvSpPr>
        <xdr:cNvPr id="16" name="Flowchart: Connector 15"/>
        <xdr:cNvSpPr/>
      </xdr:nvSpPr>
      <xdr:spPr>
        <a:xfrm>
          <a:off x="7039683" y="5864203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341777</xdr:colOff>
      <xdr:row>15</xdr:row>
      <xdr:rowOff>111014</xdr:rowOff>
    </xdr:from>
    <xdr:to>
      <xdr:col>10</xdr:col>
      <xdr:colOff>29411</xdr:colOff>
      <xdr:row>16</xdr:row>
      <xdr:rowOff>22359</xdr:rowOff>
    </xdr:to>
    <xdr:sp macro="" textlink="">
      <xdr:nvSpPr>
        <xdr:cNvPr id="17" name="Flowchart: Connector 16"/>
        <xdr:cNvSpPr/>
      </xdr:nvSpPr>
      <xdr:spPr>
        <a:xfrm>
          <a:off x="5617799" y="5850862"/>
          <a:ext cx="93482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67235</xdr:colOff>
      <xdr:row>7</xdr:row>
      <xdr:rowOff>78441</xdr:rowOff>
    </xdr:from>
    <xdr:to>
      <xdr:col>8</xdr:col>
      <xdr:colOff>218319</xdr:colOff>
      <xdr:row>10</xdr:row>
      <xdr:rowOff>97491</xdr:rowOff>
    </xdr:to>
    <xdr:sp macro="" textlink="">
      <xdr:nvSpPr>
        <xdr:cNvPr id="18" name="Rounded Rectangle 17"/>
        <xdr:cNvSpPr/>
      </xdr:nvSpPr>
      <xdr:spPr>
        <a:xfrm>
          <a:off x="67235" y="4370294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69" name="TextBox 68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70" name="TextBox 69"/>
        <xdr:cNvSpPr txBox="1"/>
      </xdr:nvSpPr>
      <xdr:spPr>
        <a:xfrm>
          <a:off x="4592109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71" name="TextBox 70"/>
        <xdr:cNvSpPr txBox="1"/>
      </xdr:nvSpPr>
      <xdr:spPr>
        <a:xfrm>
          <a:off x="0" y="885825"/>
          <a:ext cx="840105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73" name="TextBox 72"/>
        <xdr:cNvSpPr txBox="1"/>
      </xdr:nvSpPr>
      <xdr:spPr>
        <a:xfrm>
          <a:off x="2181225" y="9525"/>
          <a:ext cx="38576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504825</xdr:colOff>
      <xdr:row>4</xdr:row>
      <xdr:rowOff>24848</xdr:rowOff>
    </xdr:to>
    <xdr:sp macro="" textlink="">
      <xdr:nvSpPr>
        <xdr:cNvPr id="68" name="TextBox 67"/>
        <xdr:cNvSpPr txBox="1"/>
      </xdr:nvSpPr>
      <xdr:spPr>
        <a:xfrm>
          <a:off x="0" y="0"/>
          <a:ext cx="1970847" cy="81997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10409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85725</xdr:colOff>
      <xdr:row>10</xdr:row>
      <xdr:rowOff>28575</xdr:rowOff>
    </xdr:from>
    <xdr:to>
      <xdr:col>9</xdr:col>
      <xdr:colOff>268746</xdr:colOff>
      <xdr:row>13</xdr:row>
      <xdr:rowOff>47625</xdr:rowOff>
    </xdr:to>
    <xdr:sp macro="" textlink="">
      <xdr:nvSpPr>
        <xdr:cNvPr id="72" name="Rounded Rectangle 71"/>
        <xdr:cNvSpPr/>
      </xdr:nvSpPr>
      <xdr:spPr>
        <a:xfrm>
          <a:off x="85725" y="4800600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15298</xdr:colOff>
      <xdr:row>13</xdr:row>
      <xdr:rowOff>93595</xdr:rowOff>
    </xdr:from>
    <xdr:to>
      <xdr:col>6</xdr:col>
      <xdr:colOff>106821</xdr:colOff>
      <xdr:row>16</xdr:row>
      <xdr:rowOff>133350</xdr:rowOff>
    </xdr:to>
    <xdr:sp macro="" textlink="">
      <xdr:nvSpPr>
        <xdr:cNvPr id="74" name="Rounded Rectangle 73"/>
        <xdr:cNvSpPr/>
      </xdr:nvSpPr>
      <xdr:spPr>
        <a:xfrm>
          <a:off x="15298" y="5437120"/>
          <a:ext cx="3653873" cy="61125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A.Dehghani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144922</xdr:colOff>
      <xdr:row>13</xdr:row>
      <xdr:rowOff>95252</xdr:rowOff>
    </xdr:from>
    <xdr:to>
      <xdr:col>9</xdr:col>
      <xdr:colOff>192547</xdr:colOff>
      <xdr:row>16</xdr:row>
      <xdr:rowOff>123825</xdr:rowOff>
    </xdr:to>
    <xdr:sp macro="" textlink="">
      <xdr:nvSpPr>
        <xdr:cNvPr id="75" name="Rounded Rectangle 74"/>
        <xdr:cNvSpPr/>
      </xdr:nvSpPr>
      <xdr:spPr>
        <a:xfrm>
          <a:off x="3707272" y="5438777"/>
          <a:ext cx="1428750" cy="60007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21097</xdr:colOff>
      <xdr:row>16</xdr:row>
      <xdr:rowOff>171452</xdr:rowOff>
    </xdr:from>
    <xdr:to>
      <xdr:col>18</xdr:col>
      <xdr:colOff>2047</xdr:colOff>
      <xdr:row>17</xdr:row>
      <xdr:rowOff>171451</xdr:rowOff>
    </xdr:to>
    <xdr:sp macro="" textlink="">
      <xdr:nvSpPr>
        <xdr:cNvPr id="76" name="Rounded Rectangle 75"/>
        <xdr:cNvSpPr/>
      </xdr:nvSpPr>
      <xdr:spPr>
        <a:xfrm>
          <a:off x="21097" y="3762377"/>
          <a:ext cx="9572625" cy="2095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212665</xdr:colOff>
      <xdr:row>17</xdr:row>
      <xdr:rowOff>22714</xdr:rowOff>
    </xdr:from>
    <xdr:to>
      <xdr:col>1</xdr:col>
      <xdr:colOff>46209</xdr:colOff>
      <xdr:row>17</xdr:row>
      <xdr:rowOff>121228</xdr:rowOff>
    </xdr:to>
    <xdr:sp macro="" textlink="">
      <xdr:nvSpPr>
        <xdr:cNvPr id="93" name="Flowchart: Connector 92"/>
        <xdr:cNvSpPr/>
      </xdr:nvSpPr>
      <xdr:spPr>
        <a:xfrm>
          <a:off x="212665" y="3823189"/>
          <a:ext cx="100244" cy="98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282196</xdr:colOff>
      <xdr:row>17</xdr:row>
      <xdr:rowOff>19969</xdr:rowOff>
    </xdr:from>
    <xdr:to>
      <xdr:col>3</xdr:col>
      <xdr:colOff>379860</xdr:colOff>
      <xdr:row>17</xdr:row>
      <xdr:rowOff>120553</xdr:rowOff>
    </xdr:to>
    <xdr:sp macro="" textlink="">
      <xdr:nvSpPr>
        <xdr:cNvPr id="94" name="Flowchart: Connector 93"/>
        <xdr:cNvSpPr/>
      </xdr:nvSpPr>
      <xdr:spPr>
        <a:xfrm>
          <a:off x="1729996" y="3820444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721203</xdr:colOff>
      <xdr:row>17</xdr:row>
      <xdr:rowOff>9076</xdr:rowOff>
    </xdr:from>
    <xdr:to>
      <xdr:col>4</xdr:col>
      <xdr:colOff>821787</xdr:colOff>
      <xdr:row>17</xdr:row>
      <xdr:rowOff>109660</xdr:rowOff>
    </xdr:to>
    <xdr:sp macro="" textlink="">
      <xdr:nvSpPr>
        <xdr:cNvPr id="95" name="Flowchart: Connector 94"/>
        <xdr:cNvSpPr/>
      </xdr:nvSpPr>
      <xdr:spPr>
        <a:xfrm>
          <a:off x="2826228" y="380955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198757</xdr:colOff>
      <xdr:row>17</xdr:row>
      <xdr:rowOff>7213</xdr:rowOff>
    </xdr:from>
    <xdr:to>
      <xdr:col>15</xdr:col>
      <xdr:colOff>330604</xdr:colOff>
      <xdr:row>17</xdr:row>
      <xdr:rowOff>122602</xdr:rowOff>
    </xdr:to>
    <xdr:sp macro="" textlink="">
      <xdr:nvSpPr>
        <xdr:cNvPr id="96" name="Flowchart: Connector 95"/>
        <xdr:cNvSpPr/>
      </xdr:nvSpPr>
      <xdr:spPr>
        <a:xfrm>
          <a:off x="8637907" y="3807688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452550</xdr:colOff>
      <xdr:row>17</xdr:row>
      <xdr:rowOff>15603</xdr:rowOff>
    </xdr:from>
    <xdr:to>
      <xdr:col>6</xdr:col>
      <xdr:colOff>543609</xdr:colOff>
      <xdr:row>17</xdr:row>
      <xdr:rowOff>117448</xdr:rowOff>
    </xdr:to>
    <xdr:sp macro="" textlink="">
      <xdr:nvSpPr>
        <xdr:cNvPr id="97" name="Flowchart: Connector 96"/>
        <xdr:cNvSpPr/>
      </xdr:nvSpPr>
      <xdr:spPr>
        <a:xfrm>
          <a:off x="4014900" y="6140178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654798</xdr:colOff>
      <xdr:row>17</xdr:row>
      <xdr:rowOff>11299</xdr:rowOff>
    </xdr:from>
    <xdr:to>
      <xdr:col>13</xdr:col>
      <xdr:colOff>82823</xdr:colOff>
      <xdr:row>17</xdr:row>
      <xdr:rowOff>113144</xdr:rowOff>
    </xdr:to>
    <xdr:sp macro="" textlink="">
      <xdr:nvSpPr>
        <xdr:cNvPr id="98" name="Flowchart: Connector 97"/>
        <xdr:cNvSpPr/>
      </xdr:nvSpPr>
      <xdr:spPr>
        <a:xfrm>
          <a:off x="7112748" y="3811774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207984</xdr:colOff>
      <xdr:row>17</xdr:row>
      <xdr:rowOff>25290</xdr:rowOff>
    </xdr:from>
    <xdr:to>
      <xdr:col>10</xdr:col>
      <xdr:colOff>286249</xdr:colOff>
      <xdr:row>17</xdr:row>
      <xdr:rowOff>137621</xdr:rowOff>
    </xdr:to>
    <xdr:sp macro="" textlink="">
      <xdr:nvSpPr>
        <xdr:cNvPr id="99" name="Flowchart: Connector 98"/>
        <xdr:cNvSpPr/>
      </xdr:nvSpPr>
      <xdr:spPr>
        <a:xfrm>
          <a:off x="5675334" y="3825765"/>
          <a:ext cx="78265" cy="1123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0"/>
  <sheetViews>
    <sheetView tabSelected="1" view="pageLayout" zoomScaleNormal="100" workbookViewId="0">
      <selection activeCell="N8" sqref="N8"/>
    </sheetView>
  </sheetViews>
  <sheetFormatPr defaultColWidth="9.140625" defaultRowHeight="15" x14ac:dyDescent="0.25"/>
  <cols>
    <col min="1" max="1" width="3.85546875" bestFit="1" customWidth="1"/>
    <col min="2" max="2" width="10.140625" customWidth="1"/>
    <col min="3" max="3" width="7" bestFit="1" customWidth="1"/>
    <col min="4" max="4" width="10" bestFit="1" customWidth="1"/>
    <col min="5" max="5" width="12.7109375" customWidth="1"/>
    <col min="6" max="6" width="10.140625" customWidth="1"/>
    <col min="7" max="7" width="8.85546875" customWidth="1"/>
    <col min="8" max="8" width="6.42578125" bestFit="1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5"/>
      <c r="L1" s="4" t="s">
        <v>22</v>
      </c>
      <c r="M1" s="4" t="s">
        <v>23</v>
      </c>
      <c r="N1" s="4" t="s">
        <v>2</v>
      </c>
      <c r="O1" s="10"/>
      <c r="P1" s="10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27</v>
      </c>
      <c r="L2" s="23">
        <v>10409</v>
      </c>
      <c r="M2" s="11">
        <v>3010</v>
      </c>
      <c r="N2" s="11">
        <v>4</v>
      </c>
      <c r="O2" s="8"/>
      <c r="P2" s="8"/>
      <c r="R2" s="1"/>
    </row>
    <row r="3" spans="1:18" ht="17.25" customHeight="1" x14ac:dyDescent="0.25">
      <c r="K3" s="11" t="s">
        <v>0</v>
      </c>
      <c r="L3" s="11" t="s">
        <v>99</v>
      </c>
      <c r="M3" s="11"/>
      <c r="N3" s="11"/>
      <c r="O3" s="8"/>
      <c r="P3" s="8"/>
      <c r="R3" s="1"/>
    </row>
    <row r="4" spans="1:18" ht="17.25" customHeight="1" x14ac:dyDescent="0.25">
      <c r="K4" s="11" t="s">
        <v>1</v>
      </c>
      <c r="L4" s="11">
        <v>0</v>
      </c>
      <c r="M4" s="11" t="s">
        <v>39</v>
      </c>
      <c r="N4" s="11" t="s">
        <v>40</v>
      </c>
      <c r="O4" s="8"/>
      <c r="P4" s="8"/>
      <c r="R4" s="1"/>
    </row>
    <row r="5" spans="1:18" ht="18" customHeight="1" x14ac:dyDescent="0.25">
      <c r="N5" s="9"/>
      <c r="O5" s="1"/>
      <c r="Q5" s="1"/>
      <c r="R5" s="1"/>
    </row>
    <row r="6" spans="1:18" ht="4.5" customHeight="1" x14ac:dyDescent="0.25">
      <c r="A6" s="56"/>
      <c r="B6" s="76"/>
      <c r="C6" s="41"/>
      <c r="D6" s="41"/>
      <c r="E6" s="41"/>
      <c r="F6" s="41"/>
      <c r="G6" s="56"/>
      <c r="H6" s="121"/>
      <c r="I6" s="122"/>
      <c r="J6" s="122"/>
      <c r="K6" s="76"/>
      <c r="L6" s="76"/>
      <c r="M6" s="76"/>
      <c r="N6" s="76"/>
      <c r="O6" s="76"/>
      <c r="P6" s="63"/>
      <c r="Q6" s="63"/>
      <c r="R6" s="64"/>
    </row>
    <row r="7" spans="1:18" ht="40.5" x14ac:dyDescent="0.35">
      <c r="A7" s="70" t="s">
        <v>3</v>
      </c>
      <c r="B7" s="50" t="s">
        <v>32</v>
      </c>
      <c r="C7" s="70" t="s">
        <v>15</v>
      </c>
      <c r="D7" s="70" t="s">
        <v>21</v>
      </c>
      <c r="E7" s="70" t="s">
        <v>12</v>
      </c>
      <c r="F7" s="70" t="s">
        <v>4</v>
      </c>
      <c r="G7" s="70" t="s">
        <v>10</v>
      </c>
      <c r="H7" s="125" t="s">
        <v>34</v>
      </c>
      <c r="I7" s="123"/>
      <c r="J7" s="124"/>
      <c r="K7" s="50" t="s">
        <v>57</v>
      </c>
      <c r="L7" s="50" t="s">
        <v>25</v>
      </c>
      <c r="M7" s="50" t="s">
        <v>26</v>
      </c>
      <c r="N7" s="50" t="s">
        <v>24</v>
      </c>
      <c r="O7" s="50" t="s">
        <v>20</v>
      </c>
      <c r="P7" s="51" t="s">
        <v>8</v>
      </c>
      <c r="Q7" s="51" t="s">
        <v>9</v>
      </c>
      <c r="R7" s="52" t="s">
        <v>13</v>
      </c>
    </row>
    <row r="8" spans="1:18" ht="18.75" customHeight="1" x14ac:dyDescent="0.25">
      <c r="A8" s="66">
        <v>1</v>
      </c>
      <c r="B8" s="50" t="s">
        <v>62</v>
      </c>
      <c r="C8" s="29" t="s">
        <v>63</v>
      </c>
      <c r="D8" s="54" t="s">
        <v>83</v>
      </c>
      <c r="E8" s="54" t="s">
        <v>52</v>
      </c>
      <c r="F8" s="27" t="s">
        <v>44</v>
      </c>
      <c r="G8" s="66" t="s">
        <v>51</v>
      </c>
      <c r="H8" s="105" t="s">
        <v>84</v>
      </c>
      <c r="I8" s="120">
        <v>1680</v>
      </c>
      <c r="J8" s="120"/>
      <c r="K8" s="29">
        <v>1</v>
      </c>
      <c r="L8" s="48">
        <v>1</v>
      </c>
      <c r="M8" s="29">
        <v>0.2</v>
      </c>
      <c r="N8" s="49">
        <f>(L8-M8)/M8</f>
        <v>4</v>
      </c>
      <c r="O8" s="29"/>
      <c r="P8" s="30"/>
      <c r="Q8" s="30"/>
      <c r="R8" s="31"/>
    </row>
    <row r="9" spans="1:18" ht="19.5" customHeight="1" x14ac:dyDescent="0.25">
      <c r="A9" s="109">
        <v>2</v>
      </c>
      <c r="B9" s="50" t="s">
        <v>62</v>
      </c>
      <c r="C9" s="29" t="s">
        <v>63</v>
      </c>
      <c r="D9" s="54" t="s">
        <v>68</v>
      </c>
      <c r="E9" s="54" t="s">
        <v>88</v>
      </c>
      <c r="F9" s="27" t="s">
        <v>89</v>
      </c>
      <c r="G9" s="109" t="s">
        <v>51</v>
      </c>
      <c r="H9" s="110" t="s">
        <v>90</v>
      </c>
      <c r="I9" s="120" t="s">
        <v>91</v>
      </c>
      <c r="J9" s="120"/>
      <c r="K9" s="29">
        <v>1</v>
      </c>
      <c r="L9" s="29">
        <v>0.24</v>
      </c>
      <c r="M9" s="29">
        <v>0.16</v>
      </c>
      <c r="N9" s="49">
        <f>(L9-M9)/M9</f>
        <v>0.49999999999999989</v>
      </c>
      <c r="O9" s="29"/>
      <c r="P9" s="30"/>
      <c r="Q9" s="30"/>
      <c r="R9" s="31"/>
    </row>
    <row r="10" spans="1:18" ht="7.5" customHeight="1" x14ac:dyDescent="0.35">
      <c r="A10" s="14"/>
      <c r="B10" s="14"/>
      <c r="C10" s="15"/>
      <c r="D10" s="15"/>
      <c r="E10" s="19"/>
      <c r="F10" s="15"/>
      <c r="G10" s="8"/>
      <c r="H10" s="10"/>
      <c r="I10" s="16"/>
      <c r="J10" s="16"/>
      <c r="K10" s="16"/>
      <c r="L10" s="20"/>
      <c r="M10" s="20"/>
      <c r="N10" s="21"/>
      <c r="O10" s="22"/>
      <c r="P10" s="17"/>
      <c r="Q10" s="17"/>
      <c r="R10" s="18"/>
    </row>
    <row r="11" spans="1:18" x14ac:dyDescent="0.25">
      <c r="K11" s="113" t="s">
        <v>11</v>
      </c>
      <c r="L11" s="113"/>
      <c r="M11" s="113"/>
      <c r="N11" s="113"/>
      <c r="O11" s="113"/>
      <c r="P11" s="113"/>
      <c r="Q11" s="45" t="s">
        <v>7</v>
      </c>
      <c r="R11" s="45" t="s">
        <v>5</v>
      </c>
    </row>
    <row r="12" spans="1:18" x14ac:dyDescent="0.25">
      <c r="K12" s="111"/>
      <c r="L12" s="111"/>
      <c r="M12" s="111"/>
      <c r="N12" s="111"/>
      <c r="O12" s="111"/>
      <c r="P12" s="111"/>
      <c r="Q12" s="6"/>
      <c r="R12" s="46"/>
    </row>
    <row r="13" spans="1:18" x14ac:dyDescent="0.25">
      <c r="K13" s="112"/>
      <c r="L13" s="112"/>
      <c r="M13" s="112"/>
      <c r="N13" s="112"/>
      <c r="O13" s="112"/>
      <c r="P13" s="112"/>
      <c r="Q13" s="47"/>
      <c r="R13" s="47"/>
    </row>
    <row r="14" spans="1:18" x14ac:dyDescent="0.25">
      <c r="K14" s="113" t="s">
        <v>14</v>
      </c>
      <c r="L14" s="113"/>
      <c r="M14" s="113"/>
      <c r="N14" s="113"/>
      <c r="O14" s="113"/>
      <c r="P14" s="113"/>
      <c r="Q14" s="45" t="s">
        <v>7</v>
      </c>
      <c r="R14" s="45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111"/>
      <c r="L15" s="111"/>
      <c r="M15" s="111"/>
      <c r="N15" s="111"/>
      <c r="O15" s="111"/>
      <c r="P15" s="111"/>
      <c r="Q15" s="46"/>
      <c r="R15" s="46"/>
    </row>
    <row r="16" spans="1:18" x14ac:dyDescent="0.25">
      <c r="A16" s="1"/>
      <c r="B16" s="1"/>
      <c r="C16" s="1"/>
      <c r="D16" s="1"/>
      <c r="E16" s="1"/>
      <c r="F16" s="1"/>
      <c r="G16" s="1"/>
    </row>
    <row r="17" spans="1:18" ht="2.25" customHeight="1" x14ac:dyDescent="0.25">
      <c r="A17" s="1"/>
      <c r="B17" s="1"/>
      <c r="C17" s="1"/>
      <c r="D17" s="1"/>
      <c r="E17" s="1"/>
      <c r="F17" s="1"/>
      <c r="G17" s="1"/>
      <c r="K17" s="112"/>
      <c r="L17" s="112"/>
      <c r="M17" s="112"/>
      <c r="N17" s="112"/>
      <c r="O17" s="112"/>
      <c r="P17" s="112"/>
      <c r="Q17" s="47"/>
      <c r="R17" s="47"/>
    </row>
    <row r="18" spans="1:18" x14ac:dyDescent="0.25">
      <c r="A18" s="1"/>
      <c r="B18" s="1"/>
      <c r="C18" s="1"/>
      <c r="D18" s="1"/>
      <c r="E18" s="1"/>
      <c r="F18" s="1"/>
      <c r="G18" s="1"/>
      <c r="K18" s="5"/>
      <c r="L18" s="5"/>
      <c r="M18" s="5"/>
      <c r="N18" s="5"/>
      <c r="O18" s="5"/>
      <c r="P18" s="5"/>
      <c r="Q18" s="47"/>
      <c r="R18" s="47"/>
    </row>
    <row r="19" spans="1:18" x14ac:dyDescent="0.25">
      <c r="B19" s="1"/>
      <c r="C19" s="1"/>
      <c r="D19" s="1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10">
    <mergeCell ref="H6:J6"/>
    <mergeCell ref="H7:J7"/>
    <mergeCell ref="I8:J8"/>
    <mergeCell ref="K17:P17"/>
    <mergeCell ref="K11:P11"/>
    <mergeCell ref="K12:P12"/>
    <mergeCell ref="K13:P13"/>
    <mergeCell ref="K14:P14"/>
    <mergeCell ref="K15:P15"/>
    <mergeCell ref="I9:J9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7"/>
  <sheetViews>
    <sheetView view="pageLayout" zoomScaleNormal="100" workbookViewId="0">
      <selection activeCell="O3" sqref="O3"/>
    </sheetView>
  </sheetViews>
  <sheetFormatPr defaultColWidth="9.140625" defaultRowHeight="15" x14ac:dyDescent="0.25"/>
  <cols>
    <col min="1" max="1" width="3.85546875" bestFit="1" customWidth="1"/>
    <col min="2" max="2" width="9.140625" bestFit="1" customWidth="1"/>
    <col min="3" max="3" width="10" customWidth="1"/>
    <col min="4" max="4" width="9" customWidth="1"/>
    <col min="5" max="5" width="19.7109375" customWidth="1"/>
    <col min="6" max="6" width="10.140625" customWidth="1"/>
    <col min="7" max="7" width="8.85546875" customWidth="1"/>
    <col min="8" max="9" width="5.7109375" customWidth="1"/>
    <col min="10" max="10" width="6.7109375" customWidth="1"/>
    <col min="11" max="11" width="11.140625" bestFit="1" customWidth="1"/>
    <col min="12" max="12" width="7.85546875" bestFit="1" customWidth="1"/>
    <col min="13" max="13" width="8" bestFit="1" customWidth="1"/>
    <col min="14" max="14" width="7.7109375" customWidth="1"/>
    <col min="15" max="15" width="6.42578125" customWidth="1"/>
    <col min="16" max="16" width="4.7109375" customWidth="1"/>
    <col min="17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102"/>
      <c r="L1" s="4" t="s">
        <v>22</v>
      </c>
      <c r="M1" s="4" t="s">
        <v>23</v>
      </c>
      <c r="N1" s="4" t="s">
        <v>2</v>
      </c>
      <c r="O1" s="10"/>
      <c r="P1" s="10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27</v>
      </c>
      <c r="L2" s="23">
        <v>10409</v>
      </c>
      <c r="M2" s="11">
        <v>1040</v>
      </c>
      <c r="N2" s="11">
        <v>4</v>
      </c>
      <c r="O2" s="8"/>
      <c r="P2" s="8"/>
      <c r="R2" s="1"/>
    </row>
    <row r="3" spans="1:18" ht="17.25" customHeight="1" x14ac:dyDescent="0.25">
      <c r="K3" s="11" t="s">
        <v>0</v>
      </c>
      <c r="L3" s="11" t="s">
        <v>99</v>
      </c>
      <c r="M3" s="11"/>
      <c r="N3" s="11"/>
      <c r="O3" s="8"/>
      <c r="P3" s="8"/>
      <c r="R3" s="1"/>
    </row>
    <row r="4" spans="1:18" ht="17.25" customHeight="1" x14ac:dyDescent="0.25">
      <c r="K4" s="11" t="s">
        <v>1</v>
      </c>
      <c r="L4" s="11">
        <v>0</v>
      </c>
      <c r="M4" s="11" t="s">
        <v>39</v>
      </c>
      <c r="N4" s="11" t="s">
        <v>40</v>
      </c>
      <c r="O4" s="8"/>
      <c r="P4" s="8"/>
      <c r="R4" s="1"/>
    </row>
    <row r="5" spans="1:18" ht="21" customHeight="1" x14ac:dyDescent="0.25">
      <c r="N5" s="9"/>
      <c r="O5" s="1"/>
      <c r="Q5" s="1"/>
      <c r="R5" s="1"/>
    </row>
    <row r="6" spans="1:18" ht="40.5" x14ac:dyDescent="0.35">
      <c r="A6" s="4" t="s">
        <v>3</v>
      </c>
      <c r="B6" s="12" t="s">
        <v>32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3" t="s">
        <v>17</v>
      </c>
      <c r="I6" s="58" t="s">
        <v>43</v>
      </c>
      <c r="J6" s="58" t="s">
        <v>6</v>
      </c>
      <c r="K6" s="12" t="s">
        <v>36</v>
      </c>
      <c r="L6" s="12" t="s">
        <v>25</v>
      </c>
      <c r="M6" s="12" t="s">
        <v>26</v>
      </c>
      <c r="N6" s="12" t="s">
        <v>24</v>
      </c>
      <c r="O6" s="140" t="s">
        <v>20</v>
      </c>
      <c r="P6" s="2" t="s">
        <v>8</v>
      </c>
      <c r="Q6" s="2" t="s">
        <v>9</v>
      </c>
      <c r="R6" s="7" t="s">
        <v>13</v>
      </c>
    </row>
    <row r="7" spans="1:18" ht="18.75" customHeight="1" x14ac:dyDescent="0.35">
      <c r="A7" s="104">
        <v>1</v>
      </c>
      <c r="B7" s="28" t="s">
        <v>62</v>
      </c>
      <c r="C7" s="104" t="s">
        <v>63</v>
      </c>
      <c r="D7" s="27" t="s">
        <v>78</v>
      </c>
      <c r="E7" s="27" t="s">
        <v>78</v>
      </c>
      <c r="F7" s="27" t="s">
        <v>54</v>
      </c>
      <c r="G7" s="104" t="s">
        <v>33</v>
      </c>
      <c r="H7" s="104">
        <v>2</v>
      </c>
      <c r="I7" s="29" t="s">
        <v>77</v>
      </c>
      <c r="J7" s="29">
        <v>6000</v>
      </c>
      <c r="K7" s="29">
        <v>30</v>
      </c>
      <c r="L7" s="29">
        <v>635.4</v>
      </c>
      <c r="M7" s="29">
        <v>565.32000000000005</v>
      </c>
      <c r="N7" s="49">
        <f t="shared" ref="N7" si="0">(L7-M7)/M7</f>
        <v>0.12396518785820407</v>
      </c>
      <c r="O7" s="50"/>
      <c r="P7" s="51"/>
      <c r="Q7" s="51"/>
      <c r="R7" s="52"/>
    </row>
    <row r="8" spans="1:18" ht="7.5" customHeight="1" x14ac:dyDescent="0.25"/>
    <row r="9" spans="1:18" ht="40.5" x14ac:dyDescent="0.35">
      <c r="A9" s="70" t="s">
        <v>3</v>
      </c>
      <c r="B9" s="50" t="s">
        <v>32</v>
      </c>
      <c r="C9" s="70" t="s">
        <v>15</v>
      </c>
      <c r="D9" s="70" t="s">
        <v>21</v>
      </c>
      <c r="E9" s="70" t="s">
        <v>12</v>
      </c>
      <c r="F9" s="70" t="s">
        <v>4</v>
      </c>
      <c r="G9" s="70" t="s">
        <v>10</v>
      </c>
      <c r="H9" s="128" t="s">
        <v>38</v>
      </c>
      <c r="I9" s="128"/>
      <c r="J9" s="108" t="s">
        <v>6</v>
      </c>
      <c r="K9" s="50" t="s">
        <v>36</v>
      </c>
      <c r="L9" s="50" t="s">
        <v>25</v>
      </c>
      <c r="M9" s="50" t="s">
        <v>26</v>
      </c>
      <c r="N9" s="50" t="s">
        <v>24</v>
      </c>
      <c r="O9" s="62" t="s">
        <v>20</v>
      </c>
      <c r="P9" s="51" t="s">
        <v>8</v>
      </c>
      <c r="Q9" s="51" t="s">
        <v>9</v>
      </c>
      <c r="R9" s="52" t="s">
        <v>13</v>
      </c>
    </row>
    <row r="10" spans="1:18" x14ac:dyDescent="0.25">
      <c r="A10" s="37">
        <v>2</v>
      </c>
      <c r="B10" s="28" t="s">
        <v>62</v>
      </c>
      <c r="C10" s="109" t="s">
        <v>63</v>
      </c>
      <c r="D10" s="75" t="s">
        <v>80</v>
      </c>
      <c r="E10" s="84" t="s">
        <v>81</v>
      </c>
      <c r="F10" s="84" t="s">
        <v>44</v>
      </c>
      <c r="G10" s="109" t="s">
        <v>33</v>
      </c>
      <c r="H10" s="126" t="s">
        <v>55</v>
      </c>
      <c r="I10" s="127"/>
      <c r="J10" s="85">
        <v>6000</v>
      </c>
      <c r="K10" s="72">
        <v>1</v>
      </c>
      <c r="L10" s="89">
        <v>9.4</v>
      </c>
      <c r="M10" s="88">
        <v>4.5999999999999996</v>
      </c>
      <c r="N10" s="49">
        <f t="shared" ref="N10:N15" si="1">(L10-M10)/M10</f>
        <v>1.0434782608695654</v>
      </c>
      <c r="O10" s="86"/>
      <c r="P10" s="87"/>
      <c r="Q10" s="87"/>
      <c r="R10" s="73"/>
    </row>
    <row r="11" spans="1:18" x14ac:dyDescent="0.25">
      <c r="A11" s="37">
        <v>3</v>
      </c>
      <c r="B11" s="28" t="s">
        <v>62</v>
      </c>
      <c r="C11" s="109" t="s">
        <v>63</v>
      </c>
      <c r="D11" s="75" t="s">
        <v>80</v>
      </c>
      <c r="E11" s="84" t="s">
        <v>81</v>
      </c>
      <c r="F11" s="84" t="s">
        <v>44</v>
      </c>
      <c r="G11" s="109" t="s">
        <v>33</v>
      </c>
      <c r="H11" s="126" t="s">
        <v>55</v>
      </c>
      <c r="I11" s="127"/>
      <c r="J11" s="85">
        <v>200</v>
      </c>
      <c r="K11" s="72">
        <v>1</v>
      </c>
      <c r="L11" s="89">
        <v>0.31</v>
      </c>
      <c r="M11" s="89">
        <v>0.15</v>
      </c>
      <c r="N11" s="49">
        <f t="shared" si="1"/>
        <v>1.0666666666666667</v>
      </c>
      <c r="O11" s="86"/>
      <c r="P11" s="87"/>
      <c r="Q11" s="87"/>
      <c r="R11" s="73"/>
    </row>
    <row r="12" spans="1:18" ht="39" customHeight="1" x14ac:dyDescent="0.25">
      <c r="A12" s="37">
        <v>4</v>
      </c>
      <c r="B12" s="28" t="s">
        <v>62</v>
      </c>
      <c r="C12" s="109" t="s">
        <v>63</v>
      </c>
      <c r="D12" s="75" t="s">
        <v>80</v>
      </c>
      <c r="E12" s="75" t="s">
        <v>92</v>
      </c>
      <c r="F12" s="84" t="s">
        <v>44</v>
      </c>
      <c r="G12" s="109" t="s">
        <v>33</v>
      </c>
      <c r="H12" s="126" t="s">
        <v>82</v>
      </c>
      <c r="I12" s="127"/>
      <c r="J12" s="85">
        <v>3470</v>
      </c>
      <c r="K12" s="72">
        <v>1</v>
      </c>
      <c r="L12" s="88">
        <v>13.4</v>
      </c>
      <c r="M12" s="88">
        <v>3.9</v>
      </c>
      <c r="N12" s="49">
        <f t="shared" si="1"/>
        <v>2.4358974358974361</v>
      </c>
      <c r="O12" s="86"/>
      <c r="P12" s="87"/>
      <c r="Q12" s="87"/>
      <c r="R12" s="73"/>
    </row>
    <row r="13" spans="1:18" x14ac:dyDescent="0.25">
      <c r="A13" s="37">
        <v>5</v>
      </c>
      <c r="B13" s="28" t="s">
        <v>62</v>
      </c>
      <c r="C13" s="109" t="s">
        <v>63</v>
      </c>
      <c r="D13" s="75" t="s">
        <v>68</v>
      </c>
      <c r="E13" s="84" t="s">
        <v>98</v>
      </c>
      <c r="F13" s="84" t="s">
        <v>44</v>
      </c>
      <c r="G13" s="109" t="s">
        <v>33</v>
      </c>
      <c r="H13" s="126" t="s">
        <v>84</v>
      </c>
      <c r="I13" s="127"/>
      <c r="J13" s="85">
        <v>1010</v>
      </c>
      <c r="K13" s="74">
        <v>1</v>
      </c>
      <c r="L13" s="88">
        <f>15*15*3.1415*1010*7.85/1000000</f>
        <v>5.6041611187500004</v>
      </c>
      <c r="M13" s="88">
        <v>2.2400000000000002</v>
      </c>
      <c r="N13" s="49">
        <f t="shared" si="1"/>
        <v>1.501857642299107</v>
      </c>
      <c r="O13" s="86"/>
      <c r="P13" s="87"/>
      <c r="Q13" s="87"/>
      <c r="R13" s="73"/>
    </row>
    <row r="14" spans="1:18" x14ac:dyDescent="0.25">
      <c r="A14" s="37">
        <v>6</v>
      </c>
      <c r="B14" s="28" t="s">
        <v>62</v>
      </c>
      <c r="C14" s="109" t="s">
        <v>63</v>
      </c>
      <c r="D14" s="75" t="s">
        <v>95</v>
      </c>
      <c r="E14" s="84" t="s">
        <v>94</v>
      </c>
      <c r="F14" s="84" t="s">
        <v>44</v>
      </c>
      <c r="G14" s="109" t="s">
        <v>33</v>
      </c>
      <c r="H14" s="126" t="s">
        <v>96</v>
      </c>
      <c r="I14" s="127"/>
      <c r="J14" s="85">
        <v>6000</v>
      </c>
      <c r="K14" s="74">
        <v>4</v>
      </c>
      <c r="L14" s="88">
        <v>58.8</v>
      </c>
      <c r="M14" s="88">
        <v>27.44</v>
      </c>
      <c r="N14" s="49">
        <f t="shared" si="1"/>
        <v>1.1428571428571426</v>
      </c>
      <c r="O14" s="86"/>
      <c r="P14" s="87"/>
      <c r="Q14" s="87"/>
      <c r="R14" s="40"/>
    </row>
    <row r="15" spans="1:18" x14ac:dyDescent="0.25">
      <c r="A15" s="37">
        <v>7</v>
      </c>
      <c r="B15" s="28" t="s">
        <v>62</v>
      </c>
      <c r="C15" s="109" t="s">
        <v>63</v>
      </c>
      <c r="D15" s="75" t="s">
        <v>95</v>
      </c>
      <c r="E15" s="84" t="s">
        <v>102</v>
      </c>
      <c r="F15" s="84" t="s">
        <v>44</v>
      </c>
      <c r="G15" s="109" t="s">
        <v>97</v>
      </c>
      <c r="H15" s="126" t="s">
        <v>96</v>
      </c>
      <c r="I15" s="127"/>
      <c r="J15" s="85">
        <v>1235</v>
      </c>
      <c r="K15" s="74">
        <v>1</v>
      </c>
      <c r="L15" s="88">
        <v>3.44</v>
      </c>
      <c r="M15" s="88">
        <v>0.4</v>
      </c>
      <c r="N15" s="49">
        <f t="shared" si="1"/>
        <v>7.6</v>
      </c>
      <c r="O15" s="86"/>
      <c r="P15" s="87"/>
      <c r="Q15" s="87"/>
      <c r="R15" s="40"/>
    </row>
    <row r="16" spans="1:18" ht="7.5" customHeight="1" x14ac:dyDescent="0.25">
      <c r="A16" s="38"/>
      <c r="B16" s="65"/>
      <c r="C16" s="56"/>
      <c r="D16" s="132"/>
      <c r="E16" s="133"/>
      <c r="F16" s="133"/>
      <c r="G16" s="56"/>
      <c r="H16" s="134"/>
      <c r="I16" s="135"/>
      <c r="J16" s="136"/>
      <c r="K16" s="137"/>
      <c r="L16" s="138"/>
      <c r="M16" s="138"/>
      <c r="N16" s="79"/>
      <c r="O16" s="139"/>
      <c r="P16" s="39"/>
      <c r="Q16" s="39"/>
      <c r="R16" s="40"/>
    </row>
    <row r="17" spans="1:18" ht="35.25" customHeight="1" x14ac:dyDescent="0.35">
      <c r="A17" s="70" t="s">
        <v>3</v>
      </c>
      <c r="B17" s="50" t="s">
        <v>32</v>
      </c>
      <c r="C17" s="70" t="s">
        <v>15</v>
      </c>
      <c r="D17" s="70" t="s">
        <v>21</v>
      </c>
      <c r="E17" s="70" t="s">
        <v>12</v>
      </c>
      <c r="F17" s="70" t="s">
        <v>4</v>
      </c>
      <c r="G17" s="70" t="s">
        <v>10</v>
      </c>
      <c r="H17" s="91" t="s">
        <v>17</v>
      </c>
      <c r="I17" s="108" t="s">
        <v>16</v>
      </c>
      <c r="J17" s="108" t="s">
        <v>6</v>
      </c>
      <c r="K17" s="50" t="s">
        <v>36</v>
      </c>
      <c r="L17" s="50" t="s">
        <v>25</v>
      </c>
      <c r="M17" s="50" t="s">
        <v>26</v>
      </c>
      <c r="N17" s="50" t="s">
        <v>24</v>
      </c>
      <c r="O17" s="62" t="s">
        <v>20</v>
      </c>
      <c r="P17" s="51" t="s">
        <v>8</v>
      </c>
      <c r="Q17" s="51" t="s">
        <v>9</v>
      </c>
      <c r="R17" s="52" t="s">
        <v>13</v>
      </c>
    </row>
    <row r="18" spans="1:18" ht="16.5" x14ac:dyDescent="0.35">
      <c r="A18" s="109">
        <v>8</v>
      </c>
      <c r="B18" s="28" t="s">
        <v>62</v>
      </c>
      <c r="C18" s="27" t="s">
        <v>63</v>
      </c>
      <c r="D18" s="27" t="s">
        <v>83</v>
      </c>
      <c r="E18" s="53" t="s">
        <v>85</v>
      </c>
      <c r="F18" s="27" t="s">
        <v>56</v>
      </c>
      <c r="G18" s="109" t="s">
        <v>33</v>
      </c>
      <c r="H18" s="69">
        <v>20</v>
      </c>
      <c r="I18" s="69">
        <v>50</v>
      </c>
      <c r="J18" s="69">
        <v>5600</v>
      </c>
      <c r="K18" s="29">
        <v>1</v>
      </c>
      <c r="L18" s="29">
        <v>43.96</v>
      </c>
      <c r="M18" s="29">
        <v>18.367999999999999</v>
      </c>
      <c r="N18" s="49">
        <f>(L18-M18)/M18</f>
        <v>1.3932926829268295</v>
      </c>
      <c r="O18" s="50"/>
      <c r="P18" s="51"/>
      <c r="Q18" s="51"/>
      <c r="R18" s="52"/>
    </row>
    <row r="19" spans="1:18" ht="3.75" customHeight="1" x14ac:dyDescent="0.25">
      <c r="A19" s="38"/>
      <c r="B19" s="65"/>
      <c r="C19" s="56"/>
      <c r="D19" s="132"/>
      <c r="E19" s="133"/>
      <c r="F19" s="133"/>
      <c r="G19" s="56"/>
      <c r="H19" s="134"/>
      <c r="I19" s="135"/>
      <c r="J19" s="136"/>
      <c r="K19" s="137"/>
      <c r="L19" s="138"/>
      <c r="M19" s="138"/>
      <c r="N19" s="79"/>
      <c r="O19" s="139"/>
      <c r="P19" s="39"/>
      <c r="Q19" s="39"/>
      <c r="R19" s="40"/>
    </row>
    <row r="20" spans="1:18" ht="6" customHeight="1" x14ac:dyDescent="0.25"/>
    <row r="21" spans="1:18" x14ac:dyDescent="0.25">
      <c r="A21" s="38"/>
      <c r="B21" s="38"/>
      <c r="C21" s="15"/>
      <c r="D21" s="15"/>
      <c r="E21" s="15"/>
      <c r="F21" s="15"/>
      <c r="G21" s="42"/>
      <c r="H21" s="42"/>
      <c r="I21" s="43"/>
      <c r="J21" s="43"/>
      <c r="K21" s="114" t="s">
        <v>11</v>
      </c>
      <c r="L21" s="115"/>
      <c r="M21" s="115"/>
      <c r="N21" s="115"/>
      <c r="O21" s="115"/>
      <c r="P21" s="116"/>
      <c r="Q21" s="107" t="s">
        <v>7</v>
      </c>
      <c r="R21" s="107" t="s">
        <v>5</v>
      </c>
    </row>
    <row r="22" spans="1:18" x14ac:dyDescent="0.25">
      <c r="A22" s="38"/>
      <c r="B22" s="38"/>
      <c r="C22" s="15"/>
      <c r="D22" s="15"/>
      <c r="E22" s="15"/>
      <c r="F22" s="15"/>
      <c r="G22" s="42"/>
      <c r="H22" s="42"/>
      <c r="I22" s="43"/>
      <c r="J22" s="43"/>
      <c r="K22" s="117"/>
      <c r="L22" s="118"/>
      <c r="M22" s="118"/>
      <c r="N22" s="118"/>
      <c r="O22" s="118"/>
      <c r="P22" s="119"/>
      <c r="Q22" s="6"/>
      <c r="R22" s="106"/>
    </row>
    <row r="23" spans="1:18" x14ac:dyDescent="0.25">
      <c r="A23" s="38"/>
      <c r="B23" s="38"/>
      <c r="C23" s="15"/>
      <c r="D23" s="15"/>
      <c r="E23" s="15"/>
      <c r="F23" s="15"/>
      <c r="G23" s="42"/>
      <c r="H23" s="42"/>
      <c r="I23" s="43"/>
      <c r="J23" s="43"/>
    </row>
    <row r="24" spans="1:18" x14ac:dyDescent="0.25">
      <c r="A24" s="38"/>
      <c r="B24" s="38"/>
      <c r="C24" s="15"/>
      <c r="D24" s="15"/>
      <c r="E24" s="15"/>
      <c r="F24" s="15"/>
      <c r="G24" s="42"/>
      <c r="H24" s="42"/>
      <c r="I24" s="43"/>
      <c r="J24" s="43"/>
      <c r="K24" s="114" t="s">
        <v>14</v>
      </c>
      <c r="L24" s="115"/>
      <c r="M24" s="115"/>
      <c r="N24" s="115"/>
      <c r="O24" s="115"/>
      <c r="P24" s="116"/>
      <c r="Q24" s="107" t="s">
        <v>7</v>
      </c>
      <c r="R24" s="107" t="s">
        <v>5</v>
      </c>
    </row>
    <row r="25" spans="1:18" x14ac:dyDescent="0.25">
      <c r="A25" s="38"/>
      <c r="B25" s="38"/>
      <c r="C25" s="15"/>
      <c r="D25" s="15"/>
      <c r="E25" s="15"/>
      <c r="F25" s="15"/>
      <c r="G25" s="42"/>
      <c r="H25" s="42"/>
      <c r="I25" s="43"/>
      <c r="J25" s="43"/>
      <c r="K25" s="114"/>
      <c r="L25" s="115"/>
      <c r="M25" s="115"/>
      <c r="N25" s="115"/>
      <c r="O25" s="115"/>
      <c r="P25" s="116"/>
      <c r="Q25" s="107"/>
      <c r="R25" s="107"/>
    </row>
    <row r="26" spans="1:18" x14ac:dyDescent="0.25">
      <c r="A26" s="38"/>
      <c r="B26" s="38"/>
      <c r="C26" s="15"/>
      <c r="D26" s="15"/>
      <c r="E26" s="15"/>
      <c r="F26" s="15"/>
      <c r="G26" s="42"/>
      <c r="H26" s="42"/>
      <c r="I26" s="43"/>
      <c r="J26" s="43"/>
      <c r="K26" s="43"/>
      <c r="L26" s="43"/>
      <c r="M26" s="43"/>
      <c r="N26" s="44"/>
      <c r="O26" s="15"/>
      <c r="P26" s="39"/>
      <c r="Q26" s="39"/>
      <c r="R26" s="40"/>
    </row>
    <row r="27" spans="1:18" x14ac:dyDescent="0.25">
      <c r="A27" s="38"/>
      <c r="B27" s="38"/>
      <c r="C27" s="15"/>
      <c r="D27" s="15"/>
      <c r="E27" s="15"/>
      <c r="F27" s="15"/>
      <c r="G27" s="42"/>
      <c r="H27" s="42"/>
      <c r="I27" s="43"/>
      <c r="J27" s="43"/>
      <c r="K27" s="43"/>
      <c r="L27" s="43"/>
      <c r="M27" s="43"/>
      <c r="N27" s="44"/>
      <c r="O27" s="15"/>
      <c r="P27" s="39"/>
      <c r="Q27" s="39"/>
      <c r="R27" s="40"/>
    </row>
  </sheetData>
  <mergeCells count="11">
    <mergeCell ref="H9:I9"/>
    <mergeCell ref="H10:I10"/>
    <mergeCell ref="H11:I11"/>
    <mergeCell ref="H12:I12"/>
    <mergeCell ref="H13:I13"/>
    <mergeCell ref="H14:I14"/>
    <mergeCell ref="H15:I15"/>
    <mergeCell ref="K21:P21"/>
    <mergeCell ref="K22:P22"/>
    <mergeCell ref="K24:P24"/>
    <mergeCell ref="K25:P25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3"/>
  <sheetViews>
    <sheetView view="pageLayout" zoomScaleNormal="100" workbookViewId="0">
      <selection activeCell="F24" sqref="F24"/>
    </sheetView>
  </sheetViews>
  <sheetFormatPr defaultColWidth="9.140625" defaultRowHeight="15" x14ac:dyDescent="0.25"/>
  <cols>
    <col min="1" max="1" width="4.42578125" bestFit="1" customWidth="1"/>
    <col min="2" max="2" width="8" bestFit="1" customWidth="1"/>
    <col min="3" max="3" width="6.7109375" bestFit="1" customWidth="1"/>
    <col min="4" max="4" width="10.7109375" customWidth="1"/>
    <col min="5" max="5" width="6.42578125" bestFit="1" customWidth="1"/>
    <col min="6" max="6" width="10.140625" customWidth="1"/>
    <col min="7" max="7" width="8" bestFit="1" customWidth="1"/>
    <col min="8" max="8" width="12" bestFit="1" customWidth="1"/>
    <col min="9" max="9" width="5.85546875" customWidth="1"/>
    <col min="10" max="10" width="7.85546875" customWidth="1"/>
    <col min="11" max="11" width="7.5703125" bestFit="1" customWidth="1"/>
    <col min="12" max="12" width="7.140625" customWidth="1"/>
    <col min="13" max="13" width="7.28515625" customWidth="1"/>
    <col min="14" max="14" width="8.28515625" customWidth="1"/>
    <col min="15" max="15" width="6.7109375" customWidth="1"/>
    <col min="16" max="17" width="5.140625" customWidth="1"/>
    <col min="18" max="18" width="7.28515625" customWidth="1"/>
  </cols>
  <sheetData>
    <row r="1" spans="1:19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0"/>
      <c r="K1" s="94"/>
      <c r="L1" s="70" t="s">
        <v>22</v>
      </c>
      <c r="M1" s="70" t="s">
        <v>23</v>
      </c>
      <c r="N1" s="70" t="s">
        <v>2</v>
      </c>
      <c r="O1" s="83"/>
      <c r="P1" s="83"/>
      <c r="Q1" s="92"/>
      <c r="R1" s="92"/>
      <c r="S1" s="90"/>
    </row>
    <row r="2" spans="1:19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0"/>
      <c r="K2" s="95" t="s">
        <v>27</v>
      </c>
      <c r="L2" s="96">
        <v>10409</v>
      </c>
      <c r="M2" s="95">
        <v>2080</v>
      </c>
      <c r="N2" s="95">
        <v>4</v>
      </c>
      <c r="O2" s="97"/>
      <c r="P2" s="97"/>
      <c r="Q2" s="90"/>
      <c r="R2" s="92"/>
      <c r="S2" s="90"/>
    </row>
    <row r="3" spans="1:19" ht="15" customHeight="1" x14ac:dyDescent="0.25">
      <c r="A3" s="90"/>
      <c r="B3" s="90"/>
      <c r="C3" s="90"/>
      <c r="D3" s="90"/>
      <c r="E3" s="90"/>
      <c r="F3" s="90"/>
      <c r="G3" s="90"/>
      <c r="H3" s="90"/>
      <c r="I3" s="90"/>
      <c r="J3" s="90"/>
      <c r="K3" s="95" t="s">
        <v>0</v>
      </c>
      <c r="L3" s="95" t="s">
        <v>99</v>
      </c>
      <c r="M3" s="95"/>
      <c r="N3" s="95"/>
      <c r="O3" s="97"/>
      <c r="P3" s="97"/>
      <c r="Q3" s="90"/>
      <c r="R3" s="92"/>
      <c r="S3" s="90"/>
    </row>
    <row r="4" spans="1:19" ht="16.5" customHeight="1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  <c r="K4" s="95" t="s">
        <v>1</v>
      </c>
      <c r="L4" s="95">
        <v>0</v>
      </c>
      <c r="M4" s="95" t="s">
        <v>39</v>
      </c>
      <c r="N4" s="95" t="s">
        <v>40</v>
      </c>
      <c r="O4" s="97"/>
      <c r="P4" s="97"/>
      <c r="Q4" s="90"/>
      <c r="R4" s="92"/>
      <c r="S4" s="90"/>
    </row>
    <row r="5" spans="1:19" ht="21" customHeight="1" x14ac:dyDescent="0.25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8"/>
      <c r="O5" s="92"/>
      <c r="P5" s="90"/>
      <c r="Q5" s="92"/>
      <c r="R5" s="92"/>
      <c r="S5" s="90"/>
    </row>
    <row r="6" spans="1:19" ht="40.5" x14ac:dyDescent="0.35">
      <c r="A6" s="70" t="s">
        <v>3</v>
      </c>
      <c r="B6" s="50" t="s">
        <v>32</v>
      </c>
      <c r="C6" s="70" t="s">
        <v>15</v>
      </c>
      <c r="D6" s="70" t="s">
        <v>21</v>
      </c>
      <c r="E6" s="70" t="s">
        <v>12</v>
      </c>
      <c r="F6" s="70" t="s">
        <v>4</v>
      </c>
      <c r="G6" s="70" t="s">
        <v>19</v>
      </c>
      <c r="H6" s="91" t="s">
        <v>29</v>
      </c>
      <c r="I6" s="93" t="s">
        <v>30</v>
      </c>
      <c r="J6" s="91" t="s">
        <v>31</v>
      </c>
      <c r="K6" s="50" t="s">
        <v>35</v>
      </c>
      <c r="L6" s="50" t="s">
        <v>25</v>
      </c>
      <c r="M6" s="50" t="s">
        <v>26</v>
      </c>
      <c r="N6" s="50" t="s">
        <v>24</v>
      </c>
      <c r="O6" s="50" t="s">
        <v>20</v>
      </c>
      <c r="P6" s="51" t="s">
        <v>8</v>
      </c>
      <c r="Q6" s="51" t="s">
        <v>9</v>
      </c>
      <c r="R6" s="52" t="s">
        <v>13</v>
      </c>
      <c r="S6" s="90"/>
    </row>
    <row r="7" spans="1:19" x14ac:dyDescent="0.25">
      <c r="A7" s="28">
        <v>1</v>
      </c>
      <c r="B7" s="28" t="s">
        <v>62</v>
      </c>
      <c r="C7" s="36" t="s">
        <v>63</v>
      </c>
      <c r="D7" s="36" t="s">
        <v>68</v>
      </c>
      <c r="E7" s="52" t="s">
        <v>48</v>
      </c>
      <c r="F7" s="36" t="s">
        <v>60</v>
      </c>
      <c r="G7" s="28" t="s">
        <v>59</v>
      </c>
      <c r="H7" s="28" t="s">
        <v>58</v>
      </c>
      <c r="I7" s="28">
        <v>8.8000000000000007</v>
      </c>
      <c r="J7" s="36" t="s">
        <v>46</v>
      </c>
      <c r="K7" s="28">
        <v>56</v>
      </c>
      <c r="L7" s="35"/>
      <c r="M7" s="35"/>
      <c r="N7" s="35"/>
      <c r="O7" s="35"/>
      <c r="P7" s="36"/>
      <c r="Q7" s="36"/>
      <c r="R7" s="52"/>
      <c r="S7" s="90"/>
    </row>
    <row r="8" spans="1:19" x14ac:dyDescent="0.25">
      <c r="A8" s="28">
        <v>2</v>
      </c>
      <c r="B8" s="28" t="s">
        <v>62</v>
      </c>
      <c r="C8" s="36" t="s">
        <v>63</v>
      </c>
      <c r="D8" s="36" t="s">
        <v>68</v>
      </c>
      <c r="E8" s="52" t="s">
        <v>48</v>
      </c>
      <c r="F8" s="36" t="s">
        <v>69</v>
      </c>
      <c r="G8" s="28" t="s">
        <v>70</v>
      </c>
      <c r="H8" s="28" t="s">
        <v>71</v>
      </c>
      <c r="I8" s="28">
        <v>8.8000000000000007</v>
      </c>
      <c r="J8" s="36" t="s">
        <v>46</v>
      </c>
      <c r="K8" s="28">
        <v>112</v>
      </c>
      <c r="L8" s="35"/>
      <c r="M8" s="35"/>
      <c r="N8" s="35"/>
      <c r="O8" s="35"/>
      <c r="P8" s="36"/>
      <c r="Q8" s="36"/>
      <c r="R8" s="52"/>
      <c r="S8" s="90"/>
    </row>
    <row r="9" spans="1:19" x14ac:dyDescent="0.25">
      <c r="A9" s="28">
        <v>3</v>
      </c>
      <c r="B9" s="28" t="s">
        <v>62</v>
      </c>
      <c r="C9" s="36" t="s">
        <v>63</v>
      </c>
      <c r="D9" s="52" t="s">
        <v>72</v>
      </c>
      <c r="E9" s="52" t="s">
        <v>48</v>
      </c>
      <c r="F9" s="36" t="s">
        <v>73</v>
      </c>
      <c r="G9" s="28" t="s">
        <v>74</v>
      </c>
      <c r="H9" s="28" t="s">
        <v>75</v>
      </c>
      <c r="I9" s="28">
        <v>8.8000000000000007</v>
      </c>
      <c r="J9" s="36" t="s">
        <v>46</v>
      </c>
      <c r="K9" s="28">
        <v>112</v>
      </c>
      <c r="L9" s="35"/>
      <c r="M9" s="35"/>
      <c r="N9" s="35"/>
      <c r="O9" s="35"/>
      <c r="P9" s="36"/>
      <c r="Q9" s="36"/>
      <c r="R9" s="52"/>
      <c r="S9" s="90"/>
    </row>
    <row r="10" spans="1:19" x14ac:dyDescent="0.25">
      <c r="A10" s="28">
        <v>4</v>
      </c>
      <c r="B10" s="28" t="s">
        <v>62</v>
      </c>
      <c r="C10" s="36" t="s">
        <v>63</v>
      </c>
      <c r="D10" s="52" t="s">
        <v>72</v>
      </c>
      <c r="E10" s="52" t="s">
        <v>48</v>
      </c>
      <c r="F10" s="52" t="s">
        <v>60</v>
      </c>
      <c r="G10" s="28" t="s">
        <v>59</v>
      </c>
      <c r="H10" s="28" t="s">
        <v>76</v>
      </c>
      <c r="I10" s="28">
        <v>8.8000000000000007</v>
      </c>
      <c r="J10" s="36" t="s">
        <v>46</v>
      </c>
      <c r="K10" s="28">
        <v>56</v>
      </c>
      <c r="L10" s="35"/>
      <c r="M10" s="35"/>
      <c r="N10" s="35"/>
      <c r="O10" s="35"/>
      <c r="P10" s="36"/>
      <c r="Q10" s="36"/>
      <c r="R10" s="52"/>
      <c r="S10" s="90"/>
    </row>
    <row r="11" spans="1:19" x14ac:dyDescent="0.25">
      <c r="A11" s="101"/>
      <c r="B11" s="101"/>
      <c r="C11" s="101"/>
      <c r="D11" s="101"/>
      <c r="E11" s="101"/>
      <c r="F11" s="101"/>
      <c r="G11" s="101"/>
      <c r="H11" s="101"/>
      <c r="I11" s="92"/>
      <c r="J11" s="101"/>
      <c r="K11" s="101"/>
      <c r="L11" s="101"/>
      <c r="M11" s="101"/>
      <c r="N11" s="101"/>
      <c r="O11" s="101"/>
      <c r="P11" s="101"/>
      <c r="Q11" s="101"/>
      <c r="R11" s="92"/>
      <c r="S11" s="90"/>
    </row>
    <row r="12" spans="1:19" ht="40.5" x14ac:dyDescent="0.35">
      <c r="A12" s="70" t="s">
        <v>3</v>
      </c>
      <c r="B12" s="50" t="s">
        <v>32</v>
      </c>
      <c r="C12" s="70" t="s">
        <v>15</v>
      </c>
      <c r="D12" s="70" t="s">
        <v>21</v>
      </c>
      <c r="E12" s="70" t="s">
        <v>12</v>
      </c>
      <c r="F12" s="70" t="s">
        <v>4</v>
      </c>
      <c r="G12" s="70" t="s">
        <v>19</v>
      </c>
      <c r="H12" s="91" t="s">
        <v>29</v>
      </c>
      <c r="I12" s="108" t="s">
        <v>30</v>
      </c>
      <c r="J12" s="91" t="s">
        <v>31</v>
      </c>
      <c r="K12" s="50" t="s">
        <v>35</v>
      </c>
      <c r="L12" s="50" t="s">
        <v>25</v>
      </c>
      <c r="M12" s="50" t="s">
        <v>26</v>
      </c>
      <c r="N12" s="50" t="s">
        <v>24</v>
      </c>
      <c r="O12" s="50" t="s">
        <v>20</v>
      </c>
      <c r="P12" s="51" t="s">
        <v>8</v>
      </c>
      <c r="Q12" s="51" t="s">
        <v>9</v>
      </c>
      <c r="R12" s="52" t="s">
        <v>13</v>
      </c>
      <c r="S12" s="90"/>
    </row>
    <row r="13" spans="1:19" ht="26.25" customHeight="1" x14ac:dyDescent="0.25">
      <c r="A13" s="28">
        <v>5</v>
      </c>
      <c r="B13" s="28" t="s">
        <v>62</v>
      </c>
      <c r="C13" s="36" t="s">
        <v>63</v>
      </c>
      <c r="D13" s="36" t="s">
        <v>72</v>
      </c>
      <c r="E13" s="52" t="s">
        <v>50</v>
      </c>
      <c r="F13" s="36" t="s">
        <v>88</v>
      </c>
      <c r="G13" s="28" t="s">
        <v>87</v>
      </c>
      <c r="H13" s="31" t="s">
        <v>101</v>
      </c>
      <c r="I13" s="28" t="s">
        <v>18</v>
      </c>
      <c r="J13" s="36" t="s">
        <v>18</v>
      </c>
      <c r="K13" s="28">
        <v>224</v>
      </c>
      <c r="L13" s="35"/>
      <c r="M13" s="35"/>
      <c r="N13" s="35"/>
      <c r="O13" s="35"/>
      <c r="P13" s="36"/>
      <c r="Q13" s="36"/>
      <c r="R13" s="52"/>
      <c r="S13" s="90"/>
    </row>
    <row r="14" spans="1:19" ht="4.5" customHeight="1" x14ac:dyDescent="0.2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</row>
    <row r="15" spans="1:19" x14ac:dyDescent="0.2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129" t="s">
        <v>11</v>
      </c>
      <c r="L15" s="129"/>
      <c r="M15" s="129"/>
      <c r="N15" s="129"/>
      <c r="O15" s="129"/>
      <c r="P15" s="129"/>
      <c r="Q15" s="94" t="s">
        <v>7</v>
      </c>
      <c r="R15" s="94" t="s">
        <v>5</v>
      </c>
      <c r="S15" s="90"/>
    </row>
    <row r="16" spans="1:19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130"/>
      <c r="L16" s="130"/>
      <c r="M16" s="130"/>
      <c r="N16" s="130"/>
      <c r="O16" s="130"/>
      <c r="P16" s="130"/>
      <c r="Q16" s="99"/>
      <c r="R16" s="71"/>
      <c r="S16" s="90"/>
    </row>
    <row r="17" spans="1:19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129"/>
      <c r="L17" s="129"/>
      <c r="M17" s="129"/>
      <c r="N17" s="129"/>
      <c r="O17" s="129"/>
      <c r="P17" s="129"/>
      <c r="Q17" s="94"/>
      <c r="R17" s="94"/>
      <c r="S17" s="90"/>
    </row>
    <row r="18" spans="1:19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</row>
    <row r="19" spans="1:19" x14ac:dyDescent="0.25">
      <c r="A19" s="92"/>
      <c r="B19" s="92"/>
      <c r="C19" s="92"/>
      <c r="D19" s="92"/>
      <c r="E19" s="92"/>
      <c r="F19" s="92"/>
      <c r="G19" s="92"/>
      <c r="H19" s="90"/>
      <c r="I19" s="90"/>
      <c r="J19" s="90"/>
      <c r="K19" s="129" t="s">
        <v>14</v>
      </c>
      <c r="L19" s="129"/>
      <c r="M19" s="129"/>
      <c r="N19" s="129"/>
      <c r="O19" s="129"/>
      <c r="P19" s="129"/>
      <c r="Q19" s="94" t="s">
        <v>7</v>
      </c>
      <c r="R19" s="94" t="s">
        <v>5</v>
      </c>
      <c r="S19" s="90"/>
    </row>
    <row r="20" spans="1:19" x14ac:dyDescent="0.25">
      <c r="A20" s="92"/>
      <c r="B20" s="92"/>
      <c r="C20" s="92"/>
      <c r="D20" s="92"/>
      <c r="E20" s="92"/>
      <c r="F20" s="92"/>
      <c r="G20" s="92"/>
      <c r="H20" s="90"/>
      <c r="I20" s="90"/>
      <c r="J20" s="90"/>
      <c r="K20" s="130"/>
      <c r="L20" s="130"/>
      <c r="M20" s="130"/>
      <c r="N20" s="130"/>
      <c r="O20" s="130"/>
      <c r="P20" s="130"/>
      <c r="Q20" s="71"/>
      <c r="R20" s="71"/>
      <c r="S20" s="90"/>
    </row>
    <row r="21" spans="1:19" x14ac:dyDescent="0.25">
      <c r="A21" s="92"/>
      <c r="B21" s="92"/>
      <c r="C21" s="92"/>
      <c r="D21" s="92"/>
      <c r="E21" s="92"/>
      <c r="F21" s="92"/>
      <c r="G21" s="92"/>
      <c r="H21" s="90"/>
      <c r="I21" s="90"/>
      <c r="J21" s="90"/>
      <c r="K21" s="129"/>
      <c r="L21" s="129"/>
      <c r="M21" s="129"/>
      <c r="N21" s="129"/>
      <c r="O21" s="129"/>
      <c r="P21" s="129"/>
      <c r="Q21" s="94"/>
      <c r="R21" s="94"/>
      <c r="S21" s="90"/>
    </row>
    <row r="22" spans="1:19" x14ac:dyDescent="0.25">
      <c r="A22" s="92"/>
      <c r="B22" s="92"/>
      <c r="C22" s="92"/>
      <c r="D22" s="92"/>
      <c r="E22" s="92"/>
      <c r="F22" s="92"/>
      <c r="G22" s="92"/>
      <c r="H22" s="90"/>
      <c r="I22" s="90"/>
      <c r="J22" s="90"/>
      <c r="K22" s="100"/>
      <c r="L22" s="100"/>
      <c r="M22" s="100"/>
      <c r="N22" s="100"/>
      <c r="O22" s="100"/>
      <c r="P22" s="100"/>
      <c r="Q22" s="101"/>
      <c r="R22" s="101"/>
      <c r="S22" s="90"/>
    </row>
    <row r="23" spans="1:19" x14ac:dyDescent="0.25">
      <c r="A23" s="90"/>
      <c r="B23" s="92"/>
      <c r="C23" s="92"/>
      <c r="D23" s="92"/>
      <c r="E23" s="90"/>
      <c r="F23" s="90"/>
      <c r="G23" s="90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92"/>
      <c r="S23" s="90"/>
    </row>
  </sheetData>
  <mergeCells count="6">
    <mergeCell ref="K21:P21"/>
    <mergeCell ref="K15:P15"/>
    <mergeCell ref="K16:P16"/>
    <mergeCell ref="K17:P17"/>
    <mergeCell ref="K19:P19"/>
    <mergeCell ref="K20:P20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8"/>
  <sheetViews>
    <sheetView view="pageLayout" zoomScaleNormal="100" workbookViewId="0">
      <selection activeCell="J7" sqref="J7"/>
    </sheetView>
  </sheetViews>
  <sheetFormatPr defaultColWidth="9.140625" defaultRowHeight="15" x14ac:dyDescent="0.25"/>
  <cols>
    <col min="1" max="1" width="3.85546875" bestFit="1" customWidth="1"/>
    <col min="2" max="2" width="8.85546875" customWidth="1"/>
    <col min="3" max="3" width="11.28515625" customWidth="1"/>
    <col min="4" max="4" width="10.28515625" customWidth="1"/>
    <col min="5" max="5" width="7.42578125" bestFit="1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8.140625" customWidth="1"/>
    <col min="15" max="15" width="9.85546875" bestFit="1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4"/>
      <c r="L1" s="4" t="s">
        <v>22</v>
      </c>
      <c r="M1" s="4" t="s">
        <v>23</v>
      </c>
      <c r="N1" s="4" t="s">
        <v>2</v>
      </c>
      <c r="O1" s="10"/>
      <c r="P1" s="10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27</v>
      </c>
      <c r="L2" s="23">
        <v>10409</v>
      </c>
      <c r="M2" s="11">
        <v>1020</v>
      </c>
      <c r="N2" s="11">
        <v>4</v>
      </c>
      <c r="O2" s="8"/>
      <c r="P2" s="8"/>
      <c r="R2" s="1"/>
    </row>
    <row r="3" spans="1:18" ht="17.25" customHeight="1" x14ac:dyDescent="0.25">
      <c r="K3" s="11" t="s">
        <v>0</v>
      </c>
      <c r="L3" s="11" t="s">
        <v>99</v>
      </c>
      <c r="M3" s="4"/>
      <c r="N3" s="4"/>
      <c r="O3" s="8"/>
      <c r="P3" s="8"/>
      <c r="R3" s="1"/>
    </row>
    <row r="4" spans="1:18" ht="17.25" customHeight="1" x14ac:dyDescent="0.25">
      <c r="K4" s="11" t="s">
        <v>1</v>
      </c>
      <c r="L4" s="4">
        <v>0</v>
      </c>
      <c r="M4" s="4" t="s">
        <v>28</v>
      </c>
      <c r="N4" s="4" t="s">
        <v>40</v>
      </c>
      <c r="O4" s="8"/>
      <c r="P4" s="8"/>
      <c r="R4" s="1"/>
    </row>
    <row r="5" spans="1:18" ht="18" customHeight="1" x14ac:dyDescent="0.25">
      <c r="N5" s="9"/>
      <c r="O5" s="1"/>
      <c r="Q5" s="1"/>
      <c r="R5" s="1"/>
    </row>
    <row r="6" spans="1:18" ht="40.5" x14ac:dyDescent="0.35">
      <c r="A6" s="4" t="s">
        <v>3</v>
      </c>
      <c r="B6" s="12" t="s">
        <v>32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13" t="s">
        <v>41</v>
      </c>
      <c r="I6" s="13" t="s">
        <v>42</v>
      </c>
      <c r="J6" s="13" t="s">
        <v>6</v>
      </c>
      <c r="K6" s="12" t="s">
        <v>35</v>
      </c>
      <c r="L6" s="12" t="s">
        <v>25</v>
      </c>
      <c r="M6" s="12" t="s">
        <v>26</v>
      </c>
      <c r="N6" s="12" t="s">
        <v>24</v>
      </c>
      <c r="O6" s="12" t="s">
        <v>20</v>
      </c>
      <c r="P6" s="2" t="s">
        <v>8</v>
      </c>
      <c r="Q6" s="2" t="s">
        <v>9</v>
      </c>
      <c r="R6" s="7" t="s">
        <v>13</v>
      </c>
    </row>
    <row r="7" spans="1:18" ht="21" x14ac:dyDescent="0.35">
      <c r="A7" s="28">
        <v>1</v>
      </c>
      <c r="B7" s="31" t="s">
        <v>62</v>
      </c>
      <c r="C7" s="104" t="s">
        <v>79</v>
      </c>
      <c r="D7" s="27" t="s">
        <v>64</v>
      </c>
      <c r="E7" s="53" t="s">
        <v>68</v>
      </c>
      <c r="F7" s="27" t="s">
        <v>37</v>
      </c>
      <c r="G7" s="103" t="s">
        <v>33</v>
      </c>
      <c r="H7" s="28" t="s">
        <v>45</v>
      </c>
      <c r="I7" s="28" t="s">
        <v>103</v>
      </c>
      <c r="J7" s="28">
        <v>6000</v>
      </c>
      <c r="K7" s="28">
        <v>5</v>
      </c>
      <c r="L7" s="33">
        <v>62.7</v>
      </c>
      <c r="M7" s="33">
        <v>53.25</v>
      </c>
      <c r="N7" s="34">
        <f>(L7-M7)/M7</f>
        <v>0.17746478873239441</v>
      </c>
      <c r="O7" s="32" t="s">
        <v>53</v>
      </c>
      <c r="P7" s="30"/>
      <c r="Q7" s="30"/>
      <c r="R7" s="31"/>
    </row>
    <row r="8" spans="1:18" x14ac:dyDescent="0.25">
      <c r="R8" s="1"/>
    </row>
    <row r="9" spans="1:18" x14ac:dyDescent="0.25">
      <c r="K9" s="113" t="s">
        <v>11</v>
      </c>
      <c r="L9" s="113"/>
      <c r="M9" s="113"/>
      <c r="N9" s="113"/>
      <c r="O9" s="113"/>
      <c r="P9" s="113"/>
      <c r="Q9" s="24" t="s">
        <v>7</v>
      </c>
      <c r="R9" s="24" t="s">
        <v>5</v>
      </c>
    </row>
    <row r="10" spans="1:18" x14ac:dyDescent="0.25">
      <c r="K10" s="111"/>
      <c r="L10" s="111"/>
      <c r="M10" s="111"/>
      <c r="N10" s="111"/>
      <c r="O10" s="111"/>
      <c r="P10" s="111"/>
      <c r="Q10" s="6"/>
      <c r="R10" s="25"/>
    </row>
    <row r="11" spans="1:18" x14ac:dyDescent="0.25">
      <c r="K11" s="113"/>
      <c r="L11" s="113"/>
      <c r="M11" s="113"/>
      <c r="N11" s="113"/>
      <c r="O11" s="113"/>
      <c r="P11" s="113"/>
      <c r="Q11" s="24"/>
      <c r="R11" s="24"/>
    </row>
    <row r="13" spans="1:18" x14ac:dyDescent="0.25">
      <c r="A13" s="1"/>
      <c r="B13" s="1"/>
      <c r="C13" s="1"/>
      <c r="D13" s="1"/>
      <c r="E13" s="1"/>
      <c r="F13" s="1"/>
      <c r="G13" s="1"/>
      <c r="K13" s="113" t="s">
        <v>14</v>
      </c>
      <c r="L13" s="113"/>
      <c r="M13" s="113"/>
      <c r="N13" s="113"/>
      <c r="O13" s="113"/>
      <c r="P13" s="113"/>
      <c r="Q13" s="24" t="s">
        <v>7</v>
      </c>
      <c r="R13" s="24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111"/>
      <c r="L14" s="111"/>
      <c r="M14" s="111"/>
      <c r="N14" s="111"/>
      <c r="O14" s="111"/>
      <c r="P14" s="111"/>
      <c r="Q14" s="25"/>
      <c r="R14" s="25"/>
    </row>
    <row r="15" spans="1:18" x14ac:dyDescent="0.25">
      <c r="A15" s="1"/>
      <c r="B15" s="1"/>
      <c r="C15" s="1"/>
      <c r="D15" s="1"/>
      <c r="E15" s="1"/>
      <c r="F15" s="1"/>
      <c r="G15" s="1"/>
      <c r="K15" s="113"/>
      <c r="L15" s="113"/>
      <c r="M15" s="113"/>
      <c r="N15" s="113"/>
      <c r="O15" s="113"/>
      <c r="P15" s="113"/>
      <c r="Q15" s="24"/>
      <c r="R15" s="24"/>
    </row>
    <row r="16" spans="1:18" x14ac:dyDescent="0.25">
      <c r="A16" s="1"/>
      <c r="B16" s="1"/>
      <c r="C16" s="1"/>
      <c r="D16" s="1"/>
      <c r="E16" s="1"/>
      <c r="F16" s="1"/>
      <c r="G16" s="1"/>
      <c r="K16" s="5"/>
      <c r="L16" s="5"/>
      <c r="M16" s="5"/>
      <c r="N16" s="5"/>
      <c r="O16" s="5"/>
      <c r="P16" s="5"/>
      <c r="Q16" s="26"/>
      <c r="R16" s="26"/>
    </row>
    <row r="17" spans="2:18" x14ac:dyDescent="0.25">
      <c r="B17" s="1"/>
      <c r="C17" s="1"/>
      <c r="D17" s="1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"/>
    </row>
    <row r="18" spans="2:18" x14ac:dyDescent="0.25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mergeCells count="6">
    <mergeCell ref="K15:P15"/>
    <mergeCell ref="K9:P9"/>
    <mergeCell ref="K10:P10"/>
    <mergeCell ref="K11:P11"/>
    <mergeCell ref="K13:P13"/>
    <mergeCell ref="K14:P14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7"/>
  <sheetViews>
    <sheetView view="pageLayout" zoomScaleNormal="100" workbookViewId="0">
      <selection activeCell="F8" sqref="F8"/>
    </sheetView>
  </sheetViews>
  <sheetFormatPr defaultColWidth="9.140625" defaultRowHeight="15" x14ac:dyDescent="0.25"/>
  <cols>
    <col min="1" max="1" width="3.85546875" bestFit="1" customWidth="1"/>
    <col min="2" max="2" width="9.140625" bestFit="1" customWidth="1"/>
    <col min="3" max="3" width="7.7109375" customWidth="1"/>
    <col min="4" max="4" width="9.42578125" customWidth="1"/>
    <col min="5" max="5" width="13.85546875" bestFit="1" customWidth="1"/>
    <col min="6" max="6" width="9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9.7109375" bestFit="1" customWidth="1"/>
    <col min="14" max="14" width="7.7109375" customWidth="1"/>
    <col min="15" max="15" width="10.85546875" customWidth="1"/>
    <col min="16" max="17" width="5.140625" customWidth="1"/>
    <col min="18" max="18" width="6.1406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K1" s="59"/>
      <c r="L1" s="4" t="s">
        <v>22</v>
      </c>
      <c r="M1" s="4" t="s">
        <v>23</v>
      </c>
      <c r="N1" s="4" t="s">
        <v>2</v>
      </c>
      <c r="O1" s="10"/>
      <c r="P1" s="10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27</v>
      </c>
      <c r="L2" s="23">
        <v>10409</v>
      </c>
      <c r="M2" s="11">
        <v>1010</v>
      </c>
      <c r="N2" s="11">
        <v>4</v>
      </c>
      <c r="O2" s="8"/>
      <c r="P2" s="8"/>
      <c r="R2" s="1"/>
    </row>
    <row r="3" spans="1:18" ht="17.25" customHeight="1" x14ac:dyDescent="0.25">
      <c r="K3" s="11" t="s">
        <v>0</v>
      </c>
      <c r="L3" s="11" t="s">
        <v>99</v>
      </c>
      <c r="M3" s="4"/>
      <c r="N3" s="4"/>
      <c r="O3" s="8"/>
      <c r="P3" s="8"/>
      <c r="R3" s="1"/>
    </row>
    <row r="4" spans="1:18" ht="17.25" customHeight="1" x14ac:dyDescent="0.25">
      <c r="K4" s="11" t="s">
        <v>1</v>
      </c>
      <c r="L4" s="4">
        <v>0</v>
      </c>
      <c r="M4" s="4" t="s">
        <v>28</v>
      </c>
      <c r="N4" s="4" t="s">
        <v>40</v>
      </c>
      <c r="O4" s="8"/>
      <c r="P4" s="8"/>
      <c r="R4" s="1"/>
    </row>
    <row r="5" spans="1:18" ht="18.75" customHeight="1" x14ac:dyDescent="0.25">
      <c r="N5" s="9"/>
      <c r="O5" s="1"/>
      <c r="Q5" s="1"/>
      <c r="R5" s="1"/>
    </row>
    <row r="6" spans="1:18" ht="37.5" customHeight="1" x14ac:dyDescent="0.35">
      <c r="A6" s="4" t="s">
        <v>3</v>
      </c>
      <c r="B6" s="12" t="s">
        <v>32</v>
      </c>
      <c r="C6" s="4" t="s">
        <v>15</v>
      </c>
      <c r="D6" s="4" t="s">
        <v>21</v>
      </c>
      <c r="E6" s="4" t="s">
        <v>12</v>
      </c>
      <c r="F6" s="4" t="s">
        <v>4</v>
      </c>
      <c r="G6" s="4" t="s">
        <v>10</v>
      </c>
      <c r="H6" s="58" t="s">
        <v>61</v>
      </c>
      <c r="I6" s="58" t="s">
        <v>16</v>
      </c>
      <c r="J6" s="58" t="s">
        <v>6</v>
      </c>
      <c r="K6" s="12" t="s">
        <v>35</v>
      </c>
      <c r="L6" s="12" t="s">
        <v>25</v>
      </c>
      <c r="M6" s="12" t="s">
        <v>26</v>
      </c>
      <c r="N6" s="12" t="s">
        <v>24</v>
      </c>
      <c r="O6" s="12" t="s">
        <v>20</v>
      </c>
      <c r="P6" s="2" t="s">
        <v>8</v>
      </c>
      <c r="Q6" s="2" t="s">
        <v>9</v>
      </c>
      <c r="R6" s="7" t="s">
        <v>13</v>
      </c>
    </row>
    <row r="7" spans="1:18" ht="16.5" x14ac:dyDescent="0.35">
      <c r="A7" s="28">
        <v>1</v>
      </c>
      <c r="B7" s="28" t="s">
        <v>62</v>
      </c>
      <c r="C7" s="36" t="s">
        <v>63</v>
      </c>
      <c r="D7" s="36" t="s">
        <v>64</v>
      </c>
      <c r="E7" s="36" t="s">
        <v>65</v>
      </c>
      <c r="F7" s="31" t="s">
        <v>47</v>
      </c>
      <c r="G7" s="31" t="s">
        <v>49</v>
      </c>
      <c r="H7" s="31">
        <v>1.2</v>
      </c>
      <c r="I7" s="28">
        <v>1000</v>
      </c>
      <c r="J7" s="28">
        <v>2250</v>
      </c>
      <c r="K7" s="31">
        <v>56</v>
      </c>
      <c r="L7" s="60">
        <f>H7*I7*J7*7.85/1000000*K7</f>
        <v>1186.92</v>
      </c>
      <c r="M7" s="31">
        <v>952</v>
      </c>
      <c r="N7" s="61">
        <f>(L7-M7)/M7</f>
        <v>0.24676470588235302</v>
      </c>
      <c r="O7" s="62"/>
      <c r="P7" s="51"/>
      <c r="Q7" s="51"/>
      <c r="R7" s="52"/>
    </row>
    <row r="8" spans="1:18" ht="22.5" x14ac:dyDescent="0.35">
      <c r="A8" s="28">
        <v>2</v>
      </c>
      <c r="B8" s="28" t="s">
        <v>62</v>
      </c>
      <c r="C8" s="36" t="s">
        <v>63</v>
      </c>
      <c r="D8" s="36" t="s">
        <v>64</v>
      </c>
      <c r="E8" s="36" t="s">
        <v>66</v>
      </c>
      <c r="F8" s="31" t="s">
        <v>47</v>
      </c>
      <c r="G8" s="31" t="s">
        <v>49</v>
      </c>
      <c r="H8" s="31">
        <v>1.5</v>
      </c>
      <c r="I8" s="28">
        <v>1000</v>
      </c>
      <c r="J8" s="28">
        <v>880</v>
      </c>
      <c r="K8" s="31">
        <v>1</v>
      </c>
      <c r="L8" s="60">
        <f>H8*I8*J8*7.85/1000000*K8</f>
        <v>10.362</v>
      </c>
      <c r="M8" s="60">
        <v>7.84</v>
      </c>
      <c r="N8" s="61">
        <f>(L8-M8)/M8</f>
        <v>0.32168367346938781</v>
      </c>
      <c r="O8" s="62" t="s">
        <v>67</v>
      </c>
      <c r="P8" s="51"/>
      <c r="Q8" s="51"/>
      <c r="R8" s="52"/>
    </row>
    <row r="9" spans="1:18" ht="16.5" x14ac:dyDescent="0.35">
      <c r="A9" s="28">
        <v>3</v>
      </c>
      <c r="B9" s="28" t="s">
        <v>62</v>
      </c>
      <c r="C9" s="36" t="s">
        <v>63</v>
      </c>
      <c r="D9" s="36" t="s">
        <v>83</v>
      </c>
      <c r="E9" s="36" t="s">
        <v>86</v>
      </c>
      <c r="F9" s="31" t="s">
        <v>47</v>
      </c>
      <c r="G9" s="31" t="s">
        <v>33</v>
      </c>
      <c r="H9" s="31">
        <v>4</v>
      </c>
      <c r="I9" s="28">
        <v>1000</v>
      </c>
      <c r="J9" s="28">
        <v>900</v>
      </c>
      <c r="K9" s="31">
        <v>1</v>
      </c>
      <c r="L9" s="60">
        <f>H9*I9*J9*7.85/1000000*K9</f>
        <v>28.26</v>
      </c>
      <c r="M9" s="31">
        <v>21.5</v>
      </c>
      <c r="N9" s="61">
        <f>(L9-M9)/M9</f>
        <v>0.31441860465116284</v>
      </c>
      <c r="O9" s="62"/>
      <c r="P9" s="51"/>
      <c r="Q9" s="51"/>
      <c r="R9" s="52"/>
    </row>
    <row r="10" spans="1:18" ht="16.5" x14ac:dyDescent="0.35">
      <c r="A10" s="28">
        <v>4</v>
      </c>
      <c r="B10" s="28" t="s">
        <v>62</v>
      </c>
      <c r="C10" s="36" t="s">
        <v>63</v>
      </c>
      <c r="D10" s="36" t="s">
        <v>68</v>
      </c>
      <c r="E10" s="36" t="s">
        <v>93</v>
      </c>
      <c r="F10" s="31" t="s">
        <v>47</v>
      </c>
      <c r="G10" s="31" t="s">
        <v>100</v>
      </c>
      <c r="H10" s="31">
        <v>0.5</v>
      </c>
      <c r="I10" s="28">
        <v>1000</v>
      </c>
      <c r="J10" s="28">
        <v>310</v>
      </c>
      <c r="K10" s="31">
        <v>1</v>
      </c>
      <c r="L10" s="131">
        <v>1.2</v>
      </c>
      <c r="M10" s="131">
        <v>0.7</v>
      </c>
      <c r="N10" s="61">
        <f>(L10-M10)/M10</f>
        <v>0.7142857142857143</v>
      </c>
      <c r="O10" s="62"/>
      <c r="P10" s="51"/>
      <c r="Q10" s="51"/>
      <c r="R10" s="52"/>
    </row>
    <row r="11" spans="1:18" s="1" customFormat="1" x14ac:dyDescent="0.25">
      <c r="A11" s="65"/>
      <c r="B11" s="64"/>
      <c r="C11" s="41"/>
      <c r="D11" s="41"/>
      <c r="E11" s="55"/>
      <c r="F11" s="76"/>
      <c r="G11" s="76"/>
      <c r="H11" s="57"/>
      <c r="I11" s="57"/>
      <c r="J11" s="57"/>
      <c r="K11" s="113" t="s">
        <v>11</v>
      </c>
      <c r="L11" s="113"/>
      <c r="M11" s="113"/>
      <c r="N11" s="113"/>
      <c r="O11" s="113"/>
      <c r="P11" s="113"/>
      <c r="Q11" s="67" t="s">
        <v>7</v>
      </c>
      <c r="R11" s="67" t="s">
        <v>5</v>
      </c>
    </row>
    <row r="12" spans="1:18" s="1" customFormat="1" x14ac:dyDescent="0.25">
      <c r="A12" s="65"/>
      <c r="B12" s="64"/>
      <c r="C12" s="41"/>
      <c r="D12" s="41"/>
      <c r="E12" s="55"/>
      <c r="F12" s="76"/>
      <c r="G12" s="76"/>
      <c r="H12" s="57"/>
      <c r="I12" s="57"/>
      <c r="J12" s="57"/>
      <c r="K12" s="111"/>
      <c r="L12" s="111"/>
      <c r="M12" s="111"/>
      <c r="N12" s="111"/>
      <c r="O12" s="111"/>
      <c r="P12" s="111"/>
      <c r="Q12" s="6"/>
      <c r="R12" s="68"/>
    </row>
    <row r="13" spans="1:18" s="1" customFormat="1" x14ac:dyDescent="0.25">
      <c r="A13" s="65"/>
      <c r="B13" s="64"/>
      <c r="C13" s="41"/>
      <c r="D13" s="41"/>
      <c r="E13" s="55"/>
      <c r="F13" s="76"/>
      <c r="G13" s="76"/>
      <c r="H13" s="57"/>
      <c r="I13" s="57"/>
      <c r="J13" s="57"/>
      <c r="K13" s="113"/>
      <c r="L13" s="113"/>
      <c r="M13" s="113"/>
      <c r="N13" s="113"/>
      <c r="O13" s="113"/>
      <c r="P13" s="113"/>
      <c r="Q13" s="67"/>
      <c r="R13" s="67"/>
    </row>
    <row r="14" spans="1:18" s="1" customFormat="1" x14ac:dyDescent="0.25">
      <c r="A14" s="65"/>
      <c r="B14" s="64"/>
      <c r="C14" s="41"/>
      <c r="D14" s="41"/>
      <c r="E14" s="55"/>
      <c r="F14" s="76"/>
      <c r="G14" s="76"/>
      <c r="H14" s="57"/>
      <c r="I14" s="57"/>
      <c r="J14" s="57"/>
      <c r="K14"/>
      <c r="L14"/>
      <c r="M14"/>
      <c r="N14"/>
      <c r="O14"/>
      <c r="P14"/>
      <c r="Q14"/>
      <c r="R14"/>
    </row>
    <row r="15" spans="1:18" s="1" customFormat="1" x14ac:dyDescent="0.25">
      <c r="A15" s="65"/>
      <c r="B15" s="64"/>
      <c r="C15" s="41"/>
      <c r="D15" s="41"/>
      <c r="E15" s="55"/>
      <c r="F15" s="76"/>
      <c r="G15" s="76"/>
      <c r="H15" s="57"/>
      <c r="I15" s="57"/>
      <c r="J15" s="57"/>
      <c r="K15" s="113" t="s">
        <v>14</v>
      </c>
      <c r="L15" s="113"/>
      <c r="M15" s="113"/>
      <c r="N15" s="113"/>
      <c r="O15" s="113"/>
      <c r="P15" s="113"/>
      <c r="Q15" s="67" t="s">
        <v>7</v>
      </c>
      <c r="R15" s="67" t="s">
        <v>5</v>
      </c>
    </row>
    <row r="16" spans="1:18" s="1" customFormat="1" x14ac:dyDescent="0.25">
      <c r="A16" s="65"/>
      <c r="B16" s="64"/>
      <c r="C16" s="41"/>
      <c r="D16" s="41"/>
      <c r="E16" s="55"/>
      <c r="F16" s="76"/>
      <c r="G16" s="76"/>
      <c r="H16" s="57"/>
      <c r="I16" s="57"/>
      <c r="J16" s="57"/>
      <c r="K16" s="111"/>
      <c r="L16" s="111"/>
      <c r="M16" s="111"/>
      <c r="N16" s="111"/>
      <c r="O16" s="111"/>
      <c r="P16" s="111"/>
      <c r="Q16" s="68"/>
      <c r="R16" s="68"/>
    </row>
    <row r="17" spans="1:18" s="1" customFormat="1" ht="16.5" x14ac:dyDescent="0.35">
      <c r="A17" s="65"/>
      <c r="B17" s="64"/>
      <c r="C17" s="41"/>
      <c r="D17" s="41"/>
      <c r="E17" s="55"/>
      <c r="F17" s="76"/>
      <c r="G17" s="76"/>
      <c r="H17" s="57"/>
      <c r="I17" s="57"/>
      <c r="J17" s="57"/>
      <c r="K17" s="57"/>
      <c r="L17" s="77"/>
      <c r="M17" s="78"/>
      <c r="N17" s="79"/>
      <c r="O17" s="80"/>
      <c r="P17" s="81"/>
      <c r="Q17" s="81"/>
      <c r="R17" s="82"/>
    </row>
  </sheetData>
  <autoFilter ref="A1:R18"/>
  <sortState ref="A1:R55">
    <sortCondition ref="H1:H55"/>
    <sortCondition ref="I1:I55"/>
    <sortCondition ref="K1:K55"/>
  </sortState>
  <mergeCells count="5">
    <mergeCell ref="K11:P11"/>
    <mergeCell ref="K15:P15"/>
    <mergeCell ref="K12:P12"/>
    <mergeCell ref="K13:P13"/>
    <mergeCell ref="K16:P16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3010</vt:lpstr>
      <vt:lpstr>1040</vt:lpstr>
      <vt:lpstr>2080</vt:lpstr>
      <vt:lpstr>1020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2022-09-20T09:19:04Z</dcterms:modified>
</cp:coreProperties>
</file>