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New Projects\Door\New folder (2)\"/>
    </mc:Choice>
  </mc:AlternateContent>
  <bookViews>
    <workbookView xWindow="0" yWindow="0" windowWidth="20490" windowHeight="762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M38" i="1" s="1"/>
  <c r="L37" i="1"/>
  <c r="M37" i="1" s="1"/>
  <c r="L36" i="1"/>
  <c r="M36" i="1" s="1"/>
  <c r="L35" i="1"/>
  <c r="M35" i="1" s="1"/>
  <c r="R35" i="1" s="1"/>
  <c r="L34" i="1"/>
  <c r="M34" i="1" s="1"/>
  <c r="L33" i="1"/>
  <c r="M33" i="1" s="1"/>
  <c r="L32" i="1"/>
  <c r="M32" i="1" s="1"/>
  <c r="L31" i="1"/>
  <c r="M31" i="1" s="1"/>
  <c r="L30" i="1"/>
  <c r="M30" i="1" s="1"/>
  <c r="M29" i="1"/>
  <c r="R29" i="1" s="1"/>
  <c r="L29" i="1"/>
  <c r="L28" i="1"/>
  <c r="M28" i="1" s="1"/>
  <c r="R28" i="1" s="1"/>
  <c r="L27" i="1"/>
  <c r="M27" i="1" s="1"/>
  <c r="R27" i="1" s="1"/>
  <c r="L18" i="1"/>
  <c r="M18" i="1" s="1"/>
  <c r="L17" i="1"/>
  <c r="M17" i="1" s="1"/>
  <c r="R17" i="1" s="1"/>
  <c r="Q16" i="1"/>
  <c r="M16" i="1"/>
  <c r="R16" i="1" s="1"/>
  <c r="L16" i="1"/>
  <c r="M15" i="1"/>
  <c r="R15" i="1" s="1"/>
  <c r="L15" i="1"/>
  <c r="L14" i="1"/>
  <c r="M14" i="1" s="1"/>
  <c r="L13" i="1"/>
  <c r="M13" i="1" s="1"/>
  <c r="Q12" i="1"/>
  <c r="M12" i="1"/>
  <c r="R12" i="1" s="1"/>
  <c r="L12" i="1"/>
  <c r="M11" i="1"/>
  <c r="R11" i="1" s="1"/>
  <c r="L11" i="1"/>
  <c r="L10" i="1"/>
  <c r="M10" i="1" s="1"/>
  <c r="M9" i="1"/>
  <c r="R9" i="1" s="1"/>
  <c r="L9" i="1"/>
  <c r="L8" i="1"/>
  <c r="M8" i="1" s="1"/>
  <c r="R8" i="1" s="1"/>
  <c r="L7" i="1"/>
  <c r="M7" i="1" s="1"/>
  <c r="R7" i="1" s="1"/>
  <c r="L6" i="1"/>
  <c r="M6" i="1" s="1"/>
  <c r="R6" i="1" s="1"/>
  <c r="R10" i="1" l="1"/>
  <c r="Q10" i="1"/>
  <c r="R13" i="1"/>
  <c r="Q13" i="1"/>
  <c r="R14" i="1"/>
  <c r="Q14" i="1"/>
  <c r="Q11" i="1"/>
  <c r="Q15" i="1"/>
  <c r="Q36" i="1"/>
  <c r="R36" i="1"/>
  <c r="Q18" i="1"/>
  <c r="R18" i="1"/>
  <c r="Q33" i="1"/>
  <c r="R33" i="1"/>
  <c r="Q37" i="1"/>
  <c r="R37" i="1"/>
  <c r="Q32" i="1"/>
  <c r="R32" i="1"/>
  <c r="R30" i="1"/>
  <c r="Q30" i="1"/>
  <c r="R34" i="1"/>
  <c r="Q34" i="1"/>
  <c r="Q38" i="1"/>
  <c r="R38" i="1"/>
  <c r="R31" i="1"/>
  <c r="Q31" i="1"/>
</calcChain>
</file>

<file path=xl/sharedStrings.xml><?xml version="1.0" encoding="utf-8"?>
<sst xmlns="http://schemas.openxmlformats.org/spreadsheetml/2006/main" count="307" uniqueCount="128">
  <si>
    <t>واحــــــــــــــــــــــــــــــــــــــــــــــــــــــــــــــــــــــد تــــــــــــــــــــــــــولیـــــــــــــــــــــــــــــــد</t>
  </si>
  <si>
    <t>تعداد</t>
  </si>
  <si>
    <t xml:space="preserve">تعداد </t>
  </si>
  <si>
    <t>Part</t>
  </si>
  <si>
    <t>Mat Spec</t>
  </si>
  <si>
    <t>Material</t>
  </si>
  <si>
    <t>Standard</t>
  </si>
  <si>
    <t>مقدار</t>
  </si>
  <si>
    <t>مقدار خالص</t>
  </si>
  <si>
    <t xml:space="preserve">مقدار ناخاص
</t>
  </si>
  <si>
    <t>توضیحات</t>
  </si>
  <si>
    <t>زیر محصول</t>
  </si>
  <si>
    <t>مجموعه در</t>
  </si>
  <si>
    <t>تعداد قطعه</t>
  </si>
  <si>
    <t>تعداد قطعه در</t>
  </si>
  <si>
    <t>خالص مواد</t>
  </si>
  <si>
    <t>ناخالص مواد</t>
  </si>
  <si>
    <t xml:space="preserve">واحد  </t>
  </si>
  <si>
    <t xml:space="preserve"> مواد در یک </t>
  </si>
  <si>
    <t>در محصول</t>
  </si>
  <si>
    <t>در مجموعه</t>
  </si>
  <si>
    <t>در یک قطعه</t>
  </si>
  <si>
    <t>شمارش مواد</t>
  </si>
  <si>
    <t>واحد محصول</t>
  </si>
  <si>
    <t>Sub Product</t>
  </si>
  <si>
    <t>SPQ</t>
  </si>
  <si>
    <t>ASQ</t>
  </si>
  <si>
    <t>PQAS</t>
  </si>
  <si>
    <t>PQSP</t>
  </si>
  <si>
    <t>PQR</t>
  </si>
  <si>
    <t>MATNQU</t>
  </si>
  <si>
    <t>MATGQU</t>
  </si>
  <si>
    <t>MATU</t>
  </si>
  <si>
    <t>MATNQT</t>
  </si>
  <si>
    <t>MATGQT</t>
  </si>
  <si>
    <t>دستگیره درب</t>
  </si>
  <si>
    <t xml:space="preserve"> دستگیره</t>
  </si>
  <si>
    <t>pipe 1" sch5</t>
  </si>
  <si>
    <t>Pipe</t>
  </si>
  <si>
    <t>1"x360</t>
  </si>
  <si>
    <t>St-37</t>
  </si>
  <si>
    <t>1</t>
  </si>
  <si>
    <t>Pcs</t>
  </si>
  <si>
    <t>2</t>
  </si>
  <si>
    <t>در صورت موجود بودن این قطعه در بازار ، توسط واحد محترم تداکات خریداری میگردد در غیر اینصورت توسط واحد تولید ساخته میشود.</t>
  </si>
  <si>
    <t>درپوش دستگیره</t>
  </si>
  <si>
    <t>Ø37.25x4.53</t>
  </si>
  <si>
    <t>Shaft</t>
  </si>
  <si>
    <t xml:space="preserve">  Ø40x6</t>
  </si>
  <si>
    <t>واشر پلاستیکی</t>
  </si>
  <si>
    <t>Ø38x1.5</t>
  </si>
  <si>
    <t>shaft</t>
  </si>
  <si>
    <t>Polyethylen</t>
  </si>
  <si>
    <t>بوش اسپیسر</t>
  </si>
  <si>
    <t>Ø25.5x17</t>
  </si>
  <si>
    <t>Ø25x20</t>
  </si>
  <si>
    <t>لقمه دستگیره</t>
  </si>
  <si>
    <t>Ø29.5x8</t>
  </si>
  <si>
    <t>Ø30x10</t>
  </si>
  <si>
    <t>قفل</t>
  </si>
  <si>
    <t xml:space="preserve">محور قفل </t>
  </si>
  <si>
    <t>Ø16x58</t>
  </si>
  <si>
    <t>Round Bar</t>
  </si>
  <si>
    <t>Ø16x60</t>
  </si>
  <si>
    <t>Kg</t>
  </si>
  <si>
    <t>بوش کوتاه</t>
  </si>
  <si>
    <t>Ø24x4</t>
  </si>
  <si>
    <t>Ø25x7</t>
  </si>
  <si>
    <t>بوش بلند</t>
  </si>
  <si>
    <t>Ø24x15.4</t>
  </si>
  <si>
    <t>Ø25x17</t>
  </si>
  <si>
    <t xml:space="preserve">دستگیره </t>
  </si>
  <si>
    <t>4x30x210</t>
  </si>
  <si>
    <t>Plate</t>
  </si>
  <si>
    <t>ورق آهن 4x1500</t>
  </si>
  <si>
    <t>بوش مخروطی</t>
  </si>
  <si>
    <t>Ø25x15.4</t>
  </si>
  <si>
    <t>بوش پلاستیکی</t>
  </si>
  <si>
    <t>Ø28x9</t>
  </si>
  <si>
    <t>Ø30x11</t>
  </si>
  <si>
    <t>Ø28x0.6</t>
  </si>
  <si>
    <t>Ø30x0.8</t>
  </si>
  <si>
    <t xml:space="preserve">زبانه قفل </t>
  </si>
  <si>
    <t>15x40x85</t>
  </si>
  <si>
    <t>Flat Bar</t>
  </si>
  <si>
    <t>15x80</t>
  </si>
  <si>
    <t>واحــــــــــــــــــــــــــــــــــــــــــــــــــــــــــــــــــــــد تدارکات</t>
  </si>
  <si>
    <t>در صورت موجود بودن این قطعه در بازار توسط واحد محترم تداکات خریداری میگردد در غیر اینصورت توسط واحد تولید ساخته میشود.</t>
  </si>
  <si>
    <t>پیچ سر آلن</t>
  </si>
  <si>
    <t>M8x70</t>
  </si>
  <si>
    <t>Hex sucket head screw</t>
  </si>
  <si>
    <t>DIN 912</t>
  </si>
  <si>
    <t xml:space="preserve">پیچ چهار سو </t>
  </si>
  <si>
    <t>M4x8</t>
  </si>
  <si>
    <t>countersunk flat head screw</t>
  </si>
  <si>
    <t>DIN 965</t>
  </si>
  <si>
    <t>پیچ آلن خزبنه ای</t>
  </si>
  <si>
    <t>M8x16</t>
  </si>
  <si>
    <t>Sucket countersunk headscrew</t>
  </si>
  <si>
    <t>Din 7991</t>
  </si>
  <si>
    <t>پیچ آلن</t>
  </si>
  <si>
    <t>Sucket head cap screw</t>
  </si>
  <si>
    <t>Din 912</t>
  </si>
  <si>
    <t>کاور دسته</t>
  </si>
  <si>
    <t>4.5x30.5x115</t>
  </si>
  <si>
    <t>Plastic</t>
  </si>
  <si>
    <t>plastic</t>
  </si>
  <si>
    <t>واشر تخت</t>
  </si>
  <si>
    <t>ردیف</t>
  </si>
  <si>
    <t xml:space="preserve">واشر تخت </t>
  </si>
  <si>
    <t>plain washer</t>
  </si>
  <si>
    <t>Plain washer</t>
  </si>
  <si>
    <t>Dwg No.</t>
  </si>
  <si>
    <t>Louva Door 03-05-P01</t>
  </si>
  <si>
    <t>Louva Door 03-05-P02</t>
  </si>
  <si>
    <t>Louva Door 03-05-P04</t>
  </si>
  <si>
    <t>Louva Door 03-05-P06</t>
  </si>
  <si>
    <t>Louva Door 03-05-P03</t>
  </si>
  <si>
    <t>Louva Door 03-06-P01</t>
  </si>
  <si>
    <t>Louva Door 03-06-P02</t>
  </si>
  <si>
    <t>Louva Door 03-06-P03</t>
  </si>
  <si>
    <t>Louva Door 03-06-P06</t>
  </si>
  <si>
    <t>Louva Door 03-06-P07</t>
  </si>
  <si>
    <t>Louva Door 03-06-P04</t>
  </si>
  <si>
    <t>Louva Door 03-06-P05</t>
  </si>
  <si>
    <t>Louva Door 03-06-P09</t>
  </si>
  <si>
    <t>Louva Door 03-06-P08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</si>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</sst>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 readingOrder="1"/>
    </xf>
    <xf numFmtId="49" fontId="3" fillId="2" borderId="3" xfId="0" applyNumberFormat="1" applyFont="1" applyFill="1" applyBorder="1" applyAlignment="1">
      <alignment horizontal="center" vertical="center" readingOrder="1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2" borderId="4" xfId="0" applyNumberFormat="1" applyFont="1" applyFill="1" applyBorder="1" applyAlignment="1">
      <alignment horizontal="center" vertical="center" readingOrder="1"/>
    </xf>
    <xf numFmtId="49" fontId="3" fillId="2" borderId="6" xfId="0" applyNumberFormat="1" applyFont="1" applyFill="1" applyBorder="1" applyAlignment="1">
      <alignment horizontal="center" vertical="center" readingOrder="1"/>
    </xf>
    <xf numFmtId="49" fontId="3" fillId="2" borderId="7" xfId="0" applyNumberFormat="1" applyFont="1" applyFill="1" applyBorder="1" applyAlignment="1">
      <alignment horizontal="center" vertical="center" readingOrder="1"/>
    </xf>
    <xf numFmtId="49" fontId="3" fillId="2" borderId="9" xfId="0" applyNumberFormat="1" applyFont="1" applyFill="1" applyBorder="1" applyAlignment="1">
      <alignment horizontal="center" vertical="center" readingOrder="1"/>
    </xf>
    <xf numFmtId="0" fontId="4" fillId="3" borderId="24" xfId="0" applyFont="1" applyFill="1" applyBorder="1" applyAlignment="1">
      <alignment horizontal="center" vertical="center" readingOrder="1"/>
    </xf>
    <xf numFmtId="0" fontId="4" fillId="3" borderId="24" xfId="0" quotePrefix="1" applyFont="1" applyFill="1" applyBorder="1" applyAlignment="1">
      <alignment horizontal="center" vertical="center" readingOrder="1"/>
    </xf>
    <xf numFmtId="0" fontId="4" fillId="3" borderId="11" xfId="0" quotePrefix="1" applyFont="1" applyFill="1" applyBorder="1" applyAlignment="1">
      <alignment horizontal="center" vertical="center" readingOrder="1"/>
    </xf>
    <xf numFmtId="0" fontId="4" fillId="3" borderId="25" xfId="0" quotePrefix="1" applyFont="1" applyFill="1" applyBorder="1" applyAlignment="1">
      <alignment horizontal="center" vertical="center" readingOrder="1"/>
    </xf>
    <xf numFmtId="2" fontId="4" fillId="3" borderId="11" xfId="0" quotePrefix="1" applyNumberFormat="1" applyFont="1" applyFill="1" applyBorder="1" applyAlignment="1">
      <alignment horizontal="center" vertical="center" readingOrder="1"/>
    </xf>
    <xf numFmtId="0" fontId="4" fillId="3" borderId="26" xfId="0" quotePrefix="1" applyFont="1" applyFill="1" applyBorder="1" applyAlignment="1">
      <alignment horizontal="center" vertical="center" readingOrder="1"/>
    </xf>
    <xf numFmtId="2" fontId="4" fillId="3" borderId="12" xfId="0" quotePrefix="1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readingOrder="1"/>
    </xf>
    <xf numFmtId="0" fontId="4" fillId="3" borderId="15" xfId="0" quotePrefix="1" applyFont="1" applyFill="1" applyBorder="1" applyAlignment="1">
      <alignment horizontal="center" vertical="center" readingOrder="1"/>
    </xf>
    <xf numFmtId="0" fontId="4" fillId="3" borderId="16" xfId="0" quotePrefix="1" applyFont="1" applyFill="1" applyBorder="1" applyAlignment="1">
      <alignment horizontal="center" vertical="center" readingOrder="1"/>
    </xf>
    <xf numFmtId="0" fontId="0" fillId="3" borderId="17" xfId="0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/>
    </xf>
    <xf numFmtId="164" fontId="4" fillId="3" borderId="11" xfId="0" quotePrefix="1" applyNumberFormat="1" applyFont="1" applyFill="1" applyBorder="1" applyAlignment="1">
      <alignment horizontal="center" vertical="center" readingOrder="1"/>
    </xf>
    <xf numFmtId="164" fontId="4" fillId="3" borderId="12" xfId="0" quotePrefix="1" applyNumberFormat="1" applyFont="1" applyFill="1" applyBorder="1" applyAlignment="1">
      <alignment horizontal="center" vertical="center"/>
    </xf>
    <xf numFmtId="1" fontId="4" fillId="3" borderId="15" xfId="0" quotePrefix="1" applyNumberFormat="1" applyFont="1" applyFill="1" applyBorder="1" applyAlignment="1">
      <alignment horizontal="center" vertical="center" readingOrder="1"/>
    </xf>
    <xf numFmtId="1" fontId="4" fillId="3" borderId="16" xfId="0" quotePrefix="1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readingOrder="1"/>
    </xf>
    <xf numFmtId="0" fontId="4" fillId="3" borderId="19" xfId="0" quotePrefix="1" applyFont="1" applyFill="1" applyBorder="1" applyAlignment="1">
      <alignment horizontal="center" vertical="center" readingOrder="1"/>
    </xf>
    <xf numFmtId="0" fontId="4" fillId="3" borderId="21" xfId="0" quotePrefix="1" applyFont="1" applyFill="1" applyBorder="1" applyAlignment="1">
      <alignment horizontal="center" vertical="center" readingOrder="1"/>
    </xf>
    <xf numFmtId="165" fontId="4" fillId="3" borderId="19" xfId="0" quotePrefix="1" applyNumberFormat="1" applyFont="1" applyFill="1" applyBorder="1" applyAlignment="1">
      <alignment horizontal="center" vertical="center" readingOrder="1"/>
    </xf>
    <xf numFmtId="165" fontId="4" fillId="3" borderId="21" xfId="0" quotePrefix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readingOrder="1"/>
    </xf>
    <xf numFmtId="49" fontId="3" fillId="2" borderId="5" xfId="0" applyNumberFormat="1" applyFont="1" applyFill="1" applyBorder="1" applyAlignment="1">
      <alignment horizontal="center" vertical="center" readingOrder="1"/>
    </xf>
    <xf numFmtId="49" fontId="3" fillId="2" borderId="8" xfId="0" applyNumberFormat="1" applyFont="1" applyFill="1" applyBorder="1" applyAlignment="1">
      <alignment horizontal="center" vertical="center" readingOrder="1"/>
    </xf>
    <xf numFmtId="0" fontId="4" fillId="3" borderId="11" xfId="0" applyFont="1" applyFill="1" applyBorder="1" applyAlignment="1">
      <alignment horizontal="center" vertical="center" readingOrder="1"/>
    </xf>
    <xf numFmtId="0" fontId="4" fillId="3" borderId="12" xfId="0" quotePrefix="1" applyFont="1" applyFill="1" applyBorder="1" applyAlignment="1">
      <alignment horizontal="center" vertical="center" readingOrder="1"/>
    </xf>
    <xf numFmtId="2" fontId="4" fillId="3" borderId="26" xfId="0" quotePrefix="1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" fontId="4" fillId="3" borderId="32" xfId="0" quotePrefix="1" applyNumberFormat="1" applyFont="1" applyFill="1" applyBorder="1" applyAlignment="1">
      <alignment horizontal="center" vertical="center"/>
    </xf>
    <xf numFmtId="0" fontId="4" fillId="3" borderId="15" xfId="0" quotePrefix="1" applyFont="1" applyFill="1" applyBorder="1" applyAlignment="1">
      <alignment horizontal="center" vertical="center" wrapText="1" readingOrder="1"/>
    </xf>
    <xf numFmtId="1" fontId="4" fillId="3" borderId="15" xfId="0" quotePrefix="1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readingOrder="1"/>
    </xf>
    <xf numFmtId="0" fontId="4" fillId="4" borderId="11" xfId="0" quotePrefix="1" applyFont="1" applyFill="1" applyBorder="1" applyAlignment="1">
      <alignment horizontal="center" vertical="center" readingOrder="1"/>
    </xf>
    <xf numFmtId="0" fontId="4" fillId="4" borderId="11" xfId="0" quotePrefix="1" applyFont="1" applyFill="1" applyBorder="1" applyAlignment="1">
      <alignment horizontal="center" vertical="center" wrapText="1" readingOrder="1"/>
    </xf>
    <xf numFmtId="0" fontId="4" fillId="4" borderId="12" xfId="0" quotePrefix="1" applyFont="1" applyFill="1" applyBorder="1" applyAlignment="1">
      <alignment horizontal="center" vertical="center" readingOrder="1"/>
    </xf>
    <xf numFmtId="49" fontId="4" fillId="4" borderId="11" xfId="0" quotePrefix="1" applyNumberFormat="1" applyFont="1" applyFill="1" applyBorder="1" applyAlignment="1">
      <alignment horizontal="center" vertical="center" readingOrder="1"/>
    </xf>
    <xf numFmtId="1" fontId="4" fillId="4" borderId="11" xfId="0" quotePrefix="1" applyNumberFormat="1" applyFont="1" applyFill="1" applyBorder="1" applyAlignment="1">
      <alignment horizontal="center" vertical="center" readingOrder="1"/>
    </xf>
    <xf numFmtId="0" fontId="1" fillId="4" borderId="2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center" vertical="center" readingOrder="1"/>
    </xf>
    <xf numFmtId="0" fontId="4" fillId="4" borderId="15" xfId="0" quotePrefix="1" applyFont="1" applyFill="1" applyBorder="1" applyAlignment="1">
      <alignment horizontal="center" vertical="center" readingOrder="1"/>
    </xf>
    <xf numFmtId="1" fontId="4" fillId="4" borderId="16" xfId="0" quotePrefix="1" applyNumberFormat="1" applyFont="1" applyFill="1" applyBorder="1" applyAlignment="1">
      <alignment horizontal="center" vertical="center" readingOrder="1"/>
    </xf>
    <xf numFmtId="1" fontId="4" fillId="4" borderId="15" xfId="0" quotePrefix="1" applyNumberFormat="1" applyFont="1" applyFill="1" applyBorder="1" applyAlignment="1">
      <alignment horizontal="center" vertical="center" readingOrder="1"/>
    </xf>
    <xf numFmtId="0" fontId="1" fillId="4" borderId="32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4" borderId="16" xfId="0" quotePrefix="1" applyFont="1" applyFill="1" applyBorder="1" applyAlignment="1">
      <alignment horizontal="center" vertical="center" readingOrder="1"/>
    </xf>
    <xf numFmtId="0" fontId="4" fillId="4" borderId="15" xfId="0" quotePrefix="1" applyFont="1" applyFill="1" applyBorder="1" applyAlignment="1">
      <alignment horizontal="center" vertical="center" wrapText="1" readingOrder="1"/>
    </xf>
    <xf numFmtId="1" fontId="1" fillId="4" borderId="32" xfId="0" applyNumberFormat="1" applyFont="1" applyFill="1" applyBorder="1" applyAlignment="1">
      <alignment horizontal="center" vertical="center"/>
    </xf>
    <xf numFmtId="1" fontId="4" fillId="4" borderId="19" xfId="0" applyNumberFormat="1" applyFont="1" applyFill="1" applyBorder="1" applyAlignment="1">
      <alignment horizontal="center" vertical="center" readingOrder="1"/>
    </xf>
    <xf numFmtId="0" fontId="4" fillId="4" borderId="19" xfId="0" quotePrefix="1" applyFont="1" applyFill="1" applyBorder="1" applyAlignment="1">
      <alignment horizontal="center" vertical="center" readingOrder="1"/>
    </xf>
    <xf numFmtId="0" fontId="4" fillId="4" borderId="19" xfId="0" quotePrefix="1" applyFont="1" applyFill="1" applyBorder="1" applyAlignment="1">
      <alignment horizontal="center" vertical="center" wrapText="1" readingOrder="1"/>
    </xf>
    <xf numFmtId="0" fontId="4" fillId="4" borderId="21" xfId="0" quotePrefix="1" applyFont="1" applyFill="1" applyBorder="1" applyAlignment="1">
      <alignment horizontal="center" vertical="center" readingOrder="1"/>
    </xf>
    <xf numFmtId="1" fontId="4" fillId="4" borderId="19" xfId="0" quotePrefix="1" applyNumberFormat="1" applyFont="1" applyFill="1" applyBorder="1" applyAlignment="1">
      <alignment horizontal="center" vertical="center" readingOrder="1"/>
    </xf>
    <xf numFmtId="1" fontId="1" fillId="4" borderId="33" xfId="0" applyNumberFormat="1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 readingOrder="1"/>
    </xf>
    <xf numFmtId="0" fontId="4" fillId="4" borderId="18" xfId="0" quotePrefix="1" applyFont="1" applyFill="1" applyBorder="1" applyAlignment="1">
      <alignment horizontal="center" vertical="center" readingOrder="1"/>
    </xf>
    <xf numFmtId="0" fontId="4" fillId="4" borderId="20" xfId="0" quotePrefix="1" applyFont="1" applyFill="1" applyBorder="1" applyAlignment="1">
      <alignment horizontal="center" vertical="center" readingOrder="1"/>
    </xf>
    <xf numFmtId="1" fontId="1" fillId="4" borderId="21" xfId="0" applyNumberFormat="1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readingOrder="1"/>
    </xf>
    <xf numFmtId="0" fontId="4" fillId="4" borderId="35" xfId="0" applyFont="1" applyFill="1" applyBorder="1" applyAlignment="1">
      <alignment horizontal="center" vertical="center" readingOrder="1"/>
    </xf>
    <xf numFmtId="0" fontId="4" fillId="3" borderId="36" xfId="0" applyFont="1" applyFill="1" applyBorder="1" applyAlignment="1">
      <alignment horizontal="center" vertical="center" readingOrder="1"/>
    </xf>
    <xf numFmtId="0" fontId="4" fillId="3" borderId="35" xfId="0" applyFont="1" applyFill="1" applyBorder="1" applyAlignment="1">
      <alignment horizontal="center" vertical="center" readingOrder="1"/>
    </xf>
    <xf numFmtId="0" fontId="4" fillId="3" borderId="37" xfId="0" applyFont="1" applyFill="1" applyBorder="1" applyAlignment="1">
      <alignment horizontal="center" vertical="center" readingOrder="1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 readingOrder="1"/>
    </xf>
    <xf numFmtId="0" fontId="4" fillId="3" borderId="34" xfId="0" applyFont="1" applyFill="1" applyBorder="1" applyAlignment="1">
      <alignment horizontal="center" vertical="center" readingOrder="1"/>
    </xf>
    <xf numFmtId="49" fontId="3" fillId="2" borderId="1" xfId="0" applyNumberFormat="1" applyFont="1" applyFill="1" applyBorder="1" applyAlignment="1">
      <alignment horizontal="center" vertical="center" readingOrder="1"/>
    </xf>
    <xf numFmtId="49" fontId="3" fillId="2" borderId="4" xfId="0" applyNumberFormat="1" applyFont="1" applyFill="1" applyBorder="1" applyAlignment="1">
      <alignment horizontal="center" vertical="center" readingOrder="1"/>
    </xf>
    <xf numFmtId="49" fontId="3" fillId="2" borderId="7" xfId="0" applyNumberFormat="1" applyFont="1" applyFill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readingOrder="1"/>
    </xf>
    <xf numFmtId="49" fontId="3" fillId="2" borderId="4" xfId="0" applyNumberFormat="1" applyFont="1" applyFill="1" applyBorder="1" applyAlignment="1">
      <alignment horizontal="center" vertical="center" readingOrder="1"/>
    </xf>
    <xf numFmtId="49" fontId="3" fillId="2" borderId="7" xfId="0" applyNumberFormat="1" applyFont="1" applyFill="1" applyBorder="1" applyAlignment="1">
      <alignment horizontal="center" vertical="center" readingOrder="1"/>
    </xf>
    <xf numFmtId="49" fontId="3" fillId="2" borderId="2" xfId="0" applyNumberFormat="1" applyFont="1" applyFill="1" applyBorder="1" applyAlignment="1">
      <alignment horizontal="center" vertical="center" readingOrder="1"/>
    </xf>
    <xf numFmtId="49" fontId="3" fillId="2" borderId="3" xfId="0" applyNumberFormat="1" applyFont="1" applyFill="1" applyBorder="1" applyAlignment="1">
      <alignment horizontal="center" vertical="center" readingOrder="1"/>
    </xf>
    <xf numFmtId="49" fontId="3" fillId="2" borderId="5" xfId="0" applyNumberFormat="1" applyFont="1" applyFill="1" applyBorder="1" applyAlignment="1">
      <alignment horizontal="center" vertical="center" readingOrder="1"/>
    </xf>
    <xf numFmtId="49" fontId="3" fillId="2" borderId="6" xfId="0" applyNumberFormat="1" applyFont="1" applyFill="1" applyBorder="1" applyAlignment="1">
      <alignment horizontal="center" vertical="center" readingOrder="1"/>
    </xf>
    <xf numFmtId="49" fontId="3" fillId="2" borderId="8" xfId="0" applyNumberFormat="1" applyFont="1" applyFill="1" applyBorder="1" applyAlignment="1">
      <alignment horizontal="center" vertical="center" readingOrder="1"/>
    </xf>
    <xf numFmtId="49" fontId="3" fillId="2" borderId="9" xfId="0" applyNumberFormat="1" applyFont="1" applyFill="1" applyBorder="1" applyAlignment="1">
      <alignment horizontal="center" vertical="center" readingOrder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4" borderId="11" xfId="1" quotePrefix="1" applyFill="1" applyBorder="1" applyAlignment="1">
      <alignment horizontal="center" vertical="center" readingOrder="1"/>
    </xf>
    <xf numFmtId="0" fontId="6" fillId="4" borderId="15" xfId="1" quotePrefix="1" applyFill="1" applyBorder="1" applyAlignment="1">
      <alignment horizontal="center" vertical="center" readingOrder="1"/>
    </xf>
    <xf numFmtId="0" fontId="6" fillId="4" borderId="18" xfId="1" quotePrefix="1" applyFill="1" applyBorder="1" applyAlignment="1">
      <alignment horizontal="center" vertical="center" readingOrder="1"/>
    </xf>
    <xf numFmtId="0" fontId="6" fillId="3" borderId="24" xfId="1" quotePrefix="1" applyFill="1" applyBorder="1" applyAlignment="1">
      <alignment horizontal="center" vertical="center" readingOrder="1"/>
    </xf>
    <xf numFmtId="0" fontId="6" fillId="3" borderId="15" xfId="1" quotePrefix="1" applyFill="1" applyBorder="1" applyAlignment="1">
      <alignment horizontal="center" vertical="center" readingOrder="1"/>
    </xf>
    <xf numFmtId="0" fontId="6" fillId="3" borderId="19" xfId="1" quotePrefix="1" applyFill="1" applyBorder="1" applyAlignment="1">
      <alignment horizontal="center" vertical="center" readingOrder="1"/>
    </xf>
    <xf numFmtId="0" fontId="6" fillId="4" borderId="0" xfId="1" quotePrefix="1" applyFill="1" applyAlignment="1">
      <alignment horizontal="center" vertical="center"/>
    </xf>
    <xf numFmtId="0" fontId="6" fillId="3" borderId="11" xfId="1" quotePrefix="1" applyFill="1" applyBorder="1" applyAlignment="1">
      <alignment horizontal="center" vertical="center" readingOrder="1"/>
    </xf>
    <xf numFmtId="0" fontId="7" fillId="4" borderId="11" xfId="1" quotePrefix="1" applyFont="1" applyFill="1" applyBorder="1" applyAlignment="1">
      <alignment horizontal="center" vertical="center" readingOrder="1"/>
    </xf>
    <xf numFmtId="0" fontId="7" fillId="4" borderId="15" xfId="1" quotePrefix="1" applyFont="1" applyFill="1" applyBorder="1" applyAlignment="1">
      <alignment horizontal="center" vertical="center" readingOrder="1"/>
    </xf>
    <xf numFmtId="0" fontId="7" fillId="4" borderId="18" xfId="1" quotePrefix="1" applyFont="1" applyFill="1" applyBorder="1" applyAlignment="1">
      <alignment horizontal="center" vertical="center" readingOrder="1"/>
    </xf>
    <xf numFmtId="0" fontId="7" fillId="3" borderId="24" xfId="1" quotePrefix="1" applyFont="1" applyFill="1" applyBorder="1" applyAlignment="1">
      <alignment horizontal="center" vertical="center" readingOrder="1"/>
    </xf>
    <xf numFmtId="0" fontId="7" fillId="3" borderId="15" xfId="1" quotePrefix="1" applyFont="1" applyFill="1" applyBorder="1" applyAlignment="1">
      <alignment horizontal="center" vertical="center" readingOrder="1"/>
    </xf>
    <xf numFmtId="0" fontId="7" fillId="3" borderId="19" xfId="1" quotePrefix="1" applyFont="1" applyFill="1" applyBorder="1" applyAlignment="1">
      <alignment horizontal="center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Lock\Little%20long%20bush%2003-06-P03.PDF" TargetMode="External"/><Relationship Id="rId13" Type="http://schemas.openxmlformats.org/officeDocument/2006/relationships/hyperlink" Target="Lock\Conical%20bush%2003-06-P07.pdf" TargetMode="External"/><Relationship Id="rId18" Type="http://schemas.openxmlformats.org/officeDocument/2006/relationships/hyperlink" Target="Lock\Lockinh%20Handle%2003-06-P06.PDF" TargetMode="External"/><Relationship Id="rId3" Type="http://schemas.openxmlformats.org/officeDocument/2006/relationships/hyperlink" Target="Handle\plastic%20washer%2003-05-P03.pdf" TargetMode="External"/><Relationship Id="rId21" Type="http://schemas.openxmlformats.org/officeDocument/2006/relationships/hyperlink" Target="Lock\Handle%20cover%2003-06-P08.pdf" TargetMode="External"/><Relationship Id="rId7" Type="http://schemas.openxmlformats.org/officeDocument/2006/relationships/hyperlink" Target="Lock\Little%20short%20bush%2003-06-P02.pdf" TargetMode="External"/><Relationship Id="rId12" Type="http://schemas.openxmlformats.org/officeDocument/2006/relationships/hyperlink" Target="Lock\Lock%20tongue%2003-06-P09.pdf" TargetMode="External"/><Relationship Id="rId17" Type="http://schemas.openxmlformats.org/officeDocument/2006/relationships/hyperlink" Target="Lock\Little%20short%20bush%2003-06-P02.pdf" TargetMode="External"/><Relationship Id="rId2" Type="http://schemas.openxmlformats.org/officeDocument/2006/relationships/hyperlink" Target="Handle\Handle%20cap%2003-05-P02.pdf" TargetMode="External"/><Relationship Id="rId16" Type="http://schemas.openxmlformats.org/officeDocument/2006/relationships/hyperlink" Target="Handle\plastic%20washer%2003-05-P03.pdf" TargetMode="External"/><Relationship Id="rId20" Type="http://schemas.openxmlformats.org/officeDocument/2006/relationships/hyperlink" Target="Lock\Plain%20washer%2003-06-P05.pdf" TargetMode="External"/><Relationship Id="rId1" Type="http://schemas.openxmlformats.org/officeDocument/2006/relationships/hyperlink" Target="Handle\Handle%2003-P05-P01.PDF" TargetMode="External"/><Relationship Id="rId6" Type="http://schemas.openxmlformats.org/officeDocument/2006/relationships/hyperlink" Target="Lock\Lock%20Shaft%2003-06-P01.pdf" TargetMode="External"/><Relationship Id="rId11" Type="http://schemas.openxmlformats.org/officeDocument/2006/relationships/hyperlink" Target="Lock\Plain%20washer%2003-06-P05.pdf" TargetMode="External"/><Relationship Id="rId5" Type="http://schemas.openxmlformats.org/officeDocument/2006/relationships/hyperlink" Target="Handle\Inner%20washer%2003-05-P06.pdf" TargetMode="External"/><Relationship Id="rId15" Type="http://schemas.openxmlformats.org/officeDocument/2006/relationships/hyperlink" Target="Handle\Handle%20cap%2003-05-P02.pdf" TargetMode="External"/><Relationship Id="rId10" Type="http://schemas.openxmlformats.org/officeDocument/2006/relationships/hyperlink" Target="Lock\Plastic%20bush%2003-06-P04.pdf" TargetMode="External"/><Relationship Id="rId19" Type="http://schemas.openxmlformats.org/officeDocument/2006/relationships/hyperlink" Target="Lock\Conical%20bush%2003-06-P07.pdf" TargetMode="External"/><Relationship Id="rId4" Type="http://schemas.openxmlformats.org/officeDocument/2006/relationships/hyperlink" Target="Handle\Bush%20Spacer%2003-05-P04.pdf" TargetMode="External"/><Relationship Id="rId9" Type="http://schemas.openxmlformats.org/officeDocument/2006/relationships/hyperlink" Target="Lock\Lockinh%20Handle%2003-06-P06.PDF" TargetMode="External"/><Relationship Id="rId14" Type="http://schemas.openxmlformats.org/officeDocument/2006/relationships/hyperlink" Target="Handle\Handle%2003-P05-P01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19" zoomScale="85" zoomScaleNormal="85" workbookViewId="0">
      <selection activeCell="H43" sqref="H43"/>
    </sheetView>
  </sheetViews>
  <sheetFormatPr defaultRowHeight="15" x14ac:dyDescent="0.25"/>
  <cols>
    <col min="1" max="1" width="4.7109375" bestFit="1" customWidth="1"/>
    <col min="2" max="2" width="10.42578125" bestFit="1" customWidth="1"/>
    <col min="3" max="3" width="8.28515625" bestFit="1" customWidth="1"/>
    <col min="4" max="4" width="8.42578125" bestFit="1" customWidth="1"/>
    <col min="5" max="5" width="11.7109375" bestFit="1" customWidth="1"/>
    <col min="6" max="6" width="21.7109375" customWidth="1"/>
    <col min="7" max="7" width="11.5703125" customWidth="1"/>
    <col min="8" max="8" width="19.7109375" customWidth="1"/>
    <col min="9" max="9" width="12.5703125" bestFit="1" customWidth="1"/>
    <col min="10" max="10" width="10.140625" bestFit="1" customWidth="1"/>
    <col min="11" max="11" width="8.5703125" bestFit="1" customWidth="1"/>
    <col min="12" max="12" width="10.5703125" bestFit="1" customWidth="1"/>
    <col min="13" max="13" width="8.5703125" bestFit="1" customWidth="1"/>
    <col min="14" max="15" width="9.140625" bestFit="1" customWidth="1"/>
    <col min="16" max="16" width="8.85546875" bestFit="1" customWidth="1"/>
    <col min="17" max="18" width="9.85546875" bestFit="1" customWidth="1"/>
    <col min="19" max="19" width="94.42578125" customWidth="1"/>
  </cols>
  <sheetData>
    <row r="1" spans="1:19" ht="36.75" thickBot="1" x14ac:dyDescent="0.6">
      <c r="B1" s="1"/>
      <c r="C1" s="96" t="s">
        <v>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19" x14ac:dyDescent="0.25">
      <c r="A2" s="90" t="s">
        <v>108</v>
      </c>
      <c r="B2" s="3"/>
      <c r="C2" s="2" t="s">
        <v>1</v>
      </c>
      <c r="D2" s="2" t="s">
        <v>2</v>
      </c>
      <c r="E2" s="97" t="s">
        <v>3</v>
      </c>
      <c r="F2" s="97" t="s">
        <v>112</v>
      </c>
      <c r="G2" s="97" t="s">
        <v>4</v>
      </c>
      <c r="H2" s="100" t="s">
        <v>5</v>
      </c>
      <c r="I2" s="101"/>
      <c r="J2" s="97" t="s">
        <v>6</v>
      </c>
      <c r="K2" s="2"/>
      <c r="L2" s="2"/>
      <c r="M2" s="2"/>
      <c r="N2" s="2" t="s">
        <v>7</v>
      </c>
      <c r="O2" s="2" t="s">
        <v>7</v>
      </c>
      <c r="P2" s="2"/>
      <c r="Q2" s="4" t="s">
        <v>8</v>
      </c>
      <c r="R2" s="2" t="s">
        <v>9</v>
      </c>
      <c r="S2" s="106" t="s">
        <v>10</v>
      </c>
    </row>
    <row r="3" spans="1:19" x14ac:dyDescent="0.25">
      <c r="A3" s="91"/>
      <c r="B3" s="6"/>
      <c r="C3" s="5" t="s">
        <v>11</v>
      </c>
      <c r="D3" s="5" t="s">
        <v>12</v>
      </c>
      <c r="E3" s="98"/>
      <c r="F3" s="98"/>
      <c r="G3" s="98"/>
      <c r="H3" s="102"/>
      <c r="I3" s="103"/>
      <c r="J3" s="98"/>
      <c r="K3" s="5" t="s">
        <v>13</v>
      </c>
      <c r="L3" s="5" t="s">
        <v>14</v>
      </c>
      <c r="M3" s="5" t="s">
        <v>13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18</v>
      </c>
      <c r="S3" s="107"/>
    </row>
    <row r="4" spans="1:19" ht="20.100000000000001" customHeight="1" x14ac:dyDescent="0.25">
      <c r="A4" s="91"/>
      <c r="B4" s="6" t="s">
        <v>11</v>
      </c>
      <c r="C4" s="5" t="s">
        <v>19</v>
      </c>
      <c r="D4" s="5" t="s">
        <v>11</v>
      </c>
      <c r="E4" s="98"/>
      <c r="F4" s="98"/>
      <c r="G4" s="98"/>
      <c r="H4" s="102"/>
      <c r="I4" s="103"/>
      <c r="J4" s="98"/>
      <c r="K4" s="5" t="s">
        <v>20</v>
      </c>
      <c r="L4" s="5" t="s">
        <v>11</v>
      </c>
      <c r="M4" s="5" t="s">
        <v>19</v>
      </c>
      <c r="N4" s="5" t="s">
        <v>21</v>
      </c>
      <c r="O4" s="5" t="s">
        <v>21</v>
      </c>
      <c r="P4" s="5" t="s">
        <v>22</v>
      </c>
      <c r="Q4" s="5" t="s">
        <v>23</v>
      </c>
      <c r="R4" s="5" t="s">
        <v>23</v>
      </c>
      <c r="S4" s="107"/>
    </row>
    <row r="5" spans="1:19" ht="20.100000000000001" customHeight="1" thickBot="1" x14ac:dyDescent="0.3">
      <c r="A5" s="92"/>
      <c r="B5" s="8" t="s">
        <v>24</v>
      </c>
      <c r="C5" s="7" t="s">
        <v>25</v>
      </c>
      <c r="D5" s="7" t="s">
        <v>26</v>
      </c>
      <c r="E5" s="99"/>
      <c r="F5" s="99"/>
      <c r="G5" s="99"/>
      <c r="H5" s="104"/>
      <c r="I5" s="105"/>
      <c r="J5" s="99"/>
      <c r="K5" s="7" t="s">
        <v>27</v>
      </c>
      <c r="L5" s="7" t="s">
        <v>28</v>
      </c>
      <c r="M5" s="7" t="s">
        <v>29</v>
      </c>
      <c r="N5" s="7" t="s">
        <v>30</v>
      </c>
      <c r="O5" s="7" t="s">
        <v>31</v>
      </c>
      <c r="P5" s="7" t="s">
        <v>32</v>
      </c>
      <c r="Q5" s="7" t="s">
        <v>33</v>
      </c>
      <c r="R5" s="7" t="s">
        <v>34</v>
      </c>
      <c r="S5" s="108"/>
    </row>
    <row r="6" spans="1:19" ht="20.100000000000001" customHeight="1" x14ac:dyDescent="0.25">
      <c r="A6" s="81">
        <v>1</v>
      </c>
      <c r="B6" s="76" t="s">
        <v>35</v>
      </c>
      <c r="C6" s="43">
        <v>1</v>
      </c>
      <c r="D6" s="44">
        <v>1</v>
      </c>
      <c r="E6" s="109" t="s">
        <v>36</v>
      </c>
      <c r="F6" s="117" t="s">
        <v>113</v>
      </c>
      <c r="G6" s="44" t="s">
        <v>37</v>
      </c>
      <c r="H6" s="45" t="s">
        <v>38</v>
      </c>
      <c r="I6" s="45" t="s">
        <v>39</v>
      </c>
      <c r="J6" s="45" t="s">
        <v>40</v>
      </c>
      <c r="K6" s="44">
        <v>2</v>
      </c>
      <c r="L6" s="44">
        <f t="shared" ref="L6:L11" si="0">K6*D6</f>
        <v>2</v>
      </c>
      <c r="M6" s="46">
        <f t="shared" ref="M6:M18" si="1">L6*C6</f>
        <v>2</v>
      </c>
      <c r="N6" s="47" t="s">
        <v>41</v>
      </c>
      <c r="O6" s="48">
        <v>1</v>
      </c>
      <c r="P6" s="44" t="s">
        <v>42</v>
      </c>
      <c r="Q6" s="47" t="s">
        <v>43</v>
      </c>
      <c r="R6" s="67">
        <f t="shared" ref="R6:R18" si="2">O6*M6</f>
        <v>2</v>
      </c>
      <c r="S6" s="68" t="s">
        <v>44</v>
      </c>
    </row>
    <row r="7" spans="1:19" ht="20.100000000000001" customHeight="1" x14ac:dyDescent="0.25">
      <c r="A7" s="82">
        <v>2</v>
      </c>
      <c r="B7" s="77" t="s">
        <v>35</v>
      </c>
      <c r="C7" s="51">
        <v>1</v>
      </c>
      <c r="D7" s="52">
        <v>1</v>
      </c>
      <c r="E7" s="110" t="s">
        <v>45</v>
      </c>
      <c r="F7" s="118" t="s">
        <v>114</v>
      </c>
      <c r="G7" s="52" t="s">
        <v>46</v>
      </c>
      <c r="H7" s="52" t="s">
        <v>47</v>
      </c>
      <c r="I7" s="52" t="s">
        <v>48</v>
      </c>
      <c r="J7" s="52" t="s">
        <v>40</v>
      </c>
      <c r="K7" s="52">
        <v>4</v>
      </c>
      <c r="L7" s="52">
        <f t="shared" si="0"/>
        <v>4</v>
      </c>
      <c r="M7" s="53">
        <f t="shared" si="1"/>
        <v>4</v>
      </c>
      <c r="N7" s="52">
        <v>1</v>
      </c>
      <c r="O7" s="54">
        <v>1</v>
      </c>
      <c r="P7" s="52" t="s">
        <v>42</v>
      </c>
      <c r="Q7" s="52">
        <v>1</v>
      </c>
      <c r="R7" s="69">
        <f t="shared" si="2"/>
        <v>4</v>
      </c>
      <c r="S7" s="70" t="s">
        <v>44</v>
      </c>
    </row>
    <row r="8" spans="1:19" ht="20.100000000000001" customHeight="1" x14ac:dyDescent="0.25">
      <c r="A8" s="82">
        <v>3</v>
      </c>
      <c r="B8" s="77" t="s">
        <v>35</v>
      </c>
      <c r="C8" s="51">
        <v>1</v>
      </c>
      <c r="D8" s="52">
        <v>1</v>
      </c>
      <c r="E8" s="110" t="s">
        <v>49</v>
      </c>
      <c r="F8" s="118" t="s">
        <v>117</v>
      </c>
      <c r="G8" s="52" t="s">
        <v>50</v>
      </c>
      <c r="H8" s="52" t="s">
        <v>51</v>
      </c>
      <c r="I8" s="52" t="s">
        <v>50</v>
      </c>
      <c r="J8" s="52" t="s">
        <v>52</v>
      </c>
      <c r="K8" s="52">
        <v>4</v>
      </c>
      <c r="L8" s="52">
        <f t="shared" si="0"/>
        <v>4</v>
      </c>
      <c r="M8" s="57">
        <f t="shared" si="1"/>
        <v>4</v>
      </c>
      <c r="N8" s="52">
        <v>1</v>
      </c>
      <c r="O8" s="54">
        <v>1</v>
      </c>
      <c r="P8" s="52" t="s">
        <v>42</v>
      </c>
      <c r="Q8" s="52">
        <v>1</v>
      </c>
      <c r="R8" s="69">
        <f t="shared" si="2"/>
        <v>4</v>
      </c>
      <c r="S8" s="70" t="s">
        <v>44</v>
      </c>
    </row>
    <row r="9" spans="1:19" ht="20.100000000000001" customHeight="1" x14ac:dyDescent="0.25">
      <c r="A9" s="82">
        <v>4</v>
      </c>
      <c r="B9" s="77" t="s">
        <v>35</v>
      </c>
      <c r="C9" s="51">
        <v>1</v>
      </c>
      <c r="D9" s="52">
        <v>1</v>
      </c>
      <c r="E9" s="110" t="s">
        <v>53</v>
      </c>
      <c r="F9" s="118" t="s">
        <v>115</v>
      </c>
      <c r="G9" s="52" t="s">
        <v>54</v>
      </c>
      <c r="H9" s="52" t="s">
        <v>47</v>
      </c>
      <c r="I9" s="52" t="s">
        <v>55</v>
      </c>
      <c r="J9" s="52" t="s">
        <v>40</v>
      </c>
      <c r="K9" s="52">
        <v>2</v>
      </c>
      <c r="L9" s="52">
        <f t="shared" si="0"/>
        <v>2</v>
      </c>
      <c r="M9" s="57">
        <f t="shared" si="1"/>
        <v>2</v>
      </c>
      <c r="N9" s="52">
        <v>1</v>
      </c>
      <c r="O9" s="54">
        <v>1</v>
      </c>
      <c r="P9" s="52" t="s">
        <v>42</v>
      </c>
      <c r="Q9" s="52">
        <v>1</v>
      </c>
      <c r="R9" s="69">
        <f t="shared" si="2"/>
        <v>2</v>
      </c>
      <c r="S9" s="70"/>
    </row>
    <row r="10" spans="1:19" ht="20.100000000000001" customHeight="1" thickBot="1" x14ac:dyDescent="0.3">
      <c r="A10" s="83">
        <v>5</v>
      </c>
      <c r="B10" s="77" t="s">
        <v>35</v>
      </c>
      <c r="C10" s="71">
        <v>1</v>
      </c>
      <c r="D10" s="72">
        <v>1</v>
      </c>
      <c r="E10" s="111" t="s">
        <v>56</v>
      </c>
      <c r="F10" s="119" t="s">
        <v>116</v>
      </c>
      <c r="G10" s="72" t="s">
        <v>57</v>
      </c>
      <c r="H10" s="62" t="s">
        <v>51</v>
      </c>
      <c r="I10" s="62" t="s">
        <v>58</v>
      </c>
      <c r="J10" s="62" t="s">
        <v>40</v>
      </c>
      <c r="K10" s="72">
        <v>2</v>
      </c>
      <c r="L10" s="72">
        <f t="shared" si="0"/>
        <v>2</v>
      </c>
      <c r="M10" s="73">
        <f t="shared" si="1"/>
        <v>2</v>
      </c>
      <c r="N10" s="61">
        <v>1</v>
      </c>
      <c r="O10" s="64">
        <v>1</v>
      </c>
      <c r="P10" s="61" t="s">
        <v>42</v>
      </c>
      <c r="Q10" s="61">
        <f>M10*N10</f>
        <v>2</v>
      </c>
      <c r="R10" s="74">
        <f t="shared" si="2"/>
        <v>2</v>
      </c>
      <c r="S10" s="75"/>
    </row>
    <row r="11" spans="1:19" ht="20.100000000000001" customHeight="1" x14ac:dyDescent="0.25">
      <c r="A11" s="84">
        <v>6</v>
      </c>
      <c r="B11" s="78" t="s">
        <v>59</v>
      </c>
      <c r="C11" s="9">
        <v>1</v>
      </c>
      <c r="D11" s="10">
        <v>1</v>
      </c>
      <c r="E11" s="112" t="s">
        <v>60</v>
      </c>
      <c r="F11" s="120" t="s">
        <v>118</v>
      </c>
      <c r="G11" s="10" t="s">
        <v>61</v>
      </c>
      <c r="H11" s="11" t="s">
        <v>62</v>
      </c>
      <c r="I11" s="10" t="s">
        <v>63</v>
      </c>
      <c r="J11" s="11" t="s">
        <v>40</v>
      </c>
      <c r="K11" s="10">
        <v>1</v>
      </c>
      <c r="L11" s="10">
        <f t="shared" si="0"/>
        <v>1</v>
      </c>
      <c r="M11" s="12">
        <f t="shared" si="1"/>
        <v>1</v>
      </c>
      <c r="N11" s="11">
        <v>0.06</v>
      </c>
      <c r="O11" s="13">
        <v>0.09</v>
      </c>
      <c r="P11" s="11" t="s">
        <v>64</v>
      </c>
      <c r="Q11" s="14">
        <f t="shared" ref="Q11:Q16" si="3">N11*M11</f>
        <v>0.06</v>
      </c>
      <c r="R11" s="15">
        <f t="shared" si="2"/>
        <v>0.09</v>
      </c>
      <c r="S11" s="16"/>
    </row>
    <row r="12" spans="1:19" ht="20.100000000000001" customHeight="1" x14ac:dyDescent="0.25">
      <c r="A12" s="82">
        <v>7</v>
      </c>
      <c r="B12" s="79" t="s">
        <v>59</v>
      </c>
      <c r="C12" s="17">
        <v>1</v>
      </c>
      <c r="D12" s="18">
        <v>1</v>
      </c>
      <c r="E12" s="113" t="s">
        <v>65</v>
      </c>
      <c r="F12" s="121" t="s">
        <v>119</v>
      </c>
      <c r="G12" s="18" t="s">
        <v>66</v>
      </c>
      <c r="H12" s="18" t="s">
        <v>47</v>
      </c>
      <c r="I12" s="18" t="s">
        <v>67</v>
      </c>
      <c r="J12" s="18" t="s">
        <v>40</v>
      </c>
      <c r="K12" s="18">
        <v>1</v>
      </c>
      <c r="L12" s="18">
        <f>K12*C12</f>
        <v>1</v>
      </c>
      <c r="M12" s="19">
        <f t="shared" si="1"/>
        <v>1</v>
      </c>
      <c r="N12" s="11">
        <v>0.01</v>
      </c>
      <c r="O12" s="13">
        <v>0.03</v>
      </c>
      <c r="P12" s="11" t="s">
        <v>64</v>
      </c>
      <c r="Q12" s="14">
        <f t="shared" si="3"/>
        <v>0.01</v>
      </c>
      <c r="R12" s="15">
        <f t="shared" si="2"/>
        <v>0.03</v>
      </c>
      <c r="S12" s="20"/>
    </row>
    <row r="13" spans="1:19" ht="20.100000000000001" customHeight="1" x14ac:dyDescent="0.25">
      <c r="A13" s="82">
        <v>8</v>
      </c>
      <c r="B13" s="79" t="s">
        <v>59</v>
      </c>
      <c r="C13" s="17">
        <v>1</v>
      </c>
      <c r="D13" s="18">
        <v>1</v>
      </c>
      <c r="E13" s="113" t="s">
        <v>68</v>
      </c>
      <c r="F13" s="121" t="s">
        <v>120</v>
      </c>
      <c r="G13" s="18" t="s">
        <v>69</v>
      </c>
      <c r="H13" s="18" t="s">
        <v>47</v>
      </c>
      <c r="I13" s="18" t="s">
        <v>70</v>
      </c>
      <c r="J13" s="18" t="s">
        <v>40</v>
      </c>
      <c r="K13" s="18">
        <v>1</v>
      </c>
      <c r="L13" s="18">
        <f>K13*C13</f>
        <v>1</v>
      </c>
      <c r="M13" s="19">
        <f t="shared" si="1"/>
        <v>1</v>
      </c>
      <c r="N13" s="11">
        <v>0.04</v>
      </c>
      <c r="O13" s="13">
        <v>0.08</v>
      </c>
      <c r="P13" s="11" t="s">
        <v>64</v>
      </c>
      <c r="Q13" s="14">
        <f t="shared" si="3"/>
        <v>0.04</v>
      </c>
      <c r="R13" s="15">
        <f t="shared" si="2"/>
        <v>0.08</v>
      </c>
      <c r="S13" s="20"/>
    </row>
    <row r="14" spans="1:19" ht="20.100000000000001" customHeight="1" x14ac:dyDescent="0.25">
      <c r="A14" s="82">
        <v>9</v>
      </c>
      <c r="B14" s="79" t="s">
        <v>59</v>
      </c>
      <c r="C14" s="17">
        <v>2</v>
      </c>
      <c r="D14" s="18">
        <v>1</v>
      </c>
      <c r="E14" s="113" t="s">
        <v>71</v>
      </c>
      <c r="F14" s="121" t="s">
        <v>121</v>
      </c>
      <c r="G14" s="18" t="s">
        <v>72</v>
      </c>
      <c r="H14" s="18" t="s">
        <v>73</v>
      </c>
      <c r="I14" s="21" t="s">
        <v>74</v>
      </c>
      <c r="J14" s="18" t="s">
        <v>40</v>
      </c>
      <c r="K14" s="18">
        <v>2</v>
      </c>
      <c r="L14" s="18">
        <f>K14*D14</f>
        <v>2</v>
      </c>
      <c r="M14" s="19">
        <f t="shared" si="1"/>
        <v>4</v>
      </c>
      <c r="N14" s="11">
        <v>0.19</v>
      </c>
      <c r="O14" s="13">
        <v>0.2</v>
      </c>
      <c r="P14" s="11" t="s">
        <v>64</v>
      </c>
      <c r="Q14" s="14">
        <f t="shared" si="3"/>
        <v>0.76</v>
      </c>
      <c r="R14" s="15">
        <f t="shared" si="2"/>
        <v>0.8</v>
      </c>
      <c r="S14" s="20" t="s">
        <v>44</v>
      </c>
    </row>
    <row r="15" spans="1:19" ht="20.100000000000001" customHeight="1" x14ac:dyDescent="0.25">
      <c r="A15" s="82">
        <v>10</v>
      </c>
      <c r="B15" s="79" t="s">
        <v>59</v>
      </c>
      <c r="C15" s="17">
        <v>2</v>
      </c>
      <c r="D15" s="18">
        <v>1</v>
      </c>
      <c r="E15" s="113" t="s">
        <v>75</v>
      </c>
      <c r="F15" s="121" t="s">
        <v>122</v>
      </c>
      <c r="G15" s="18" t="s">
        <v>76</v>
      </c>
      <c r="H15" s="18" t="s">
        <v>47</v>
      </c>
      <c r="I15" s="18" t="s">
        <v>70</v>
      </c>
      <c r="J15" s="18" t="s">
        <v>40</v>
      </c>
      <c r="K15" s="18">
        <v>2</v>
      </c>
      <c r="L15" s="18">
        <f>K15*D15</f>
        <v>2</v>
      </c>
      <c r="M15" s="19">
        <f t="shared" si="1"/>
        <v>4</v>
      </c>
      <c r="N15" s="11">
        <v>0.02</v>
      </c>
      <c r="O15" s="13">
        <v>0.03</v>
      </c>
      <c r="P15" s="11" t="s">
        <v>64</v>
      </c>
      <c r="Q15" s="14">
        <f t="shared" si="3"/>
        <v>0.08</v>
      </c>
      <c r="R15" s="15">
        <f t="shared" si="2"/>
        <v>0.12</v>
      </c>
      <c r="S15" s="20" t="s">
        <v>44</v>
      </c>
    </row>
    <row r="16" spans="1:19" ht="20.100000000000001" customHeight="1" x14ac:dyDescent="0.25">
      <c r="A16" s="82">
        <v>11</v>
      </c>
      <c r="B16" s="79" t="s">
        <v>59</v>
      </c>
      <c r="C16" s="17">
        <v>1</v>
      </c>
      <c r="D16" s="18">
        <v>1</v>
      </c>
      <c r="E16" s="113" t="s">
        <v>77</v>
      </c>
      <c r="F16" s="121" t="s">
        <v>123</v>
      </c>
      <c r="G16" s="18" t="s">
        <v>78</v>
      </c>
      <c r="H16" s="18" t="s">
        <v>62</v>
      </c>
      <c r="I16" s="18" t="s">
        <v>79</v>
      </c>
      <c r="J16" s="18" t="s">
        <v>52</v>
      </c>
      <c r="K16" s="18">
        <v>2</v>
      </c>
      <c r="L16" s="18">
        <f>K16*D16</f>
        <v>2</v>
      </c>
      <c r="M16" s="19">
        <f t="shared" si="1"/>
        <v>2</v>
      </c>
      <c r="N16" s="11">
        <v>1E-3</v>
      </c>
      <c r="O16" s="22">
        <v>5.0000000000000001E-3</v>
      </c>
      <c r="P16" s="11" t="s">
        <v>64</v>
      </c>
      <c r="Q16" s="14">
        <f t="shared" si="3"/>
        <v>2E-3</v>
      </c>
      <c r="R16" s="23">
        <f t="shared" si="2"/>
        <v>0.01</v>
      </c>
      <c r="S16" s="20"/>
    </row>
    <row r="17" spans="1:19" ht="20.100000000000001" customHeight="1" x14ac:dyDescent="0.25">
      <c r="A17" s="82">
        <v>12</v>
      </c>
      <c r="B17" s="79" t="s">
        <v>59</v>
      </c>
      <c r="C17" s="17">
        <v>1</v>
      </c>
      <c r="D17" s="18">
        <v>1</v>
      </c>
      <c r="E17" s="113" t="s">
        <v>109</v>
      </c>
      <c r="F17" s="121" t="s">
        <v>124</v>
      </c>
      <c r="G17" s="18" t="s">
        <v>80</v>
      </c>
      <c r="H17" s="18" t="s">
        <v>110</v>
      </c>
      <c r="I17" s="18" t="s">
        <v>81</v>
      </c>
      <c r="J17" s="18" t="s">
        <v>40</v>
      </c>
      <c r="K17" s="18">
        <v>4</v>
      </c>
      <c r="L17" s="18">
        <f>K17*D17</f>
        <v>4</v>
      </c>
      <c r="M17" s="19">
        <f t="shared" si="1"/>
        <v>4</v>
      </c>
      <c r="N17" s="18">
        <v>1</v>
      </c>
      <c r="O17" s="24">
        <v>1</v>
      </c>
      <c r="P17" s="18" t="s">
        <v>42</v>
      </c>
      <c r="Q17" s="18">
        <v>1</v>
      </c>
      <c r="R17" s="25">
        <f t="shared" si="2"/>
        <v>4</v>
      </c>
      <c r="S17" s="20" t="s">
        <v>44</v>
      </c>
    </row>
    <row r="18" spans="1:19" ht="20.100000000000001" customHeight="1" thickBot="1" x14ac:dyDescent="0.3">
      <c r="A18" s="83">
        <v>13</v>
      </c>
      <c r="B18" s="80" t="s">
        <v>59</v>
      </c>
      <c r="C18" s="26">
        <v>1</v>
      </c>
      <c r="D18" s="27">
        <v>1</v>
      </c>
      <c r="E18" s="114" t="s">
        <v>82</v>
      </c>
      <c r="F18" s="122" t="s">
        <v>125</v>
      </c>
      <c r="G18" s="27" t="s">
        <v>83</v>
      </c>
      <c r="H18" s="27" t="s">
        <v>84</v>
      </c>
      <c r="I18" s="27" t="s">
        <v>85</v>
      </c>
      <c r="J18" s="27" t="s">
        <v>40</v>
      </c>
      <c r="K18" s="27">
        <v>1</v>
      </c>
      <c r="L18" s="27">
        <f>K18*D18</f>
        <v>1</v>
      </c>
      <c r="M18" s="28">
        <f t="shared" si="1"/>
        <v>1</v>
      </c>
      <c r="N18" s="27">
        <v>0.33</v>
      </c>
      <c r="O18" s="29">
        <v>0.5</v>
      </c>
      <c r="P18" s="27" t="s">
        <v>64</v>
      </c>
      <c r="Q18" s="27">
        <f>N18*M18</f>
        <v>0.33</v>
      </c>
      <c r="R18" s="30">
        <f t="shared" si="2"/>
        <v>0.5</v>
      </c>
      <c r="S18" s="31"/>
    </row>
    <row r="22" spans="1:19" ht="36.75" thickBot="1" x14ac:dyDescent="0.6">
      <c r="B22" s="1"/>
      <c r="C22" s="96" t="s">
        <v>86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9" x14ac:dyDescent="0.25">
      <c r="A23" s="90" t="s">
        <v>108</v>
      </c>
      <c r="B23" s="2"/>
      <c r="C23" s="2" t="s">
        <v>1</v>
      </c>
      <c r="D23" s="2" t="s">
        <v>2</v>
      </c>
      <c r="E23" s="97" t="s">
        <v>3</v>
      </c>
      <c r="F23" s="87"/>
      <c r="G23" s="97" t="s">
        <v>4</v>
      </c>
      <c r="H23" s="100" t="s">
        <v>5</v>
      </c>
      <c r="I23" s="101"/>
      <c r="J23" s="97" t="s">
        <v>6</v>
      </c>
      <c r="K23" s="2"/>
      <c r="L23" s="2"/>
      <c r="M23" s="2"/>
      <c r="N23" s="2" t="s">
        <v>7</v>
      </c>
      <c r="O23" s="2" t="s">
        <v>7</v>
      </c>
      <c r="P23" s="2"/>
      <c r="Q23" s="4" t="s">
        <v>8</v>
      </c>
      <c r="R23" s="32" t="s">
        <v>9</v>
      </c>
      <c r="S23" s="93" t="s">
        <v>10</v>
      </c>
    </row>
    <row r="24" spans="1:19" x14ac:dyDescent="0.25">
      <c r="A24" s="91"/>
      <c r="B24" s="5"/>
      <c r="C24" s="5" t="s">
        <v>11</v>
      </c>
      <c r="D24" s="5" t="s">
        <v>12</v>
      </c>
      <c r="E24" s="98"/>
      <c r="F24" s="88"/>
      <c r="G24" s="98"/>
      <c r="H24" s="102"/>
      <c r="I24" s="103"/>
      <c r="J24" s="98"/>
      <c r="K24" s="5" t="s">
        <v>13</v>
      </c>
      <c r="L24" s="5" t="s">
        <v>14</v>
      </c>
      <c r="M24" s="5" t="s">
        <v>13</v>
      </c>
      <c r="N24" s="5" t="s">
        <v>15</v>
      </c>
      <c r="O24" s="5" t="s">
        <v>16</v>
      </c>
      <c r="P24" s="5" t="s">
        <v>17</v>
      </c>
      <c r="Q24" s="5" t="s">
        <v>18</v>
      </c>
      <c r="R24" s="33" t="s">
        <v>18</v>
      </c>
      <c r="S24" s="94"/>
    </row>
    <row r="25" spans="1:19" x14ac:dyDescent="0.25">
      <c r="A25" s="91"/>
      <c r="B25" s="5" t="s">
        <v>11</v>
      </c>
      <c r="C25" s="5" t="s">
        <v>19</v>
      </c>
      <c r="D25" s="5" t="s">
        <v>11</v>
      </c>
      <c r="E25" s="98"/>
      <c r="F25" s="88"/>
      <c r="G25" s="98"/>
      <c r="H25" s="102"/>
      <c r="I25" s="103"/>
      <c r="J25" s="98"/>
      <c r="K25" s="5" t="s">
        <v>20</v>
      </c>
      <c r="L25" s="5" t="s">
        <v>11</v>
      </c>
      <c r="M25" s="5" t="s">
        <v>19</v>
      </c>
      <c r="N25" s="5" t="s">
        <v>21</v>
      </c>
      <c r="O25" s="5" t="s">
        <v>21</v>
      </c>
      <c r="P25" s="5" t="s">
        <v>22</v>
      </c>
      <c r="Q25" s="5" t="s">
        <v>23</v>
      </c>
      <c r="R25" s="33" t="s">
        <v>23</v>
      </c>
      <c r="S25" s="94"/>
    </row>
    <row r="26" spans="1:19" ht="15.75" thickBot="1" x14ac:dyDescent="0.3">
      <c r="A26" s="92"/>
      <c r="B26" s="7" t="s">
        <v>24</v>
      </c>
      <c r="C26" s="7" t="s">
        <v>25</v>
      </c>
      <c r="D26" s="7" t="s">
        <v>26</v>
      </c>
      <c r="E26" s="99"/>
      <c r="F26" s="89"/>
      <c r="G26" s="99"/>
      <c r="H26" s="104"/>
      <c r="I26" s="105"/>
      <c r="J26" s="99"/>
      <c r="K26" s="7" t="s">
        <v>27</v>
      </c>
      <c r="L26" s="7" t="s">
        <v>28</v>
      </c>
      <c r="M26" s="7" t="s">
        <v>29</v>
      </c>
      <c r="N26" s="7" t="s">
        <v>30</v>
      </c>
      <c r="O26" s="7" t="s">
        <v>31</v>
      </c>
      <c r="P26" s="7" t="s">
        <v>32</v>
      </c>
      <c r="Q26" s="7" t="s">
        <v>33</v>
      </c>
      <c r="R26" s="34" t="s">
        <v>34</v>
      </c>
      <c r="S26" s="95"/>
    </row>
    <row r="27" spans="1:19" x14ac:dyDescent="0.25">
      <c r="A27" s="81">
        <v>1</v>
      </c>
      <c r="B27" s="76" t="s">
        <v>35</v>
      </c>
      <c r="C27" s="43">
        <v>1</v>
      </c>
      <c r="D27" s="44">
        <v>1</v>
      </c>
      <c r="E27" s="115" t="s">
        <v>36</v>
      </c>
      <c r="F27" s="117" t="s">
        <v>113</v>
      </c>
      <c r="G27" s="44" t="s">
        <v>37</v>
      </c>
      <c r="H27" s="45" t="s">
        <v>38</v>
      </c>
      <c r="I27" s="45" t="s">
        <v>39</v>
      </c>
      <c r="J27" s="45" t="s">
        <v>40</v>
      </c>
      <c r="K27" s="44">
        <v>2</v>
      </c>
      <c r="L27" s="44">
        <f>K27*D27</f>
        <v>2</v>
      </c>
      <c r="M27" s="46">
        <f>L27*C27</f>
        <v>2</v>
      </c>
      <c r="N27" s="47" t="s">
        <v>41</v>
      </c>
      <c r="O27" s="48">
        <v>1</v>
      </c>
      <c r="P27" s="44" t="s">
        <v>42</v>
      </c>
      <c r="Q27" s="47" t="s">
        <v>43</v>
      </c>
      <c r="R27" s="49">
        <f t="shared" ref="R27:R38" si="4">O27*M27</f>
        <v>2</v>
      </c>
      <c r="S27" s="50" t="s">
        <v>87</v>
      </c>
    </row>
    <row r="28" spans="1:19" x14ac:dyDescent="0.25">
      <c r="A28" s="82">
        <v>2</v>
      </c>
      <c r="B28" s="77" t="s">
        <v>35</v>
      </c>
      <c r="C28" s="51">
        <v>1</v>
      </c>
      <c r="D28" s="52">
        <v>1</v>
      </c>
      <c r="E28" s="110" t="s">
        <v>45</v>
      </c>
      <c r="F28" s="118" t="s">
        <v>114</v>
      </c>
      <c r="G28" s="52" t="s">
        <v>46</v>
      </c>
      <c r="H28" s="52" t="s">
        <v>47</v>
      </c>
      <c r="I28" s="52" t="s">
        <v>48</v>
      </c>
      <c r="J28" s="52" t="s">
        <v>40</v>
      </c>
      <c r="K28" s="52">
        <v>4</v>
      </c>
      <c r="L28" s="52">
        <f>K28*D28</f>
        <v>4</v>
      </c>
      <c r="M28" s="53">
        <f>L28*C28</f>
        <v>4</v>
      </c>
      <c r="N28" s="52">
        <v>1</v>
      </c>
      <c r="O28" s="54">
        <v>1</v>
      </c>
      <c r="P28" s="52" t="s">
        <v>42</v>
      </c>
      <c r="Q28" s="52">
        <v>1</v>
      </c>
      <c r="R28" s="55">
        <f t="shared" si="4"/>
        <v>4</v>
      </c>
      <c r="S28" s="56" t="s">
        <v>87</v>
      </c>
    </row>
    <row r="29" spans="1:19" ht="15.75" thickBot="1" x14ac:dyDescent="0.3">
      <c r="A29" s="82">
        <v>3</v>
      </c>
      <c r="B29" s="77" t="s">
        <v>35</v>
      </c>
      <c r="C29" s="51">
        <v>1</v>
      </c>
      <c r="D29" s="52">
        <v>1</v>
      </c>
      <c r="E29" s="110" t="s">
        <v>49</v>
      </c>
      <c r="F29" s="118" t="s">
        <v>117</v>
      </c>
      <c r="G29" s="52" t="s">
        <v>50</v>
      </c>
      <c r="H29" s="52" t="s">
        <v>51</v>
      </c>
      <c r="I29" s="52" t="s">
        <v>50</v>
      </c>
      <c r="J29" s="52" t="s">
        <v>52</v>
      </c>
      <c r="K29" s="52">
        <v>4</v>
      </c>
      <c r="L29" s="52">
        <f>K29*D29</f>
        <v>4</v>
      </c>
      <c r="M29" s="57">
        <f>L29*C29</f>
        <v>4</v>
      </c>
      <c r="N29" s="52">
        <v>1</v>
      </c>
      <c r="O29" s="54">
        <v>1</v>
      </c>
      <c r="P29" s="52" t="s">
        <v>42</v>
      </c>
      <c r="Q29" s="52">
        <v>1</v>
      </c>
      <c r="R29" s="55">
        <f t="shared" si="4"/>
        <v>4</v>
      </c>
      <c r="S29" s="56" t="s">
        <v>87</v>
      </c>
    </row>
    <row r="30" spans="1:19" x14ac:dyDescent="0.25">
      <c r="A30" s="81">
        <v>4</v>
      </c>
      <c r="B30" s="77" t="s">
        <v>35</v>
      </c>
      <c r="C30" s="51">
        <v>1</v>
      </c>
      <c r="D30" s="52">
        <v>1</v>
      </c>
      <c r="E30" s="52" t="s">
        <v>88</v>
      </c>
      <c r="F30" s="52" t="s">
        <v>127</v>
      </c>
      <c r="G30" s="52" t="s">
        <v>89</v>
      </c>
      <c r="H30" s="52" t="s">
        <v>90</v>
      </c>
      <c r="I30" s="52" t="s">
        <v>89</v>
      </c>
      <c r="J30" s="58" t="s">
        <v>91</v>
      </c>
      <c r="K30" s="52">
        <v>2</v>
      </c>
      <c r="L30" s="52">
        <f>K30*D30</f>
        <v>2</v>
      </c>
      <c r="M30" s="57">
        <f>L30*C30</f>
        <v>2</v>
      </c>
      <c r="N30" s="52">
        <v>1</v>
      </c>
      <c r="O30" s="54">
        <v>1</v>
      </c>
      <c r="P30" s="52" t="s">
        <v>42</v>
      </c>
      <c r="Q30" s="52">
        <f>M30*N30</f>
        <v>2</v>
      </c>
      <c r="R30" s="59">
        <f t="shared" si="4"/>
        <v>2</v>
      </c>
      <c r="S30" s="56"/>
    </row>
    <row r="31" spans="1:19" ht="26.25" customHeight="1" thickBot="1" x14ac:dyDescent="0.3">
      <c r="A31" s="82">
        <v>5</v>
      </c>
      <c r="B31" s="85" t="s">
        <v>35</v>
      </c>
      <c r="C31" s="60">
        <v>1</v>
      </c>
      <c r="D31" s="61">
        <v>1</v>
      </c>
      <c r="E31" s="61" t="s">
        <v>92</v>
      </c>
      <c r="F31" s="61" t="s">
        <v>127</v>
      </c>
      <c r="G31" s="61" t="s">
        <v>93</v>
      </c>
      <c r="H31" s="62" t="s">
        <v>94</v>
      </c>
      <c r="I31" s="61" t="s">
        <v>93</v>
      </c>
      <c r="J31" s="62" t="s">
        <v>95</v>
      </c>
      <c r="K31" s="61">
        <v>4</v>
      </c>
      <c r="L31" s="61">
        <f>K31*D31</f>
        <v>4</v>
      </c>
      <c r="M31" s="63">
        <f>L31*C31</f>
        <v>4</v>
      </c>
      <c r="N31" s="61">
        <v>1</v>
      </c>
      <c r="O31" s="64">
        <v>1</v>
      </c>
      <c r="P31" s="61" t="s">
        <v>42</v>
      </c>
      <c r="Q31" s="61">
        <f>M31*N31</f>
        <v>4</v>
      </c>
      <c r="R31" s="65">
        <f t="shared" si="4"/>
        <v>4</v>
      </c>
      <c r="S31" s="66"/>
    </row>
    <row r="32" spans="1:19" ht="15.75" thickBot="1" x14ac:dyDescent="0.3">
      <c r="A32" s="82">
        <v>6</v>
      </c>
      <c r="B32" s="86" t="s">
        <v>59</v>
      </c>
      <c r="C32" s="35">
        <v>1</v>
      </c>
      <c r="D32" s="11">
        <v>1</v>
      </c>
      <c r="E32" s="116" t="s">
        <v>65</v>
      </c>
      <c r="F32" s="121" t="s">
        <v>119</v>
      </c>
      <c r="G32" s="11" t="s">
        <v>66</v>
      </c>
      <c r="H32" s="11" t="s">
        <v>47</v>
      </c>
      <c r="I32" s="11" t="s">
        <v>67</v>
      </c>
      <c r="J32" s="11" t="s">
        <v>40</v>
      </c>
      <c r="K32" s="11">
        <v>1</v>
      </c>
      <c r="L32" s="11">
        <f>K32*C32</f>
        <v>1</v>
      </c>
      <c r="M32" s="36">
        <f>L32*C32</f>
        <v>1</v>
      </c>
      <c r="N32" s="11">
        <v>0.01</v>
      </c>
      <c r="O32" s="13">
        <v>0.03</v>
      </c>
      <c r="P32" s="11" t="s">
        <v>64</v>
      </c>
      <c r="Q32" s="14">
        <f>N32*M32</f>
        <v>0.01</v>
      </c>
      <c r="R32" s="37">
        <f t="shared" si="4"/>
        <v>0.03</v>
      </c>
      <c r="S32" s="38"/>
    </row>
    <row r="33" spans="1:19" x14ac:dyDescent="0.25">
      <c r="A33" s="81">
        <v>7</v>
      </c>
      <c r="B33" s="79" t="s">
        <v>59</v>
      </c>
      <c r="C33" s="17">
        <v>2</v>
      </c>
      <c r="D33" s="18">
        <v>1</v>
      </c>
      <c r="E33" s="113" t="s">
        <v>71</v>
      </c>
      <c r="F33" s="121" t="s">
        <v>121</v>
      </c>
      <c r="G33" s="18" t="s">
        <v>72</v>
      </c>
      <c r="H33" s="18" t="s">
        <v>73</v>
      </c>
      <c r="I33" s="21" t="s">
        <v>74</v>
      </c>
      <c r="J33" s="18" t="s">
        <v>40</v>
      </c>
      <c r="K33" s="18">
        <v>2</v>
      </c>
      <c r="L33" s="18">
        <f>K33*D33</f>
        <v>2</v>
      </c>
      <c r="M33" s="19">
        <f>L33*C33</f>
        <v>4</v>
      </c>
      <c r="N33" s="11">
        <v>0.19</v>
      </c>
      <c r="O33" s="13">
        <v>0.2</v>
      </c>
      <c r="P33" s="11" t="s">
        <v>64</v>
      </c>
      <c r="Q33" s="14">
        <f>N33*M33</f>
        <v>0.76</v>
      </c>
      <c r="R33" s="37">
        <f t="shared" si="4"/>
        <v>0.8</v>
      </c>
      <c r="S33" s="39" t="s">
        <v>87</v>
      </c>
    </row>
    <row r="34" spans="1:19" x14ac:dyDescent="0.25">
      <c r="A34" s="82">
        <v>8</v>
      </c>
      <c r="B34" s="79" t="s">
        <v>59</v>
      </c>
      <c r="C34" s="17">
        <v>2</v>
      </c>
      <c r="D34" s="18">
        <v>1</v>
      </c>
      <c r="E34" s="113" t="s">
        <v>75</v>
      </c>
      <c r="F34" s="121" t="s">
        <v>122</v>
      </c>
      <c r="G34" s="18" t="s">
        <v>76</v>
      </c>
      <c r="H34" s="18" t="s">
        <v>47</v>
      </c>
      <c r="I34" s="18" t="s">
        <v>70</v>
      </c>
      <c r="J34" s="18" t="s">
        <v>40</v>
      </c>
      <c r="K34" s="18">
        <v>2</v>
      </c>
      <c r="L34" s="18">
        <f>K34*D34</f>
        <v>2</v>
      </c>
      <c r="M34" s="19">
        <f>L34*C34</f>
        <v>4</v>
      </c>
      <c r="N34" s="11">
        <v>0.02</v>
      </c>
      <c r="O34" s="13">
        <v>0.03</v>
      </c>
      <c r="P34" s="11" t="s">
        <v>64</v>
      </c>
      <c r="Q34" s="14">
        <f>N34*M34</f>
        <v>0.08</v>
      </c>
      <c r="R34" s="37">
        <f t="shared" si="4"/>
        <v>0.12</v>
      </c>
      <c r="S34" s="39" t="s">
        <v>87</v>
      </c>
    </row>
    <row r="35" spans="1:19" ht="15.75" thickBot="1" x14ac:dyDescent="0.3">
      <c r="A35" s="82">
        <v>9</v>
      </c>
      <c r="B35" s="79" t="s">
        <v>59</v>
      </c>
      <c r="C35" s="17">
        <v>1</v>
      </c>
      <c r="D35" s="18">
        <v>1</v>
      </c>
      <c r="E35" s="113" t="s">
        <v>107</v>
      </c>
      <c r="F35" s="121" t="s">
        <v>124</v>
      </c>
      <c r="G35" s="18" t="s">
        <v>80</v>
      </c>
      <c r="H35" s="18" t="s">
        <v>111</v>
      </c>
      <c r="I35" s="18" t="s">
        <v>81</v>
      </c>
      <c r="J35" s="18" t="s">
        <v>40</v>
      </c>
      <c r="K35" s="18">
        <v>4</v>
      </c>
      <c r="L35" s="18">
        <f>K35*D35</f>
        <v>4</v>
      </c>
      <c r="M35" s="19">
        <f>L35*C35</f>
        <v>4</v>
      </c>
      <c r="N35" s="18">
        <v>1</v>
      </c>
      <c r="O35" s="24">
        <v>1</v>
      </c>
      <c r="P35" s="18" t="s">
        <v>42</v>
      </c>
      <c r="Q35" s="18">
        <v>1</v>
      </c>
      <c r="R35" s="40">
        <f t="shared" si="4"/>
        <v>4</v>
      </c>
      <c r="S35" s="39" t="s">
        <v>87</v>
      </c>
    </row>
    <row r="36" spans="1:19" ht="25.5" x14ac:dyDescent="0.25">
      <c r="A36" s="81">
        <v>10</v>
      </c>
      <c r="B36" s="79" t="s">
        <v>59</v>
      </c>
      <c r="C36" s="17">
        <v>1</v>
      </c>
      <c r="D36" s="18">
        <v>1</v>
      </c>
      <c r="E36" s="18" t="s">
        <v>96</v>
      </c>
      <c r="F36" s="18" t="s">
        <v>127</v>
      </c>
      <c r="G36" s="18" t="s">
        <v>97</v>
      </c>
      <c r="H36" s="41" t="s">
        <v>98</v>
      </c>
      <c r="I36" s="18" t="s">
        <v>97</v>
      </c>
      <c r="J36" s="18" t="s">
        <v>99</v>
      </c>
      <c r="K36" s="18">
        <v>2</v>
      </c>
      <c r="L36" s="18">
        <f>K36*D36</f>
        <v>2</v>
      </c>
      <c r="M36" s="19">
        <f>L36*C36</f>
        <v>2</v>
      </c>
      <c r="N36" s="18">
        <v>1</v>
      </c>
      <c r="O36" s="24">
        <v>1</v>
      </c>
      <c r="P36" s="18" t="s">
        <v>42</v>
      </c>
      <c r="Q36" s="18">
        <f>N36*M36</f>
        <v>2</v>
      </c>
      <c r="R36" s="40">
        <f t="shared" si="4"/>
        <v>2</v>
      </c>
      <c r="S36" s="39"/>
    </row>
    <row r="37" spans="1:19" x14ac:dyDescent="0.25">
      <c r="A37" s="82">
        <v>11</v>
      </c>
      <c r="B37" s="79" t="s">
        <v>59</v>
      </c>
      <c r="C37" s="17">
        <v>1</v>
      </c>
      <c r="D37" s="18">
        <v>1</v>
      </c>
      <c r="E37" s="18" t="s">
        <v>100</v>
      </c>
      <c r="F37" s="18" t="s">
        <v>127</v>
      </c>
      <c r="G37" s="18" t="s">
        <v>89</v>
      </c>
      <c r="H37" s="41" t="s">
        <v>101</v>
      </c>
      <c r="I37" s="18" t="s">
        <v>89</v>
      </c>
      <c r="J37" s="18" t="s">
        <v>102</v>
      </c>
      <c r="K37" s="18">
        <v>1</v>
      </c>
      <c r="L37" s="18">
        <f>K37*D37</f>
        <v>1</v>
      </c>
      <c r="M37" s="19">
        <f>L37*C37</f>
        <v>1</v>
      </c>
      <c r="N37" s="18">
        <v>1</v>
      </c>
      <c r="O37" s="24">
        <v>1</v>
      </c>
      <c r="P37" s="18" t="s">
        <v>42</v>
      </c>
      <c r="Q37" s="18">
        <f>N37*M37</f>
        <v>1</v>
      </c>
      <c r="R37" s="40">
        <f t="shared" si="4"/>
        <v>1</v>
      </c>
      <c r="S37" s="39"/>
    </row>
    <row r="38" spans="1:19" ht="27" customHeight="1" x14ac:dyDescent="0.25">
      <c r="A38" s="82">
        <v>12</v>
      </c>
      <c r="B38" s="79" t="s">
        <v>59</v>
      </c>
      <c r="C38" s="17">
        <v>1</v>
      </c>
      <c r="D38" s="18">
        <v>1</v>
      </c>
      <c r="E38" s="113" t="s">
        <v>103</v>
      </c>
      <c r="F38" s="121" t="s">
        <v>126</v>
      </c>
      <c r="G38" s="18" t="s">
        <v>104</v>
      </c>
      <c r="H38" s="41" t="s">
        <v>105</v>
      </c>
      <c r="I38" s="18" t="s">
        <v>104</v>
      </c>
      <c r="J38" s="18" t="s">
        <v>106</v>
      </c>
      <c r="K38" s="18">
        <v>2</v>
      </c>
      <c r="L38" s="18">
        <f>K38*D38</f>
        <v>2</v>
      </c>
      <c r="M38" s="19">
        <f>L38*C38</f>
        <v>2</v>
      </c>
      <c r="N38" s="18">
        <v>1</v>
      </c>
      <c r="O38" s="24">
        <v>1</v>
      </c>
      <c r="P38" s="18" t="s">
        <v>42</v>
      </c>
      <c r="Q38" s="18">
        <f>N38*M38</f>
        <v>2</v>
      </c>
      <c r="R38" s="42">
        <f t="shared" si="4"/>
        <v>2</v>
      </c>
      <c r="S38" s="39"/>
    </row>
  </sheetData>
  <mergeCells count="15">
    <mergeCell ref="A2:A5"/>
    <mergeCell ref="A23:A26"/>
    <mergeCell ref="S23:S26"/>
    <mergeCell ref="C1:R1"/>
    <mergeCell ref="E2:E5"/>
    <mergeCell ref="G2:G5"/>
    <mergeCell ref="H2:I5"/>
    <mergeCell ref="J2:J5"/>
    <mergeCell ref="S2:S5"/>
    <mergeCell ref="C22:R22"/>
    <mergeCell ref="E23:E26"/>
    <mergeCell ref="G23:G26"/>
    <mergeCell ref="H23:I26"/>
    <mergeCell ref="J23:J26"/>
    <mergeCell ref="F2:F5"/>
  </mergeCells>
  <hyperlinks>
    <hyperlink ref="E6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6" r:id="rId10"/>
    <hyperlink ref="E17" r:id="rId11"/>
    <hyperlink ref="E18" r:id="rId12"/>
    <hyperlink ref="E15" r:id="rId13"/>
    <hyperlink ref="E27" r:id="rId14"/>
    <hyperlink ref="E28" r:id="rId15"/>
    <hyperlink ref="E29" r:id="rId16"/>
    <hyperlink ref="E32" r:id="rId17"/>
    <hyperlink ref="E33" r:id="rId18"/>
    <hyperlink ref="E34" r:id="rId19"/>
    <hyperlink ref="E35" r:id="rId20"/>
    <hyperlink ref="E38" r:id="rId21"/>
  </hyperlinks>
  <pageMargins left="0.7" right="0.7" top="0.75" bottom="0.75" header="0.3" footer="0.3"/>
  <pageSetup paperSize="9" orientation="landscape" horizontalDpi="300" verticalDpi="3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Paytakht</dc:creator>
  <cp:lastModifiedBy>Paytakht</cp:lastModifiedBy>
  <dcterms:created xsi:type="dcterms:W3CDTF">2022-08-06T11:20:07Z</dcterms:created>
  <dcterms:modified xsi:type="dcterms:W3CDTF">2022-08-09T05:13:38Z</dcterms:modified>
</cp:coreProperties>
</file>