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Pumping" sheetId="20" r:id="rId1"/>
    <sheet name="Pumping MTO" sheetId="27" r:id="rId2"/>
    <sheet name="Inspection Door" sheetId="19" r:id="rId3"/>
    <sheet name="I.D. MTO" sheetId="29" r:id="rId4"/>
    <sheet name="Ventilation Door" sheetId="18" r:id="rId5"/>
    <sheet name="V.D. MTO" sheetId="31" r:id="rId6"/>
    <sheet name="EX &amp; FE &amp; RE Damper" sheetId="16" r:id="rId7"/>
    <sheet name="Damper MTO" sheetId="30" r:id="rId8"/>
    <sheet name="Coil" sheetId="14" r:id="rId9"/>
    <sheet name="Coil MTO" sheetId="26" r:id="rId10"/>
    <sheet name="Static Water Filter" sheetId="13" r:id="rId11"/>
    <sheet name="SWF MTO" sheetId="25" r:id="rId12"/>
    <sheet name="Nozzle Bank" sheetId="12" r:id="rId13"/>
    <sheet name="Nozzle Bank MTO" sheetId="24" r:id="rId14"/>
    <sheet name="Air Baffle" sheetId="10" r:id="rId15"/>
    <sheet name="Airbaffle MTO" sheetId="23" r:id="rId16"/>
    <sheet name="Eliminator" sheetId="9" r:id="rId17"/>
    <sheet name="Eliminator MTO" sheetId="22" r:id="rId18"/>
    <sheet name="Instrument" sheetId="34" r:id="rId19"/>
    <sheet name="Instrument MTO" sheetId="35" r:id="rId20"/>
  </sheets>
  <calcPr calcId="152511"/>
</workbook>
</file>

<file path=xl/calcChain.xml><?xml version="1.0" encoding="utf-8"?>
<calcChain xmlns="http://schemas.openxmlformats.org/spreadsheetml/2006/main">
  <c r="J10" i="26" l="1"/>
  <c r="J9" i="26"/>
  <c r="J8" i="26"/>
  <c r="J7" i="26"/>
  <c r="J10" i="30" l="1"/>
  <c r="J9" i="30"/>
  <c r="J8" i="30"/>
  <c r="J7" i="30"/>
  <c r="P28" i="16" l="1"/>
  <c r="P42" i="16" l="1"/>
  <c r="P43" i="16"/>
  <c r="P12" i="16"/>
  <c r="P21" i="16"/>
  <c r="P13" i="16"/>
  <c r="P11" i="16"/>
  <c r="P10" i="16"/>
  <c r="P9" i="16" l="1"/>
  <c r="P41" i="16"/>
  <c r="P44" i="16"/>
  <c r="P40" i="16"/>
  <c r="P8" i="16"/>
  <c r="P14" i="16"/>
  <c r="P15" i="16"/>
  <c r="P16" i="16"/>
  <c r="P17" i="16"/>
  <c r="P18" i="16"/>
  <c r="P19" i="16"/>
  <c r="P20" i="16"/>
  <c r="P22" i="16"/>
  <c r="P23" i="16"/>
  <c r="P24" i="16"/>
  <c r="P25" i="16"/>
  <c r="P26" i="16"/>
  <c r="P27" i="16"/>
  <c r="P7" i="16"/>
  <c r="P17" i="14" l="1"/>
  <c r="P16" i="14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7" i="19"/>
  <c r="P8" i="13" l="1"/>
  <c r="P9" i="13"/>
  <c r="P10" i="13"/>
  <c r="P11" i="13"/>
  <c r="P12" i="13"/>
  <c r="P13" i="13"/>
  <c r="P14" i="13"/>
  <c r="P15" i="13"/>
  <c r="P16" i="13"/>
  <c r="P7" i="13"/>
  <c r="P18" i="14" l="1"/>
  <c r="P39" i="18" l="1"/>
  <c r="P40" i="18"/>
  <c r="P41" i="18"/>
  <c r="P38" i="18"/>
  <c r="P23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7" i="18"/>
  <c r="P8" i="14" l="1"/>
  <c r="P9" i="14"/>
  <c r="P10" i="14"/>
  <c r="P11" i="14"/>
  <c r="P12" i="14"/>
  <c r="P13" i="14"/>
  <c r="P14" i="14"/>
  <c r="P15" i="14"/>
  <c r="P7" i="14"/>
</calcChain>
</file>

<file path=xl/sharedStrings.xml><?xml version="1.0" encoding="utf-8"?>
<sst xmlns="http://schemas.openxmlformats.org/spreadsheetml/2006/main" count="1247" uniqueCount="389">
  <si>
    <t>محصول</t>
  </si>
  <si>
    <t>زیر 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</si>
  <si>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</si>
  <si>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</si>
  <si>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</si>
  <si>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</si>
  <si>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</si>
  <si>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</si>
  <si>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</si>
  <si>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</si>
  <si>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Bill of Material (B.O.M.)</t>
  </si>
  <si>
    <t>1</t>
  </si>
  <si>
    <t>2</t>
  </si>
  <si>
    <t>3</t>
  </si>
  <si>
    <t>4</t>
  </si>
  <si>
    <t>5</t>
  </si>
  <si>
    <t>6</t>
  </si>
  <si>
    <t>مشخصات</t>
  </si>
  <si>
    <t>Sheet : 1 of 1</t>
  </si>
  <si>
    <t xml:space="preserve">Centigrade Ind. Inc.        </t>
  </si>
  <si>
    <t>کد مجموعه</t>
  </si>
  <si>
    <t>تعداد در
سفارش</t>
  </si>
  <si>
    <t>تعداد در
زیر محصول</t>
  </si>
  <si>
    <t>9</t>
  </si>
  <si>
    <t>10</t>
  </si>
  <si>
    <t>11</t>
  </si>
  <si>
    <t>12</t>
  </si>
  <si>
    <t>-</t>
  </si>
  <si>
    <t>13</t>
  </si>
  <si>
    <t>14</t>
  </si>
  <si>
    <t>15</t>
  </si>
  <si>
    <t>16</t>
  </si>
  <si>
    <t>17</t>
  </si>
  <si>
    <t>7</t>
  </si>
  <si>
    <t>8</t>
  </si>
  <si>
    <t>18</t>
  </si>
  <si>
    <t>پایه</t>
  </si>
  <si>
    <t>--</t>
  </si>
  <si>
    <t>رابط نردبانی</t>
  </si>
  <si>
    <t>درزگیر</t>
  </si>
  <si>
    <t>پیچ شش گوش</t>
  </si>
  <si>
    <t>M6x10</t>
  </si>
  <si>
    <t>M6x15</t>
  </si>
  <si>
    <t>مهره</t>
  </si>
  <si>
    <t>M6</t>
  </si>
  <si>
    <t>M8x25</t>
  </si>
  <si>
    <t>M8</t>
  </si>
  <si>
    <t>پیچ دوسو</t>
  </si>
  <si>
    <t>نبشی نردبانی</t>
  </si>
  <si>
    <t>Order NO.: 10076</t>
  </si>
  <si>
    <t>Product: Air Washer</t>
  </si>
  <si>
    <r>
      <t>Sub. Product :</t>
    </r>
    <r>
      <rPr>
        <sz val="9"/>
        <color theme="1"/>
        <rFont val="B Nazanin"/>
        <charset val="178"/>
      </rPr>
      <t xml:space="preserve"> Eliminator</t>
    </r>
  </si>
  <si>
    <t>Rev.:00</t>
  </si>
  <si>
    <r>
      <t xml:space="preserve">Client </t>
    </r>
    <r>
      <rPr>
        <sz val="9"/>
        <color theme="1"/>
        <rFont val="B Nazanin"/>
        <charset val="178"/>
      </rPr>
      <t xml:space="preserve">:ساوین تاب  </t>
    </r>
  </si>
  <si>
    <t>Sheet : 1 of 2</t>
  </si>
  <si>
    <t>الیمیناتور</t>
  </si>
  <si>
    <t>رولپلاک</t>
  </si>
  <si>
    <t>M5</t>
  </si>
  <si>
    <t>مهره برنجی</t>
  </si>
  <si>
    <t>فاصله میانی</t>
  </si>
  <si>
    <t>فاصله آخر</t>
  </si>
  <si>
    <t>19</t>
  </si>
  <si>
    <t>20</t>
  </si>
  <si>
    <t>21</t>
  </si>
  <si>
    <t>22</t>
  </si>
  <si>
    <t>23</t>
  </si>
  <si>
    <t>24</t>
  </si>
  <si>
    <t>25</t>
  </si>
  <si>
    <t>26</t>
  </si>
  <si>
    <t>Sheet : 2 of 2</t>
  </si>
  <si>
    <t>ایربافل</t>
  </si>
  <si>
    <t>ناودانی عرضی</t>
  </si>
  <si>
    <t>ناودانی طولی</t>
  </si>
  <si>
    <t>شبکه ایربافل</t>
  </si>
  <si>
    <t>300x600</t>
  </si>
  <si>
    <t>چفت</t>
  </si>
  <si>
    <t>بست</t>
  </si>
  <si>
    <t>M6x40</t>
  </si>
  <si>
    <t>ناودانی طولی داخل</t>
  </si>
  <si>
    <t>ناودانی عرضی بیرون</t>
  </si>
  <si>
    <t>دریچه بازدید</t>
  </si>
  <si>
    <r>
      <t>Sub. Product :</t>
    </r>
    <r>
      <rPr>
        <sz val="9"/>
        <color theme="1"/>
        <rFont val="B Nazanin"/>
        <charset val="178"/>
      </rPr>
      <t xml:space="preserve"> Air Baffle</t>
    </r>
  </si>
  <si>
    <t>نازل بانک</t>
  </si>
  <si>
    <t>لوله کلکتور</t>
  </si>
  <si>
    <t>درپوش کلکتور</t>
  </si>
  <si>
    <t>فلنج جوشی کلکتور</t>
  </si>
  <si>
    <t>فلنج فلزی</t>
  </si>
  <si>
    <t>درپوش فنجانی</t>
  </si>
  <si>
    <t>بوش تفلون رایزر</t>
  </si>
  <si>
    <t>اورینگ فنجانی</t>
  </si>
  <si>
    <t>لوله رایزر</t>
  </si>
  <si>
    <t>درپوش رایزر</t>
  </si>
  <si>
    <t>بدنه افشانک</t>
  </si>
  <si>
    <t>سری افشانک</t>
  </si>
  <si>
    <t>واشر آب بند</t>
  </si>
  <si>
    <t>بست استیل</t>
  </si>
  <si>
    <t>ناودانی افشانک</t>
  </si>
  <si>
    <t>بست شکلاتی</t>
  </si>
  <si>
    <t>نبشی رایزر</t>
  </si>
  <si>
    <t>M6x30</t>
  </si>
  <si>
    <t>مهره شش گوش</t>
  </si>
  <si>
    <t>کلکتور</t>
  </si>
  <si>
    <r>
      <t>Sub. Product :</t>
    </r>
    <r>
      <rPr>
        <sz val="9"/>
        <color theme="1"/>
        <rFont val="B Nazanin"/>
        <charset val="178"/>
      </rPr>
      <t xml:space="preserve"> Nozzle Bank</t>
    </r>
  </si>
  <si>
    <t>پیچ دو سو</t>
  </si>
  <si>
    <t>رولپلاگ</t>
  </si>
  <si>
    <t>تیغه الیمیناتور</t>
  </si>
  <si>
    <t>میله الیمیناتور</t>
  </si>
  <si>
    <t>پایه الیمیناتور</t>
  </si>
  <si>
    <t>سینی</t>
  </si>
  <si>
    <t>فلنج تخلیه</t>
  </si>
  <si>
    <t>27</t>
  </si>
  <si>
    <t>28</t>
  </si>
  <si>
    <t>29</t>
  </si>
  <si>
    <t>30</t>
  </si>
  <si>
    <t>31</t>
  </si>
  <si>
    <t xml:space="preserve">نردبان </t>
  </si>
  <si>
    <t>Station: AC-7</t>
  </si>
  <si>
    <t xml:space="preserve">فیلتر استاتیک </t>
  </si>
  <si>
    <r>
      <t>Sub. Product :</t>
    </r>
    <r>
      <rPr>
        <sz val="8"/>
        <color theme="1"/>
        <rFont val="B Nazanin"/>
        <charset val="178"/>
      </rPr>
      <t xml:space="preserve"> Static Water Filter</t>
    </r>
  </si>
  <si>
    <t>ریل فیلتر</t>
  </si>
  <si>
    <t>صفحه ریل</t>
  </si>
  <si>
    <t>نبشی ریل</t>
  </si>
  <si>
    <t>قاب فیلتر</t>
  </si>
  <si>
    <t>نبشی عرضی داخل</t>
  </si>
  <si>
    <t>نبشی طولی داخل</t>
  </si>
  <si>
    <t>نبشی عرضی بیرون</t>
  </si>
  <si>
    <t>نبشی طولی بیرون</t>
  </si>
  <si>
    <t xml:space="preserve">توری </t>
  </si>
  <si>
    <t>دستگیره</t>
  </si>
  <si>
    <t>600x600</t>
  </si>
  <si>
    <t>Ø 8x230</t>
  </si>
  <si>
    <t>نبشی قاب عرضی</t>
  </si>
  <si>
    <t>ناودانی قاب طولی</t>
  </si>
  <si>
    <t>تیوب شیت</t>
  </si>
  <si>
    <t>تیوب</t>
  </si>
  <si>
    <t>فلنج گلویی جوشی</t>
  </si>
  <si>
    <t>زانو کلکتور</t>
  </si>
  <si>
    <t>1"</t>
  </si>
  <si>
    <t>1" L=100</t>
  </si>
  <si>
    <r>
      <t>Sub. Product :</t>
    </r>
    <r>
      <rPr>
        <sz val="8"/>
        <color theme="1"/>
        <rFont val="B Nazanin"/>
        <charset val="178"/>
      </rPr>
      <t xml:space="preserve"> Coil</t>
    </r>
  </si>
  <si>
    <t>قاب عرضی</t>
  </si>
  <si>
    <t>قاب طولی</t>
  </si>
  <si>
    <t>تیغه دمپر</t>
  </si>
  <si>
    <t>بادامک</t>
  </si>
  <si>
    <t>فشنگی</t>
  </si>
  <si>
    <t>نوار دمپر</t>
  </si>
  <si>
    <t>گوشک</t>
  </si>
  <si>
    <t>پیچ آلن مخروطی</t>
  </si>
  <si>
    <t>بوش تفلون</t>
  </si>
  <si>
    <t>اشپیل</t>
  </si>
  <si>
    <t>M10x15</t>
  </si>
  <si>
    <t>M10</t>
  </si>
  <si>
    <t>2.6x30</t>
  </si>
  <si>
    <t>Doc No.:10076-BOM-07</t>
  </si>
  <si>
    <t>دمپر</t>
  </si>
  <si>
    <t>رابط سینی</t>
  </si>
  <si>
    <t>ناودانی عرضی داخل</t>
  </si>
  <si>
    <t>ناودانی طولی بیرون</t>
  </si>
  <si>
    <t>واسطه چهار گوش</t>
  </si>
  <si>
    <t>مهره چهار گوش</t>
  </si>
  <si>
    <t>Product: Damper</t>
  </si>
  <si>
    <t>Sub. Product :</t>
  </si>
  <si>
    <t>Doc No.:10076-BOM-09</t>
  </si>
  <si>
    <t>Product: Ventilation Door</t>
  </si>
  <si>
    <t>درب تهویه</t>
  </si>
  <si>
    <t>صفحه بزرگ درب</t>
  </si>
  <si>
    <t>صفحه کوچک درب</t>
  </si>
  <si>
    <t>ناودانی تقویتی 1</t>
  </si>
  <si>
    <t>ناودانی تقویتی 2</t>
  </si>
  <si>
    <t>صفحه لولا 1</t>
  </si>
  <si>
    <t>صفحه لولا 2</t>
  </si>
  <si>
    <t>بوش دستگیره</t>
  </si>
  <si>
    <t>دستگیره 1</t>
  </si>
  <si>
    <t>دستگیره 2</t>
  </si>
  <si>
    <t>قوطی عرضی قاب</t>
  </si>
  <si>
    <t>قوطی طولی قاب</t>
  </si>
  <si>
    <t>سیخک</t>
  </si>
  <si>
    <t>لولا نری</t>
  </si>
  <si>
    <t>لولا مادگی</t>
  </si>
  <si>
    <t>پیچ سر آلن</t>
  </si>
  <si>
    <t>طلق بازدید</t>
  </si>
  <si>
    <t>لاستیک درز گیر طلق</t>
  </si>
  <si>
    <t>مغزی درزگیر طلق</t>
  </si>
  <si>
    <t>لاستیک اسفنجی</t>
  </si>
  <si>
    <t>1.2x831x2131</t>
  </si>
  <si>
    <t>1.2x791x2091</t>
  </si>
  <si>
    <t>1.5x136x708</t>
  </si>
  <si>
    <t>5x50x140</t>
  </si>
  <si>
    <t>5x50x90</t>
  </si>
  <si>
    <t>1"x51</t>
  </si>
  <si>
    <t>قطعه نیم ساخته</t>
  </si>
  <si>
    <t>40x40x800</t>
  </si>
  <si>
    <t>40x40x2100</t>
  </si>
  <si>
    <t>3x68x80</t>
  </si>
  <si>
    <t>16x22x60</t>
  </si>
  <si>
    <t>M8x70</t>
  </si>
  <si>
    <t>3x500x200</t>
  </si>
  <si>
    <t>L=1050</t>
  </si>
  <si>
    <t>L=5600</t>
  </si>
  <si>
    <t>L=3500</t>
  </si>
  <si>
    <t>Product: Inspection Door</t>
  </si>
  <si>
    <t>سیستم آبرسانی</t>
  </si>
  <si>
    <t>الکترو موتور</t>
  </si>
  <si>
    <t>پمپ</t>
  </si>
  <si>
    <t>شاسی</t>
  </si>
  <si>
    <t>کوپلینگ</t>
  </si>
  <si>
    <t>37Kw-1500rpm</t>
  </si>
  <si>
    <t>EN 150-315</t>
  </si>
  <si>
    <t>مطابق الکترو پمپ</t>
  </si>
  <si>
    <t>Product: Pumping</t>
  </si>
  <si>
    <t>نبشی عرضی پایین 1</t>
  </si>
  <si>
    <t>نبشی عرضی پایین 2</t>
  </si>
  <si>
    <t>سینی 1</t>
  </si>
  <si>
    <t>سینی 2</t>
  </si>
  <si>
    <t>نبشی عرضی بالا 1</t>
  </si>
  <si>
    <t>نبشی عرضی بالا 2</t>
  </si>
  <si>
    <t>M5x50</t>
  </si>
  <si>
    <t>5x50</t>
  </si>
  <si>
    <t>اتصالات</t>
  </si>
  <si>
    <t>رایزر</t>
  </si>
  <si>
    <t>اتصالات 1</t>
  </si>
  <si>
    <t>اتصالات 2</t>
  </si>
  <si>
    <t>کویل</t>
  </si>
  <si>
    <t>P&amp;ID</t>
  </si>
  <si>
    <t>ستون میانی</t>
  </si>
  <si>
    <t>32</t>
  </si>
  <si>
    <t>33</t>
  </si>
  <si>
    <t>نبشی اتصال</t>
  </si>
  <si>
    <t>40x40x50</t>
  </si>
  <si>
    <t>50x50x80</t>
  </si>
  <si>
    <t>نبشی عرض قاب</t>
  </si>
  <si>
    <t>نبشی طولی قاب</t>
  </si>
  <si>
    <t>توری</t>
  </si>
  <si>
    <t>توری دمپر</t>
  </si>
  <si>
    <t>Rev.:01</t>
  </si>
  <si>
    <t>5x50x500</t>
  </si>
  <si>
    <t>2x170x600</t>
  </si>
  <si>
    <t>2x'43x900</t>
  </si>
  <si>
    <t>2x'43x600</t>
  </si>
  <si>
    <t>1.2x831x831</t>
  </si>
  <si>
    <t>1.2x791x791</t>
  </si>
  <si>
    <t>3/4"x51</t>
  </si>
  <si>
    <t>تسمه بادگیر</t>
  </si>
  <si>
    <t>2x45x500</t>
  </si>
  <si>
    <t>2x150x506</t>
  </si>
  <si>
    <t>2.9x40x40x2100</t>
  </si>
  <si>
    <t>2.9x40x40x800</t>
  </si>
  <si>
    <t>Ø12x110</t>
  </si>
  <si>
    <t>1.5x370x2200</t>
  </si>
  <si>
    <t>1.5x27x600</t>
  </si>
  <si>
    <t>1.5x'40x900</t>
  </si>
  <si>
    <t>1.5x40x600</t>
  </si>
  <si>
    <t>1.5x88x5600</t>
  </si>
  <si>
    <t>1.5x40x900</t>
  </si>
  <si>
    <t>1.5x97x1824</t>
  </si>
  <si>
    <t>1.5x250x275</t>
  </si>
  <si>
    <t>1.5x995x1824</t>
  </si>
  <si>
    <t>1.5x988x160</t>
  </si>
  <si>
    <t>1.5x77x270</t>
  </si>
  <si>
    <t>صفحه بادگیر</t>
  </si>
  <si>
    <t>Order NO.: -</t>
  </si>
  <si>
    <t>Station: AC-1</t>
  </si>
  <si>
    <t>Doc No.:Savin-AC1-BOM-11</t>
  </si>
  <si>
    <t xml:space="preserve">Order NO.: </t>
  </si>
  <si>
    <t>Doc No.:Savin-AC1-BOM-10</t>
  </si>
  <si>
    <t>Doc No.:Savin-AC1-BOM-09</t>
  </si>
  <si>
    <t>Doc No.:Savin-AC1-BOM-07</t>
  </si>
  <si>
    <t>Doc No.:Savin-AC1-BOM-05</t>
  </si>
  <si>
    <t>Order NO.:</t>
  </si>
  <si>
    <t>Doc No.:Savin-AC1-BOM-04</t>
  </si>
  <si>
    <t>Doc No.:Savin-AC1-BOM-03</t>
  </si>
  <si>
    <t>Doc No.:Savin-AC1-BOM-02</t>
  </si>
  <si>
    <t>Doc No.:Savin-AC1-BOM-01</t>
  </si>
  <si>
    <t>1.5x260x2800</t>
  </si>
  <si>
    <t>1.5x370x2800</t>
  </si>
  <si>
    <t>ایرسیل</t>
  </si>
  <si>
    <t>بازو</t>
  </si>
  <si>
    <t>2x36x2700</t>
  </si>
  <si>
    <t>1.5x98x1100</t>
  </si>
  <si>
    <t>واشر تخت</t>
  </si>
  <si>
    <t>A12 OD30</t>
  </si>
  <si>
    <t>نبشی اتصال ستون میانی</t>
  </si>
  <si>
    <t>2x3x67</t>
  </si>
  <si>
    <t>نبشی اتصال قاب</t>
  </si>
  <si>
    <t>1.5x40x220</t>
  </si>
  <si>
    <t>نبشی اتصال به دیوار</t>
  </si>
  <si>
    <t>2800x2200</t>
  </si>
  <si>
    <t>3x80x2200</t>
  </si>
  <si>
    <t>3x80x2800</t>
  </si>
  <si>
    <t>تسمه طولی</t>
  </si>
  <si>
    <t>تسمه عرضی</t>
  </si>
  <si>
    <t>2x40x2200</t>
  </si>
  <si>
    <t>2x40x2800</t>
  </si>
  <si>
    <t>4x305x1408</t>
  </si>
  <si>
    <t>6x'155x2352</t>
  </si>
  <si>
    <t>4x95x2352</t>
  </si>
  <si>
    <t>4x150x2332</t>
  </si>
  <si>
    <t>4x70x142</t>
  </si>
  <si>
    <t>1/2" x 1450</t>
  </si>
  <si>
    <t>فنجانی کلکتور</t>
  </si>
  <si>
    <t>Ø40x5000</t>
  </si>
  <si>
    <t>Ø90x2432</t>
  </si>
  <si>
    <t>1.5x88x5400</t>
  </si>
  <si>
    <t>1.5x84x5100</t>
  </si>
  <si>
    <t>Doc No.Savin-AC1-BOM-01</t>
  </si>
  <si>
    <t>1.5x97x1592</t>
  </si>
  <si>
    <t>1.5x137x1592</t>
  </si>
  <si>
    <t>1.5x137x1824</t>
  </si>
  <si>
    <t>1.5x97x2523</t>
  </si>
  <si>
    <t>1.5x97x2597</t>
  </si>
  <si>
    <t>1.5x240x2523</t>
  </si>
  <si>
    <t>1.5x995x1592</t>
  </si>
  <si>
    <t>ناودانی اتصال سقفی</t>
  </si>
  <si>
    <t>نبش اتصال ستون به سینی</t>
  </si>
  <si>
    <t>نبشی اتصال نبشی عرضی پایین به ستون</t>
  </si>
  <si>
    <t>2x80x295</t>
  </si>
  <si>
    <t>2.5x75x80</t>
  </si>
  <si>
    <t>2.5x75x60</t>
  </si>
  <si>
    <t>Specification (mm)</t>
  </si>
  <si>
    <t>Pos.</t>
  </si>
  <si>
    <t>Part Name</t>
  </si>
  <si>
    <t>Qty
(Pcs)</t>
  </si>
  <si>
    <t>Material</t>
  </si>
  <si>
    <t>Description</t>
  </si>
  <si>
    <t>Thk. / Diameter</t>
  </si>
  <si>
    <t>W</t>
  </si>
  <si>
    <t>L</t>
  </si>
  <si>
    <t>Qty</t>
  </si>
  <si>
    <t>Gross Qty.</t>
  </si>
  <si>
    <t>Unit</t>
  </si>
  <si>
    <t>Net Weight (Kg)</t>
  </si>
  <si>
    <t>Scrap</t>
  </si>
  <si>
    <t>Remarks</t>
  </si>
  <si>
    <t>St 37</t>
  </si>
  <si>
    <t>Plate</t>
  </si>
  <si>
    <t>قطعه پیش ساخته</t>
  </si>
  <si>
    <t>HDG</t>
  </si>
  <si>
    <t>آهن معمولی</t>
  </si>
  <si>
    <t>50*50</t>
  </si>
  <si>
    <t>گالوانیزه سرد</t>
  </si>
  <si>
    <t>M</t>
  </si>
  <si>
    <t>ABS</t>
  </si>
  <si>
    <t>مواد خام</t>
  </si>
  <si>
    <t>دمپر موتور</t>
  </si>
  <si>
    <t>32 N.m.</t>
  </si>
  <si>
    <t>DC: 140</t>
  </si>
  <si>
    <t>Pcs</t>
  </si>
  <si>
    <t>UPN</t>
  </si>
  <si>
    <t>پمپ گریز از مرکز</t>
  </si>
  <si>
    <t>37 Kw, 1500 rpm, 3ph, 380 V, IP 54</t>
  </si>
  <si>
    <t>قاب عرضی و ایرسیل</t>
  </si>
  <si>
    <t>قاب طولی و ایرسیل</t>
  </si>
  <si>
    <t>H.D.G</t>
  </si>
  <si>
    <t>ستون میانی و نبشی اتصال قاب</t>
  </si>
  <si>
    <t>بازو و نبشی اتصال ستون میانی</t>
  </si>
  <si>
    <t>Al</t>
  </si>
  <si>
    <t>بوش</t>
  </si>
  <si>
    <t>واسطه چهارگوش</t>
  </si>
  <si>
    <t>P.E</t>
  </si>
  <si>
    <t>Thk. / Dia</t>
  </si>
  <si>
    <t>A</t>
  </si>
  <si>
    <t>OD:30</t>
  </si>
  <si>
    <t>20*20</t>
  </si>
  <si>
    <t>نبشی</t>
  </si>
  <si>
    <t>ورق</t>
  </si>
  <si>
    <t>40*40</t>
  </si>
  <si>
    <t>32 N.m</t>
  </si>
  <si>
    <t>kg</t>
  </si>
  <si>
    <t>Polyamide</t>
  </si>
  <si>
    <t>Polystyrene</t>
  </si>
  <si>
    <t>قاب عرضی و کلکتور</t>
  </si>
  <si>
    <t>بادگیر</t>
  </si>
  <si>
    <t>لوله گازی درزدار</t>
  </si>
  <si>
    <t>1/2 "</t>
  </si>
  <si>
    <t>Sch 10</t>
  </si>
  <si>
    <t>فلنج</t>
  </si>
  <si>
    <t>PN 16</t>
  </si>
  <si>
    <t>زانو</t>
  </si>
  <si>
    <t>زانو جوشی</t>
  </si>
  <si>
    <r>
      <t>90</t>
    </r>
    <r>
      <rPr>
        <sz val="10"/>
        <color theme="1"/>
        <rFont val="B Nazanin"/>
        <charset val="178"/>
      </rPr>
      <t xml:space="preserve"> </t>
    </r>
    <r>
      <rPr>
        <sz val="10"/>
        <color theme="1"/>
        <rFont val="Calibri"/>
        <family val="2"/>
      </rPr>
      <t>°</t>
    </r>
  </si>
  <si>
    <t>لوله</t>
  </si>
  <si>
    <t>لوله بدون درز</t>
  </si>
  <si>
    <t>Micro Switch</t>
  </si>
  <si>
    <t>Humidity Sensor</t>
  </si>
  <si>
    <t>Temperature Sensor</t>
  </si>
  <si>
    <t>Steam Valve</t>
  </si>
  <si>
    <t xml:space="preserve">دما 10- الی 100 درجه </t>
  </si>
  <si>
    <r>
      <t xml:space="preserve">     4-20 mA 24 VDC,  </t>
    </r>
    <r>
      <rPr>
        <sz val="9"/>
        <color theme="1"/>
        <rFont val="B Nazanin"/>
        <charset val="178"/>
      </rPr>
      <t>دقت 1 درصد</t>
    </r>
  </si>
  <si>
    <t>2way Steam Valve 2" Valve Linkage-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</si>
</sst>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sz val="8"/>
      <color theme="1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b/>
      <sz val="8"/>
      <color theme="1"/>
      <name val="B Nazanin"/>
      <charset val="178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name val="B Nazanin"/>
      <charset val="178"/>
    </font>
    <font>
      <sz val="8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textRotation="90"/>
    </xf>
    <xf numFmtId="0" fontId="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8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/>
    <xf numFmtId="0" fontId="12" fillId="0" borderId="1" xfId="0" quotePrefix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1" xfId="0" quotePrefix="1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/>
    <xf numFmtId="49" fontId="8" fillId="0" borderId="9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9" fillId="4" borderId="1" xfId="0" quotePrefix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quotePrefix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vertical="center" wrapText="1"/>
    </xf>
    <xf numFmtId="0" fontId="9" fillId="0" borderId="0" xfId="0" quotePrefix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quotePrefix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quotePrefix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1" xfId="0" quotePrefix="1" applyFont="1" applyFill="1" applyBorder="1" applyAlignment="1">
      <alignment horizontal="center" vertical="center"/>
    </xf>
    <xf numFmtId="0" fontId="15" fillId="4" borderId="1" xfId="0" quotePrefix="1" applyFont="1" applyFill="1" applyBorder="1" applyAlignment="1">
      <alignment horizontal="center" vertical="center"/>
    </xf>
    <xf numFmtId="0" fontId="15" fillId="0" borderId="11" xfId="0" quotePrefix="1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quotePrefix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 wrapText="1"/>
    </xf>
    <xf numFmtId="0" fontId="8" fillId="0" borderId="13" xfId="0" quotePrefix="1" applyFont="1" applyFill="1" applyBorder="1" applyAlignment="1">
      <alignment horizontal="center" vertical="center" wrapText="1"/>
    </xf>
    <xf numFmtId="0" fontId="8" fillId="0" borderId="12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/>
    </xf>
    <xf numFmtId="0" fontId="17" fillId="0" borderId="1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9" fontId="17" fillId="0" borderId="1" xfId="1" applyFont="1" applyBorder="1" applyAlignment="1">
      <alignment horizontal="center" vertical="center"/>
    </xf>
    <xf numFmtId="0" fontId="20" fillId="0" borderId="1" xfId="0" quotePrefix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66" fontId="17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9" fontId="17" fillId="0" borderId="1" xfId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9" fontId="17" fillId="0" borderId="12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1" fillId="0" borderId="1" xfId="0" quotePrefix="1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166" fontId="17" fillId="5" borderId="1" xfId="0" applyNumberFormat="1" applyFont="1" applyFill="1" applyBorder="1" applyAlignment="1">
      <alignment horizontal="center" vertical="center"/>
    </xf>
    <xf numFmtId="1" fontId="17" fillId="5" borderId="1" xfId="0" applyNumberFormat="1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1" fontId="23" fillId="0" borderId="1" xfId="0" applyNumberFormat="1" applyFont="1" applyBorder="1" applyAlignment="1">
      <alignment horizontal="center" vertical="center"/>
    </xf>
    <xf numFmtId="9" fontId="23" fillId="0" borderId="1" xfId="1" applyFont="1" applyBorder="1" applyAlignment="1">
      <alignment horizontal="center" vertical="center"/>
    </xf>
    <xf numFmtId="166" fontId="23" fillId="0" borderId="1" xfId="0" applyNumberFormat="1" applyFont="1" applyFill="1" applyBorder="1" applyAlignment="1">
      <alignment horizontal="center" vertical="center"/>
    </xf>
    <xf numFmtId="9" fontId="23" fillId="0" borderId="1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9" fontId="23" fillId="0" borderId="12" xfId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166" fontId="22" fillId="0" borderId="1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9" fontId="22" fillId="0" borderId="1" xfId="1" applyFont="1" applyBorder="1" applyAlignment="1">
      <alignment horizontal="center" vertical="center"/>
    </xf>
    <xf numFmtId="9" fontId="22" fillId="0" borderId="1" xfId="1" applyFont="1" applyFill="1" applyBorder="1" applyAlignment="1">
      <alignment horizontal="center" vertical="center"/>
    </xf>
    <xf numFmtId="9" fontId="22" fillId="0" borderId="12" xfId="1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2" fillId="5" borderId="12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114299</xdr:colOff>
      <xdr:row>0</xdr:row>
      <xdr:rowOff>97155</xdr:rowOff>
    </xdr:from>
    <xdr:to>
      <xdr:col>12</xdr:col>
      <xdr:colOff>871826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699" y="97155"/>
          <a:ext cx="757527" cy="63246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11</xdr:row>
      <xdr:rowOff>57150</xdr:rowOff>
    </xdr:from>
    <xdr:to>
      <xdr:col>6</xdr:col>
      <xdr:colOff>386798</xdr:colOff>
      <xdr:row>15</xdr:row>
      <xdr:rowOff>115956</xdr:rowOff>
    </xdr:to>
    <xdr:sp macro="" textlink="">
      <xdr:nvSpPr>
        <xdr:cNvPr id="3" name="Rounded Rectangle 2"/>
        <xdr:cNvSpPr/>
      </xdr:nvSpPr>
      <xdr:spPr>
        <a:xfrm>
          <a:off x="19050" y="4772025"/>
          <a:ext cx="3930098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11</xdr:row>
      <xdr:rowOff>57150</xdr:rowOff>
    </xdr:from>
    <xdr:to>
      <xdr:col>9</xdr:col>
      <xdr:colOff>333375</xdr:colOff>
      <xdr:row>15</xdr:row>
      <xdr:rowOff>115956</xdr:rowOff>
    </xdr:to>
    <xdr:sp macro="" textlink="">
      <xdr:nvSpPr>
        <xdr:cNvPr id="4" name="Rounded Rectangle 3"/>
        <xdr:cNvSpPr/>
      </xdr:nvSpPr>
      <xdr:spPr>
        <a:xfrm>
          <a:off x="3981450" y="4772025"/>
          <a:ext cx="1524000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361950</xdr:colOff>
      <xdr:row>11</xdr:row>
      <xdr:rowOff>47626</xdr:rowOff>
    </xdr:from>
    <xdr:to>
      <xdr:col>11</xdr:col>
      <xdr:colOff>624052</xdr:colOff>
      <xdr:row>15</xdr:row>
      <xdr:rowOff>107673</xdr:rowOff>
    </xdr:to>
    <xdr:sp macro="" textlink="">
      <xdr:nvSpPr>
        <xdr:cNvPr id="5" name="Rounded Rectangle 4"/>
        <xdr:cNvSpPr/>
      </xdr:nvSpPr>
      <xdr:spPr>
        <a:xfrm>
          <a:off x="5534025" y="4762501"/>
          <a:ext cx="1109827" cy="82204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Warehouse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P     Production</a:t>
          </a:r>
          <a:endParaRPr lang="en-US" sz="800">
            <a:effectLst/>
          </a:endParaRPr>
        </a:p>
      </xdr:txBody>
    </xdr:sp>
    <xdr:clientData/>
  </xdr:twoCellAnchor>
  <xdr:twoCellAnchor>
    <xdr:from>
      <xdr:col>10</xdr:col>
      <xdr:colOff>52831</xdr:colOff>
      <xdr:row>11</xdr:row>
      <xdr:rowOff>127534</xdr:rowOff>
    </xdr:from>
    <xdr:to>
      <xdr:col>10</xdr:col>
      <xdr:colOff>162559</xdr:colOff>
      <xdr:row>12</xdr:row>
      <xdr:rowOff>46762</xdr:rowOff>
    </xdr:to>
    <xdr:sp macro="" textlink="">
      <xdr:nvSpPr>
        <xdr:cNvPr id="6" name="Flowchart: Connector 5"/>
        <xdr:cNvSpPr/>
      </xdr:nvSpPr>
      <xdr:spPr>
        <a:xfrm>
          <a:off x="5653531" y="484240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52551</xdr:colOff>
      <xdr:row>12</xdr:row>
      <xdr:rowOff>59121</xdr:rowOff>
    </xdr:from>
    <xdr:to>
      <xdr:col>10</xdr:col>
      <xdr:colOff>162279</xdr:colOff>
      <xdr:row>12</xdr:row>
      <xdr:rowOff>168849</xdr:rowOff>
    </xdr:to>
    <xdr:sp macro="" textlink="">
      <xdr:nvSpPr>
        <xdr:cNvPr id="7" name="Flowchart: Connector 6"/>
        <xdr:cNvSpPr>
          <a:spLocks noChangeAspect="1"/>
        </xdr:cNvSpPr>
      </xdr:nvSpPr>
      <xdr:spPr>
        <a:xfrm>
          <a:off x="5653251" y="496449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52551</xdr:colOff>
      <xdr:row>12</xdr:row>
      <xdr:rowOff>183931</xdr:rowOff>
    </xdr:from>
    <xdr:to>
      <xdr:col>10</xdr:col>
      <xdr:colOff>162279</xdr:colOff>
      <xdr:row>13</xdr:row>
      <xdr:rowOff>103159</xdr:rowOff>
    </xdr:to>
    <xdr:sp macro="" textlink="">
      <xdr:nvSpPr>
        <xdr:cNvPr id="8" name="Flowchart: Connector 7"/>
        <xdr:cNvSpPr/>
      </xdr:nvSpPr>
      <xdr:spPr>
        <a:xfrm>
          <a:off x="5653251" y="508930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52552</xdr:colOff>
      <xdr:row>13</xdr:row>
      <xdr:rowOff>118242</xdr:rowOff>
    </xdr:from>
    <xdr:to>
      <xdr:col>10</xdr:col>
      <xdr:colOff>162280</xdr:colOff>
      <xdr:row>14</xdr:row>
      <xdr:rowOff>37470</xdr:rowOff>
    </xdr:to>
    <xdr:sp macro="" textlink="">
      <xdr:nvSpPr>
        <xdr:cNvPr id="9" name="Flowchart: Connector 8"/>
        <xdr:cNvSpPr/>
      </xdr:nvSpPr>
      <xdr:spPr>
        <a:xfrm>
          <a:off x="5653252" y="521411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49827</xdr:colOff>
      <xdr:row>14</xdr:row>
      <xdr:rowOff>52552</xdr:rowOff>
    </xdr:from>
    <xdr:to>
      <xdr:col>10</xdr:col>
      <xdr:colOff>159555</xdr:colOff>
      <xdr:row>14</xdr:row>
      <xdr:rowOff>162280</xdr:rowOff>
    </xdr:to>
    <xdr:sp macro="" textlink="">
      <xdr:nvSpPr>
        <xdr:cNvPr id="10" name="Flowchart: Connector 9"/>
        <xdr:cNvSpPr/>
      </xdr:nvSpPr>
      <xdr:spPr>
        <a:xfrm>
          <a:off x="5650527" y="533892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149087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149088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56160"/>
          <a:ext cx="134923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157366</xdr:colOff>
      <xdr:row>1</xdr:row>
      <xdr:rowOff>165647</xdr:rowOff>
    </xdr:from>
    <xdr:to>
      <xdr:col>5</xdr:col>
      <xdr:colOff>195797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57516" y="356147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207040</xdr:colOff>
      <xdr:row>0</xdr:row>
      <xdr:rowOff>0</xdr:rowOff>
    </xdr:from>
    <xdr:to>
      <xdr:col>8</xdr:col>
      <xdr:colOff>20847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157366</xdr:colOff>
      <xdr:row>0</xdr:row>
      <xdr:rowOff>0</xdr:rowOff>
    </xdr:from>
    <xdr:to>
      <xdr:col>5</xdr:col>
      <xdr:colOff>195797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24828</xdr:colOff>
      <xdr:row>0</xdr:row>
      <xdr:rowOff>0</xdr:rowOff>
    </xdr:from>
    <xdr:to>
      <xdr:col>13</xdr:col>
      <xdr:colOff>115605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34853" y="0"/>
          <a:ext cx="219580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204909</xdr:colOff>
      <xdr:row>1</xdr:row>
      <xdr:rowOff>163515</xdr:rowOff>
    </xdr:from>
    <xdr:to>
      <xdr:col>8</xdr:col>
      <xdr:colOff>18716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</a:t>
          </a:r>
          <a:endParaRPr lang="en-US" sz="1050"/>
        </a:p>
      </xdr:txBody>
    </xdr:sp>
    <xdr:clientData/>
  </xdr:twoCellAnchor>
  <xdr:twoCellAnchor editAs="absolute">
    <xdr:from>
      <xdr:col>8</xdr:col>
      <xdr:colOff>22697</xdr:colOff>
      <xdr:row>1</xdr:row>
      <xdr:rowOff>163530</xdr:rowOff>
    </xdr:from>
    <xdr:to>
      <xdr:col>10</xdr:col>
      <xdr:colOff>266868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032722" y="354030"/>
          <a:ext cx="110142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</a:t>
          </a:r>
        </a:p>
      </xdr:txBody>
    </xdr:sp>
    <xdr:clientData/>
  </xdr:twoCellAnchor>
  <xdr:twoCellAnchor editAs="absolute">
    <xdr:from>
      <xdr:col>10</xdr:col>
      <xdr:colOff>266214</xdr:colOff>
      <xdr:row>1</xdr:row>
      <xdr:rowOff>163997</xdr:rowOff>
    </xdr:from>
    <xdr:to>
      <xdr:col>13</xdr:col>
      <xdr:colOff>112820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133489" y="354497"/>
          <a:ext cx="10943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</a:t>
          </a:r>
          <a:endParaRPr lang="en-US" sz="1100"/>
        </a:p>
      </xdr:txBody>
    </xdr:sp>
    <xdr:clientData/>
  </xdr:twoCellAnchor>
  <xdr:twoCellAnchor editAs="oneCell">
    <xdr:from>
      <xdr:col>0</xdr:col>
      <xdr:colOff>55908</xdr:colOff>
      <xdr:row>17</xdr:row>
      <xdr:rowOff>140797</xdr:rowOff>
    </xdr:from>
    <xdr:to>
      <xdr:col>13</xdr:col>
      <xdr:colOff>522175</xdr:colOff>
      <xdr:row>22</xdr:row>
      <xdr:rowOff>51758</xdr:rowOff>
    </xdr:to>
    <xdr:grpSp>
      <xdr:nvGrpSpPr>
        <xdr:cNvPr id="11" name="Group 10"/>
        <xdr:cNvGrpSpPr/>
      </xdr:nvGrpSpPr>
      <xdr:grpSpPr>
        <a:xfrm>
          <a:off x="55908" y="3694036"/>
          <a:ext cx="6570550" cy="863461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132521</xdr:colOff>
      <xdr:row>0</xdr:row>
      <xdr:rowOff>57978</xdr:rowOff>
    </xdr:from>
    <xdr:to>
      <xdr:col>13</xdr:col>
      <xdr:colOff>843721</xdr:colOff>
      <xdr:row>3</xdr:row>
      <xdr:rowOff>126558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7571" y="57978"/>
          <a:ext cx="711200" cy="6400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836295</xdr:colOff>
      <xdr:row>0</xdr:row>
      <xdr:rowOff>97155</xdr:rowOff>
    </xdr:from>
    <xdr:to>
      <xdr:col>13</xdr:col>
      <xdr:colOff>48281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6095" y="97155"/>
          <a:ext cx="797532" cy="63246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16</xdr:row>
      <xdr:rowOff>57150</xdr:rowOff>
    </xdr:from>
    <xdr:to>
      <xdr:col>6</xdr:col>
      <xdr:colOff>386798</xdr:colOff>
      <xdr:row>20</xdr:row>
      <xdr:rowOff>115956</xdr:rowOff>
    </xdr:to>
    <xdr:sp macro="" textlink="">
      <xdr:nvSpPr>
        <xdr:cNvPr id="3" name="Rounded Rectangle 2"/>
        <xdr:cNvSpPr/>
      </xdr:nvSpPr>
      <xdr:spPr>
        <a:xfrm>
          <a:off x="19050" y="4229100"/>
          <a:ext cx="3930098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16</xdr:row>
      <xdr:rowOff>57150</xdr:rowOff>
    </xdr:from>
    <xdr:to>
      <xdr:col>9</xdr:col>
      <xdr:colOff>333375</xdr:colOff>
      <xdr:row>20</xdr:row>
      <xdr:rowOff>115956</xdr:rowOff>
    </xdr:to>
    <xdr:sp macro="" textlink="">
      <xdr:nvSpPr>
        <xdr:cNvPr id="4" name="Rounded Rectangle 3"/>
        <xdr:cNvSpPr/>
      </xdr:nvSpPr>
      <xdr:spPr>
        <a:xfrm>
          <a:off x="3981450" y="4229100"/>
          <a:ext cx="1524000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361950</xdr:colOff>
      <xdr:row>16</xdr:row>
      <xdr:rowOff>47626</xdr:rowOff>
    </xdr:from>
    <xdr:to>
      <xdr:col>11</xdr:col>
      <xdr:colOff>766927</xdr:colOff>
      <xdr:row>20</xdr:row>
      <xdr:rowOff>107673</xdr:rowOff>
    </xdr:to>
    <xdr:sp macro="" textlink="">
      <xdr:nvSpPr>
        <xdr:cNvPr id="5" name="Rounded Rectangle 4"/>
        <xdr:cNvSpPr/>
      </xdr:nvSpPr>
      <xdr:spPr>
        <a:xfrm>
          <a:off x="5534025" y="4219576"/>
          <a:ext cx="1109827" cy="82204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Warehouse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P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10</xdr:col>
      <xdr:colOff>52831</xdr:colOff>
      <xdr:row>16</xdr:row>
      <xdr:rowOff>127534</xdr:rowOff>
    </xdr:from>
    <xdr:to>
      <xdr:col>10</xdr:col>
      <xdr:colOff>162559</xdr:colOff>
      <xdr:row>17</xdr:row>
      <xdr:rowOff>46762</xdr:rowOff>
    </xdr:to>
    <xdr:sp macro="" textlink="">
      <xdr:nvSpPr>
        <xdr:cNvPr id="6" name="Flowchart: Connector 5"/>
        <xdr:cNvSpPr/>
      </xdr:nvSpPr>
      <xdr:spPr>
        <a:xfrm>
          <a:off x="5653531" y="429948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52551</xdr:colOff>
      <xdr:row>17</xdr:row>
      <xdr:rowOff>59121</xdr:rowOff>
    </xdr:from>
    <xdr:to>
      <xdr:col>10</xdr:col>
      <xdr:colOff>162279</xdr:colOff>
      <xdr:row>17</xdr:row>
      <xdr:rowOff>168849</xdr:rowOff>
    </xdr:to>
    <xdr:sp macro="" textlink="">
      <xdr:nvSpPr>
        <xdr:cNvPr id="7" name="Flowchart: Connector 6"/>
        <xdr:cNvSpPr>
          <a:spLocks noChangeAspect="1"/>
        </xdr:cNvSpPr>
      </xdr:nvSpPr>
      <xdr:spPr>
        <a:xfrm>
          <a:off x="5653251" y="442157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52551</xdr:colOff>
      <xdr:row>17</xdr:row>
      <xdr:rowOff>183931</xdr:rowOff>
    </xdr:from>
    <xdr:to>
      <xdr:col>10</xdr:col>
      <xdr:colOff>162279</xdr:colOff>
      <xdr:row>18</xdr:row>
      <xdr:rowOff>103159</xdr:rowOff>
    </xdr:to>
    <xdr:sp macro="" textlink="">
      <xdr:nvSpPr>
        <xdr:cNvPr id="8" name="Flowchart: Connector 7"/>
        <xdr:cNvSpPr/>
      </xdr:nvSpPr>
      <xdr:spPr>
        <a:xfrm>
          <a:off x="5653251" y="454638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52552</xdr:colOff>
      <xdr:row>18</xdr:row>
      <xdr:rowOff>118242</xdr:rowOff>
    </xdr:from>
    <xdr:to>
      <xdr:col>10</xdr:col>
      <xdr:colOff>162280</xdr:colOff>
      <xdr:row>19</xdr:row>
      <xdr:rowOff>37470</xdr:rowOff>
    </xdr:to>
    <xdr:sp macro="" textlink="">
      <xdr:nvSpPr>
        <xdr:cNvPr id="9" name="Flowchart: Connector 8"/>
        <xdr:cNvSpPr/>
      </xdr:nvSpPr>
      <xdr:spPr>
        <a:xfrm>
          <a:off x="5653252" y="467119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49827</xdr:colOff>
      <xdr:row>19</xdr:row>
      <xdr:rowOff>52552</xdr:rowOff>
    </xdr:from>
    <xdr:to>
      <xdr:col>10</xdr:col>
      <xdr:colOff>159555</xdr:colOff>
      <xdr:row>19</xdr:row>
      <xdr:rowOff>162280</xdr:rowOff>
    </xdr:to>
    <xdr:sp macro="" textlink="">
      <xdr:nvSpPr>
        <xdr:cNvPr id="10" name="Flowchart: Connector 9"/>
        <xdr:cNvSpPr/>
      </xdr:nvSpPr>
      <xdr:spPr>
        <a:xfrm>
          <a:off x="5650527" y="479600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149087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149088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56160"/>
          <a:ext cx="134923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157366</xdr:colOff>
      <xdr:row>1</xdr:row>
      <xdr:rowOff>165647</xdr:rowOff>
    </xdr:from>
    <xdr:to>
      <xdr:col>5</xdr:col>
      <xdr:colOff>195797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57516" y="356147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207040</xdr:colOff>
      <xdr:row>0</xdr:row>
      <xdr:rowOff>0</xdr:rowOff>
    </xdr:from>
    <xdr:to>
      <xdr:col>8</xdr:col>
      <xdr:colOff>20847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157366</xdr:colOff>
      <xdr:row>0</xdr:row>
      <xdr:rowOff>0</xdr:rowOff>
    </xdr:from>
    <xdr:to>
      <xdr:col>5</xdr:col>
      <xdr:colOff>195797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24828</xdr:colOff>
      <xdr:row>0</xdr:row>
      <xdr:rowOff>0</xdr:rowOff>
    </xdr:from>
    <xdr:to>
      <xdr:col>13</xdr:col>
      <xdr:colOff>115605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34853" y="0"/>
          <a:ext cx="219580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204909</xdr:colOff>
      <xdr:row>1</xdr:row>
      <xdr:rowOff>163515</xdr:rowOff>
    </xdr:from>
    <xdr:to>
      <xdr:col>8</xdr:col>
      <xdr:colOff>18716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</a:t>
          </a:r>
          <a:endParaRPr lang="en-US" sz="1050"/>
        </a:p>
      </xdr:txBody>
    </xdr:sp>
    <xdr:clientData/>
  </xdr:twoCellAnchor>
  <xdr:twoCellAnchor editAs="absolute">
    <xdr:from>
      <xdr:col>8</xdr:col>
      <xdr:colOff>22697</xdr:colOff>
      <xdr:row>1</xdr:row>
      <xdr:rowOff>163530</xdr:rowOff>
    </xdr:from>
    <xdr:to>
      <xdr:col>10</xdr:col>
      <xdr:colOff>266868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032722" y="354030"/>
          <a:ext cx="110142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</a:t>
          </a:r>
        </a:p>
      </xdr:txBody>
    </xdr:sp>
    <xdr:clientData/>
  </xdr:twoCellAnchor>
  <xdr:twoCellAnchor editAs="absolute">
    <xdr:from>
      <xdr:col>10</xdr:col>
      <xdr:colOff>266214</xdr:colOff>
      <xdr:row>1</xdr:row>
      <xdr:rowOff>163997</xdr:rowOff>
    </xdr:from>
    <xdr:to>
      <xdr:col>13</xdr:col>
      <xdr:colOff>112820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133489" y="354497"/>
          <a:ext cx="10943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</a:t>
          </a:r>
          <a:endParaRPr lang="en-US" sz="1100"/>
        </a:p>
      </xdr:txBody>
    </xdr:sp>
    <xdr:clientData/>
  </xdr:twoCellAnchor>
  <xdr:twoCellAnchor editAs="oneCell">
    <xdr:from>
      <xdr:col>0</xdr:col>
      <xdr:colOff>55908</xdr:colOff>
      <xdr:row>37</xdr:row>
      <xdr:rowOff>140797</xdr:rowOff>
    </xdr:from>
    <xdr:to>
      <xdr:col>13</xdr:col>
      <xdr:colOff>522175</xdr:colOff>
      <xdr:row>42</xdr:row>
      <xdr:rowOff>51758</xdr:rowOff>
    </xdr:to>
    <xdr:grpSp>
      <xdr:nvGrpSpPr>
        <xdr:cNvPr id="11" name="Group 10"/>
        <xdr:cNvGrpSpPr/>
      </xdr:nvGrpSpPr>
      <xdr:grpSpPr>
        <a:xfrm>
          <a:off x="55908" y="7669688"/>
          <a:ext cx="6570550" cy="863461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132521</xdr:colOff>
      <xdr:row>0</xdr:row>
      <xdr:rowOff>57978</xdr:rowOff>
    </xdr:from>
    <xdr:to>
      <xdr:col>13</xdr:col>
      <xdr:colOff>843721</xdr:colOff>
      <xdr:row>3</xdr:row>
      <xdr:rowOff>126558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7571" y="57978"/>
          <a:ext cx="711200" cy="64008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836295</xdr:colOff>
      <xdr:row>0</xdr:row>
      <xdr:rowOff>97155</xdr:rowOff>
    </xdr:from>
    <xdr:to>
      <xdr:col>12</xdr:col>
      <xdr:colOff>586076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6095" y="97155"/>
          <a:ext cx="797532" cy="63246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25</xdr:row>
      <xdr:rowOff>38100</xdr:rowOff>
    </xdr:from>
    <xdr:to>
      <xdr:col>11</xdr:col>
      <xdr:colOff>809626</xdr:colOff>
      <xdr:row>29</xdr:row>
      <xdr:rowOff>115956</xdr:rowOff>
    </xdr:to>
    <xdr:grpSp>
      <xdr:nvGrpSpPr>
        <xdr:cNvPr id="5" name="Group 4"/>
        <xdr:cNvGrpSpPr/>
      </xdr:nvGrpSpPr>
      <xdr:grpSpPr>
        <a:xfrm>
          <a:off x="19050" y="5322404"/>
          <a:ext cx="6149424" cy="839856"/>
          <a:chOff x="19050" y="5322404"/>
          <a:chExt cx="6149424" cy="839856"/>
        </a:xfrm>
      </xdr:grpSpPr>
      <xdr:sp macro="" textlink="">
        <xdr:nvSpPr>
          <xdr:cNvPr id="11" name="Rounded Rectangle 10"/>
          <xdr:cNvSpPr/>
        </xdr:nvSpPr>
        <xdr:spPr>
          <a:xfrm>
            <a:off x="5025059" y="5322404"/>
            <a:ext cx="1143415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</a:t>
            </a:r>
            <a:r>
              <a:rPr lang="fa-IR" sz="800" b="1" baseline="0">
                <a:solidFill>
                  <a:schemeClr val="tx1"/>
                </a:solidFill>
              </a:rPr>
              <a:t> </a:t>
            </a:r>
            <a:br>
              <a:rPr lang="fa-IR" sz="800" b="1" baseline="0">
                <a:solidFill>
                  <a:schemeClr val="tx1"/>
                </a:solidFill>
              </a:rPr>
            </a:br>
            <a:r>
              <a:rPr lang="fa-IR" sz="800" b="1" baseline="0">
                <a:solidFill>
                  <a:schemeClr val="tx1"/>
                </a:solidFill>
              </a:rPr>
              <a:t>      </a:t>
            </a:r>
            <a:r>
              <a:rPr lang="en-US" sz="800" b="1" baseline="0">
                <a:solidFill>
                  <a:schemeClr val="tx1"/>
                </a:solidFill>
              </a:rPr>
              <a:t>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" name="Rounded Rectangle 2"/>
          <xdr:cNvSpPr/>
        </xdr:nvSpPr>
        <xdr:spPr>
          <a:xfrm>
            <a:off x="19050" y="5341454"/>
            <a:ext cx="342403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/>
        </xdr:nvSpPr>
        <xdr:spPr>
          <a:xfrm>
            <a:off x="3475383" y="5341454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5146635" y="5411838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5146355" y="55339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5146355" y="565873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5146356" y="5783546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/>
        </xdr:nvSpPr>
        <xdr:spPr>
          <a:xfrm>
            <a:off x="5143631" y="5908356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149087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149088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56160"/>
          <a:ext cx="134923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157366</xdr:colOff>
      <xdr:row>1</xdr:row>
      <xdr:rowOff>165647</xdr:rowOff>
    </xdr:from>
    <xdr:to>
      <xdr:col>5</xdr:col>
      <xdr:colOff>195797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57516" y="356147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207040</xdr:colOff>
      <xdr:row>0</xdr:row>
      <xdr:rowOff>0</xdr:rowOff>
    </xdr:from>
    <xdr:to>
      <xdr:col>8</xdr:col>
      <xdr:colOff>20847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157366</xdr:colOff>
      <xdr:row>0</xdr:row>
      <xdr:rowOff>0</xdr:rowOff>
    </xdr:from>
    <xdr:to>
      <xdr:col>5</xdr:col>
      <xdr:colOff>195797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24828</xdr:colOff>
      <xdr:row>0</xdr:row>
      <xdr:rowOff>0</xdr:rowOff>
    </xdr:from>
    <xdr:to>
      <xdr:col>13</xdr:col>
      <xdr:colOff>115605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34853" y="0"/>
          <a:ext cx="219580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204909</xdr:colOff>
      <xdr:row>1</xdr:row>
      <xdr:rowOff>163515</xdr:rowOff>
    </xdr:from>
    <xdr:to>
      <xdr:col>8</xdr:col>
      <xdr:colOff>18716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</a:t>
          </a:r>
          <a:endParaRPr lang="en-US" sz="1050"/>
        </a:p>
      </xdr:txBody>
    </xdr:sp>
    <xdr:clientData/>
  </xdr:twoCellAnchor>
  <xdr:twoCellAnchor editAs="absolute">
    <xdr:from>
      <xdr:col>8</xdr:col>
      <xdr:colOff>22697</xdr:colOff>
      <xdr:row>1</xdr:row>
      <xdr:rowOff>163530</xdr:rowOff>
    </xdr:from>
    <xdr:to>
      <xdr:col>10</xdr:col>
      <xdr:colOff>266868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032722" y="354030"/>
          <a:ext cx="110142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</a:t>
          </a:r>
        </a:p>
      </xdr:txBody>
    </xdr:sp>
    <xdr:clientData/>
  </xdr:twoCellAnchor>
  <xdr:twoCellAnchor editAs="absolute">
    <xdr:from>
      <xdr:col>10</xdr:col>
      <xdr:colOff>266214</xdr:colOff>
      <xdr:row>1</xdr:row>
      <xdr:rowOff>163997</xdr:rowOff>
    </xdr:from>
    <xdr:to>
      <xdr:col>13</xdr:col>
      <xdr:colOff>112820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133489" y="354497"/>
          <a:ext cx="10943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</a:t>
          </a:r>
          <a:endParaRPr lang="en-US" sz="1100"/>
        </a:p>
      </xdr:txBody>
    </xdr:sp>
    <xdr:clientData/>
  </xdr:twoCellAnchor>
  <xdr:twoCellAnchor editAs="oneCell">
    <xdr:from>
      <xdr:col>0</xdr:col>
      <xdr:colOff>55908</xdr:colOff>
      <xdr:row>37</xdr:row>
      <xdr:rowOff>140797</xdr:rowOff>
    </xdr:from>
    <xdr:to>
      <xdr:col>13</xdr:col>
      <xdr:colOff>522175</xdr:colOff>
      <xdr:row>42</xdr:row>
      <xdr:rowOff>51758</xdr:rowOff>
    </xdr:to>
    <xdr:grpSp>
      <xdr:nvGrpSpPr>
        <xdr:cNvPr id="11" name="Group 10"/>
        <xdr:cNvGrpSpPr/>
      </xdr:nvGrpSpPr>
      <xdr:grpSpPr>
        <a:xfrm>
          <a:off x="55908" y="7669688"/>
          <a:ext cx="6570550" cy="863461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132521</xdr:colOff>
      <xdr:row>0</xdr:row>
      <xdr:rowOff>57978</xdr:rowOff>
    </xdr:from>
    <xdr:to>
      <xdr:col>13</xdr:col>
      <xdr:colOff>843721</xdr:colOff>
      <xdr:row>3</xdr:row>
      <xdr:rowOff>126558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7571" y="57978"/>
          <a:ext cx="711200" cy="64008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836295</xdr:colOff>
      <xdr:row>0</xdr:row>
      <xdr:rowOff>97155</xdr:rowOff>
    </xdr:from>
    <xdr:to>
      <xdr:col>12</xdr:col>
      <xdr:colOff>586154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3757" y="97155"/>
          <a:ext cx="643743" cy="636856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19</xdr:row>
      <xdr:rowOff>57150</xdr:rowOff>
    </xdr:from>
    <xdr:to>
      <xdr:col>6</xdr:col>
      <xdr:colOff>386798</xdr:colOff>
      <xdr:row>23</xdr:row>
      <xdr:rowOff>115956</xdr:rowOff>
    </xdr:to>
    <xdr:sp macro="" textlink="">
      <xdr:nvSpPr>
        <xdr:cNvPr id="3" name="Rounded Rectangle 2"/>
        <xdr:cNvSpPr/>
      </xdr:nvSpPr>
      <xdr:spPr>
        <a:xfrm>
          <a:off x="19050" y="5133975"/>
          <a:ext cx="3930098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19</xdr:row>
      <xdr:rowOff>57150</xdr:rowOff>
    </xdr:from>
    <xdr:to>
      <xdr:col>9</xdr:col>
      <xdr:colOff>333375</xdr:colOff>
      <xdr:row>23</xdr:row>
      <xdr:rowOff>115956</xdr:rowOff>
    </xdr:to>
    <xdr:sp macro="" textlink="">
      <xdr:nvSpPr>
        <xdr:cNvPr id="4" name="Rounded Rectangle 3"/>
        <xdr:cNvSpPr/>
      </xdr:nvSpPr>
      <xdr:spPr>
        <a:xfrm>
          <a:off x="3981450" y="5133975"/>
          <a:ext cx="1524000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361950</xdr:colOff>
      <xdr:row>19</xdr:row>
      <xdr:rowOff>47626</xdr:rowOff>
    </xdr:from>
    <xdr:to>
      <xdr:col>11</xdr:col>
      <xdr:colOff>742950</xdr:colOff>
      <xdr:row>23</xdr:row>
      <xdr:rowOff>107673</xdr:rowOff>
    </xdr:to>
    <xdr:sp macro="" textlink="">
      <xdr:nvSpPr>
        <xdr:cNvPr id="5" name="Rounded Rectangle 4"/>
        <xdr:cNvSpPr/>
      </xdr:nvSpPr>
      <xdr:spPr>
        <a:xfrm>
          <a:off x="5038725" y="4219576"/>
          <a:ext cx="1085850" cy="82204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Warehouse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P     Production</a:t>
          </a:r>
          <a:endParaRPr lang="en-US" sz="800">
            <a:effectLst/>
          </a:endParaRPr>
        </a:p>
      </xdr:txBody>
    </xdr:sp>
    <xdr:clientData/>
  </xdr:twoCellAnchor>
  <xdr:twoCellAnchor>
    <xdr:from>
      <xdr:col>10</xdr:col>
      <xdr:colOff>52831</xdr:colOff>
      <xdr:row>19</xdr:row>
      <xdr:rowOff>127534</xdr:rowOff>
    </xdr:from>
    <xdr:to>
      <xdr:col>10</xdr:col>
      <xdr:colOff>162559</xdr:colOff>
      <xdr:row>20</xdr:row>
      <xdr:rowOff>46762</xdr:rowOff>
    </xdr:to>
    <xdr:sp macro="" textlink="">
      <xdr:nvSpPr>
        <xdr:cNvPr id="6" name="Flowchart: Connector 5"/>
        <xdr:cNvSpPr/>
      </xdr:nvSpPr>
      <xdr:spPr>
        <a:xfrm>
          <a:off x="5653531" y="520435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52551</xdr:colOff>
      <xdr:row>20</xdr:row>
      <xdr:rowOff>59121</xdr:rowOff>
    </xdr:from>
    <xdr:to>
      <xdr:col>10</xdr:col>
      <xdr:colOff>162279</xdr:colOff>
      <xdr:row>20</xdr:row>
      <xdr:rowOff>168849</xdr:rowOff>
    </xdr:to>
    <xdr:sp macro="" textlink="">
      <xdr:nvSpPr>
        <xdr:cNvPr id="7" name="Flowchart: Connector 6"/>
        <xdr:cNvSpPr>
          <a:spLocks noChangeAspect="1"/>
        </xdr:cNvSpPr>
      </xdr:nvSpPr>
      <xdr:spPr>
        <a:xfrm>
          <a:off x="5653251" y="532644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52551</xdr:colOff>
      <xdr:row>20</xdr:row>
      <xdr:rowOff>183931</xdr:rowOff>
    </xdr:from>
    <xdr:to>
      <xdr:col>10</xdr:col>
      <xdr:colOff>162279</xdr:colOff>
      <xdr:row>21</xdr:row>
      <xdr:rowOff>103159</xdr:rowOff>
    </xdr:to>
    <xdr:sp macro="" textlink="">
      <xdr:nvSpPr>
        <xdr:cNvPr id="8" name="Flowchart: Connector 7"/>
        <xdr:cNvSpPr/>
      </xdr:nvSpPr>
      <xdr:spPr>
        <a:xfrm>
          <a:off x="5653251" y="545125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52552</xdr:colOff>
      <xdr:row>21</xdr:row>
      <xdr:rowOff>118242</xdr:rowOff>
    </xdr:from>
    <xdr:to>
      <xdr:col>10</xdr:col>
      <xdr:colOff>162280</xdr:colOff>
      <xdr:row>22</xdr:row>
      <xdr:rowOff>37470</xdr:rowOff>
    </xdr:to>
    <xdr:sp macro="" textlink="">
      <xdr:nvSpPr>
        <xdr:cNvPr id="9" name="Flowchart: Connector 8"/>
        <xdr:cNvSpPr/>
      </xdr:nvSpPr>
      <xdr:spPr>
        <a:xfrm>
          <a:off x="5653252" y="557606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49827</xdr:colOff>
      <xdr:row>22</xdr:row>
      <xdr:rowOff>52552</xdr:rowOff>
    </xdr:from>
    <xdr:to>
      <xdr:col>10</xdr:col>
      <xdr:colOff>159555</xdr:colOff>
      <xdr:row>22</xdr:row>
      <xdr:rowOff>162280</xdr:rowOff>
    </xdr:to>
    <xdr:sp macro="" textlink="">
      <xdr:nvSpPr>
        <xdr:cNvPr id="10" name="Flowchart: Connector 9"/>
        <xdr:cNvSpPr/>
      </xdr:nvSpPr>
      <xdr:spPr>
        <a:xfrm>
          <a:off x="5650527" y="570087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149087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149088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56160"/>
          <a:ext cx="134923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157366</xdr:colOff>
      <xdr:row>1</xdr:row>
      <xdr:rowOff>165647</xdr:rowOff>
    </xdr:from>
    <xdr:to>
      <xdr:col>5</xdr:col>
      <xdr:colOff>195797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57516" y="356147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207040</xdr:colOff>
      <xdr:row>0</xdr:row>
      <xdr:rowOff>0</xdr:rowOff>
    </xdr:from>
    <xdr:to>
      <xdr:col>8</xdr:col>
      <xdr:colOff>20847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157366</xdr:colOff>
      <xdr:row>0</xdr:row>
      <xdr:rowOff>0</xdr:rowOff>
    </xdr:from>
    <xdr:to>
      <xdr:col>5</xdr:col>
      <xdr:colOff>195797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24828</xdr:colOff>
      <xdr:row>0</xdr:row>
      <xdr:rowOff>0</xdr:rowOff>
    </xdr:from>
    <xdr:to>
      <xdr:col>13</xdr:col>
      <xdr:colOff>115605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34853" y="0"/>
          <a:ext cx="219580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204909</xdr:colOff>
      <xdr:row>1</xdr:row>
      <xdr:rowOff>163515</xdr:rowOff>
    </xdr:from>
    <xdr:to>
      <xdr:col>8</xdr:col>
      <xdr:colOff>18716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</a:t>
          </a:r>
          <a:endParaRPr lang="en-US" sz="1050"/>
        </a:p>
      </xdr:txBody>
    </xdr:sp>
    <xdr:clientData/>
  </xdr:twoCellAnchor>
  <xdr:twoCellAnchor editAs="absolute">
    <xdr:from>
      <xdr:col>8</xdr:col>
      <xdr:colOff>22697</xdr:colOff>
      <xdr:row>1</xdr:row>
      <xdr:rowOff>163530</xdr:rowOff>
    </xdr:from>
    <xdr:to>
      <xdr:col>10</xdr:col>
      <xdr:colOff>266868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032722" y="354030"/>
          <a:ext cx="110142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</a:t>
          </a:r>
        </a:p>
      </xdr:txBody>
    </xdr:sp>
    <xdr:clientData/>
  </xdr:twoCellAnchor>
  <xdr:twoCellAnchor editAs="absolute">
    <xdr:from>
      <xdr:col>10</xdr:col>
      <xdr:colOff>266214</xdr:colOff>
      <xdr:row>1</xdr:row>
      <xdr:rowOff>163997</xdr:rowOff>
    </xdr:from>
    <xdr:to>
      <xdr:col>13</xdr:col>
      <xdr:colOff>112820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133489" y="354497"/>
          <a:ext cx="10943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</a:t>
          </a:r>
          <a:endParaRPr lang="en-US" sz="1100"/>
        </a:p>
      </xdr:txBody>
    </xdr:sp>
    <xdr:clientData/>
  </xdr:twoCellAnchor>
  <xdr:twoCellAnchor editAs="oneCell">
    <xdr:from>
      <xdr:col>0</xdr:col>
      <xdr:colOff>55908</xdr:colOff>
      <xdr:row>37</xdr:row>
      <xdr:rowOff>140797</xdr:rowOff>
    </xdr:from>
    <xdr:to>
      <xdr:col>13</xdr:col>
      <xdr:colOff>522175</xdr:colOff>
      <xdr:row>42</xdr:row>
      <xdr:rowOff>51758</xdr:rowOff>
    </xdr:to>
    <xdr:grpSp>
      <xdr:nvGrpSpPr>
        <xdr:cNvPr id="11" name="Group 10"/>
        <xdr:cNvGrpSpPr/>
      </xdr:nvGrpSpPr>
      <xdr:grpSpPr>
        <a:xfrm>
          <a:off x="55908" y="7669688"/>
          <a:ext cx="6570550" cy="863461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132521</xdr:colOff>
      <xdr:row>0</xdr:row>
      <xdr:rowOff>57978</xdr:rowOff>
    </xdr:from>
    <xdr:to>
      <xdr:col>13</xdr:col>
      <xdr:colOff>843721</xdr:colOff>
      <xdr:row>3</xdr:row>
      <xdr:rowOff>126558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7571" y="57978"/>
          <a:ext cx="711200" cy="64008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836295</xdr:colOff>
      <xdr:row>0</xdr:row>
      <xdr:rowOff>97155</xdr:rowOff>
    </xdr:from>
    <xdr:to>
      <xdr:col>11</xdr:col>
      <xdr:colOff>1636313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6095" y="97155"/>
          <a:ext cx="797532" cy="632460"/>
        </a:xfrm>
        <a:prstGeom prst="rect">
          <a:avLst/>
        </a:prstGeom>
      </xdr:spPr>
    </xdr:pic>
    <xdr:clientData/>
  </xdr:twoCellAnchor>
  <xdr:oneCellAnchor>
    <xdr:from>
      <xdr:col>11</xdr:col>
      <xdr:colOff>828013</xdr:colOff>
      <xdr:row>31</xdr:row>
      <xdr:rowOff>6046</xdr:rowOff>
    </xdr:from>
    <xdr:ext cx="802915" cy="630803"/>
    <xdr:pic>
      <xdr:nvPicPr>
        <xdr:cNvPr id="14" name="Picture 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9470" y="6259416"/>
          <a:ext cx="802915" cy="630803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50</xdr:row>
      <xdr:rowOff>47625</xdr:rowOff>
    </xdr:from>
    <xdr:to>
      <xdr:col>11</xdr:col>
      <xdr:colOff>714375</xdr:colOff>
      <xdr:row>54</xdr:row>
      <xdr:rowOff>115956</xdr:rowOff>
    </xdr:to>
    <xdr:grpSp>
      <xdr:nvGrpSpPr>
        <xdr:cNvPr id="4" name="Group 3"/>
        <xdr:cNvGrpSpPr/>
      </xdr:nvGrpSpPr>
      <xdr:grpSpPr>
        <a:xfrm>
          <a:off x="19050" y="10801350"/>
          <a:ext cx="6067425" cy="830331"/>
          <a:chOff x="19050" y="10801350"/>
          <a:chExt cx="6067425" cy="830331"/>
        </a:xfrm>
      </xdr:grpSpPr>
      <xdr:sp macro="" textlink="">
        <xdr:nvSpPr>
          <xdr:cNvPr id="30" name="Rounded Rectangle 29"/>
          <xdr:cNvSpPr/>
        </xdr:nvSpPr>
        <xdr:spPr>
          <a:xfrm>
            <a:off x="5019675" y="10801350"/>
            <a:ext cx="1066800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Rounded Rectangle 14"/>
          <xdr:cNvSpPr/>
        </xdr:nvSpPr>
        <xdr:spPr>
          <a:xfrm>
            <a:off x="19050" y="10810875"/>
            <a:ext cx="3425273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   A.Jokar                                     A.Mottahed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/>
        </xdr:nvSpPr>
        <xdr:spPr>
          <a:xfrm>
            <a:off x="3476625" y="10810875"/>
            <a:ext cx="1524000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5148706" y="10881259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148426" y="11003346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5148426" y="11128156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/>
        </xdr:nvSpPr>
        <xdr:spPr>
          <a:xfrm>
            <a:off x="5148427" y="1125296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Flowchart: Connector 21"/>
          <xdr:cNvSpPr/>
        </xdr:nvSpPr>
        <xdr:spPr>
          <a:xfrm>
            <a:off x="5145702" y="1137777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24848</xdr:colOff>
      <xdr:row>26</xdr:row>
      <xdr:rowOff>47625</xdr:rowOff>
    </xdr:from>
    <xdr:to>
      <xdr:col>11</xdr:col>
      <xdr:colOff>723900</xdr:colOff>
      <xdr:row>30</xdr:row>
      <xdr:rowOff>149086</xdr:rowOff>
    </xdr:to>
    <xdr:grpSp>
      <xdr:nvGrpSpPr>
        <xdr:cNvPr id="3" name="Group 2"/>
        <xdr:cNvGrpSpPr/>
      </xdr:nvGrpSpPr>
      <xdr:grpSpPr>
        <a:xfrm>
          <a:off x="24848" y="5486400"/>
          <a:ext cx="6071152" cy="825361"/>
          <a:chOff x="24848" y="5514147"/>
          <a:chExt cx="6066182" cy="830330"/>
        </a:xfrm>
      </xdr:grpSpPr>
      <xdr:sp macro="" textlink="">
        <xdr:nvSpPr>
          <xdr:cNvPr id="6" name="Rounded Rectangle 5"/>
          <xdr:cNvSpPr/>
        </xdr:nvSpPr>
        <xdr:spPr>
          <a:xfrm>
            <a:off x="24848" y="5523672"/>
            <a:ext cx="3424031" cy="820805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" name="Rounded Rectangle 6"/>
          <xdr:cNvSpPr/>
        </xdr:nvSpPr>
        <xdr:spPr>
          <a:xfrm>
            <a:off x="3467100" y="5523672"/>
            <a:ext cx="1521101" cy="820805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/>
        </xdr:nvSpPr>
        <xdr:spPr>
          <a:xfrm>
            <a:off x="5025059" y="5514147"/>
            <a:ext cx="1065971" cy="82701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4" name="Flowchart: Connector 23"/>
          <xdr:cNvSpPr/>
        </xdr:nvSpPr>
        <xdr:spPr>
          <a:xfrm>
            <a:off x="5148706" y="5594055"/>
            <a:ext cx="109728" cy="110970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Flowchart: Connector 24"/>
          <xdr:cNvSpPr>
            <a:spLocks noChangeAspect="1"/>
          </xdr:cNvSpPr>
        </xdr:nvSpPr>
        <xdr:spPr>
          <a:xfrm>
            <a:off x="5148426" y="571738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/>
        </xdr:nvSpPr>
        <xdr:spPr>
          <a:xfrm>
            <a:off x="5148426" y="584343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5148427" y="5968248"/>
            <a:ext cx="109728" cy="110970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5145702" y="6094300"/>
            <a:ext cx="109728" cy="110970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149087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149088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56160"/>
          <a:ext cx="134923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157366</xdr:colOff>
      <xdr:row>1</xdr:row>
      <xdr:rowOff>165647</xdr:rowOff>
    </xdr:from>
    <xdr:to>
      <xdr:col>5</xdr:col>
      <xdr:colOff>195797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57516" y="356147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207040</xdr:colOff>
      <xdr:row>0</xdr:row>
      <xdr:rowOff>0</xdr:rowOff>
    </xdr:from>
    <xdr:to>
      <xdr:col>8</xdr:col>
      <xdr:colOff>20847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157366</xdr:colOff>
      <xdr:row>0</xdr:row>
      <xdr:rowOff>0</xdr:rowOff>
    </xdr:from>
    <xdr:to>
      <xdr:col>5</xdr:col>
      <xdr:colOff>195797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24828</xdr:colOff>
      <xdr:row>0</xdr:row>
      <xdr:rowOff>0</xdr:rowOff>
    </xdr:from>
    <xdr:to>
      <xdr:col>13</xdr:col>
      <xdr:colOff>115605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34853" y="0"/>
          <a:ext cx="219580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204909</xdr:colOff>
      <xdr:row>1</xdr:row>
      <xdr:rowOff>163515</xdr:rowOff>
    </xdr:from>
    <xdr:to>
      <xdr:col>8</xdr:col>
      <xdr:colOff>18716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</a:t>
          </a:r>
          <a:endParaRPr lang="en-US" sz="1050"/>
        </a:p>
      </xdr:txBody>
    </xdr:sp>
    <xdr:clientData/>
  </xdr:twoCellAnchor>
  <xdr:twoCellAnchor editAs="absolute">
    <xdr:from>
      <xdr:col>8</xdr:col>
      <xdr:colOff>22697</xdr:colOff>
      <xdr:row>1</xdr:row>
      <xdr:rowOff>163530</xdr:rowOff>
    </xdr:from>
    <xdr:to>
      <xdr:col>10</xdr:col>
      <xdr:colOff>266868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032722" y="354030"/>
          <a:ext cx="110142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</a:t>
          </a:r>
        </a:p>
      </xdr:txBody>
    </xdr:sp>
    <xdr:clientData/>
  </xdr:twoCellAnchor>
  <xdr:twoCellAnchor editAs="absolute">
    <xdr:from>
      <xdr:col>10</xdr:col>
      <xdr:colOff>266214</xdr:colOff>
      <xdr:row>1</xdr:row>
      <xdr:rowOff>163997</xdr:rowOff>
    </xdr:from>
    <xdr:to>
      <xdr:col>13</xdr:col>
      <xdr:colOff>112820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133489" y="354497"/>
          <a:ext cx="10943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</a:t>
          </a:r>
          <a:endParaRPr lang="en-US" sz="1100"/>
        </a:p>
      </xdr:txBody>
    </xdr:sp>
    <xdr:clientData/>
  </xdr:twoCellAnchor>
  <xdr:twoCellAnchor editAs="oneCell">
    <xdr:from>
      <xdr:col>0</xdr:col>
      <xdr:colOff>55908</xdr:colOff>
      <xdr:row>37</xdr:row>
      <xdr:rowOff>140797</xdr:rowOff>
    </xdr:from>
    <xdr:to>
      <xdr:col>13</xdr:col>
      <xdr:colOff>522175</xdr:colOff>
      <xdr:row>42</xdr:row>
      <xdr:rowOff>51758</xdr:rowOff>
    </xdr:to>
    <xdr:grpSp>
      <xdr:nvGrpSpPr>
        <xdr:cNvPr id="11" name="Group 10"/>
        <xdr:cNvGrpSpPr/>
      </xdr:nvGrpSpPr>
      <xdr:grpSpPr>
        <a:xfrm>
          <a:off x="55908" y="7669688"/>
          <a:ext cx="6570550" cy="863461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132521</xdr:colOff>
      <xdr:row>0</xdr:row>
      <xdr:rowOff>57978</xdr:rowOff>
    </xdr:from>
    <xdr:to>
      <xdr:col>13</xdr:col>
      <xdr:colOff>843721</xdr:colOff>
      <xdr:row>3</xdr:row>
      <xdr:rowOff>126558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7571" y="57978"/>
          <a:ext cx="711200" cy="64008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140970</xdr:colOff>
      <xdr:row>0</xdr:row>
      <xdr:rowOff>78105</xdr:rowOff>
    </xdr:from>
    <xdr:to>
      <xdr:col>12</xdr:col>
      <xdr:colOff>771525</xdr:colOff>
      <xdr:row>2</xdr:row>
      <xdr:rowOff>62865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5595" y="78105"/>
          <a:ext cx="630555" cy="632460"/>
        </a:xfrm>
        <a:prstGeom prst="rect">
          <a:avLst/>
        </a:prstGeom>
      </xdr:spPr>
    </xdr:pic>
    <xdr:clientData/>
  </xdr:twoCellAnchor>
  <xdr:twoCellAnchor editAs="oneCell">
    <xdr:from>
      <xdr:col>0</xdr:col>
      <xdr:colOff>24848</xdr:colOff>
      <xdr:row>10</xdr:row>
      <xdr:rowOff>47625</xdr:rowOff>
    </xdr:from>
    <xdr:to>
      <xdr:col>12</xdr:col>
      <xdr:colOff>276225</xdr:colOff>
      <xdr:row>14</xdr:row>
      <xdr:rowOff>149086</xdr:rowOff>
    </xdr:to>
    <xdr:grpSp>
      <xdr:nvGrpSpPr>
        <xdr:cNvPr id="13" name="Group 12"/>
        <xdr:cNvGrpSpPr/>
      </xdr:nvGrpSpPr>
      <xdr:grpSpPr>
        <a:xfrm>
          <a:off x="24848" y="2590800"/>
          <a:ext cx="6071152" cy="825361"/>
          <a:chOff x="24848" y="5514147"/>
          <a:chExt cx="6066182" cy="830330"/>
        </a:xfrm>
      </xdr:grpSpPr>
      <xdr:sp macro="" textlink="">
        <xdr:nvSpPr>
          <xdr:cNvPr id="14" name="Rounded Rectangle 13"/>
          <xdr:cNvSpPr/>
        </xdr:nvSpPr>
        <xdr:spPr>
          <a:xfrm>
            <a:off x="24848" y="5523672"/>
            <a:ext cx="3424031" cy="820805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/>
        </xdr:nvSpPr>
        <xdr:spPr>
          <a:xfrm>
            <a:off x="3467100" y="5523672"/>
            <a:ext cx="1521101" cy="820805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/>
        </xdr:nvSpPr>
        <xdr:spPr>
          <a:xfrm>
            <a:off x="5025059" y="5514147"/>
            <a:ext cx="1065971" cy="82701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5148706" y="5594055"/>
            <a:ext cx="109728" cy="110970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148426" y="571738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5148426" y="584343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5148427" y="5968248"/>
            <a:ext cx="109728" cy="110970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/>
        </xdr:nvSpPr>
        <xdr:spPr>
          <a:xfrm>
            <a:off x="5145702" y="6094300"/>
            <a:ext cx="109728" cy="110970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149087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149088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56160"/>
          <a:ext cx="134923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157366</xdr:colOff>
      <xdr:row>1</xdr:row>
      <xdr:rowOff>165647</xdr:rowOff>
    </xdr:from>
    <xdr:to>
      <xdr:col>4</xdr:col>
      <xdr:colOff>792145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57516" y="356147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4</xdr:col>
      <xdr:colOff>803388</xdr:colOff>
      <xdr:row>0</xdr:row>
      <xdr:rowOff>0</xdr:rowOff>
    </xdr:from>
    <xdr:to>
      <xdr:col>7</xdr:col>
      <xdr:colOff>194782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157366</xdr:colOff>
      <xdr:row>0</xdr:row>
      <xdr:rowOff>0</xdr:rowOff>
    </xdr:from>
    <xdr:to>
      <xdr:col>4</xdr:col>
      <xdr:colOff>792145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198763</xdr:colOff>
      <xdr:row>0</xdr:row>
      <xdr:rowOff>0</xdr:rowOff>
    </xdr:from>
    <xdr:to>
      <xdr:col>13</xdr:col>
      <xdr:colOff>330953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34853" y="0"/>
          <a:ext cx="219580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4</xdr:col>
      <xdr:colOff>801257</xdr:colOff>
      <xdr:row>1</xdr:row>
      <xdr:rowOff>163515</xdr:rowOff>
    </xdr:from>
    <xdr:to>
      <xdr:col>7</xdr:col>
      <xdr:colOff>192651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</a:t>
          </a:r>
          <a:endParaRPr lang="en-US" sz="1050"/>
        </a:p>
      </xdr:txBody>
    </xdr:sp>
    <xdr:clientData/>
  </xdr:twoCellAnchor>
  <xdr:twoCellAnchor editAs="absolute">
    <xdr:from>
      <xdr:col>7</xdr:col>
      <xdr:colOff>196632</xdr:colOff>
      <xdr:row>1</xdr:row>
      <xdr:rowOff>163530</xdr:rowOff>
    </xdr:from>
    <xdr:to>
      <xdr:col>11</xdr:col>
      <xdr:colOff>1825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032722" y="354030"/>
          <a:ext cx="110142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</a:t>
          </a:r>
        </a:p>
      </xdr:txBody>
    </xdr:sp>
    <xdr:clientData/>
  </xdr:twoCellAnchor>
  <xdr:twoCellAnchor editAs="absolute">
    <xdr:from>
      <xdr:col>11</xdr:col>
      <xdr:colOff>1171</xdr:colOff>
      <xdr:row>1</xdr:row>
      <xdr:rowOff>163997</xdr:rowOff>
    </xdr:from>
    <xdr:to>
      <xdr:col>13</xdr:col>
      <xdr:colOff>328168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133489" y="354497"/>
          <a:ext cx="10943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</a:t>
          </a:r>
          <a:endParaRPr lang="en-US" sz="1100"/>
        </a:p>
      </xdr:txBody>
    </xdr:sp>
    <xdr:clientData/>
  </xdr:twoCellAnchor>
  <xdr:twoCellAnchor editAs="oneCell">
    <xdr:from>
      <xdr:col>0</xdr:col>
      <xdr:colOff>55908</xdr:colOff>
      <xdr:row>37</xdr:row>
      <xdr:rowOff>140797</xdr:rowOff>
    </xdr:from>
    <xdr:to>
      <xdr:col>14</xdr:col>
      <xdr:colOff>182588</xdr:colOff>
      <xdr:row>42</xdr:row>
      <xdr:rowOff>51758</xdr:rowOff>
    </xdr:to>
    <xdr:grpSp>
      <xdr:nvGrpSpPr>
        <xdr:cNvPr id="11" name="Group 10"/>
        <xdr:cNvGrpSpPr/>
      </xdr:nvGrpSpPr>
      <xdr:grpSpPr>
        <a:xfrm>
          <a:off x="55908" y="7827058"/>
          <a:ext cx="6570550" cy="863461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347869</xdr:colOff>
      <xdr:row>0</xdr:row>
      <xdr:rowOff>57978</xdr:rowOff>
    </xdr:from>
    <xdr:to>
      <xdr:col>15</xdr:col>
      <xdr:colOff>131417</xdr:colOff>
      <xdr:row>3</xdr:row>
      <xdr:rowOff>126558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7571" y="57978"/>
          <a:ext cx="711200" cy="6400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16565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16566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56160"/>
          <a:ext cx="134923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24844</xdr:colOff>
      <xdr:row>1</xdr:row>
      <xdr:rowOff>165647</xdr:rowOff>
    </xdr:from>
    <xdr:to>
      <xdr:col>4</xdr:col>
      <xdr:colOff>692754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57516" y="356147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4</xdr:col>
      <xdr:colOff>703997</xdr:colOff>
      <xdr:row>0</xdr:row>
      <xdr:rowOff>0</xdr:rowOff>
    </xdr:from>
    <xdr:to>
      <xdr:col>6</xdr:col>
      <xdr:colOff>219630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24844</xdr:colOff>
      <xdr:row>0</xdr:row>
      <xdr:rowOff>0</xdr:rowOff>
    </xdr:from>
    <xdr:to>
      <xdr:col>4</xdr:col>
      <xdr:colOff>692754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6</xdr:col>
      <xdr:colOff>223611</xdr:colOff>
      <xdr:row>0</xdr:row>
      <xdr:rowOff>0</xdr:rowOff>
    </xdr:from>
    <xdr:to>
      <xdr:col>12</xdr:col>
      <xdr:colOff>322671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34853" y="0"/>
          <a:ext cx="219580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4</xdr:col>
      <xdr:colOff>701866</xdr:colOff>
      <xdr:row>1</xdr:row>
      <xdr:rowOff>163515</xdr:rowOff>
    </xdr:from>
    <xdr:to>
      <xdr:col>6</xdr:col>
      <xdr:colOff>217499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</a:t>
          </a:r>
          <a:endParaRPr lang="en-US" sz="1050"/>
        </a:p>
      </xdr:txBody>
    </xdr:sp>
    <xdr:clientData/>
  </xdr:twoCellAnchor>
  <xdr:twoCellAnchor editAs="absolute">
    <xdr:from>
      <xdr:col>6</xdr:col>
      <xdr:colOff>221480</xdr:colOff>
      <xdr:row>1</xdr:row>
      <xdr:rowOff>163530</xdr:rowOff>
    </xdr:from>
    <xdr:to>
      <xdr:col>9</xdr:col>
      <xdr:colOff>407673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032722" y="354030"/>
          <a:ext cx="110142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</a:t>
          </a:r>
        </a:p>
      </xdr:txBody>
    </xdr:sp>
    <xdr:clientData/>
  </xdr:twoCellAnchor>
  <xdr:twoCellAnchor editAs="absolute">
    <xdr:from>
      <xdr:col>9</xdr:col>
      <xdr:colOff>407019</xdr:colOff>
      <xdr:row>1</xdr:row>
      <xdr:rowOff>163997</xdr:rowOff>
    </xdr:from>
    <xdr:to>
      <xdr:col>12</xdr:col>
      <xdr:colOff>319886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133489" y="354497"/>
          <a:ext cx="10943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</a:t>
          </a:r>
          <a:endParaRPr lang="en-US" sz="1100"/>
        </a:p>
      </xdr:txBody>
    </xdr:sp>
    <xdr:clientData/>
  </xdr:twoCellAnchor>
  <xdr:twoCellAnchor editAs="oneCell">
    <xdr:from>
      <xdr:col>0</xdr:col>
      <xdr:colOff>55908</xdr:colOff>
      <xdr:row>37</xdr:row>
      <xdr:rowOff>140797</xdr:rowOff>
    </xdr:from>
    <xdr:to>
      <xdr:col>13</xdr:col>
      <xdr:colOff>373088</xdr:colOff>
      <xdr:row>42</xdr:row>
      <xdr:rowOff>51758</xdr:rowOff>
    </xdr:to>
    <xdr:grpSp>
      <xdr:nvGrpSpPr>
        <xdr:cNvPr id="11" name="Group 10"/>
        <xdr:cNvGrpSpPr/>
      </xdr:nvGrpSpPr>
      <xdr:grpSpPr>
        <a:xfrm>
          <a:off x="55908" y="7901601"/>
          <a:ext cx="6570550" cy="863461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12</xdr:col>
      <xdr:colOff>165655</xdr:colOff>
      <xdr:row>0</xdr:row>
      <xdr:rowOff>41412</xdr:rowOff>
    </xdr:from>
    <xdr:to>
      <xdr:col>13</xdr:col>
      <xdr:colOff>520702</xdr:colOff>
      <xdr:row>3</xdr:row>
      <xdr:rowOff>109992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2872" y="41412"/>
          <a:ext cx="711200" cy="6400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836295</xdr:colOff>
      <xdr:row>0</xdr:row>
      <xdr:rowOff>97155</xdr:rowOff>
    </xdr:from>
    <xdr:to>
      <xdr:col>13</xdr:col>
      <xdr:colOff>3587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6095" y="97155"/>
          <a:ext cx="797532" cy="63246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22</xdr:row>
      <xdr:rowOff>57150</xdr:rowOff>
    </xdr:from>
    <xdr:to>
      <xdr:col>6</xdr:col>
      <xdr:colOff>386798</xdr:colOff>
      <xdr:row>26</xdr:row>
      <xdr:rowOff>115956</xdr:rowOff>
    </xdr:to>
    <xdr:sp macro="" textlink="">
      <xdr:nvSpPr>
        <xdr:cNvPr id="3" name="Rounded Rectangle 2"/>
        <xdr:cNvSpPr/>
      </xdr:nvSpPr>
      <xdr:spPr>
        <a:xfrm>
          <a:off x="19050" y="4953000"/>
          <a:ext cx="3930098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22</xdr:row>
      <xdr:rowOff>57150</xdr:rowOff>
    </xdr:from>
    <xdr:to>
      <xdr:col>9</xdr:col>
      <xdr:colOff>333375</xdr:colOff>
      <xdr:row>26</xdr:row>
      <xdr:rowOff>115956</xdr:rowOff>
    </xdr:to>
    <xdr:sp macro="" textlink="">
      <xdr:nvSpPr>
        <xdr:cNvPr id="4" name="Rounded Rectangle 3"/>
        <xdr:cNvSpPr/>
      </xdr:nvSpPr>
      <xdr:spPr>
        <a:xfrm>
          <a:off x="3981450" y="4953000"/>
          <a:ext cx="1524000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361950</xdr:colOff>
      <xdr:row>22</xdr:row>
      <xdr:rowOff>47626</xdr:rowOff>
    </xdr:from>
    <xdr:to>
      <xdr:col>11</xdr:col>
      <xdr:colOff>773139</xdr:colOff>
      <xdr:row>26</xdr:row>
      <xdr:rowOff>107673</xdr:rowOff>
    </xdr:to>
    <xdr:sp macro="" textlink="">
      <xdr:nvSpPr>
        <xdr:cNvPr id="5" name="Rounded Rectangle 4"/>
        <xdr:cNvSpPr/>
      </xdr:nvSpPr>
      <xdr:spPr>
        <a:xfrm>
          <a:off x="5534025" y="4943476"/>
          <a:ext cx="1109827" cy="82204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Warehouse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P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10</xdr:col>
      <xdr:colOff>52831</xdr:colOff>
      <xdr:row>22</xdr:row>
      <xdr:rowOff>127534</xdr:rowOff>
    </xdr:from>
    <xdr:to>
      <xdr:col>10</xdr:col>
      <xdr:colOff>162559</xdr:colOff>
      <xdr:row>23</xdr:row>
      <xdr:rowOff>46762</xdr:rowOff>
    </xdr:to>
    <xdr:sp macro="" textlink="">
      <xdr:nvSpPr>
        <xdr:cNvPr id="6" name="Flowchart: Connector 5"/>
        <xdr:cNvSpPr/>
      </xdr:nvSpPr>
      <xdr:spPr>
        <a:xfrm>
          <a:off x="5653531" y="502338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52551</xdr:colOff>
      <xdr:row>23</xdr:row>
      <xdr:rowOff>59121</xdr:rowOff>
    </xdr:from>
    <xdr:to>
      <xdr:col>10</xdr:col>
      <xdr:colOff>162279</xdr:colOff>
      <xdr:row>23</xdr:row>
      <xdr:rowOff>168849</xdr:rowOff>
    </xdr:to>
    <xdr:sp macro="" textlink="">
      <xdr:nvSpPr>
        <xdr:cNvPr id="7" name="Flowchart: Connector 6"/>
        <xdr:cNvSpPr>
          <a:spLocks noChangeAspect="1"/>
        </xdr:cNvSpPr>
      </xdr:nvSpPr>
      <xdr:spPr>
        <a:xfrm>
          <a:off x="5653251" y="514547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52551</xdr:colOff>
      <xdr:row>23</xdr:row>
      <xdr:rowOff>183931</xdr:rowOff>
    </xdr:from>
    <xdr:to>
      <xdr:col>10</xdr:col>
      <xdr:colOff>162279</xdr:colOff>
      <xdr:row>24</xdr:row>
      <xdr:rowOff>103159</xdr:rowOff>
    </xdr:to>
    <xdr:sp macro="" textlink="">
      <xdr:nvSpPr>
        <xdr:cNvPr id="8" name="Flowchart: Connector 7"/>
        <xdr:cNvSpPr/>
      </xdr:nvSpPr>
      <xdr:spPr>
        <a:xfrm>
          <a:off x="5653251" y="527028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52552</xdr:colOff>
      <xdr:row>24</xdr:row>
      <xdr:rowOff>118242</xdr:rowOff>
    </xdr:from>
    <xdr:to>
      <xdr:col>10</xdr:col>
      <xdr:colOff>162280</xdr:colOff>
      <xdr:row>25</xdr:row>
      <xdr:rowOff>37470</xdr:rowOff>
    </xdr:to>
    <xdr:sp macro="" textlink="">
      <xdr:nvSpPr>
        <xdr:cNvPr id="9" name="Flowchart: Connector 8"/>
        <xdr:cNvSpPr/>
      </xdr:nvSpPr>
      <xdr:spPr>
        <a:xfrm>
          <a:off x="5653252" y="539509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49827</xdr:colOff>
      <xdr:row>25</xdr:row>
      <xdr:rowOff>52552</xdr:rowOff>
    </xdr:from>
    <xdr:to>
      <xdr:col>10</xdr:col>
      <xdr:colOff>159555</xdr:colOff>
      <xdr:row>25</xdr:row>
      <xdr:rowOff>162280</xdr:rowOff>
    </xdr:to>
    <xdr:sp macro="" textlink="">
      <xdr:nvSpPr>
        <xdr:cNvPr id="10" name="Flowchart: Connector 9"/>
        <xdr:cNvSpPr/>
      </xdr:nvSpPr>
      <xdr:spPr>
        <a:xfrm>
          <a:off x="5650527" y="551990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149087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149088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56160"/>
          <a:ext cx="134923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157366</xdr:colOff>
      <xdr:row>1</xdr:row>
      <xdr:rowOff>165647</xdr:rowOff>
    </xdr:from>
    <xdr:to>
      <xdr:col>5</xdr:col>
      <xdr:colOff>195797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57516" y="356147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207040</xdr:colOff>
      <xdr:row>0</xdr:row>
      <xdr:rowOff>0</xdr:rowOff>
    </xdr:from>
    <xdr:to>
      <xdr:col>8</xdr:col>
      <xdr:colOff>20847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157366</xdr:colOff>
      <xdr:row>0</xdr:row>
      <xdr:rowOff>0</xdr:rowOff>
    </xdr:from>
    <xdr:to>
      <xdr:col>5</xdr:col>
      <xdr:colOff>195797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24828</xdr:colOff>
      <xdr:row>0</xdr:row>
      <xdr:rowOff>0</xdr:rowOff>
    </xdr:from>
    <xdr:to>
      <xdr:col>13</xdr:col>
      <xdr:colOff>115605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34853" y="0"/>
          <a:ext cx="219580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204909</xdr:colOff>
      <xdr:row>1</xdr:row>
      <xdr:rowOff>163515</xdr:rowOff>
    </xdr:from>
    <xdr:to>
      <xdr:col>8</xdr:col>
      <xdr:colOff>18716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</a:t>
          </a:r>
          <a:endParaRPr lang="en-US" sz="1050"/>
        </a:p>
      </xdr:txBody>
    </xdr:sp>
    <xdr:clientData/>
  </xdr:twoCellAnchor>
  <xdr:twoCellAnchor editAs="absolute">
    <xdr:from>
      <xdr:col>8</xdr:col>
      <xdr:colOff>22697</xdr:colOff>
      <xdr:row>1</xdr:row>
      <xdr:rowOff>163530</xdr:rowOff>
    </xdr:from>
    <xdr:to>
      <xdr:col>10</xdr:col>
      <xdr:colOff>266868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032722" y="354030"/>
          <a:ext cx="110142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</a:t>
          </a:r>
        </a:p>
      </xdr:txBody>
    </xdr:sp>
    <xdr:clientData/>
  </xdr:twoCellAnchor>
  <xdr:twoCellAnchor editAs="absolute">
    <xdr:from>
      <xdr:col>10</xdr:col>
      <xdr:colOff>266214</xdr:colOff>
      <xdr:row>1</xdr:row>
      <xdr:rowOff>163997</xdr:rowOff>
    </xdr:from>
    <xdr:to>
      <xdr:col>13</xdr:col>
      <xdr:colOff>112820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133489" y="354497"/>
          <a:ext cx="10943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</a:t>
          </a:r>
          <a:endParaRPr lang="en-US" sz="1100"/>
        </a:p>
      </xdr:txBody>
    </xdr:sp>
    <xdr:clientData/>
  </xdr:twoCellAnchor>
  <xdr:twoCellAnchor editAs="oneCell">
    <xdr:from>
      <xdr:col>0</xdr:col>
      <xdr:colOff>55908</xdr:colOff>
      <xdr:row>37</xdr:row>
      <xdr:rowOff>140797</xdr:rowOff>
    </xdr:from>
    <xdr:to>
      <xdr:col>13</xdr:col>
      <xdr:colOff>522175</xdr:colOff>
      <xdr:row>42</xdr:row>
      <xdr:rowOff>51758</xdr:rowOff>
    </xdr:to>
    <xdr:grpSp>
      <xdr:nvGrpSpPr>
        <xdr:cNvPr id="11" name="Group 10"/>
        <xdr:cNvGrpSpPr/>
      </xdr:nvGrpSpPr>
      <xdr:grpSpPr>
        <a:xfrm>
          <a:off x="55908" y="7669688"/>
          <a:ext cx="6570550" cy="863461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132521</xdr:colOff>
      <xdr:row>0</xdr:row>
      <xdr:rowOff>57978</xdr:rowOff>
    </xdr:from>
    <xdr:to>
      <xdr:col>13</xdr:col>
      <xdr:colOff>843721</xdr:colOff>
      <xdr:row>3</xdr:row>
      <xdr:rowOff>126558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7571" y="57978"/>
          <a:ext cx="711200" cy="6400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836295</xdr:colOff>
      <xdr:row>0</xdr:row>
      <xdr:rowOff>97155</xdr:rowOff>
    </xdr:from>
    <xdr:to>
      <xdr:col>12</xdr:col>
      <xdr:colOff>681327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6095" y="97155"/>
          <a:ext cx="797532" cy="632460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24</xdr:row>
      <xdr:rowOff>0</xdr:rowOff>
    </xdr:from>
    <xdr:to>
      <xdr:col>6</xdr:col>
      <xdr:colOff>396323</xdr:colOff>
      <xdr:row>28</xdr:row>
      <xdr:rowOff>20706</xdr:rowOff>
    </xdr:to>
    <xdr:sp macro="" textlink="">
      <xdr:nvSpPr>
        <xdr:cNvPr id="3" name="Rounded Rectangle 2"/>
        <xdr:cNvSpPr/>
      </xdr:nvSpPr>
      <xdr:spPr>
        <a:xfrm>
          <a:off x="28575" y="5048250"/>
          <a:ext cx="3434798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428625</xdr:colOff>
      <xdr:row>24</xdr:row>
      <xdr:rowOff>0</xdr:rowOff>
    </xdr:from>
    <xdr:to>
      <xdr:col>9</xdr:col>
      <xdr:colOff>342900</xdr:colOff>
      <xdr:row>28</xdr:row>
      <xdr:rowOff>20706</xdr:rowOff>
    </xdr:to>
    <xdr:sp macro="" textlink="">
      <xdr:nvSpPr>
        <xdr:cNvPr id="4" name="Rounded Rectangle 3"/>
        <xdr:cNvSpPr/>
      </xdr:nvSpPr>
      <xdr:spPr>
        <a:xfrm>
          <a:off x="3495675" y="5048250"/>
          <a:ext cx="1524000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371475</xdr:colOff>
      <xdr:row>23</xdr:row>
      <xdr:rowOff>171450</xdr:rowOff>
    </xdr:from>
    <xdr:to>
      <xdr:col>11</xdr:col>
      <xdr:colOff>825362</xdr:colOff>
      <xdr:row>28</xdr:row>
      <xdr:rowOff>19050</xdr:rowOff>
    </xdr:to>
    <xdr:sp macro="" textlink="">
      <xdr:nvSpPr>
        <xdr:cNvPr id="5" name="Rounded Rectangle 4"/>
        <xdr:cNvSpPr/>
      </xdr:nvSpPr>
      <xdr:spPr>
        <a:xfrm>
          <a:off x="5048250" y="5067300"/>
          <a:ext cx="1152525" cy="79057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Warehouse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</a:t>
          </a:r>
          <a:r>
            <a:rPr lang="fa-IR" sz="800" b="1" baseline="0">
              <a:solidFill>
                <a:schemeClr val="tx1"/>
              </a:solidFill>
            </a:rPr>
            <a:t/>
          </a:r>
          <a:br>
            <a:rPr lang="fa-IR" sz="800" b="1" baseline="0">
              <a:solidFill>
                <a:schemeClr val="tx1"/>
              </a:solidFill>
            </a:rPr>
          </a:br>
          <a:r>
            <a:rPr lang="fa-IR" sz="800" b="1" baseline="0">
              <a:solidFill>
                <a:schemeClr val="tx1"/>
              </a:solidFill>
            </a:rPr>
            <a:t>      </a:t>
          </a:r>
          <a:r>
            <a:rPr lang="en-US" sz="800" b="1" baseline="0">
              <a:solidFill>
                <a:schemeClr val="tx1"/>
              </a:solidFill>
            </a:rPr>
            <a:t>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10</xdr:col>
      <xdr:colOff>62356</xdr:colOff>
      <xdr:row>24</xdr:row>
      <xdr:rowOff>70384</xdr:rowOff>
    </xdr:from>
    <xdr:to>
      <xdr:col>10</xdr:col>
      <xdr:colOff>172084</xdr:colOff>
      <xdr:row>24</xdr:row>
      <xdr:rowOff>180112</xdr:rowOff>
    </xdr:to>
    <xdr:sp macro="" textlink="">
      <xdr:nvSpPr>
        <xdr:cNvPr id="6" name="Flowchart: Connector 5"/>
        <xdr:cNvSpPr/>
      </xdr:nvSpPr>
      <xdr:spPr>
        <a:xfrm>
          <a:off x="5167756" y="514720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62076</xdr:colOff>
      <xdr:row>25</xdr:row>
      <xdr:rowOff>1971</xdr:rowOff>
    </xdr:from>
    <xdr:to>
      <xdr:col>10</xdr:col>
      <xdr:colOff>171804</xdr:colOff>
      <xdr:row>25</xdr:row>
      <xdr:rowOff>111699</xdr:rowOff>
    </xdr:to>
    <xdr:sp macro="" textlink="">
      <xdr:nvSpPr>
        <xdr:cNvPr id="7" name="Flowchart: Connector 6"/>
        <xdr:cNvSpPr>
          <a:spLocks noChangeAspect="1"/>
        </xdr:cNvSpPr>
      </xdr:nvSpPr>
      <xdr:spPr>
        <a:xfrm>
          <a:off x="5167476" y="526929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62076</xdr:colOff>
      <xdr:row>25</xdr:row>
      <xdr:rowOff>126781</xdr:rowOff>
    </xdr:from>
    <xdr:to>
      <xdr:col>10</xdr:col>
      <xdr:colOff>171804</xdr:colOff>
      <xdr:row>26</xdr:row>
      <xdr:rowOff>46009</xdr:rowOff>
    </xdr:to>
    <xdr:sp macro="" textlink="">
      <xdr:nvSpPr>
        <xdr:cNvPr id="8" name="Flowchart: Connector 7"/>
        <xdr:cNvSpPr/>
      </xdr:nvSpPr>
      <xdr:spPr>
        <a:xfrm>
          <a:off x="5167476" y="539410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62077</xdr:colOff>
      <xdr:row>26</xdr:row>
      <xdr:rowOff>61092</xdr:rowOff>
    </xdr:from>
    <xdr:to>
      <xdr:col>10</xdr:col>
      <xdr:colOff>171805</xdr:colOff>
      <xdr:row>26</xdr:row>
      <xdr:rowOff>170820</xdr:rowOff>
    </xdr:to>
    <xdr:sp macro="" textlink="">
      <xdr:nvSpPr>
        <xdr:cNvPr id="9" name="Flowchart: Connector 8"/>
        <xdr:cNvSpPr/>
      </xdr:nvSpPr>
      <xdr:spPr>
        <a:xfrm>
          <a:off x="5167477" y="551891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59352</xdr:colOff>
      <xdr:row>26</xdr:row>
      <xdr:rowOff>185902</xdr:rowOff>
    </xdr:from>
    <xdr:to>
      <xdr:col>10</xdr:col>
      <xdr:colOff>169080</xdr:colOff>
      <xdr:row>27</xdr:row>
      <xdr:rowOff>105130</xdr:rowOff>
    </xdr:to>
    <xdr:sp macro="" textlink="">
      <xdr:nvSpPr>
        <xdr:cNvPr id="10" name="Flowchart: Connector 9"/>
        <xdr:cNvSpPr/>
      </xdr:nvSpPr>
      <xdr:spPr>
        <a:xfrm>
          <a:off x="5164752" y="564372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36195</xdr:colOff>
      <xdr:row>31</xdr:row>
      <xdr:rowOff>97154</xdr:rowOff>
    </xdr:from>
    <xdr:ext cx="706755" cy="588645"/>
    <xdr:pic>
      <xdr:nvPicPr>
        <xdr:cNvPr id="20" name="Picture 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8495" y="6326504"/>
          <a:ext cx="706755" cy="588645"/>
        </a:xfrm>
        <a:prstGeom prst="rect">
          <a:avLst/>
        </a:prstGeom>
      </xdr:spPr>
    </xdr:pic>
    <xdr:clientData/>
  </xdr:oneCellAnchor>
  <xdr:twoCellAnchor>
    <xdr:from>
      <xdr:col>0</xdr:col>
      <xdr:colOff>19050</xdr:colOff>
      <xdr:row>41</xdr:row>
      <xdr:rowOff>57150</xdr:rowOff>
    </xdr:from>
    <xdr:to>
      <xdr:col>6</xdr:col>
      <xdr:colOff>386798</xdr:colOff>
      <xdr:row>45</xdr:row>
      <xdr:rowOff>115956</xdr:rowOff>
    </xdr:to>
    <xdr:sp macro="" textlink="">
      <xdr:nvSpPr>
        <xdr:cNvPr id="21" name="Rounded Rectangle 20"/>
        <xdr:cNvSpPr/>
      </xdr:nvSpPr>
      <xdr:spPr>
        <a:xfrm>
          <a:off x="19050" y="5133975"/>
          <a:ext cx="3930098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 97.05.15                            Date: 97.06.04                           Date: 97.06.04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41</xdr:row>
      <xdr:rowOff>57150</xdr:rowOff>
    </xdr:from>
    <xdr:to>
      <xdr:col>9</xdr:col>
      <xdr:colOff>333375</xdr:colOff>
      <xdr:row>45</xdr:row>
      <xdr:rowOff>115956</xdr:rowOff>
    </xdr:to>
    <xdr:sp macro="" textlink="">
      <xdr:nvSpPr>
        <xdr:cNvPr id="22" name="Rounded Rectangle 21"/>
        <xdr:cNvSpPr/>
      </xdr:nvSpPr>
      <xdr:spPr>
        <a:xfrm>
          <a:off x="3981450" y="5133975"/>
          <a:ext cx="1524000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361950</xdr:colOff>
      <xdr:row>41</xdr:row>
      <xdr:rowOff>47626</xdr:rowOff>
    </xdr:from>
    <xdr:to>
      <xdr:col>11</xdr:col>
      <xdr:colOff>624052</xdr:colOff>
      <xdr:row>45</xdr:row>
      <xdr:rowOff>107673</xdr:rowOff>
    </xdr:to>
    <xdr:sp macro="" textlink="">
      <xdr:nvSpPr>
        <xdr:cNvPr id="23" name="Rounded Rectangle 22"/>
        <xdr:cNvSpPr/>
      </xdr:nvSpPr>
      <xdr:spPr>
        <a:xfrm>
          <a:off x="5534025" y="5124451"/>
          <a:ext cx="1109827" cy="82204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Warehouse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P     Production</a:t>
          </a:r>
          <a:endParaRPr lang="en-US" sz="800">
            <a:effectLst/>
          </a:endParaRPr>
        </a:p>
      </xdr:txBody>
    </xdr:sp>
    <xdr:clientData/>
  </xdr:twoCellAnchor>
  <xdr:twoCellAnchor>
    <xdr:from>
      <xdr:col>10</xdr:col>
      <xdr:colOff>52831</xdr:colOff>
      <xdr:row>41</xdr:row>
      <xdr:rowOff>127534</xdr:rowOff>
    </xdr:from>
    <xdr:to>
      <xdr:col>10</xdr:col>
      <xdr:colOff>162559</xdr:colOff>
      <xdr:row>42</xdr:row>
      <xdr:rowOff>46762</xdr:rowOff>
    </xdr:to>
    <xdr:sp macro="" textlink="">
      <xdr:nvSpPr>
        <xdr:cNvPr id="24" name="Flowchart: Connector 23"/>
        <xdr:cNvSpPr/>
      </xdr:nvSpPr>
      <xdr:spPr>
        <a:xfrm>
          <a:off x="5653531" y="520435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52551</xdr:colOff>
      <xdr:row>42</xdr:row>
      <xdr:rowOff>59121</xdr:rowOff>
    </xdr:from>
    <xdr:to>
      <xdr:col>10</xdr:col>
      <xdr:colOff>162279</xdr:colOff>
      <xdr:row>42</xdr:row>
      <xdr:rowOff>168849</xdr:rowOff>
    </xdr:to>
    <xdr:sp macro="" textlink="">
      <xdr:nvSpPr>
        <xdr:cNvPr id="25" name="Flowchart: Connector 24"/>
        <xdr:cNvSpPr>
          <a:spLocks noChangeAspect="1"/>
        </xdr:cNvSpPr>
      </xdr:nvSpPr>
      <xdr:spPr>
        <a:xfrm>
          <a:off x="5653251" y="532644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52551</xdr:colOff>
      <xdr:row>42</xdr:row>
      <xdr:rowOff>183931</xdr:rowOff>
    </xdr:from>
    <xdr:to>
      <xdr:col>10</xdr:col>
      <xdr:colOff>162279</xdr:colOff>
      <xdr:row>43</xdr:row>
      <xdr:rowOff>103159</xdr:rowOff>
    </xdr:to>
    <xdr:sp macro="" textlink="">
      <xdr:nvSpPr>
        <xdr:cNvPr id="26" name="Flowchart: Connector 25"/>
        <xdr:cNvSpPr/>
      </xdr:nvSpPr>
      <xdr:spPr>
        <a:xfrm>
          <a:off x="5653251" y="545125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52552</xdr:colOff>
      <xdr:row>43</xdr:row>
      <xdr:rowOff>118242</xdr:rowOff>
    </xdr:from>
    <xdr:to>
      <xdr:col>10</xdr:col>
      <xdr:colOff>162280</xdr:colOff>
      <xdr:row>44</xdr:row>
      <xdr:rowOff>37470</xdr:rowOff>
    </xdr:to>
    <xdr:sp macro="" textlink="">
      <xdr:nvSpPr>
        <xdr:cNvPr id="27" name="Flowchart: Connector 26"/>
        <xdr:cNvSpPr/>
      </xdr:nvSpPr>
      <xdr:spPr>
        <a:xfrm>
          <a:off x="5653252" y="557606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49827</xdr:colOff>
      <xdr:row>44</xdr:row>
      <xdr:rowOff>52552</xdr:rowOff>
    </xdr:from>
    <xdr:to>
      <xdr:col>10</xdr:col>
      <xdr:colOff>159555</xdr:colOff>
      <xdr:row>44</xdr:row>
      <xdr:rowOff>162280</xdr:rowOff>
    </xdr:to>
    <xdr:sp macro="" textlink="">
      <xdr:nvSpPr>
        <xdr:cNvPr id="28" name="Flowchart: Connector 27"/>
        <xdr:cNvSpPr/>
      </xdr:nvSpPr>
      <xdr:spPr>
        <a:xfrm>
          <a:off x="5650527" y="570087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149087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149088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56160"/>
          <a:ext cx="134923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157366</xdr:colOff>
      <xdr:row>1</xdr:row>
      <xdr:rowOff>165647</xdr:rowOff>
    </xdr:from>
    <xdr:to>
      <xdr:col>5</xdr:col>
      <xdr:colOff>195797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57516" y="356147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207040</xdr:colOff>
      <xdr:row>0</xdr:row>
      <xdr:rowOff>0</xdr:rowOff>
    </xdr:from>
    <xdr:to>
      <xdr:col>8</xdr:col>
      <xdr:colOff>20847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157366</xdr:colOff>
      <xdr:row>0</xdr:row>
      <xdr:rowOff>0</xdr:rowOff>
    </xdr:from>
    <xdr:to>
      <xdr:col>5</xdr:col>
      <xdr:colOff>195797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24828</xdr:colOff>
      <xdr:row>0</xdr:row>
      <xdr:rowOff>0</xdr:rowOff>
    </xdr:from>
    <xdr:to>
      <xdr:col>13</xdr:col>
      <xdr:colOff>115605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34853" y="0"/>
          <a:ext cx="219580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204909</xdr:colOff>
      <xdr:row>1</xdr:row>
      <xdr:rowOff>163515</xdr:rowOff>
    </xdr:from>
    <xdr:to>
      <xdr:col>8</xdr:col>
      <xdr:colOff>18716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</a:t>
          </a:r>
          <a:endParaRPr lang="en-US" sz="1050"/>
        </a:p>
      </xdr:txBody>
    </xdr:sp>
    <xdr:clientData/>
  </xdr:twoCellAnchor>
  <xdr:twoCellAnchor editAs="absolute">
    <xdr:from>
      <xdr:col>8</xdr:col>
      <xdr:colOff>22697</xdr:colOff>
      <xdr:row>1</xdr:row>
      <xdr:rowOff>163530</xdr:rowOff>
    </xdr:from>
    <xdr:to>
      <xdr:col>10</xdr:col>
      <xdr:colOff>266868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032722" y="354030"/>
          <a:ext cx="110142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</a:t>
          </a:r>
        </a:p>
      </xdr:txBody>
    </xdr:sp>
    <xdr:clientData/>
  </xdr:twoCellAnchor>
  <xdr:twoCellAnchor editAs="absolute">
    <xdr:from>
      <xdr:col>10</xdr:col>
      <xdr:colOff>266214</xdr:colOff>
      <xdr:row>1</xdr:row>
      <xdr:rowOff>163997</xdr:rowOff>
    </xdr:from>
    <xdr:to>
      <xdr:col>13</xdr:col>
      <xdr:colOff>112820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133489" y="354497"/>
          <a:ext cx="10943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</a:t>
          </a:r>
          <a:endParaRPr lang="en-US" sz="1100"/>
        </a:p>
      </xdr:txBody>
    </xdr:sp>
    <xdr:clientData/>
  </xdr:twoCellAnchor>
  <xdr:twoCellAnchor editAs="oneCell">
    <xdr:from>
      <xdr:col>0</xdr:col>
      <xdr:colOff>55908</xdr:colOff>
      <xdr:row>37</xdr:row>
      <xdr:rowOff>140797</xdr:rowOff>
    </xdr:from>
    <xdr:to>
      <xdr:col>13</xdr:col>
      <xdr:colOff>522175</xdr:colOff>
      <xdr:row>42</xdr:row>
      <xdr:rowOff>51758</xdr:rowOff>
    </xdr:to>
    <xdr:grpSp>
      <xdr:nvGrpSpPr>
        <xdr:cNvPr id="11" name="Group 10"/>
        <xdr:cNvGrpSpPr/>
      </xdr:nvGrpSpPr>
      <xdr:grpSpPr>
        <a:xfrm>
          <a:off x="55908" y="7669688"/>
          <a:ext cx="6570550" cy="863461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132521</xdr:colOff>
      <xdr:row>0</xdr:row>
      <xdr:rowOff>57978</xdr:rowOff>
    </xdr:from>
    <xdr:to>
      <xdr:col>13</xdr:col>
      <xdr:colOff>843721</xdr:colOff>
      <xdr:row>3</xdr:row>
      <xdr:rowOff>126558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7571" y="57978"/>
          <a:ext cx="711200" cy="6400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306207</xdr:colOff>
      <xdr:row>0</xdr:row>
      <xdr:rowOff>55742</xdr:rowOff>
    </xdr:from>
    <xdr:to>
      <xdr:col>15</xdr:col>
      <xdr:colOff>140804</xdr:colOff>
      <xdr:row>3</xdr:row>
      <xdr:rowOff>41413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2077" y="55742"/>
          <a:ext cx="638010" cy="639997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28</xdr:row>
      <xdr:rowOff>57150</xdr:rowOff>
    </xdr:from>
    <xdr:to>
      <xdr:col>11</xdr:col>
      <xdr:colOff>773139</xdr:colOff>
      <xdr:row>32</xdr:row>
      <xdr:rowOff>132522</xdr:rowOff>
    </xdr:to>
    <xdr:grpSp>
      <xdr:nvGrpSpPr>
        <xdr:cNvPr id="12" name="Group 11"/>
        <xdr:cNvGrpSpPr/>
      </xdr:nvGrpSpPr>
      <xdr:grpSpPr>
        <a:xfrm>
          <a:off x="19050" y="5606498"/>
          <a:ext cx="6121219" cy="837372"/>
          <a:chOff x="19050" y="5631346"/>
          <a:chExt cx="6121219" cy="837372"/>
        </a:xfrm>
      </xdr:grpSpPr>
      <xdr:sp macro="" textlink="">
        <xdr:nvSpPr>
          <xdr:cNvPr id="3" name="Rounded Rectangle 2"/>
          <xdr:cNvSpPr/>
        </xdr:nvSpPr>
        <xdr:spPr>
          <a:xfrm>
            <a:off x="19050" y="5631346"/>
            <a:ext cx="3424031" cy="837372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/>
        </xdr:nvSpPr>
        <xdr:spPr>
          <a:xfrm>
            <a:off x="3475383" y="5631346"/>
            <a:ext cx="1521101" cy="829089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/>
        </xdr:nvSpPr>
        <xdr:spPr>
          <a:xfrm>
            <a:off x="5025059" y="5638394"/>
            <a:ext cx="1115210" cy="822048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5146635" y="57183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5146355" y="5840388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5146355" y="5965198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5146356" y="6090009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/>
        </xdr:nvSpPr>
        <xdr:spPr>
          <a:xfrm>
            <a:off x="5143631" y="6214819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12</xdr:col>
      <xdr:colOff>55245</xdr:colOff>
      <xdr:row>33</xdr:row>
      <xdr:rowOff>106680</xdr:rowOff>
    </xdr:from>
    <xdr:ext cx="573405" cy="521970"/>
    <xdr:pic>
      <xdr:nvPicPr>
        <xdr:cNvPr id="20" name="Picture 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7545" y="6316980"/>
          <a:ext cx="573405" cy="521970"/>
        </a:xfrm>
        <a:prstGeom prst="rect">
          <a:avLst/>
        </a:prstGeom>
      </xdr:spPr>
    </xdr:pic>
    <xdr:clientData/>
  </xdr:oneCellAnchor>
  <xdr:twoCellAnchor>
    <xdr:from>
      <xdr:col>0</xdr:col>
      <xdr:colOff>19050</xdr:colOff>
      <xdr:row>44</xdr:row>
      <xdr:rowOff>47626</xdr:rowOff>
    </xdr:from>
    <xdr:to>
      <xdr:col>11</xdr:col>
      <xdr:colOff>778566</xdr:colOff>
      <xdr:row>48</xdr:row>
      <xdr:rowOff>115956</xdr:rowOff>
    </xdr:to>
    <xdr:grpSp>
      <xdr:nvGrpSpPr>
        <xdr:cNvPr id="11" name="Group 10"/>
        <xdr:cNvGrpSpPr/>
      </xdr:nvGrpSpPr>
      <xdr:grpSpPr>
        <a:xfrm>
          <a:off x="19050" y="9365561"/>
          <a:ext cx="6126646" cy="830330"/>
          <a:chOff x="19050" y="9580909"/>
          <a:chExt cx="6126646" cy="830330"/>
        </a:xfrm>
      </xdr:grpSpPr>
      <xdr:sp macro="" textlink="">
        <xdr:nvSpPr>
          <xdr:cNvPr id="21" name="Rounded Rectangle 20"/>
          <xdr:cNvSpPr/>
        </xdr:nvSpPr>
        <xdr:spPr>
          <a:xfrm>
            <a:off x="19050" y="9590433"/>
            <a:ext cx="342403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2" name="Rounded Rectangle 21"/>
          <xdr:cNvSpPr/>
        </xdr:nvSpPr>
        <xdr:spPr>
          <a:xfrm>
            <a:off x="3475383" y="9590433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/>
        </xdr:nvSpPr>
        <xdr:spPr>
          <a:xfrm>
            <a:off x="5025059" y="9580909"/>
            <a:ext cx="1120637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4" name="Flowchart: Connector 23"/>
          <xdr:cNvSpPr/>
        </xdr:nvSpPr>
        <xdr:spPr>
          <a:xfrm>
            <a:off x="5146635" y="966081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Flowchart: Connector 24"/>
          <xdr:cNvSpPr>
            <a:spLocks noChangeAspect="1"/>
          </xdr:cNvSpPr>
        </xdr:nvSpPr>
        <xdr:spPr>
          <a:xfrm>
            <a:off x="5146355" y="97829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/>
        </xdr:nvSpPr>
        <xdr:spPr>
          <a:xfrm>
            <a:off x="5146355" y="990771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5146356" y="100325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5143631" y="1015733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1</xdr:col>
      <xdr:colOff>1085022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1</xdr:col>
      <xdr:colOff>1085023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56160"/>
          <a:ext cx="134923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1</xdr:col>
      <xdr:colOff>1093301</xdr:colOff>
      <xdr:row>1</xdr:row>
      <xdr:rowOff>165647</xdr:rowOff>
    </xdr:from>
    <xdr:to>
      <xdr:col>4</xdr:col>
      <xdr:colOff>378014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57516" y="356147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4</xdr:col>
      <xdr:colOff>389257</xdr:colOff>
      <xdr:row>0</xdr:row>
      <xdr:rowOff>0</xdr:rowOff>
    </xdr:from>
    <xdr:to>
      <xdr:col>7</xdr:col>
      <xdr:colOff>169934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1</xdr:col>
      <xdr:colOff>1093301</xdr:colOff>
      <xdr:row>0</xdr:row>
      <xdr:rowOff>0</xdr:rowOff>
    </xdr:from>
    <xdr:to>
      <xdr:col>4</xdr:col>
      <xdr:colOff>378014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173915</xdr:colOff>
      <xdr:row>0</xdr:row>
      <xdr:rowOff>0</xdr:rowOff>
    </xdr:from>
    <xdr:to>
      <xdr:col>13</xdr:col>
      <xdr:colOff>330953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34853" y="0"/>
          <a:ext cx="219580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4</xdr:col>
      <xdr:colOff>387126</xdr:colOff>
      <xdr:row>1</xdr:row>
      <xdr:rowOff>163515</xdr:rowOff>
    </xdr:from>
    <xdr:to>
      <xdr:col>7</xdr:col>
      <xdr:colOff>167803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</a:t>
          </a:r>
          <a:endParaRPr lang="en-US" sz="1050"/>
        </a:p>
      </xdr:txBody>
    </xdr:sp>
    <xdr:clientData/>
  </xdr:twoCellAnchor>
  <xdr:twoCellAnchor editAs="absolute">
    <xdr:from>
      <xdr:col>7</xdr:col>
      <xdr:colOff>171784</xdr:colOff>
      <xdr:row>1</xdr:row>
      <xdr:rowOff>163530</xdr:rowOff>
    </xdr:from>
    <xdr:to>
      <xdr:col>11</xdr:col>
      <xdr:colOff>34955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032722" y="354030"/>
          <a:ext cx="110142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</a:t>
          </a:r>
        </a:p>
      </xdr:txBody>
    </xdr:sp>
    <xdr:clientData/>
  </xdr:twoCellAnchor>
  <xdr:twoCellAnchor editAs="absolute">
    <xdr:from>
      <xdr:col>11</xdr:col>
      <xdr:colOff>34301</xdr:colOff>
      <xdr:row>1</xdr:row>
      <xdr:rowOff>163997</xdr:rowOff>
    </xdr:from>
    <xdr:to>
      <xdr:col>13</xdr:col>
      <xdr:colOff>328168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133489" y="354497"/>
          <a:ext cx="10943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</a:t>
          </a:r>
          <a:endParaRPr lang="en-US" sz="1100"/>
        </a:p>
      </xdr:txBody>
    </xdr:sp>
    <xdr:clientData/>
  </xdr:twoCellAnchor>
  <xdr:twoCellAnchor editAs="oneCell">
    <xdr:from>
      <xdr:col>0</xdr:col>
      <xdr:colOff>55908</xdr:colOff>
      <xdr:row>27</xdr:row>
      <xdr:rowOff>140797</xdr:rowOff>
    </xdr:from>
    <xdr:to>
      <xdr:col>13</xdr:col>
      <xdr:colOff>737523</xdr:colOff>
      <xdr:row>32</xdr:row>
      <xdr:rowOff>51758</xdr:rowOff>
    </xdr:to>
    <xdr:grpSp>
      <xdr:nvGrpSpPr>
        <xdr:cNvPr id="11" name="Group 10"/>
        <xdr:cNvGrpSpPr/>
      </xdr:nvGrpSpPr>
      <xdr:grpSpPr>
        <a:xfrm>
          <a:off x="55908" y="5681862"/>
          <a:ext cx="6570550" cy="863461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347869</xdr:colOff>
      <xdr:row>0</xdr:row>
      <xdr:rowOff>57978</xdr:rowOff>
    </xdr:from>
    <xdr:to>
      <xdr:col>14</xdr:col>
      <xdr:colOff>90004</xdr:colOff>
      <xdr:row>3</xdr:row>
      <xdr:rowOff>126558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7571" y="57978"/>
          <a:ext cx="711200" cy="6400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836295</xdr:colOff>
      <xdr:row>0</xdr:row>
      <xdr:rowOff>97155</xdr:rowOff>
    </xdr:from>
    <xdr:to>
      <xdr:col>13</xdr:col>
      <xdr:colOff>15310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6095" y="97155"/>
          <a:ext cx="797532" cy="63246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19</xdr:row>
      <xdr:rowOff>57150</xdr:rowOff>
    </xdr:from>
    <xdr:to>
      <xdr:col>12</xdr:col>
      <xdr:colOff>4570</xdr:colOff>
      <xdr:row>23</xdr:row>
      <xdr:rowOff>123083</xdr:rowOff>
    </xdr:to>
    <xdr:grpSp>
      <xdr:nvGrpSpPr>
        <xdr:cNvPr id="11" name="Group 10"/>
        <xdr:cNvGrpSpPr/>
      </xdr:nvGrpSpPr>
      <xdr:grpSpPr>
        <a:xfrm>
          <a:off x="19050" y="4270131"/>
          <a:ext cx="6140135" cy="827933"/>
          <a:chOff x="19050" y="4270131"/>
          <a:chExt cx="6140135" cy="827933"/>
        </a:xfrm>
      </xdr:grpSpPr>
      <xdr:sp macro="" textlink="">
        <xdr:nvSpPr>
          <xdr:cNvPr id="3" name="Rounded Rectangle 2"/>
          <xdr:cNvSpPr/>
        </xdr:nvSpPr>
        <xdr:spPr>
          <a:xfrm>
            <a:off x="19050" y="4270131"/>
            <a:ext cx="343040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/>
        </xdr:nvSpPr>
        <xdr:spPr>
          <a:xfrm>
            <a:off x="3481754" y="4270131"/>
            <a:ext cx="1526198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/>
        </xdr:nvSpPr>
        <xdr:spPr>
          <a:xfrm>
            <a:off x="5036527" y="4276017"/>
            <a:ext cx="1122658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  <a:endParaRPr lang="fa-IR" sz="800" b="1" baseline="0">
              <a:solidFill>
                <a:schemeClr val="tx1"/>
              </a:solidFill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fa-IR" sz="800" b="1" baseline="0">
                <a:solidFill>
                  <a:schemeClr val="tx1"/>
                </a:solidFill>
              </a:rPr>
              <a:t>     </a:t>
            </a:r>
            <a:r>
              <a:rPr lang="en-US" sz="800" b="1" baseline="0">
                <a:solidFill>
                  <a:schemeClr val="tx1"/>
                </a:solidFill>
              </a:rPr>
              <a:t>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5159696" y="43559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5159416" y="44780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5159416" y="46028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5159417" y="4727633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/>
        </xdr:nvSpPr>
        <xdr:spPr>
          <a:xfrm>
            <a:off x="5156692" y="4852443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0"/>
  <sheetViews>
    <sheetView tabSelected="1" view="pageLayout" zoomScale="115" zoomScaleNormal="100" zoomScalePageLayoutView="115" workbookViewId="0">
      <selection activeCell="G7" sqref="G7:G11"/>
    </sheetView>
  </sheetViews>
  <sheetFormatPr defaultRowHeight="15" x14ac:dyDescent="0.25"/>
  <cols>
    <col min="1" max="1" width="6.85546875" customWidth="1"/>
    <col min="2" max="2" width="5.140625" customWidth="1"/>
    <col min="3" max="3" width="10.140625" customWidth="1"/>
    <col min="4" max="4" width="8.28515625" bestFit="1" customWidth="1"/>
    <col min="5" max="5" width="6.7109375" customWidth="1"/>
    <col min="6" max="6" width="5.710937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8.5703125" customWidth="1"/>
    <col min="13" max="13" width="12.85546875" customWidth="1"/>
    <col min="14" max="14" width="4.7109375" customWidth="1"/>
    <col min="15" max="15" width="4.5703125" customWidth="1"/>
    <col min="16" max="16" width="5.140625" customWidth="1"/>
  </cols>
  <sheetData>
    <row r="1" spans="1:16" ht="27" customHeight="1" x14ac:dyDescent="0.25">
      <c r="A1" s="64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 t="s">
        <v>19</v>
      </c>
      <c r="M1" s="66"/>
      <c r="N1" s="66"/>
      <c r="O1" s="66"/>
      <c r="P1" s="66"/>
    </row>
    <row r="2" spans="1:16" ht="24.6" customHeight="1" x14ac:dyDescent="0.25">
      <c r="A2" s="67" t="s">
        <v>260</v>
      </c>
      <c r="B2" s="67"/>
      <c r="C2" s="67"/>
      <c r="D2" s="67" t="s">
        <v>209</v>
      </c>
      <c r="E2" s="67"/>
      <c r="F2" s="67"/>
      <c r="G2" s="68" t="s">
        <v>161</v>
      </c>
      <c r="H2" s="68"/>
      <c r="I2" s="68"/>
      <c r="J2" s="67" t="s">
        <v>261</v>
      </c>
      <c r="K2" s="67"/>
      <c r="L2" s="66"/>
      <c r="M2" s="66"/>
      <c r="N2" s="66"/>
      <c r="O2" s="66"/>
      <c r="P2" s="66"/>
    </row>
    <row r="3" spans="1:16" ht="11.45" customHeight="1" x14ac:dyDescent="0.25">
      <c r="A3" s="67" t="s">
        <v>18</v>
      </c>
      <c r="B3" s="67"/>
      <c r="C3" s="67"/>
      <c r="D3" s="67" t="s">
        <v>262</v>
      </c>
      <c r="E3" s="67"/>
      <c r="F3" s="67"/>
      <c r="G3" s="69" t="s">
        <v>53</v>
      </c>
      <c r="H3" s="70"/>
      <c r="I3" s="71"/>
      <c r="J3" s="69" t="s">
        <v>52</v>
      </c>
      <c r="K3" s="71"/>
      <c r="L3" s="66"/>
      <c r="M3" s="66"/>
      <c r="N3" s="66"/>
      <c r="O3" s="66"/>
      <c r="P3" s="66"/>
    </row>
    <row r="4" spans="1:16" ht="13.15" customHeight="1" x14ac:dyDescent="0.25">
      <c r="A4" s="67"/>
      <c r="B4" s="67"/>
      <c r="C4" s="67"/>
      <c r="D4" s="67"/>
      <c r="E4" s="67"/>
      <c r="F4" s="67"/>
      <c r="G4" s="72"/>
      <c r="H4" s="73"/>
      <c r="I4" s="74"/>
      <c r="J4" s="72"/>
      <c r="K4" s="74"/>
      <c r="L4" s="66"/>
      <c r="M4" s="66"/>
      <c r="N4" s="66"/>
      <c r="O4" s="66"/>
      <c r="P4" s="66"/>
    </row>
    <row r="5" spans="1:16" ht="19.5" x14ac:dyDescent="0.25">
      <c r="A5" s="78" t="s">
        <v>0</v>
      </c>
      <c r="B5" s="78"/>
      <c r="C5" s="78" t="s">
        <v>1</v>
      </c>
      <c r="D5" s="78"/>
      <c r="E5" s="78"/>
      <c r="F5" s="78"/>
      <c r="G5" s="62"/>
      <c r="H5" s="62"/>
      <c r="I5" s="62"/>
      <c r="J5" s="63"/>
      <c r="K5" s="61" t="s">
        <v>2</v>
      </c>
      <c r="L5" s="62"/>
      <c r="M5" s="62"/>
      <c r="N5" s="62"/>
      <c r="O5" s="62"/>
      <c r="P5" s="63"/>
    </row>
    <row r="6" spans="1:16" ht="49.15" customHeight="1" x14ac:dyDescent="0.25">
      <c r="A6" s="48" t="s">
        <v>3</v>
      </c>
      <c r="B6" s="47" t="s">
        <v>4</v>
      </c>
      <c r="C6" s="48" t="s">
        <v>5</v>
      </c>
      <c r="D6" s="48" t="s">
        <v>6</v>
      </c>
      <c r="E6" s="47" t="s">
        <v>7</v>
      </c>
      <c r="F6" s="47" t="s">
        <v>4</v>
      </c>
      <c r="G6" s="47" t="s">
        <v>20</v>
      </c>
      <c r="H6" s="47" t="s">
        <v>6</v>
      </c>
      <c r="I6" s="47" t="s">
        <v>22</v>
      </c>
      <c r="J6" s="47" t="s">
        <v>21</v>
      </c>
      <c r="K6" s="49" t="s">
        <v>8</v>
      </c>
      <c r="L6" s="48" t="s">
        <v>6</v>
      </c>
      <c r="M6" s="48" t="s">
        <v>17</v>
      </c>
      <c r="N6" s="47" t="s">
        <v>9</v>
      </c>
      <c r="O6" s="47" t="s">
        <v>7</v>
      </c>
      <c r="P6" s="47" t="s">
        <v>4</v>
      </c>
    </row>
    <row r="7" spans="1:16" ht="14.25" customHeight="1" x14ac:dyDescent="0.25">
      <c r="A7" s="9" t="s">
        <v>27</v>
      </c>
      <c r="B7" s="10">
        <v>1</v>
      </c>
      <c r="C7" s="9" t="s">
        <v>27</v>
      </c>
      <c r="D7" s="11" t="s">
        <v>201</v>
      </c>
      <c r="E7" s="11">
        <v>1</v>
      </c>
      <c r="F7" s="10">
        <v>1</v>
      </c>
      <c r="G7" s="75"/>
      <c r="H7" s="75" t="s">
        <v>201</v>
      </c>
      <c r="I7" s="75">
        <v>1</v>
      </c>
      <c r="J7" s="75">
        <v>1</v>
      </c>
      <c r="K7" s="12" t="s">
        <v>11</v>
      </c>
      <c r="L7" s="18" t="s">
        <v>202</v>
      </c>
      <c r="M7" s="50" t="s">
        <v>206</v>
      </c>
      <c r="N7" s="18">
        <v>1</v>
      </c>
      <c r="O7" s="18">
        <v>1</v>
      </c>
      <c r="P7" s="19">
        <v>1</v>
      </c>
    </row>
    <row r="8" spans="1:16" ht="14.25" customHeight="1" x14ac:dyDescent="0.25">
      <c r="A8" s="13"/>
      <c r="B8" s="10"/>
      <c r="C8" s="11"/>
      <c r="D8" s="11"/>
      <c r="E8" s="11"/>
      <c r="F8" s="10"/>
      <c r="G8" s="76"/>
      <c r="H8" s="76"/>
      <c r="I8" s="76"/>
      <c r="J8" s="76"/>
      <c r="K8" s="12" t="s">
        <v>12</v>
      </c>
      <c r="L8" s="18" t="s">
        <v>203</v>
      </c>
      <c r="M8" s="50" t="s">
        <v>207</v>
      </c>
      <c r="N8" s="18">
        <v>1</v>
      </c>
      <c r="O8" s="18">
        <v>1</v>
      </c>
      <c r="P8" s="19">
        <v>1</v>
      </c>
    </row>
    <row r="9" spans="1:16" ht="14.25" customHeight="1" x14ac:dyDescent="0.35">
      <c r="A9" s="20"/>
      <c r="B9" s="20"/>
      <c r="C9" s="20"/>
      <c r="D9" s="20"/>
      <c r="E9" s="20"/>
      <c r="F9" s="20"/>
      <c r="G9" s="76"/>
      <c r="H9" s="76"/>
      <c r="I9" s="76"/>
      <c r="J9" s="76"/>
      <c r="K9" s="12" t="s">
        <v>13</v>
      </c>
      <c r="L9" s="18" t="s">
        <v>204</v>
      </c>
      <c r="M9" s="21" t="s">
        <v>208</v>
      </c>
      <c r="N9" s="18">
        <v>1</v>
      </c>
      <c r="O9" s="18">
        <v>1</v>
      </c>
      <c r="P9" s="19">
        <v>1</v>
      </c>
    </row>
    <row r="10" spans="1:16" ht="14.25" customHeight="1" x14ac:dyDescent="0.25">
      <c r="A10" s="13"/>
      <c r="B10" s="10"/>
      <c r="C10" s="11"/>
      <c r="D10" s="11"/>
      <c r="E10" s="11"/>
      <c r="F10" s="10"/>
      <c r="G10" s="76"/>
      <c r="H10" s="76"/>
      <c r="I10" s="76"/>
      <c r="J10" s="76"/>
      <c r="K10" s="12" t="s">
        <v>14</v>
      </c>
      <c r="L10" s="24" t="s">
        <v>205</v>
      </c>
      <c r="M10" s="21" t="s">
        <v>208</v>
      </c>
      <c r="N10" s="18">
        <v>1</v>
      </c>
      <c r="O10" s="18">
        <v>1</v>
      </c>
      <c r="P10" s="19">
        <v>1</v>
      </c>
    </row>
    <row r="11" spans="1:16" ht="14.25" customHeight="1" x14ac:dyDescent="0.25">
      <c r="A11" s="13"/>
      <c r="B11" s="10"/>
      <c r="C11" s="11"/>
      <c r="D11" s="11"/>
      <c r="E11" s="11"/>
      <c r="F11" s="10"/>
      <c r="G11" s="77"/>
      <c r="H11" s="77"/>
      <c r="I11" s="77"/>
      <c r="J11" s="77"/>
      <c r="K11" s="12" t="s">
        <v>15</v>
      </c>
      <c r="L11" s="51" t="s">
        <v>223</v>
      </c>
      <c r="M11" s="21" t="s">
        <v>208</v>
      </c>
      <c r="N11" s="18">
        <v>1</v>
      </c>
      <c r="O11" s="18">
        <v>1</v>
      </c>
      <c r="P11" s="19">
        <v>1</v>
      </c>
    </row>
    <row r="12" spans="1:16" ht="15.75" x14ac:dyDescent="0.25">
      <c r="O12" s="25"/>
    </row>
    <row r="14" spans="1:16" x14ac:dyDescent="0.25">
      <c r="A14" s="1"/>
      <c r="B14" s="2"/>
      <c r="C14" s="3"/>
      <c r="D14" s="3"/>
      <c r="E14" s="3"/>
      <c r="F14" s="4"/>
      <c r="G14" s="3"/>
      <c r="H14" s="3"/>
      <c r="I14" s="3"/>
      <c r="J14" s="3"/>
      <c r="K14" s="5"/>
      <c r="L14" s="3"/>
      <c r="M14" s="3"/>
      <c r="N14" s="3"/>
      <c r="O14" s="3"/>
      <c r="P14" s="4"/>
    </row>
    <row r="19" spans="9:10" ht="13.5" customHeight="1" x14ac:dyDescent="0.25"/>
    <row r="20" spans="9:10" x14ac:dyDescent="0.25">
      <c r="I20" s="17"/>
      <c r="J20" s="17"/>
    </row>
  </sheetData>
  <mergeCells count="18">
    <mergeCell ref="G7:G11"/>
    <mergeCell ref="H7:H11"/>
    <mergeCell ref="I7:I11"/>
    <mergeCell ref="J7:J11"/>
    <mergeCell ref="A5:B5"/>
    <mergeCell ref="C5:F5"/>
    <mergeCell ref="G5:J5"/>
    <mergeCell ref="K5:P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5"/>
  <sheetViews>
    <sheetView view="pageLayout" topLeftCell="A4" zoomScale="115" zoomScaleNormal="100" zoomScalePageLayoutView="115" workbookViewId="0">
      <selection activeCell="J15" sqref="J15"/>
    </sheetView>
  </sheetViews>
  <sheetFormatPr defaultRowHeight="15" x14ac:dyDescent="0.25"/>
  <cols>
    <col min="1" max="1" width="3.7109375" style="111" bestFit="1" customWidth="1"/>
    <col min="2" max="2" width="13" style="111" customWidth="1"/>
    <col min="3" max="3" width="4.42578125" style="111" bestFit="1" customWidth="1"/>
    <col min="4" max="4" width="7.140625" style="111" customWidth="1"/>
    <col min="5" max="5" width="8.42578125" style="111" customWidth="1"/>
    <col min="6" max="6" width="7.42578125" style="111" bestFit="1" customWidth="1"/>
    <col min="7" max="7" width="6.42578125" style="111" customWidth="1"/>
    <col min="8" max="8" width="5.42578125" style="111" customWidth="1"/>
    <col min="9" max="9" width="5.7109375" style="111" customWidth="1"/>
    <col min="10" max="12" width="6.28515625" style="111" customWidth="1"/>
    <col min="13" max="13" width="4.85546875" style="111" bestFit="1" customWidth="1"/>
    <col min="14" max="14" width="13.5703125" style="111" bestFit="1" customWidth="1"/>
    <col min="15" max="15" width="5.140625" style="111" customWidth="1"/>
    <col min="16" max="16384" width="9.140625" style="111"/>
  </cols>
  <sheetData>
    <row r="5" spans="1:14" ht="15" customHeight="1" x14ac:dyDescent="0.25">
      <c r="A5" s="106"/>
      <c r="B5" s="106"/>
      <c r="C5" s="107"/>
      <c r="D5" s="106"/>
      <c r="E5" s="106"/>
      <c r="F5" s="108"/>
      <c r="G5" s="109" t="s">
        <v>318</v>
      </c>
      <c r="H5" s="110"/>
      <c r="I5" s="107"/>
      <c r="J5" s="107"/>
      <c r="K5" s="107"/>
      <c r="L5" s="107"/>
      <c r="M5" s="106"/>
      <c r="N5" s="106"/>
    </row>
    <row r="6" spans="1:14" ht="33.75" x14ac:dyDescent="0.25">
      <c r="A6" s="112" t="s">
        <v>319</v>
      </c>
      <c r="B6" s="112" t="s">
        <v>320</v>
      </c>
      <c r="C6" s="113" t="s">
        <v>321</v>
      </c>
      <c r="D6" s="112" t="s">
        <v>322</v>
      </c>
      <c r="E6" s="112" t="s">
        <v>323</v>
      </c>
      <c r="F6" s="114" t="s">
        <v>324</v>
      </c>
      <c r="G6" s="115" t="s">
        <v>325</v>
      </c>
      <c r="H6" s="115" t="s">
        <v>326</v>
      </c>
      <c r="I6" s="113" t="s">
        <v>327</v>
      </c>
      <c r="J6" s="113" t="s">
        <v>328</v>
      </c>
      <c r="K6" s="113" t="s">
        <v>329</v>
      </c>
      <c r="L6" s="113" t="s">
        <v>330</v>
      </c>
      <c r="M6" s="112" t="s">
        <v>331</v>
      </c>
      <c r="N6" s="112" t="s">
        <v>332</v>
      </c>
    </row>
    <row r="7" spans="1:14" ht="15.75" x14ac:dyDescent="0.25">
      <c r="A7" s="112">
        <v>1</v>
      </c>
      <c r="B7" s="18" t="s">
        <v>370</v>
      </c>
      <c r="C7" s="116">
        <v>24</v>
      </c>
      <c r="D7" s="117" t="s">
        <v>333</v>
      </c>
      <c r="E7" s="117" t="s">
        <v>334</v>
      </c>
      <c r="F7" s="116">
        <v>4</v>
      </c>
      <c r="G7" s="116">
        <v>1250</v>
      </c>
      <c r="H7" s="116">
        <v>2360</v>
      </c>
      <c r="I7" s="116">
        <v>3</v>
      </c>
      <c r="J7" s="150">
        <f>I7*H7*G7*F7*7.85/1000000</f>
        <v>277.89</v>
      </c>
      <c r="K7" s="150" t="s">
        <v>367</v>
      </c>
      <c r="L7" s="150"/>
      <c r="M7" s="154"/>
      <c r="N7" s="112"/>
    </row>
    <row r="8" spans="1:14" ht="15.75" x14ac:dyDescent="0.25">
      <c r="A8" s="112">
        <v>2</v>
      </c>
      <c r="B8" s="18" t="s">
        <v>141</v>
      </c>
      <c r="C8" s="116">
        <v>8</v>
      </c>
      <c r="D8" s="117" t="s">
        <v>333</v>
      </c>
      <c r="E8" s="117" t="s">
        <v>334</v>
      </c>
      <c r="F8" s="116">
        <v>4</v>
      </c>
      <c r="G8" s="116">
        <v>1000</v>
      </c>
      <c r="H8" s="116">
        <v>1408</v>
      </c>
      <c r="I8" s="116">
        <v>2</v>
      </c>
      <c r="J8" s="150">
        <f>I8*H8*G8*F8*7.85/1000000</f>
        <v>88.422399999999996</v>
      </c>
      <c r="K8" s="150" t="s">
        <v>367</v>
      </c>
      <c r="L8" s="150"/>
      <c r="M8" s="154"/>
      <c r="N8" s="112"/>
    </row>
    <row r="9" spans="1:14" ht="15.75" x14ac:dyDescent="0.25">
      <c r="A9" s="115">
        <v>3</v>
      </c>
      <c r="B9" s="18" t="s">
        <v>133</v>
      </c>
      <c r="C9" s="116">
        <v>8</v>
      </c>
      <c r="D9" s="117" t="s">
        <v>333</v>
      </c>
      <c r="E9" s="117" t="s">
        <v>334</v>
      </c>
      <c r="F9" s="116">
        <v>6</v>
      </c>
      <c r="G9" s="116">
        <v>1500</v>
      </c>
      <c r="H9" s="116">
        <v>2360</v>
      </c>
      <c r="I9" s="116">
        <v>1</v>
      </c>
      <c r="J9" s="150">
        <f>I9*H9*G9*F9*7.85/1000000</f>
        <v>166.73400000000001</v>
      </c>
      <c r="K9" s="150" t="s">
        <v>367</v>
      </c>
      <c r="L9" s="150"/>
      <c r="M9" s="154"/>
      <c r="N9" s="112"/>
    </row>
    <row r="10" spans="1:14" ht="15.75" x14ac:dyDescent="0.25">
      <c r="A10" s="112">
        <v>4</v>
      </c>
      <c r="B10" s="18" t="s">
        <v>371</v>
      </c>
      <c r="C10" s="116">
        <v>12</v>
      </c>
      <c r="D10" s="121" t="s">
        <v>336</v>
      </c>
      <c r="E10" s="117" t="s">
        <v>334</v>
      </c>
      <c r="F10" s="122">
        <v>2</v>
      </c>
      <c r="G10" s="122">
        <v>1000</v>
      </c>
      <c r="H10" s="122">
        <v>550</v>
      </c>
      <c r="I10" s="122">
        <v>1</v>
      </c>
      <c r="J10" s="150">
        <f>I10*H10*G10*F10*7.85/1000000</f>
        <v>8.6349999999999998</v>
      </c>
      <c r="K10" s="150" t="s">
        <v>367</v>
      </c>
      <c r="L10" s="151"/>
      <c r="M10" s="155"/>
      <c r="N10" s="126"/>
    </row>
    <row r="11" spans="1:14" ht="15.75" x14ac:dyDescent="0.25">
      <c r="A11" s="112">
        <v>5</v>
      </c>
      <c r="B11" s="24" t="s">
        <v>134</v>
      </c>
      <c r="C11" s="116">
        <v>496</v>
      </c>
      <c r="D11" s="157"/>
      <c r="E11" s="120" t="s">
        <v>372</v>
      </c>
      <c r="F11" s="116" t="s">
        <v>373</v>
      </c>
      <c r="G11" s="116" t="s">
        <v>374</v>
      </c>
      <c r="H11" s="116">
        <v>6000</v>
      </c>
      <c r="I11" s="116">
        <v>124</v>
      </c>
      <c r="J11" s="152">
        <v>744</v>
      </c>
      <c r="K11" s="150" t="s">
        <v>367</v>
      </c>
      <c r="L11" s="152"/>
      <c r="M11" s="154"/>
      <c r="N11" s="131"/>
    </row>
    <row r="12" spans="1:14" ht="15.75" x14ac:dyDescent="0.25">
      <c r="A12" s="115">
        <v>6</v>
      </c>
      <c r="B12" s="18" t="s">
        <v>375</v>
      </c>
      <c r="C12" s="116">
        <v>8</v>
      </c>
      <c r="D12" s="157"/>
      <c r="E12" s="120" t="s">
        <v>135</v>
      </c>
      <c r="F12" s="127" t="s">
        <v>137</v>
      </c>
      <c r="G12" s="128" t="s">
        <v>376</v>
      </c>
      <c r="H12" s="129" t="s">
        <v>27</v>
      </c>
      <c r="I12" s="129">
        <v>8</v>
      </c>
      <c r="J12" s="142">
        <v>8</v>
      </c>
      <c r="K12" s="142" t="s">
        <v>346</v>
      </c>
      <c r="L12" s="152"/>
      <c r="M12" s="156"/>
      <c r="N12" s="112"/>
    </row>
    <row r="13" spans="1:14" ht="15.75" x14ac:dyDescent="0.25">
      <c r="A13" s="112">
        <v>7</v>
      </c>
      <c r="B13" s="18" t="s">
        <v>377</v>
      </c>
      <c r="C13" s="116">
        <v>8</v>
      </c>
      <c r="D13" s="157"/>
      <c r="E13" s="120" t="s">
        <v>378</v>
      </c>
      <c r="F13" s="127" t="s">
        <v>137</v>
      </c>
      <c r="G13" s="128" t="s">
        <v>376</v>
      </c>
      <c r="H13" s="129" t="s">
        <v>379</v>
      </c>
      <c r="I13" s="129">
        <v>8</v>
      </c>
      <c r="J13" s="142">
        <v>8</v>
      </c>
      <c r="K13" s="142" t="s">
        <v>346</v>
      </c>
      <c r="L13" s="152"/>
      <c r="M13" s="156"/>
      <c r="N13" s="112"/>
    </row>
    <row r="14" spans="1:14" ht="15.75" x14ac:dyDescent="0.25">
      <c r="A14" s="115">
        <v>8</v>
      </c>
      <c r="B14" s="18" t="s">
        <v>380</v>
      </c>
      <c r="C14" s="116">
        <v>8</v>
      </c>
      <c r="D14" s="158"/>
      <c r="E14" s="120" t="s">
        <v>381</v>
      </c>
      <c r="F14" s="127" t="s">
        <v>137</v>
      </c>
      <c r="G14" s="116" t="s">
        <v>374</v>
      </c>
      <c r="H14" s="129">
        <v>800</v>
      </c>
      <c r="I14" s="129">
        <v>1</v>
      </c>
      <c r="J14" s="159"/>
      <c r="K14" s="142" t="s">
        <v>367</v>
      </c>
      <c r="L14" s="152"/>
      <c r="M14" s="156"/>
      <c r="N14" s="112"/>
    </row>
    <row r="15" spans="1:14" ht="15.75" x14ac:dyDescent="0.25">
      <c r="A15" s="112">
        <v>9</v>
      </c>
      <c r="B15" s="18" t="s">
        <v>227</v>
      </c>
      <c r="C15" s="116">
        <v>16</v>
      </c>
      <c r="D15" s="117" t="s">
        <v>337</v>
      </c>
      <c r="E15" s="117" t="s">
        <v>363</v>
      </c>
      <c r="F15" s="127">
        <v>5</v>
      </c>
      <c r="G15" s="116" t="s">
        <v>338</v>
      </c>
      <c r="H15" s="129">
        <v>1360</v>
      </c>
      <c r="I15" s="129">
        <v>1</v>
      </c>
      <c r="J15" s="142">
        <v>5.0999999999999996</v>
      </c>
      <c r="K15" s="142" t="s">
        <v>367</v>
      </c>
      <c r="L15" s="152"/>
      <c r="M15" s="156"/>
      <c r="N15" s="112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2"/>
  <sheetViews>
    <sheetView view="pageLayout" topLeftCell="A4" zoomScaleNormal="100" workbookViewId="0">
      <selection activeCell="I15" sqref="I15:I16"/>
    </sheetView>
  </sheetViews>
  <sheetFormatPr defaultRowHeight="15" x14ac:dyDescent="0.25"/>
  <cols>
    <col min="1" max="1" width="6.85546875" customWidth="1"/>
    <col min="2" max="2" width="5.140625" customWidth="1"/>
    <col min="3" max="3" width="10.140625" customWidth="1"/>
    <col min="4" max="4" width="8.28515625" bestFit="1" customWidth="1"/>
    <col min="5" max="5" width="6.7109375" customWidth="1"/>
    <col min="6" max="6" width="5.710937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3.85546875" bestFit="1" customWidth="1"/>
    <col min="12" max="12" width="12" customWidth="1"/>
    <col min="13" max="13" width="10.42578125" bestFit="1" customWidth="1"/>
    <col min="14" max="14" width="5.7109375" customWidth="1"/>
    <col min="15" max="15" width="5.5703125" customWidth="1"/>
    <col min="16" max="16" width="5.140625" customWidth="1"/>
  </cols>
  <sheetData>
    <row r="1" spans="1:16" ht="27" customHeight="1" x14ac:dyDescent="0.25">
      <c r="A1" s="64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 t="s">
        <v>19</v>
      </c>
      <c r="M1" s="66"/>
      <c r="N1" s="66"/>
      <c r="O1" s="66"/>
      <c r="P1" s="66"/>
    </row>
    <row r="2" spans="1:16" ht="24.6" customHeight="1" x14ac:dyDescent="0.25">
      <c r="A2" s="67" t="s">
        <v>263</v>
      </c>
      <c r="B2" s="67"/>
      <c r="C2" s="67"/>
      <c r="D2" s="67" t="s">
        <v>50</v>
      </c>
      <c r="E2" s="67"/>
      <c r="F2" s="67"/>
      <c r="G2" s="79" t="s">
        <v>118</v>
      </c>
      <c r="H2" s="79"/>
      <c r="I2" s="79"/>
      <c r="J2" s="67" t="s">
        <v>261</v>
      </c>
      <c r="K2" s="67"/>
      <c r="L2" s="66"/>
      <c r="M2" s="66"/>
      <c r="N2" s="66"/>
      <c r="O2" s="66"/>
      <c r="P2" s="66"/>
    </row>
    <row r="3" spans="1:16" ht="11.45" customHeight="1" x14ac:dyDescent="0.25">
      <c r="A3" s="67" t="s">
        <v>18</v>
      </c>
      <c r="B3" s="67"/>
      <c r="C3" s="67"/>
      <c r="D3" s="67" t="s">
        <v>269</v>
      </c>
      <c r="E3" s="67"/>
      <c r="F3" s="67"/>
      <c r="G3" s="69" t="s">
        <v>53</v>
      </c>
      <c r="H3" s="70"/>
      <c r="I3" s="71"/>
      <c r="J3" s="69" t="s">
        <v>52</v>
      </c>
      <c r="K3" s="71"/>
      <c r="L3" s="66"/>
      <c r="M3" s="66"/>
      <c r="N3" s="66"/>
      <c r="O3" s="66"/>
      <c r="P3" s="66"/>
    </row>
    <row r="4" spans="1:16" ht="13.15" customHeight="1" x14ac:dyDescent="0.25">
      <c r="A4" s="67"/>
      <c r="B4" s="67"/>
      <c r="C4" s="67"/>
      <c r="D4" s="67"/>
      <c r="E4" s="67"/>
      <c r="F4" s="67"/>
      <c r="G4" s="72"/>
      <c r="H4" s="73"/>
      <c r="I4" s="74"/>
      <c r="J4" s="72"/>
      <c r="K4" s="74"/>
      <c r="L4" s="66"/>
      <c r="M4" s="66"/>
      <c r="N4" s="66"/>
      <c r="O4" s="66"/>
      <c r="P4" s="66"/>
    </row>
    <row r="5" spans="1:16" ht="19.5" x14ac:dyDescent="0.25">
      <c r="A5" s="78" t="s">
        <v>0</v>
      </c>
      <c r="B5" s="78"/>
      <c r="C5" s="78" t="s">
        <v>1</v>
      </c>
      <c r="D5" s="78"/>
      <c r="E5" s="78"/>
      <c r="F5" s="78"/>
      <c r="G5" s="62"/>
      <c r="H5" s="62"/>
      <c r="I5" s="62"/>
      <c r="J5" s="63"/>
      <c r="K5" s="61" t="s">
        <v>2</v>
      </c>
      <c r="L5" s="62"/>
      <c r="M5" s="62"/>
      <c r="N5" s="62"/>
      <c r="O5" s="62"/>
      <c r="P5" s="63"/>
    </row>
    <row r="6" spans="1:16" ht="49.15" customHeight="1" x14ac:dyDescent="0.25">
      <c r="A6" s="48" t="s">
        <v>3</v>
      </c>
      <c r="B6" s="47" t="s">
        <v>4</v>
      </c>
      <c r="C6" s="48" t="s">
        <v>5</v>
      </c>
      <c r="D6" s="48" t="s">
        <v>6</v>
      </c>
      <c r="E6" s="47" t="s">
        <v>7</v>
      </c>
      <c r="F6" s="47" t="s">
        <v>4</v>
      </c>
      <c r="G6" s="47" t="s">
        <v>20</v>
      </c>
      <c r="H6" s="47" t="s">
        <v>6</v>
      </c>
      <c r="I6" s="47" t="s">
        <v>22</v>
      </c>
      <c r="J6" s="47" t="s">
        <v>21</v>
      </c>
      <c r="K6" s="49" t="s">
        <v>8</v>
      </c>
      <c r="L6" s="48" t="s">
        <v>6</v>
      </c>
      <c r="M6" s="48" t="s">
        <v>17</v>
      </c>
      <c r="N6" s="47" t="s">
        <v>9</v>
      </c>
      <c r="O6" s="47" t="s">
        <v>7</v>
      </c>
      <c r="P6" s="47" t="s">
        <v>4</v>
      </c>
    </row>
    <row r="7" spans="1:16" ht="14.25" customHeight="1" x14ac:dyDescent="0.25">
      <c r="A7" s="9" t="s">
        <v>27</v>
      </c>
      <c r="B7" s="10">
        <v>1</v>
      </c>
      <c r="C7" s="9" t="s">
        <v>27</v>
      </c>
      <c r="D7" s="11" t="s">
        <v>117</v>
      </c>
      <c r="E7" s="11">
        <v>1</v>
      </c>
      <c r="F7" s="10">
        <v>1</v>
      </c>
      <c r="G7" s="75"/>
      <c r="H7" s="75" t="s">
        <v>119</v>
      </c>
      <c r="I7" s="75">
        <v>2</v>
      </c>
      <c r="J7" s="75">
        <v>2</v>
      </c>
      <c r="K7" s="12" t="s">
        <v>11</v>
      </c>
      <c r="L7" s="18" t="s">
        <v>120</v>
      </c>
      <c r="M7" s="52" t="s">
        <v>236</v>
      </c>
      <c r="N7" s="18">
        <v>2</v>
      </c>
      <c r="O7" s="18">
        <v>2</v>
      </c>
      <c r="P7" s="19">
        <f>O7</f>
        <v>2</v>
      </c>
    </row>
    <row r="8" spans="1:16" ht="14.25" customHeight="1" x14ac:dyDescent="0.25">
      <c r="A8" s="13"/>
      <c r="B8" s="10"/>
      <c r="C8" s="11"/>
      <c r="D8" s="11"/>
      <c r="E8" s="11"/>
      <c r="F8" s="10"/>
      <c r="G8" s="77"/>
      <c r="H8" s="77"/>
      <c r="I8" s="77"/>
      <c r="J8" s="77"/>
      <c r="K8" s="12" t="s">
        <v>12</v>
      </c>
      <c r="L8" s="18" t="s">
        <v>121</v>
      </c>
      <c r="M8" s="52" t="s">
        <v>249</v>
      </c>
      <c r="N8" s="18">
        <v>8</v>
      </c>
      <c r="O8" s="18">
        <v>8</v>
      </c>
      <c r="P8" s="19">
        <f t="shared" ref="P8:P16" si="0">O8</f>
        <v>8</v>
      </c>
    </row>
    <row r="9" spans="1:16" ht="14.25" customHeight="1" x14ac:dyDescent="0.35">
      <c r="A9" s="20"/>
      <c r="B9" s="20"/>
      <c r="C9" s="20"/>
      <c r="D9" s="20"/>
      <c r="E9" s="20"/>
      <c r="F9" s="20"/>
      <c r="G9" s="75"/>
      <c r="H9" s="75" t="s">
        <v>122</v>
      </c>
      <c r="I9" s="75">
        <v>2</v>
      </c>
      <c r="J9" s="75">
        <v>2</v>
      </c>
      <c r="K9" s="12" t="s">
        <v>13</v>
      </c>
      <c r="L9" s="18" t="s">
        <v>123</v>
      </c>
      <c r="M9" s="53" t="s">
        <v>250</v>
      </c>
      <c r="N9" s="22">
        <v>4</v>
      </c>
      <c r="O9" s="22">
        <v>4</v>
      </c>
      <c r="P9" s="19">
        <f t="shared" si="0"/>
        <v>4</v>
      </c>
    </row>
    <row r="10" spans="1:16" ht="14.25" customHeight="1" x14ac:dyDescent="0.25">
      <c r="A10" s="13"/>
      <c r="B10" s="10"/>
      <c r="C10" s="11"/>
      <c r="D10" s="11"/>
      <c r="E10" s="11"/>
      <c r="F10" s="10"/>
      <c r="G10" s="76"/>
      <c r="H10" s="76"/>
      <c r="I10" s="76"/>
      <c r="J10" s="76"/>
      <c r="K10" s="12" t="s">
        <v>14</v>
      </c>
      <c r="L10" s="18" t="s">
        <v>124</v>
      </c>
      <c r="M10" s="57" t="s">
        <v>251</v>
      </c>
      <c r="N10" s="22">
        <v>4</v>
      </c>
      <c r="O10" s="22">
        <v>4</v>
      </c>
      <c r="P10" s="19">
        <f t="shared" si="0"/>
        <v>4</v>
      </c>
    </row>
    <row r="11" spans="1:16" ht="14.25" customHeight="1" x14ac:dyDescent="0.25">
      <c r="A11" s="13"/>
      <c r="B11" s="10"/>
      <c r="C11" s="11"/>
      <c r="D11" s="11"/>
      <c r="E11" s="11"/>
      <c r="F11" s="10"/>
      <c r="G11" s="76"/>
      <c r="H11" s="76"/>
      <c r="I11" s="76"/>
      <c r="J11" s="76"/>
      <c r="K11" s="12" t="s">
        <v>15</v>
      </c>
      <c r="L11" s="24" t="s">
        <v>125</v>
      </c>
      <c r="M11" s="53" t="s">
        <v>237</v>
      </c>
      <c r="N11" s="22">
        <v>4</v>
      </c>
      <c r="O11" s="22">
        <v>4</v>
      </c>
      <c r="P11" s="19">
        <f t="shared" si="0"/>
        <v>4</v>
      </c>
    </row>
    <row r="12" spans="1:16" ht="14.25" customHeight="1" x14ac:dyDescent="0.25">
      <c r="A12" s="13"/>
      <c r="B12" s="10"/>
      <c r="C12" s="11"/>
      <c r="D12" s="11"/>
      <c r="E12" s="11"/>
      <c r="F12" s="10"/>
      <c r="G12" s="76"/>
      <c r="H12" s="76"/>
      <c r="I12" s="76"/>
      <c r="J12" s="76"/>
      <c r="K12" s="12" t="s">
        <v>16</v>
      </c>
      <c r="L12" s="18" t="s">
        <v>126</v>
      </c>
      <c r="M12" s="53" t="s">
        <v>238</v>
      </c>
      <c r="N12" s="22">
        <v>4</v>
      </c>
      <c r="O12" s="22">
        <v>4</v>
      </c>
      <c r="P12" s="19">
        <f t="shared" si="0"/>
        <v>4</v>
      </c>
    </row>
    <row r="13" spans="1:16" ht="14.25" customHeight="1" x14ac:dyDescent="0.25">
      <c r="A13" s="13"/>
      <c r="B13" s="10"/>
      <c r="C13" s="11"/>
      <c r="D13" s="11"/>
      <c r="E13" s="11"/>
      <c r="F13" s="10"/>
      <c r="G13" s="76"/>
      <c r="H13" s="76"/>
      <c r="I13" s="76"/>
      <c r="J13" s="76"/>
      <c r="K13" s="12" t="s">
        <v>33</v>
      </c>
      <c r="L13" s="18" t="s">
        <v>127</v>
      </c>
      <c r="M13" s="53" t="s">
        <v>129</v>
      </c>
      <c r="N13" s="18">
        <v>2</v>
      </c>
      <c r="O13" s="18">
        <v>2</v>
      </c>
      <c r="P13" s="19">
        <f t="shared" si="0"/>
        <v>2</v>
      </c>
    </row>
    <row r="14" spans="1:16" ht="14.25" customHeight="1" x14ac:dyDescent="0.25">
      <c r="A14" s="13"/>
      <c r="B14" s="10"/>
      <c r="C14" s="11"/>
      <c r="D14" s="11"/>
      <c r="E14" s="11"/>
      <c r="F14" s="10"/>
      <c r="G14" s="77"/>
      <c r="H14" s="77"/>
      <c r="I14" s="77"/>
      <c r="J14" s="77"/>
      <c r="K14" s="12" t="s">
        <v>34</v>
      </c>
      <c r="L14" s="18" t="s">
        <v>128</v>
      </c>
      <c r="M14" s="52" t="s">
        <v>130</v>
      </c>
      <c r="N14" s="18">
        <v>2</v>
      </c>
      <c r="O14" s="18">
        <v>2</v>
      </c>
      <c r="P14" s="19">
        <f t="shared" si="0"/>
        <v>2</v>
      </c>
    </row>
    <row r="15" spans="1:16" ht="14.25" customHeight="1" x14ac:dyDescent="0.25">
      <c r="A15" s="13"/>
      <c r="B15" s="10"/>
      <c r="C15" s="11"/>
      <c r="D15" s="11"/>
      <c r="E15" s="11"/>
      <c r="F15" s="10"/>
      <c r="G15" s="80"/>
      <c r="H15" s="80" t="s">
        <v>218</v>
      </c>
      <c r="I15" s="80">
        <v>1</v>
      </c>
      <c r="J15" s="80">
        <v>2</v>
      </c>
      <c r="K15" s="12" t="s">
        <v>23</v>
      </c>
      <c r="L15" s="18" t="s">
        <v>47</v>
      </c>
      <c r="M15" s="52" t="s">
        <v>216</v>
      </c>
      <c r="N15" s="18">
        <v>6</v>
      </c>
      <c r="O15" s="18">
        <v>6</v>
      </c>
      <c r="P15" s="19">
        <f t="shared" si="0"/>
        <v>6</v>
      </c>
    </row>
    <row r="16" spans="1:16" ht="14.25" customHeight="1" x14ac:dyDescent="0.25">
      <c r="A16" s="13"/>
      <c r="B16" s="10"/>
      <c r="C16" s="11"/>
      <c r="D16" s="11"/>
      <c r="E16" s="11"/>
      <c r="F16" s="10"/>
      <c r="G16" s="81"/>
      <c r="H16" s="81"/>
      <c r="I16" s="81"/>
      <c r="J16" s="81"/>
      <c r="K16" s="12" t="s">
        <v>24</v>
      </c>
      <c r="L16" s="18" t="s">
        <v>104</v>
      </c>
      <c r="M16" s="52" t="s">
        <v>217</v>
      </c>
      <c r="N16" s="18">
        <v>6</v>
      </c>
      <c r="O16" s="18">
        <v>6</v>
      </c>
      <c r="P16" s="19">
        <f t="shared" si="0"/>
        <v>6</v>
      </c>
    </row>
    <row r="19" spans="1:16" x14ac:dyDescent="0.25">
      <c r="A19" s="1"/>
      <c r="B19" s="2"/>
      <c r="C19" s="3"/>
      <c r="D19" s="3"/>
      <c r="E19" s="3"/>
      <c r="F19" s="4"/>
      <c r="G19" s="3"/>
      <c r="H19" s="3"/>
      <c r="I19" s="3"/>
      <c r="J19" s="3"/>
      <c r="K19" s="5"/>
      <c r="L19" s="3"/>
      <c r="M19" s="3"/>
      <c r="N19" s="3"/>
      <c r="O19" s="3"/>
      <c r="P19" s="4"/>
    </row>
    <row r="22" spans="1:16" x14ac:dyDescent="0.25">
      <c r="I22" s="17"/>
      <c r="J22" s="17"/>
    </row>
  </sheetData>
  <mergeCells count="26">
    <mergeCell ref="J15:J16"/>
    <mergeCell ref="I15:I16"/>
    <mergeCell ref="H15:H16"/>
    <mergeCell ref="G15:G16"/>
    <mergeCell ref="A5:B5"/>
    <mergeCell ref="C5:F5"/>
    <mergeCell ref="G5:J5"/>
    <mergeCell ref="J7:J8"/>
    <mergeCell ref="I7:I8"/>
    <mergeCell ref="H7:H8"/>
    <mergeCell ref="G7:G8"/>
    <mergeCell ref="J9:J14"/>
    <mergeCell ref="I9:I14"/>
    <mergeCell ref="H9:H14"/>
    <mergeCell ref="G9:G14"/>
    <mergeCell ref="K5:P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5"/>
  <sheetViews>
    <sheetView view="pageLayout" zoomScale="115" zoomScaleNormal="100" zoomScalePageLayoutView="115" workbookViewId="0">
      <selection activeCell="I6" sqref="I6"/>
    </sheetView>
  </sheetViews>
  <sheetFormatPr defaultRowHeight="15" x14ac:dyDescent="0.25"/>
  <cols>
    <col min="1" max="1" width="3.7109375" style="111" bestFit="1" customWidth="1"/>
    <col min="2" max="2" width="13" style="111" customWidth="1"/>
    <col min="3" max="3" width="4.42578125" style="111" bestFit="1" customWidth="1"/>
    <col min="4" max="4" width="7.140625" style="111" customWidth="1"/>
    <col min="5" max="5" width="8.42578125" style="111" customWidth="1"/>
    <col min="6" max="6" width="7.42578125" style="111" bestFit="1" customWidth="1"/>
    <col min="7" max="7" width="6.42578125" style="111" customWidth="1"/>
    <col min="8" max="8" width="5.42578125" style="111" customWidth="1"/>
    <col min="9" max="9" width="5.7109375" style="111" customWidth="1"/>
    <col min="10" max="12" width="6.28515625" style="111" customWidth="1"/>
    <col min="13" max="13" width="4.85546875" style="111" bestFit="1" customWidth="1"/>
    <col min="14" max="14" width="13.5703125" style="111" bestFit="1" customWidth="1"/>
    <col min="15" max="15" width="5.140625" style="111" customWidth="1"/>
    <col min="16" max="16384" width="9.140625" style="111"/>
  </cols>
  <sheetData>
    <row r="5" spans="1:14" ht="15" customHeight="1" x14ac:dyDescent="0.25">
      <c r="A5" s="106"/>
      <c r="B5" s="106"/>
      <c r="C5" s="107"/>
      <c r="D5" s="106"/>
      <c r="E5" s="106"/>
      <c r="F5" s="108"/>
      <c r="G5" s="109" t="s">
        <v>318</v>
      </c>
      <c r="H5" s="110"/>
      <c r="I5" s="107"/>
      <c r="J5" s="107"/>
      <c r="K5" s="107"/>
      <c r="L5" s="107"/>
      <c r="M5" s="106"/>
      <c r="N5" s="106"/>
    </row>
    <row r="6" spans="1:14" ht="33.75" x14ac:dyDescent="0.25">
      <c r="A6" s="112" t="s">
        <v>319</v>
      </c>
      <c r="B6" s="112" t="s">
        <v>320</v>
      </c>
      <c r="C6" s="113" t="s">
        <v>321</v>
      </c>
      <c r="D6" s="112" t="s">
        <v>322</v>
      </c>
      <c r="E6" s="112" t="s">
        <v>323</v>
      </c>
      <c r="F6" s="114" t="s">
        <v>324</v>
      </c>
      <c r="G6" s="115" t="s">
        <v>325</v>
      </c>
      <c r="H6" s="115" t="s">
        <v>326</v>
      </c>
      <c r="I6" s="113" t="s">
        <v>327</v>
      </c>
      <c r="J6" s="113" t="s">
        <v>328</v>
      </c>
      <c r="K6" s="113" t="s">
        <v>329</v>
      </c>
      <c r="L6" s="113" t="s">
        <v>330</v>
      </c>
      <c r="M6" s="112" t="s">
        <v>331</v>
      </c>
      <c r="N6" s="112" t="s">
        <v>332</v>
      </c>
    </row>
    <row r="7" spans="1:14" ht="15.75" x14ac:dyDescent="0.25">
      <c r="A7" s="112">
        <v>1</v>
      </c>
      <c r="B7" s="18"/>
      <c r="C7" s="116"/>
      <c r="D7" s="117"/>
      <c r="E7" s="117"/>
      <c r="F7" s="116"/>
      <c r="G7" s="116"/>
      <c r="H7" s="116"/>
      <c r="I7" s="116"/>
      <c r="J7" s="118"/>
      <c r="K7" s="118"/>
      <c r="L7" s="118"/>
      <c r="M7" s="119"/>
      <c r="N7" s="112"/>
    </row>
    <row r="8" spans="1:14" ht="15.75" x14ac:dyDescent="0.25">
      <c r="A8" s="112">
        <v>2</v>
      </c>
      <c r="B8" s="18"/>
      <c r="C8" s="116"/>
      <c r="D8" s="117"/>
      <c r="E8" s="120"/>
      <c r="F8" s="116"/>
      <c r="G8" s="116"/>
      <c r="H8" s="116"/>
      <c r="I8" s="116"/>
      <c r="J8" s="118"/>
      <c r="K8" s="118"/>
      <c r="L8" s="118"/>
      <c r="M8" s="119"/>
      <c r="N8" s="112"/>
    </row>
    <row r="9" spans="1:14" ht="15.75" x14ac:dyDescent="0.25">
      <c r="A9" s="115">
        <v>3</v>
      </c>
      <c r="B9" s="18"/>
      <c r="C9" s="116"/>
      <c r="D9" s="117"/>
      <c r="E9" s="120"/>
      <c r="F9" s="116"/>
      <c r="G9" s="116"/>
      <c r="H9" s="116"/>
      <c r="I9" s="116"/>
      <c r="J9" s="118"/>
      <c r="K9" s="118"/>
      <c r="L9" s="118"/>
      <c r="M9" s="119"/>
      <c r="N9" s="112"/>
    </row>
    <row r="10" spans="1:14" ht="15.75" x14ac:dyDescent="0.25">
      <c r="A10" s="112">
        <v>4</v>
      </c>
      <c r="B10" s="18"/>
      <c r="C10" s="116"/>
      <c r="D10" s="121"/>
      <c r="E10" s="117"/>
      <c r="F10" s="122"/>
      <c r="G10" s="122"/>
      <c r="H10" s="122"/>
      <c r="I10" s="122"/>
      <c r="J10" s="123"/>
      <c r="K10" s="124"/>
      <c r="L10" s="123"/>
      <c r="M10" s="125"/>
      <c r="N10" s="126"/>
    </row>
    <row r="11" spans="1:14" ht="15.75" x14ac:dyDescent="0.25">
      <c r="A11" s="112">
        <v>5</v>
      </c>
      <c r="B11" s="24"/>
      <c r="C11" s="116"/>
      <c r="D11" s="117"/>
      <c r="E11" s="120"/>
      <c r="F11" s="116"/>
      <c r="G11" s="116"/>
      <c r="H11" s="116"/>
      <c r="I11" s="116"/>
      <c r="J11" s="112"/>
      <c r="K11" s="112"/>
      <c r="L11" s="112"/>
      <c r="M11" s="119"/>
      <c r="N11" s="112"/>
    </row>
    <row r="12" spans="1:14" ht="15.75" x14ac:dyDescent="0.25">
      <c r="A12" s="115">
        <v>6</v>
      </c>
      <c r="B12" s="18"/>
      <c r="C12" s="116"/>
      <c r="D12" s="117"/>
      <c r="E12" s="120"/>
      <c r="F12" s="127"/>
      <c r="G12" s="128"/>
      <c r="H12" s="129"/>
      <c r="I12" s="129"/>
      <c r="J12" s="115"/>
      <c r="K12" s="115"/>
      <c r="L12" s="112"/>
      <c r="M12" s="130"/>
      <c r="N12" s="112"/>
    </row>
    <row r="13" spans="1:14" ht="15.75" x14ac:dyDescent="0.25">
      <c r="A13" s="112">
        <v>7</v>
      </c>
      <c r="B13" s="18"/>
      <c r="C13" s="116"/>
      <c r="D13" s="117"/>
      <c r="E13" s="112"/>
      <c r="F13" s="127"/>
      <c r="G13" s="116"/>
      <c r="H13" s="129"/>
      <c r="I13" s="129"/>
      <c r="J13" s="115"/>
      <c r="K13" s="115"/>
      <c r="L13" s="112"/>
      <c r="M13" s="130"/>
      <c r="N13" s="112"/>
    </row>
    <row r="14" spans="1:14" ht="15.75" x14ac:dyDescent="0.25">
      <c r="A14" s="115">
        <v>8</v>
      </c>
      <c r="B14" s="18"/>
      <c r="C14" s="116"/>
      <c r="D14" s="117"/>
      <c r="E14" s="120"/>
      <c r="F14" s="127"/>
      <c r="G14" s="116"/>
      <c r="H14" s="129"/>
      <c r="I14" s="129"/>
      <c r="J14" s="115"/>
      <c r="K14" s="115"/>
      <c r="L14" s="112"/>
      <c r="M14" s="130"/>
      <c r="N14" s="112"/>
    </row>
    <row r="15" spans="1:14" ht="15.75" x14ac:dyDescent="0.25">
      <c r="A15" s="112">
        <v>9</v>
      </c>
      <c r="B15" s="18"/>
      <c r="C15" s="116"/>
      <c r="D15" s="117"/>
      <c r="E15" s="117"/>
      <c r="F15" s="127"/>
      <c r="G15" s="116"/>
      <c r="H15" s="129"/>
      <c r="I15" s="129"/>
      <c r="J15" s="115"/>
      <c r="K15" s="115"/>
      <c r="L15" s="112"/>
      <c r="M15" s="130"/>
      <c r="N15" s="112"/>
    </row>
    <row r="16" spans="1:14" ht="15.75" x14ac:dyDescent="0.25">
      <c r="A16" s="115">
        <v>10</v>
      </c>
      <c r="B16" s="18"/>
      <c r="C16" s="116"/>
      <c r="D16" s="117"/>
      <c r="E16" s="120"/>
      <c r="F16" s="127"/>
      <c r="G16" s="116"/>
      <c r="H16" s="129"/>
      <c r="I16" s="129"/>
      <c r="J16" s="115"/>
      <c r="K16" s="115"/>
      <c r="L16" s="112"/>
      <c r="M16" s="130"/>
      <c r="N16" s="112"/>
    </row>
    <row r="17" spans="1:14" ht="15.75" x14ac:dyDescent="0.25">
      <c r="A17" s="112">
        <v>11</v>
      </c>
      <c r="B17" s="18"/>
      <c r="C17" s="116"/>
      <c r="D17" s="117"/>
      <c r="E17" s="120"/>
      <c r="F17" s="127"/>
      <c r="G17" s="116"/>
      <c r="H17" s="129"/>
      <c r="I17" s="129"/>
      <c r="J17" s="115"/>
      <c r="K17" s="115"/>
      <c r="L17" s="112"/>
      <c r="M17" s="130"/>
      <c r="N17" s="112"/>
    </row>
    <row r="18" spans="1:14" ht="15.75" x14ac:dyDescent="0.25">
      <c r="A18" s="115">
        <v>12</v>
      </c>
      <c r="B18" s="18"/>
      <c r="C18" s="116"/>
      <c r="D18" s="117"/>
      <c r="E18" s="120"/>
      <c r="F18" s="127"/>
      <c r="G18" s="116"/>
      <c r="H18" s="129"/>
      <c r="I18" s="129"/>
      <c r="J18" s="115"/>
      <c r="K18" s="115"/>
      <c r="L18" s="112"/>
      <c r="M18" s="130"/>
      <c r="N18" s="112"/>
    </row>
    <row r="19" spans="1:14" ht="15.75" x14ac:dyDescent="0.25">
      <c r="A19" s="112">
        <v>13</v>
      </c>
      <c r="B19" s="18"/>
      <c r="C19" s="116"/>
      <c r="D19" s="117"/>
      <c r="E19" s="120"/>
      <c r="F19" s="127"/>
      <c r="G19" s="116"/>
      <c r="H19" s="129"/>
      <c r="I19" s="129"/>
      <c r="J19" s="115"/>
      <c r="K19" s="115"/>
      <c r="L19" s="112"/>
      <c r="M19" s="130"/>
      <c r="N19" s="112"/>
    </row>
    <row r="20" spans="1:14" ht="15.75" x14ac:dyDescent="0.25">
      <c r="A20" s="115">
        <v>14</v>
      </c>
      <c r="B20" s="18"/>
      <c r="C20" s="116"/>
      <c r="D20" s="117"/>
      <c r="E20" s="120"/>
      <c r="F20" s="127"/>
      <c r="G20" s="116"/>
      <c r="H20" s="129"/>
      <c r="I20" s="129"/>
      <c r="J20" s="115"/>
      <c r="K20" s="115"/>
      <c r="L20" s="112"/>
      <c r="M20" s="130"/>
      <c r="N20" s="112"/>
    </row>
    <row r="21" spans="1:14" ht="15.75" x14ac:dyDescent="0.25">
      <c r="A21" s="112">
        <v>15</v>
      </c>
      <c r="B21" s="18"/>
      <c r="C21" s="116"/>
      <c r="D21" s="117"/>
      <c r="E21" s="117"/>
      <c r="F21" s="127"/>
      <c r="G21" s="116"/>
      <c r="H21" s="129"/>
      <c r="I21" s="129"/>
      <c r="J21" s="115"/>
      <c r="K21" s="115"/>
      <c r="L21" s="112"/>
      <c r="M21" s="130"/>
      <c r="N21" s="112"/>
    </row>
    <row r="22" spans="1:14" ht="15.75" x14ac:dyDescent="0.25">
      <c r="A22" s="115">
        <v>16</v>
      </c>
      <c r="B22" s="18"/>
      <c r="C22" s="116"/>
      <c r="D22" s="117"/>
      <c r="E22" s="120"/>
      <c r="F22" s="127"/>
      <c r="G22" s="116"/>
      <c r="H22" s="129"/>
      <c r="I22" s="129"/>
      <c r="J22" s="115"/>
      <c r="K22" s="115"/>
      <c r="L22" s="112"/>
      <c r="M22" s="130"/>
      <c r="N22" s="112"/>
    </row>
    <row r="23" spans="1:14" ht="15.75" x14ac:dyDescent="0.25">
      <c r="A23" s="112">
        <v>17</v>
      </c>
      <c r="B23" s="18"/>
      <c r="C23" s="116"/>
      <c r="D23" s="131"/>
      <c r="E23" s="117"/>
      <c r="F23" s="127"/>
      <c r="G23" s="116"/>
      <c r="H23" s="129"/>
      <c r="I23" s="129"/>
      <c r="J23" s="115"/>
      <c r="K23" s="115"/>
      <c r="L23" s="112"/>
      <c r="M23" s="130"/>
      <c r="N23" s="112"/>
    </row>
    <row r="24" spans="1:14" ht="15.75" x14ac:dyDescent="0.25">
      <c r="A24" s="115">
        <v>18</v>
      </c>
      <c r="B24" s="18"/>
      <c r="C24" s="116"/>
      <c r="D24" s="131"/>
      <c r="E24" s="117"/>
      <c r="F24" s="127"/>
      <c r="G24" s="116"/>
      <c r="H24" s="129"/>
      <c r="I24" s="129"/>
      <c r="J24" s="115"/>
      <c r="K24" s="115"/>
      <c r="L24" s="112"/>
      <c r="M24" s="130"/>
      <c r="N24" s="112"/>
    </row>
    <row r="25" spans="1:14" ht="15.75" x14ac:dyDescent="0.25">
      <c r="A25" s="112">
        <v>19</v>
      </c>
      <c r="B25" s="18"/>
      <c r="C25" s="116"/>
      <c r="D25" s="131"/>
      <c r="E25" s="117"/>
      <c r="F25" s="127"/>
      <c r="G25" s="116"/>
      <c r="H25" s="129"/>
      <c r="I25" s="129"/>
      <c r="J25" s="115"/>
      <c r="K25" s="115"/>
      <c r="L25" s="112"/>
      <c r="M25" s="130"/>
      <c r="N25" s="112"/>
    </row>
    <row r="26" spans="1:14" ht="15.75" x14ac:dyDescent="0.25">
      <c r="A26" s="115">
        <v>20</v>
      </c>
      <c r="B26" s="18"/>
      <c r="C26" s="116"/>
      <c r="D26" s="131"/>
      <c r="E26" s="117"/>
      <c r="F26" s="127"/>
      <c r="G26" s="127"/>
      <c r="H26" s="127"/>
      <c r="I26" s="127"/>
      <c r="J26" s="50"/>
      <c r="K26" s="115"/>
      <c r="L26" s="112"/>
      <c r="M26" s="130"/>
      <c r="N26" s="112"/>
    </row>
    <row r="27" spans="1:14" ht="15.75" x14ac:dyDescent="0.25">
      <c r="A27" s="112">
        <v>21</v>
      </c>
      <c r="B27" s="18"/>
      <c r="C27" s="116"/>
      <c r="D27" s="131"/>
      <c r="E27" s="117"/>
      <c r="F27" s="127"/>
      <c r="G27" s="127"/>
      <c r="H27" s="127"/>
      <c r="I27" s="127"/>
      <c r="J27" s="50"/>
      <c r="K27" s="115"/>
      <c r="L27" s="112"/>
      <c r="M27" s="130"/>
      <c r="N27" s="112"/>
    </row>
    <row r="28" spans="1:14" ht="15.75" x14ac:dyDescent="0.25">
      <c r="A28" s="115">
        <v>22</v>
      </c>
      <c r="B28" s="18"/>
      <c r="C28" s="116"/>
      <c r="D28" s="131"/>
      <c r="E28" s="117"/>
      <c r="F28" s="127"/>
      <c r="G28" s="127"/>
      <c r="H28" s="127"/>
      <c r="I28" s="127"/>
      <c r="J28" s="55"/>
      <c r="K28" s="115"/>
      <c r="L28" s="112"/>
      <c r="M28" s="130"/>
      <c r="N28" s="112"/>
    </row>
    <row r="29" spans="1:14" ht="15.75" x14ac:dyDescent="0.25">
      <c r="A29" s="112">
        <v>23</v>
      </c>
      <c r="B29" s="18"/>
      <c r="C29" s="116"/>
      <c r="D29" s="131"/>
      <c r="E29" s="117"/>
      <c r="F29" s="127"/>
      <c r="G29" s="127"/>
      <c r="H29" s="127"/>
      <c r="I29" s="127"/>
      <c r="J29" s="58"/>
      <c r="K29" s="115"/>
      <c r="L29" s="112"/>
      <c r="M29" s="130"/>
      <c r="N29" s="112"/>
    </row>
    <row r="30" spans="1:14" ht="15.75" x14ac:dyDescent="0.25">
      <c r="A30" s="115">
        <v>24</v>
      </c>
      <c r="B30" s="24"/>
      <c r="C30" s="116"/>
      <c r="D30" s="131"/>
      <c r="E30" s="120"/>
      <c r="F30" s="127"/>
      <c r="G30" s="127"/>
      <c r="H30" s="127"/>
      <c r="I30" s="127"/>
      <c r="J30" s="55"/>
      <c r="K30" s="115"/>
      <c r="L30" s="112"/>
      <c r="M30" s="130"/>
      <c r="N30" s="112"/>
    </row>
    <row r="31" spans="1:14" ht="15.75" x14ac:dyDescent="0.25">
      <c r="A31" s="112">
        <v>25</v>
      </c>
      <c r="B31" s="18"/>
      <c r="C31" s="116"/>
      <c r="D31" s="131"/>
      <c r="E31" s="120"/>
      <c r="F31" s="127"/>
      <c r="G31" s="127"/>
      <c r="H31" s="127"/>
      <c r="I31" s="127"/>
      <c r="J31" s="55"/>
      <c r="K31" s="115"/>
      <c r="L31" s="112"/>
      <c r="M31" s="130"/>
      <c r="N31" s="112"/>
    </row>
    <row r="32" spans="1:14" ht="15.75" x14ac:dyDescent="0.25">
      <c r="A32" s="115">
        <v>26</v>
      </c>
      <c r="B32" s="18"/>
      <c r="C32" s="116"/>
      <c r="D32" s="131"/>
      <c r="E32" s="120"/>
      <c r="F32" s="127"/>
      <c r="G32" s="127"/>
      <c r="H32" s="127"/>
      <c r="I32" s="127"/>
      <c r="J32" s="55"/>
      <c r="K32" s="115"/>
      <c r="L32" s="112"/>
      <c r="M32" s="130"/>
      <c r="N32" s="112"/>
    </row>
    <row r="33" spans="1:14" ht="15.75" x14ac:dyDescent="0.25">
      <c r="A33" s="112">
        <v>27</v>
      </c>
      <c r="B33" s="18"/>
      <c r="C33" s="116"/>
      <c r="D33" s="131"/>
      <c r="E33" s="117"/>
      <c r="F33" s="127"/>
      <c r="G33" s="127"/>
      <c r="H33" s="127"/>
      <c r="I33" s="127"/>
      <c r="J33" s="50"/>
      <c r="K33" s="115"/>
      <c r="L33" s="112"/>
      <c r="M33" s="130"/>
      <c r="N33" s="112"/>
    </row>
    <row r="34" spans="1:14" ht="15.75" x14ac:dyDescent="0.25">
      <c r="A34" s="115">
        <v>28</v>
      </c>
      <c r="B34" s="18"/>
      <c r="C34" s="116"/>
      <c r="D34" s="131"/>
      <c r="E34" s="117"/>
      <c r="F34" s="127"/>
      <c r="G34" s="127"/>
      <c r="H34" s="127"/>
      <c r="I34" s="127"/>
      <c r="J34" s="50"/>
      <c r="K34" s="115"/>
      <c r="L34" s="112"/>
      <c r="M34" s="130"/>
      <c r="N34" s="112"/>
    </row>
    <row r="35" spans="1:14" ht="15.75" x14ac:dyDescent="0.25">
      <c r="A35" s="112">
        <v>29</v>
      </c>
      <c r="B35" s="18"/>
      <c r="C35" s="116"/>
      <c r="D35" s="131"/>
      <c r="E35" s="117"/>
      <c r="F35" s="127"/>
      <c r="G35" s="127"/>
      <c r="H35" s="127"/>
      <c r="I35" s="127"/>
      <c r="J35" s="50"/>
      <c r="K35" s="115"/>
      <c r="L35" s="112"/>
      <c r="M35" s="130"/>
      <c r="N35" s="112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8"/>
  <sheetViews>
    <sheetView view="pageLayout" topLeftCell="A4" zoomScale="115" zoomScaleNormal="100" zoomScalePageLayoutView="115" workbookViewId="0">
      <selection activeCell="N29" sqref="N29"/>
    </sheetView>
  </sheetViews>
  <sheetFormatPr defaultRowHeight="15" x14ac:dyDescent="0.25"/>
  <cols>
    <col min="1" max="1" width="6.85546875" customWidth="1"/>
    <col min="2" max="2" width="5.140625" customWidth="1"/>
    <col min="3" max="3" width="10.140625" customWidth="1"/>
    <col min="4" max="4" width="8.28515625" bestFit="1" customWidth="1"/>
    <col min="5" max="5" width="6.7109375" customWidth="1"/>
    <col min="6" max="6" width="5.710937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3.7109375" customWidth="1"/>
    <col min="12" max="12" width="14.5703125" bestFit="1" customWidth="1"/>
    <col min="13" max="13" width="9.7109375" bestFit="1" customWidth="1"/>
    <col min="14" max="14" width="5.7109375" customWidth="1"/>
    <col min="15" max="15" width="5.5703125" customWidth="1"/>
    <col min="16" max="16" width="5.140625" customWidth="1"/>
  </cols>
  <sheetData>
    <row r="1" spans="1:16" ht="27" customHeight="1" x14ac:dyDescent="0.25">
      <c r="A1" s="64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 t="s">
        <v>19</v>
      </c>
      <c r="M1" s="66"/>
      <c r="N1" s="66"/>
      <c r="O1" s="66"/>
      <c r="P1" s="66"/>
    </row>
    <row r="2" spans="1:16" ht="24.6" customHeight="1" x14ac:dyDescent="0.25">
      <c r="A2" s="67" t="s">
        <v>268</v>
      </c>
      <c r="B2" s="67"/>
      <c r="C2" s="67"/>
      <c r="D2" s="67" t="s">
        <v>50</v>
      </c>
      <c r="E2" s="67"/>
      <c r="F2" s="67"/>
      <c r="G2" s="67" t="s">
        <v>102</v>
      </c>
      <c r="H2" s="67"/>
      <c r="I2" s="67"/>
      <c r="J2" s="67" t="s">
        <v>261</v>
      </c>
      <c r="K2" s="67"/>
      <c r="L2" s="66"/>
      <c r="M2" s="66"/>
      <c r="N2" s="66"/>
      <c r="O2" s="66"/>
      <c r="P2" s="66"/>
    </row>
    <row r="3" spans="1:16" ht="11.45" customHeight="1" x14ac:dyDescent="0.25">
      <c r="A3" s="67" t="s">
        <v>18</v>
      </c>
      <c r="B3" s="67"/>
      <c r="C3" s="67"/>
      <c r="D3" s="67" t="s">
        <v>270</v>
      </c>
      <c r="E3" s="67"/>
      <c r="F3" s="67"/>
      <c r="G3" s="69" t="s">
        <v>53</v>
      </c>
      <c r="H3" s="70"/>
      <c r="I3" s="71"/>
      <c r="J3" s="69" t="s">
        <v>52</v>
      </c>
      <c r="K3" s="71"/>
      <c r="L3" s="66"/>
      <c r="M3" s="66"/>
      <c r="N3" s="66"/>
      <c r="O3" s="66"/>
      <c r="P3" s="66"/>
    </row>
    <row r="4" spans="1:16" ht="13.15" customHeight="1" x14ac:dyDescent="0.25">
      <c r="A4" s="67"/>
      <c r="B4" s="67"/>
      <c r="C4" s="67"/>
      <c r="D4" s="67"/>
      <c r="E4" s="67"/>
      <c r="F4" s="67"/>
      <c r="G4" s="72"/>
      <c r="H4" s="73"/>
      <c r="I4" s="74"/>
      <c r="J4" s="72"/>
      <c r="K4" s="74"/>
      <c r="L4" s="66"/>
      <c r="M4" s="66"/>
      <c r="N4" s="66"/>
      <c r="O4" s="66"/>
      <c r="P4" s="66"/>
    </row>
    <row r="5" spans="1:16" ht="19.5" x14ac:dyDescent="0.25">
      <c r="A5" s="78" t="s">
        <v>0</v>
      </c>
      <c r="B5" s="78"/>
      <c r="C5" s="78" t="s">
        <v>1</v>
      </c>
      <c r="D5" s="78"/>
      <c r="E5" s="78"/>
      <c r="F5" s="78"/>
      <c r="G5" s="62"/>
      <c r="H5" s="62"/>
      <c r="I5" s="62"/>
      <c r="J5" s="63"/>
      <c r="K5" s="61" t="s">
        <v>2</v>
      </c>
      <c r="L5" s="62"/>
      <c r="M5" s="62"/>
      <c r="N5" s="62"/>
      <c r="O5" s="62"/>
      <c r="P5" s="63"/>
    </row>
    <row r="6" spans="1:16" ht="49.15" customHeight="1" x14ac:dyDescent="0.25">
      <c r="A6" s="48" t="s">
        <v>3</v>
      </c>
      <c r="B6" s="47" t="s">
        <v>4</v>
      </c>
      <c r="C6" s="48" t="s">
        <v>5</v>
      </c>
      <c r="D6" s="48" t="s">
        <v>6</v>
      </c>
      <c r="E6" s="47" t="s">
        <v>7</v>
      </c>
      <c r="F6" s="47" t="s">
        <v>4</v>
      </c>
      <c r="G6" s="47" t="s">
        <v>20</v>
      </c>
      <c r="H6" s="47" t="s">
        <v>6</v>
      </c>
      <c r="I6" s="47" t="s">
        <v>22</v>
      </c>
      <c r="J6" s="47" t="s">
        <v>21</v>
      </c>
      <c r="K6" s="49" t="s">
        <v>8</v>
      </c>
      <c r="L6" s="48" t="s">
        <v>6</v>
      </c>
      <c r="M6" s="48" t="s">
        <v>17</v>
      </c>
      <c r="N6" s="47" t="s">
        <v>9</v>
      </c>
      <c r="O6" s="47" t="s">
        <v>7</v>
      </c>
      <c r="P6" s="47" t="s">
        <v>4</v>
      </c>
    </row>
    <row r="7" spans="1:16" ht="14.25" customHeight="1" x14ac:dyDescent="0.25">
      <c r="A7" s="9" t="s">
        <v>27</v>
      </c>
      <c r="B7" s="10">
        <v>1</v>
      </c>
      <c r="C7" s="9" t="s">
        <v>27</v>
      </c>
      <c r="D7" s="11" t="s">
        <v>82</v>
      </c>
      <c r="E7" s="11">
        <v>1</v>
      </c>
      <c r="F7" s="10">
        <v>1</v>
      </c>
      <c r="G7" s="82"/>
      <c r="H7" s="82" t="s">
        <v>101</v>
      </c>
      <c r="I7" s="82">
        <v>4</v>
      </c>
      <c r="J7" s="82">
        <v>4</v>
      </c>
      <c r="K7" s="33" t="s">
        <v>11</v>
      </c>
      <c r="L7" s="34" t="s">
        <v>83</v>
      </c>
      <c r="M7" s="52" t="s">
        <v>301</v>
      </c>
      <c r="N7" s="34">
        <v>4</v>
      </c>
      <c r="O7" s="34">
        <v>4</v>
      </c>
      <c r="P7" s="36">
        <v>4</v>
      </c>
    </row>
    <row r="8" spans="1:16" ht="14.25" customHeight="1" x14ac:dyDescent="0.25">
      <c r="A8" s="13"/>
      <c r="B8" s="10"/>
      <c r="C8" s="11"/>
      <c r="D8" s="11"/>
      <c r="E8" s="11"/>
      <c r="F8" s="10"/>
      <c r="G8" s="82"/>
      <c r="H8" s="82"/>
      <c r="I8" s="82"/>
      <c r="J8" s="82"/>
      <c r="K8" s="33" t="s">
        <v>12</v>
      </c>
      <c r="L8" s="34" t="s">
        <v>84</v>
      </c>
      <c r="M8" s="54" t="s">
        <v>37</v>
      </c>
      <c r="N8" s="34">
        <v>8</v>
      </c>
      <c r="O8" s="34">
        <v>8</v>
      </c>
      <c r="P8" s="36">
        <v>8</v>
      </c>
    </row>
    <row r="9" spans="1:16" ht="14.25" customHeight="1" x14ac:dyDescent="0.35">
      <c r="A9" s="20"/>
      <c r="B9" s="20"/>
      <c r="C9" s="20"/>
      <c r="D9" s="20"/>
      <c r="E9" s="20"/>
      <c r="F9" s="20"/>
      <c r="G9" s="82"/>
      <c r="H9" s="82"/>
      <c r="I9" s="82"/>
      <c r="J9" s="82"/>
      <c r="K9" s="33" t="s">
        <v>13</v>
      </c>
      <c r="L9" s="34" t="s">
        <v>85</v>
      </c>
      <c r="M9" s="54" t="s">
        <v>37</v>
      </c>
      <c r="N9" s="37">
        <v>4</v>
      </c>
      <c r="O9" s="37">
        <v>4</v>
      </c>
      <c r="P9" s="36">
        <v>4</v>
      </c>
    </row>
    <row r="10" spans="1:16" ht="14.25" customHeight="1" x14ac:dyDescent="0.25">
      <c r="A10" s="13"/>
      <c r="B10" s="10"/>
      <c r="C10" s="11"/>
      <c r="D10" s="11"/>
      <c r="E10" s="11"/>
      <c r="F10" s="10"/>
      <c r="G10" s="82"/>
      <c r="H10" s="82"/>
      <c r="I10" s="82"/>
      <c r="J10" s="82"/>
      <c r="K10" s="33" t="s">
        <v>14</v>
      </c>
      <c r="L10" s="34" t="s">
        <v>86</v>
      </c>
      <c r="M10" s="54" t="s">
        <v>37</v>
      </c>
      <c r="N10" s="37">
        <v>4</v>
      </c>
      <c r="O10" s="37">
        <v>4</v>
      </c>
      <c r="P10" s="36">
        <v>4</v>
      </c>
    </row>
    <row r="11" spans="1:16" ht="14.25" customHeight="1" x14ac:dyDescent="0.25">
      <c r="A11" s="13"/>
      <c r="B11" s="10"/>
      <c r="C11" s="11"/>
      <c r="D11" s="11"/>
      <c r="E11" s="11"/>
      <c r="F11" s="10"/>
      <c r="G11" s="82"/>
      <c r="H11" s="82"/>
      <c r="I11" s="82"/>
      <c r="J11" s="82"/>
      <c r="K11" s="33" t="s">
        <v>15</v>
      </c>
      <c r="L11" s="38" t="s">
        <v>299</v>
      </c>
      <c r="M11" s="54" t="s">
        <v>37</v>
      </c>
      <c r="N11" s="37">
        <v>32</v>
      </c>
      <c r="O11" s="37">
        <v>32</v>
      </c>
      <c r="P11" s="36">
        <v>32</v>
      </c>
    </row>
    <row r="12" spans="1:16" ht="14.25" customHeight="1" x14ac:dyDescent="0.25">
      <c r="A12" s="13"/>
      <c r="B12" s="10"/>
      <c r="C12" s="11"/>
      <c r="D12" s="11"/>
      <c r="E12" s="11"/>
      <c r="F12" s="10"/>
      <c r="G12" s="82"/>
      <c r="H12" s="82"/>
      <c r="I12" s="82"/>
      <c r="J12" s="82"/>
      <c r="K12" s="33" t="s">
        <v>16</v>
      </c>
      <c r="L12" s="34" t="s">
        <v>87</v>
      </c>
      <c r="M12" s="54" t="s">
        <v>37</v>
      </c>
      <c r="N12" s="37">
        <v>32</v>
      </c>
      <c r="O12" s="37">
        <v>32</v>
      </c>
      <c r="P12" s="36">
        <v>32</v>
      </c>
    </row>
    <row r="13" spans="1:16" ht="14.25" customHeight="1" x14ac:dyDescent="0.25">
      <c r="A13" s="13"/>
      <c r="B13" s="10"/>
      <c r="C13" s="11"/>
      <c r="D13" s="11"/>
      <c r="E13" s="11"/>
      <c r="F13" s="10"/>
      <c r="G13" s="15"/>
      <c r="H13" s="15"/>
      <c r="I13" s="15"/>
      <c r="J13" s="15"/>
      <c r="K13" s="33" t="s">
        <v>33</v>
      </c>
      <c r="L13" s="34" t="s">
        <v>88</v>
      </c>
      <c r="M13" s="54" t="s">
        <v>37</v>
      </c>
      <c r="N13" s="37">
        <v>32</v>
      </c>
      <c r="O13" s="37">
        <v>32</v>
      </c>
      <c r="P13" s="36">
        <v>32</v>
      </c>
    </row>
    <row r="14" spans="1:16" ht="14.25" customHeight="1" x14ac:dyDescent="0.25">
      <c r="A14" s="13"/>
      <c r="B14" s="10"/>
      <c r="C14" s="11"/>
      <c r="D14" s="11"/>
      <c r="E14" s="11"/>
      <c r="F14" s="10"/>
      <c r="G14" s="15"/>
      <c r="H14" s="15"/>
      <c r="I14" s="15"/>
      <c r="J14" s="15"/>
      <c r="K14" s="33" t="s">
        <v>34</v>
      </c>
      <c r="L14" s="34" t="s">
        <v>89</v>
      </c>
      <c r="M14" s="54" t="s">
        <v>37</v>
      </c>
      <c r="N14" s="37">
        <v>32</v>
      </c>
      <c r="O14" s="37">
        <v>32</v>
      </c>
      <c r="P14" s="36">
        <v>32</v>
      </c>
    </row>
    <row r="15" spans="1:16" ht="14.25" customHeight="1" x14ac:dyDescent="0.25">
      <c r="A15" s="13"/>
      <c r="B15" s="10"/>
      <c r="C15" s="11"/>
      <c r="D15" s="11"/>
      <c r="E15" s="11"/>
      <c r="F15" s="10"/>
      <c r="G15" s="80"/>
      <c r="H15" s="80" t="s">
        <v>219</v>
      </c>
      <c r="I15" s="80">
        <v>36</v>
      </c>
      <c r="J15" s="80">
        <v>36</v>
      </c>
      <c r="K15" s="33" t="s">
        <v>23</v>
      </c>
      <c r="L15" s="34" t="s">
        <v>90</v>
      </c>
      <c r="M15" s="52" t="s">
        <v>300</v>
      </c>
      <c r="N15" s="37">
        <v>32</v>
      </c>
      <c r="O15" s="37">
        <v>32</v>
      </c>
      <c r="P15" s="36">
        <v>32</v>
      </c>
    </row>
    <row r="16" spans="1:16" ht="14.25" customHeight="1" x14ac:dyDescent="0.25">
      <c r="A16" s="13"/>
      <c r="B16" s="10"/>
      <c r="C16" s="11"/>
      <c r="D16" s="11"/>
      <c r="E16" s="11"/>
      <c r="F16" s="10"/>
      <c r="G16" s="81"/>
      <c r="H16" s="81"/>
      <c r="I16" s="81"/>
      <c r="J16" s="81"/>
      <c r="K16" s="33" t="s">
        <v>24</v>
      </c>
      <c r="L16" s="34" t="s">
        <v>91</v>
      </c>
      <c r="M16" s="54" t="s">
        <v>37</v>
      </c>
      <c r="N16" s="37">
        <v>32</v>
      </c>
      <c r="O16" s="37">
        <v>32</v>
      </c>
      <c r="P16" s="36">
        <v>32</v>
      </c>
    </row>
    <row r="17" spans="1:16" ht="14.25" customHeight="1" x14ac:dyDescent="0.25">
      <c r="A17" s="13"/>
      <c r="B17" s="10"/>
      <c r="C17" s="11"/>
      <c r="D17" s="11"/>
      <c r="E17" s="11"/>
      <c r="F17" s="10"/>
      <c r="G17" s="11"/>
      <c r="H17" s="11"/>
      <c r="I17" s="11"/>
      <c r="J17" s="11"/>
      <c r="K17" s="33" t="s">
        <v>25</v>
      </c>
      <c r="L17" s="34" t="s">
        <v>92</v>
      </c>
      <c r="M17" s="54" t="s">
        <v>37</v>
      </c>
      <c r="N17" s="34">
        <v>2048</v>
      </c>
      <c r="O17" s="34">
        <v>2048</v>
      </c>
      <c r="P17" s="34">
        <v>2048</v>
      </c>
    </row>
    <row r="18" spans="1:16" ht="14.25" customHeight="1" x14ac:dyDescent="0.3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33" t="s">
        <v>26</v>
      </c>
      <c r="L18" s="34" t="s">
        <v>93</v>
      </c>
      <c r="M18" s="54" t="s">
        <v>37</v>
      </c>
      <c r="N18" s="34">
        <v>2048</v>
      </c>
      <c r="O18" s="34">
        <v>2048</v>
      </c>
      <c r="P18" s="34">
        <v>2048</v>
      </c>
    </row>
    <row r="19" spans="1:16" ht="14.25" customHeight="1" x14ac:dyDescent="0.3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33" t="s">
        <v>28</v>
      </c>
      <c r="L19" s="34" t="s">
        <v>94</v>
      </c>
      <c r="M19" s="54" t="s">
        <v>37</v>
      </c>
      <c r="N19" s="34">
        <v>2048</v>
      </c>
      <c r="O19" s="34">
        <v>2048</v>
      </c>
      <c r="P19" s="34">
        <v>2048</v>
      </c>
    </row>
    <row r="20" spans="1:16" ht="14.25" customHeight="1" x14ac:dyDescent="0.35">
      <c r="A20" s="20"/>
      <c r="B20" s="20"/>
      <c r="C20" s="20"/>
      <c r="D20" s="20"/>
      <c r="E20" s="20"/>
      <c r="F20" s="20"/>
      <c r="G20" s="9"/>
      <c r="H20" s="10"/>
      <c r="I20" s="10"/>
      <c r="J20" s="10"/>
      <c r="K20" s="33" t="s">
        <v>29</v>
      </c>
      <c r="L20" s="34" t="s">
        <v>95</v>
      </c>
      <c r="M20" s="54" t="s">
        <v>37</v>
      </c>
      <c r="N20" s="34">
        <v>2112</v>
      </c>
      <c r="O20" s="34">
        <v>2112</v>
      </c>
      <c r="P20" s="34">
        <v>2112</v>
      </c>
    </row>
    <row r="21" spans="1:16" ht="14.25" customHeight="1" x14ac:dyDescent="0.3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33" t="s">
        <v>30</v>
      </c>
      <c r="L21" s="34" t="s">
        <v>96</v>
      </c>
      <c r="M21" s="52" t="s">
        <v>252</v>
      </c>
      <c r="N21" s="34">
        <v>4</v>
      </c>
      <c r="O21" s="34">
        <v>4</v>
      </c>
      <c r="P21" s="36">
        <v>4</v>
      </c>
    </row>
    <row r="22" spans="1:16" ht="14.25" customHeight="1" x14ac:dyDescent="0.35">
      <c r="A22" s="20"/>
      <c r="B22" s="20"/>
      <c r="C22" s="20"/>
      <c r="D22" s="20"/>
      <c r="E22" s="20"/>
      <c r="F22" s="20"/>
      <c r="G22" s="9"/>
      <c r="H22" s="14"/>
      <c r="I22" s="10"/>
      <c r="J22" s="10"/>
      <c r="K22" s="33" t="s">
        <v>31</v>
      </c>
      <c r="L22" s="34" t="s">
        <v>97</v>
      </c>
      <c r="M22" s="54" t="s">
        <v>37</v>
      </c>
      <c r="N22" s="34">
        <v>64</v>
      </c>
      <c r="O22" s="34">
        <v>64</v>
      </c>
      <c r="P22" s="36">
        <v>64</v>
      </c>
    </row>
    <row r="23" spans="1:16" ht="14.25" customHeight="1" x14ac:dyDescent="0.3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33" t="s">
        <v>32</v>
      </c>
      <c r="L23" s="34" t="s">
        <v>98</v>
      </c>
      <c r="M23" s="52" t="s">
        <v>235</v>
      </c>
      <c r="N23" s="34">
        <v>4</v>
      </c>
      <c r="O23" s="34">
        <v>4</v>
      </c>
      <c r="P23" s="36">
        <v>4</v>
      </c>
    </row>
    <row r="24" spans="1:16" ht="14.25" customHeight="1" x14ac:dyDescent="0.35">
      <c r="A24" s="20"/>
      <c r="B24" s="20"/>
      <c r="C24" s="20"/>
      <c r="D24" s="20"/>
      <c r="E24" s="20"/>
      <c r="F24" s="20"/>
      <c r="G24" s="85"/>
      <c r="H24" s="83" t="s">
        <v>218</v>
      </c>
      <c r="I24" s="83">
        <v>1</v>
      </c>
      <c r="J24" s="83">
        <v>1</v>
      </c>
      <c r="K24" s="33" t="s">
        <v>35</v>
      </c>
      <c r="L24" s="34" t="s">
        <v>40</v>
      </c>
      <c r="M24" s="52" t="s">
        <v>99</v>
      </c>
      <c r="N24" s="34">
        <v>72</v>
      </c>
      <c r="O24" s="34">
        <v>72</v>
      </c>
      <c r="P24" s="36">
        <v>72</v>
      </c>
    </row>
    <row r="25" spans="1:16" ht="14.25" customHeight="1" x14ac:dyDescent="0.35">
      <c r="A25" s="20"/>
      <c r="B25" s="20"/>
      <c r="C25" s="20"/>
      <c r="D25" s="20"/>
      <c r="E25" s="20"/>
      <c r="F25" s="20"/>
      <c r="G25" s="86"/>
      <c r="H25" s="84"/>
      <c r="I25" s="84"/>
      <c r="J25" s="84"/>
      <c r="K25" s="33" t="s">
        <v>61</v>
      </c>
      <c r="L25" s="34" t="s">
        <v>100</v>
      </c>
      <c r="M25" s="52" t="s">
        <v>44</v>
      </c>
      <c r="N25" s="34">
        <v>72</v>
      </c>
      <c r="O25" s="34">
        <v>72</v>
      </c>
      <c r="P25" s="36">
        <v>72</v>
      </c>
    </row>
    <row r="28" spans="1:16" x14ac:dyDescent="0.25">
      <c r="A28" s="1"/>
      <c r="B28" s="2"/>
      <c r="C28" s="3"/>
      <c r="D28" s="3"/>
      <c r="E28" s="3"/>
      <c r="F28" s="4"/>
      <c r="G28" s="3"/>
      <c r="H28" s="3"/>
      <c r="I28" s="3"/>
      <c r="J28" s="3"/>
      <c r="K28" s="5"/>
      <c r="L28" s="3"/>
      <c r="M28" s="3"/>
      <c r="N28" s="3"/>
      <c r="O28" s="3"/>
      <c r="P28" s="4"/>
    </row>
  </sheetData>
  <mergeCells count="26">
    <mergeCell ref="J24:J25"/>
    <mergeCell ref="I24:I25"/>
    <mergeCell ref="H24:H25"/>
    <mergeCell ref="G24:G25"/>
    <mergeCell ref="J7:J12"/>
    <mergeCell ref="I7:I12"/>
    <mergeCell ref="H7:H12"/>
    <mergeCell ref="G7:G12"/>
    <mergeCell ref="J15:J16"/>
    <mergeCell ref="I15:I16"/>
    <mergeCell ref="H15:H16"/>
    <mergeCell ref="G15:G16"/>
    <mergeCell ref="A5:B5"/>
    <mergeCell ref="C5:F5"/>
    <mergeCell ref="G5:J5"/>
    <mergeCell ref="K5:P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5"/>
  <sheetViews>
    <sheetView view="pageLayout" zoomScale="115" zoomScaleNormal="100" zoomScalePageLayoutView="115" workbookViewId="0">
      <selection activeCell="I6" sqref="I6"/>
    </sheetView>
  </sheetViews>
  <sheetFormatPr defaultRowHeight="15" x14ac:dyDescent="0.25"/>
  <cols>
    <col min="1" max="1" width="3.7109375" style="111" bestFit="1" customWidth="1"/>
    <col min="2" max="2" width="13" style="111" customWidth="1"/>
    <col min="3" max="3" width="4.42578125" style="111" bestFit="1" customWidth="1"/>
    <col min="4" max="4" width="7.140625" style="111" customWidth="1"/>
    <col min="5" max="5" width="8.42578125" style="111" customWidth="1"/>
    <col min="6" max="6" width="7.42578125" style="111" bestFit="1" customWidth="1"/>
    <col min="7" max="7" width="6.42578125" style="111" customWidth="1"/>
    <col min="8" max="8" width="5.42578125" style="111" customWidth="1"/>
    <col min="9" max="9" width="5.7109375" style="111" customWidth="1"/>
    <col min="10" max="12" width="6.28515625" style="111" customWidth="1"/>
    <col min="13" max="13" width="4.85546875" style="111" bestFit="1" customWidth="1"/>
    <col min="14" max="14" width="13.5703125" style="111" bestFit="1" customWidth="1"/>
    <col min="15" max="15" width="5.140625" style="111" customWidth="1"/>
    <col min="16" max="16384" width="9.140625" style="111"/>
  </cols>
  <sheetData>
    <row r="5" spans="1:14" ht="15" customHeight="1" x14ac:dyDescent="0.25">
      <c r="A5" s="106"/>
      <c r="B5" s="106"/>
      <c r="C5" s="107"/>
      <c r="D5" s="106"/>
      <c r="E5" s="106"/>
      <c r="F5" s="108"/>
      <c r="G5" s="109" t="s">
        <v>318</v>
      </c>
      <c r="H5" s="110"/>
      <c r="I5" s="107"/>
      <c r="J5" s="107"/>
      <c r="K5" s="107"/>
      <c r="L5" s="107"/>
      <c r="M5" s="106"/>
      <c r="N5" s="106"/>
    </row>
    <row r="6" spans="1:14" ht="33.75" x14ac:dyDescent="0.25">
      <c r="A6" s="112" t="s">
        <v>319</v>
      </c>
      <c r="B6" s="112" t="s">
        <v>320</v>
      </c>
      <c r="C6" s="113" t="s">
        <v>321</v>
      </c>
      <c r="D6" s="112" t="s">
        <v>322</v>
      </c>
      <c r="E6" s="112" t="s">
        <v>323</v>
      </c>
      <c r="F6" s="114" t="s">
        <v>324</v>
      </c>
      <c r="G6" s="115" t="s">
        <v>325</v>
      </c>
      <c r="H6" s="115" t="s">
        <v>326</v>
      </c>
      <c r="I6" s="113" t="s">
        <v>327</v>
      </c>
      <c r="J6" s="113" t="s">
        <v>328</v>
      </c>
      <c r="K6" s="113" t="s">
        <v>329</v>
      </c>
      <c r="L6" s="113" t="s">
        <v>330</v>
      </c>
      <c r="M6" s="112" t="s">
        <v>331</v>
      </c>
      <c r="N6" s="112" t="s">
        <v>332</v>
      </c>
    </row>
    <row r="7" spans="1:14" ht="15.75" x14ac:dyDescent="0.25">
      <c r="A7" s="112">
        <v>1</v>
      </c>
      <c r="B7" s="18"/>
      <c r="C7" s="116"/>
      <c r="D7" s="117"/>
      <c r="E7" s="117"/>
      <c r="F7" s="116"/>
      <c r="G7" s="116"/>
      <c r="H7" s="116"/>
      <c r="I7" s="116"/>
      <c r="J7" s="118"/>
      <c r="K7" s="118"/>
      <c r="L7" s="118"/>
      <c r="M7" s="119"/>
      <c r="N7" s="112"/>
    </row>
    <row r="8" spans="1:14" ht="15.75" x14ac:dyDescent="0.25">
      <c r="A8" s="112">
        <v>2</v>
      </c>
      <c r="B8" s="18"/>
      <c r="C8" s="116"/>
      <c r="D8" s="117"/>
      <c r="E8" s="120"/>
      <c r="F8" s="116"/>
      <c r="G8" s="116"/>
      <c r="H8" s="116"/>
      <c r="I8" s="116"/>
      <c r="J8" s="118"/>
      <c r="K8" s="118"/>
      <c r="L8" s="118"/>
      <c r="M8" s="119"/>
      <c r="N8" s="112"/>
    </row>
    <row r="9" spans="1:14" ht="15.75" x14ac:dyDescent="0.25">
      <c r="A9" s="115">
        <v>3</v>
      </c>
      <c r="B9" s="18"/>
      <c r="C9" s="116"/>
      <c r="D9" s="117"/>
      <c r="E9" s="120"/>
      <c r="F9" s="116"/>
      <c r="G9" s="116"/>
      <c r="H9" s="116"/>
      <c r="I9" s="116"/>
      <c r="J9" s="118"/>
      <c r="K9" s="118"/>
      <c r="L9" s="118"/>
      <c r="M9" s="119"/>
      <c r="N9" s="112"/>
    </row>
    <row r="10" spans="1:14" ht="15.75" x14ac:dyDescent="0.25">
      <c r="A10" s="112">
        <v>4</v>
      </c>
      <c r="B10" s="18"/>
      <c r="C10" s="116"/>
      <c r="D10" s="121"/>
      <c r="E10" s="117"/>
      <c r="F10" s="122"/>
      <c r="G10" s="122"/>
      <c r="H10" s="122"/>
      <c r="I10" s="122"/>
      <c r="J10" s="123"/>
      <c r="K10" s="124"/>
      <c r="L10" s="123"/>
      <c r="M10" s="125"/>
      <c r="N10" s="126"/>
    </row>
    <row r="11" spans="1:14" ht="15.75" x14ac:dyDescent="0.25">
      <c r="A11" s="112">
        <v>5</v>
      </c>
      <c r="B11" s="24"/>
      <c r="C11" s="116"/>
      <c r="D11" s="117"/>
      <c r="E11" s="120"/>
      <c r="F11" s="116"/>
      <c r="G11" s="116"/>
      <c r="H11" s="116"/>
      <c r="I11" s="116"/>
      <c r="J11" s="112"/>
      <c r="K11" s="112"/>
      <c r="L11" s="112"/>
      <c r="M11" s="119"/>
      <c r="N11" s="112"/>
    </row>
    <row r="12" spans="1:14" ht="15.75" x14ac:dyDescent="0.25">
      <c r="A12" s="115">
        <v>6</v>
      </c>
      <c r="B12" s="18"/>
      <c r="C12" s="116"/>
      <c r="D12" s="117"/>
      <c r="E12" s="120"/>
      <c r="F12" s="127"/>
      <c r="G12" s="128"/>
      <c r="H12" s="129"/>
      <c r="I12" s="129"/>
      <c r="J12" s="115"/>
      <c r="K12" s="115"/>
      <c r="L12" s="112"/>
      <c r="M12" s="130"/>
      <c r="N12" s="112"/>
    </row>
    <row r="13" spans="1:14" ht="15.75" x14ac:dyDescent="0.25">
      <c r="A13" s="112">
        <v>7</v>
      </c>
      <c r="B13" s="18"/>
      <c r="C13" s="116"/>
      <c r="D13" s="117"/>
      <c r="E13" s="112"/>
      <c r="F13" s="127"/>
      <c r="G13" s="116"/>
      <c r="H13" s="129"/>
      <c r="I13" s="129"/>
      <c r="J13" s="115"/>
      <c r="K13" s="115"/>
      <c r="L13" s="112"/>
      <c r="M13" s="130"/>
      <c r="N13" s="112"/>
    </row>
    <row r="14" spans="1:14" ht="15.75" x14ac:dyDescent="0.25">
      <c r="A14" s="115">
        <v>8</v>
      </c>
      <c r="B14" s="18"/>
      <c r="C14" s="116"/>
      <c r="D14" s="117"/>
      <c r="E14" s="120"/>
      <c r="F14" s="127"/>
      <c r="G14" s="116"/>
      <c r="H14" s="129"/>
      <c r="I14" s="129"/>
      <c r="J14" s="115"/>
      <c r="K14" s="115"/>
      <c r="L14" s="112"/>
      <c r="M14" s="130"/>
      <c r="N14" s="112"/>
    </row>
    <row r="15" spans="1:14" ht="15.75" x14ac:dyDescent="0.25">
      <c r="A15" s="112">
        <v>9</v>
      </c>
      <c r="B15" s="18"/>
      <c r="C15" s="116"/>
      <c r="D15" s="117"/>
      <c r="E15" s="117"/>
      <c r="F15" s="127"/>
      <c r="G15" s="116"/>
      <c r="H15" s="129"/>
      <c r="I15" s="129"/>
      <c r="J15" s="115"/>
      <c r="K15" s="115"/>
      <c r="L15" s="112"/>
      <c r="M15" s="130"/>
      <c r="N15" s="112"/>
    </row>
    <row r="16" spans="1:14" ht="15.75" x14ac:dyDescent="0.25">
      <c r="A16" s="115">
        <v>10</v>
      </c>
      <c r="B16" s="18"/>
      <c r="C16" s="116"/>
      <c r="D16" s="117"/>
      <c r="E16" s="120"/>
      <c r="F16" s="127"/>
      <c r="G16" s="116"/>
      <c r="H16" s="129"/>
      <c r="I16" s="129"/>
      <c r="J16" s="115"/>
      <c r="K16" s="115"/>
      <c r="L16" s="112"/>
      <c r="M16" s="130"/>
      <c r="N16" s="112"/>
    </row>
    <row r="17" spans="1:14" ht="15.75" x14ac:dyDescent="0.25">
      <c r="A17" s="112">
        <v>11</v>
      </c>
      <c r="B17" s="18"/>
      <c r="C17" s="116"/>
      <c r="D17" s="117"/>
      <c r="E17" s="120"/>
      <c r="F17" s="127"/>
      <c r="G17" s="116"/>
      <c r="H17" s="129"/>
      <c r="I17" s="129"/>
      <c r="J17" s="115"/>
      <c r="K17" s="115"/>
      <c r="L17" s="112"/>
      <c r="M17" s="130"/>
      <c r="N17" s="112"/>
    </row>
    <row r="18" spans="1:14" ht="15.75" x14ac:dyDescent="0.25">
      <c r="A18" s="115">
        <v>12</v>
      </c>
      <c r="B18" s="18"/>
      <c r="C18" s="116"/>
      <c r="D18" s="117"/>
      <c r="E18" s="120"/>
      <c r="F18" s="127"/>
      <c r="G18" s="116"/>
      <c r="H18" s="129"/>
      <c r="I18" s="129"/>
      <c r="J18" s="115"/>
      <c r="K18" s="115"/>
      <c r="L18" s="112"/>
      <c r="M18" s="130"/>
      <c r="N18" s="112"/>
    </row>
    <row r="19" spans="1:14" ht="15.75" x14ac:dyDescent="0.25">
      <c r="A19" s="112">
        <v>13</v>
      </c>
      <c r="B19" s="18"/>
      <c r="C19" s="116"/>
      <c r="D19" s="117"/>
      <c r="E19" s="120"/>
      <c r="F19" s="127"/>
      <c r="G19" s="116"/>
      <c r="H19" s="129"/>
      <c r="I19" s="129"/>
      <c r="J19" s="115"/>
      <c r="K19" s="115"/>
      <c r="L19" s="112"/>
      <c r="M19" s="130"/>
      <c r="N19" s="112"/>
    </row>
    <row r="20" spans="1:14" ht="15.75" x14ac:dyDescent="0.25">
      <c r="A20" s="115">
        <v>14</v>
      </c>
      <c r="B20" s="18"/>
      <c r="C20" s="116"/>
      <c r="D20" s="117"/>
      <c r="E20" s="120"/>
      <c r="F20" s="127"/>
      <c r="G20" s="116"/>
      <c r="H20" s="129"/>
      <c r="I20" s="129"/>
      <c r="J20" s="115"/>
      <c r="K20" s="115"/>
      <c r="L20" s="112"/>
      <c r="M20" s="130"/>
      <c r="N20" s="112"/>
    </row>
    <row r="21" spans="1:14" ht="15.75" x14ac:dyDescent="0.25">
      <c r="A21" s="112">
        <v>15</v>
      </c>
      <c r="B21" s="18"/>
      <c r="C21" s="116"/>
      <c r="D21" s="117"/>
      <c r="E21" s="117"/>
      <c r="F21" s="127"/>
      <c r="G21" s="116"/>
      <c r="H21" s="129"/>
      <c r="I21" s="129"/>
      <c r="J21" s="115"/>
      <c r="K21" s="115"/>
      <c r="L21" s="112"/>
      <c r="M21" s="130"/>
      <c r="N21" s="112"/>
    </row>
    <row r="22" spans="1:14" ht="15.75" x14ac:dyDescent="0.25">
      <c r="A22" s="115">
        <v>16</v>
      </c>
      <c r="B22" s="18"/>
      <c r="C22" s="116"/>
      <c r="D22" s="117"/>
      <c r="E22" s="120"/>
      <c r="F22" s="127"/>
      <c r="G22" s="116"/>
      <c r="H22" s="129"/>
      <c r="I22" s="129"/>
      <c r="J22" s="115"/>
      <c r="K22" s="115"/>
      <c r="L22" s="112"/>
      <c r="M22" s="130"/>
      <c r="N22" s="112"/>
    </row>
    <row r="23" spans="1:14" ht="15.75" x14ac:dyDescent="0.25">
      <c r="A23" s="112">
        <v>17</v>
      </c>
      <c r="B23" s="18"/>
      <c r="C23" s="116"/>
      <c r="D23" s="131"/>
      <c r="E23" s="117"/>
      <c r="F23" s="127"/>
      <c r="G23" s="116"/>
      <c r="H23" s="129"/>
      <c r="I23" s="129"/>
      <c r="J23" s="115"/>
      <c r="K23" s="115"/>
      <c r="L23" s="112"/>
      <c r="M23" s="130"/>
      <c r="N23" s="112"/>
    </row>
    <row r="24" spans="1:14" ht="15.75" x14ac:dyDescent="0.25">
      <c r="A24" s="115">
        <v>18</v>
      </c>
      <c r="B24" s="18"/>
      <c r="C24" s="116"/>
      <c r="D24" s="131"/>
      <c r="E24" s="117"/>
      <c r="F24" s="127"/>
      <c r="G24" s="116"/>
      <c r="H24" s="129"/>
      <c r="I24" s="129"/>
      <c r="J24" s="115"/>
      <c r="K24" s="115"/>
      <c r="L24" s="112"/>
      <c r="M24" s="130"/>
      <c r="N24" s="112"/>
    </row>
    <row r="25" spans="1:14" ht="15.75" x14ac:dyDescent="0.25">
      <c r="A25" s="112">
        <v>19</v>
      </c>
      <c r="B25" s="18"/>
      <c r="C25" s="116"/>
      <c r="D25" s="131"/>
      <c r="E25" s="117"/>
      <c r="F25" s="127"/>
      <c r="G25" s="116"/>
      <c r="H25" s="129"/>
      <c r="I25" s="129"/>
      <c r="J25" s="115"/>
      <c r="K25" s="115"/>
      <c r="L25" s="112"/>
      <c r="M25" s="130"/>
      <c r="N25" s="112"/>
    </row>
    <row r="26" spans="1:14" ht="15.75" x14ac:dyDescent="0.25">
      <c r="A26" s="115">
        <v>20</v>
      </c>
      <c r="B26" s="18"/>
      <c r="C26" s="116"/>
      <c r="D26" s="131"/>
      <c r="E26" s="117"/>
      <c r="F26" s="127"/>
      <c r="G26" s="127"/>
      <c r="H26" s="127"/>
      <c r="I26" s="127"/>
      <c r="J26" s="50"/>
      <c r="K26" s="115"/>
      <c r="L26" s="112"/>
      <c r="M26" s="130"/>
      <c r="N26" s="112"/>
    </row>
    <row r="27" spans="1:14" ht="15.75" x14ac:dyDescent="0.25">
      <c r="A27" s="112">
        <v>21</v>
      </c>
      <c r="B27" s="18"/>
      <c r="C27" s="116"/>
      <c r="D27" s="131"/>
      <c r="E27" s="117"/>
      <c r="F27" s="127"/>
      <c r="G27" s="127"/>
      <c r="H27" s="127"/>
      <c r="I27" s="127"/>
      <c r="J27" s="50"/>
      <c r="K27" s="115"/>
      <c r="L27" s="112"/>
      <c r="M27" s="130"/>
      <c r="N27" s="112"/>
    </row>
    <row r="28" spans="1:14" ht="15.75" x14ac:dyDescent="0.25">
      <c r="A28" s="115">
        <v>22</v>
      </c>
      <c r="B28" s="18"/>
      <c r="C28" s="116"/>
      <c r="D28" s="131"/>
      <c r="E28" s="117"/>
      <c r="F28" s="127"/>
      <c r="G28" s="127"/>
      <c r="H28" s="127"/>
      <c r="I28" s="127"/>
      <c r="J28" s="55"/>
      <c r="K28" s="115"/>
      <c r="L28" s="112"/>
      <c r="M28" s="130"/>
      <c r="N28" s="112"/>
    </row>
    <row r="29" spans="1:14" ht="15.75" x14ac:dyDescent="0.25">
      <c r="A29" s="112">
        <v>23</v>
      </c>
      <c r="B29" s="18"/>
      <c r="C29" s="116"/>
      <c r="D29" s="131"/>
      <c r="E29" s="117"/>
      <c r="F29" s="127"/>
      <c r="G29" s="127"/>
      <c r="H29" s="127"/>
      <c r="I29" s="127"/>
      <c r="J29" s="58"/>
      <c r="K29" s="115"/>
      <c r="L29" s="112"/>
      <c r="M29" s="130"/>
      <c r="N29" s="112"/>
    </row>
    <row r="30" spans="1:14" ht="15.75" x14ac:dyDescent="0.25">
      <c r="A30" s="115">
        <v>24</v>
      </c>
      <c r="B30" s="24"/>
      <c r="C30" s="116"/>
      <c r="D30" s="131"/>
      <c r="E30" s="120"/>
      <c r="F30" s="127"/>
      <c r="G30" s="127"/>
      <c r="H30" s="127"/>
      <c r="I30" s="127"/>
      <c r="J30" s="55"/>
      <c r="K30" s="115"/>
      <c r="L30" s="112"/>
      <c r="M30" s="130"/>
      <c r="N30" s="112"/>
    </row>
    <row r="31" spans="1:14" ht="15.75" x14ac:dyDescent="0.25">
      <c r="A31" s="112">
        <v>25</v>
      </c>
      <c r="B31" s="18"/>
      <c r="C31" s="116"/>
      <c r="D31" s="131"/>
      <c r="E31" s="120"/>
      <c r="F31" s="127"/>
      <c r="G31" s="127"/>
      <c r="H31" s="127"/>
      <c r="I31" s="127"/>
      <c r="J31" s="55"/>
      <c r="K31" s="115"/>
      <c r="L31" s="112"/>
      <c r="M31" s="130"/>
      <c r="N31" s="112"/>
    </row>
    <row r="32" spans="1:14" ht="15.75" x14ac:dyDescent="0.25">
      <c r="A32" s="115">
        <v>26</v>
      </c>
      <c r="B32" s="18"/>
      <c r="C32" s="116"/>
      <c r="D32" s="131"/>
      <c r="E32" s="120"/>
      <c r="F32" s="127"/>
      <c r="G32" s="127"/>
      <c r="H32" s="127"/>
      <c r="I32" s="127"/>
      <c r="J32" s="55"/>
      <c r="K32" s="115"/>
      <c r="L32" s="112"/>
      <c r="M32" s="130"/>
      <c r="N32" s="112"/>
    </row>
    <row r="33" spans="1:14" ht="15.75" x14ac:dyDescent="0.25">
      <c r="A33" s="112">
        <v>27</v>
      </c>
      <c r="B33" s="18"/>
      <c r="C33" s="116"/>
      <c r="D33" s="131"/>
      <c r="E33" s="117"/>
      <c r="F33" s="127"/>
      <c r="G33" s="127"/>
      <c r="H33" s="127"/>
      <c r="I33" s="127"/>
      <c r="J33" s="50"/>
      <c r="K33" s="115"/>
      <c r="L33" s="112"/>
      <c r="M33" s="130"/>
      <c r="N33" s="112"/>
    </row>
    <row r="34" spans="1:14" ht="15.75" x14ac:dyDescent="0.25">
      <c r="A34" s="115">
        <v>28</v>
      </c>
      <c r="B34" s="18"/>
      <c r="C34" s="116"/>
      <c r="D34" s="131"/>
      <c r="E34" s="117"/>
      <c r="F34" s="127"/>
      <c r="G34" s="127"/>
      <c r="H34" s="127"/>
      <c r="I34" s="127"/>
      <c r="J34" s="50"/>
      <c r="K34" s="115"/>
      <c r="L34" s="112"/>
      <c r="M34" s="130"/>
      <c r="N34" s="112"/>
    </row>
    <row r="35" spans="1:14" ht="15.75" x14ac:dyDescent="0.25">
      <c r="A35" s="112">
        <v>29</v>
      </c>
      <c r="B35" s="18"/>
      <c r="C35" s="116"/>
      <c r="D35" s="131"/>
      <c r="E35" s="117"/>
      <c r="F35" s="127"/>
      <c r="G35" s="127"/>
      <c r="H35" s="127"/>
      <c r="I35" s="127"/>
      <c r="J35" s="50"/>
      <c r="K35" s="115"/>
      <c r="L35" s="112"/>
      <c r="M35" s="130"/>
      <c r="N35" s="112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5"/>
  <sheetViews>
    <sheetView view="pageLayout" topLeftCell="A4" zoomScale="130" zoomScaleNormal="100" zoomScalePageLayoutView="130" workbookViewId="0">
      <selection activeCell="N8" sqref="N8"/>
    </sheetView>
  </sheetViews>
  <sheetFormatPr defaultRowHeight="15" x14ac:dyDescent="0.25"/>
  <cols>
    <col min="1" max="1" width="6.85546875" customWidth="1"/>
    <col min="2" max="2" width="5.140625" customWidth="1"/>
    <col min="3" max="3" width="8.85546875" customWidth="1"/>
    <col min="4" max="4" width="8.28515625" bestFit="1" customWidth="1"/>
    <col min="5" max="5" width="6.7109375" customWidth="1"/>
    <col min="6" max="6" width="5.7109375" customWidth="1"/>
    <col min="7" max="7" width="6" bestFit="1" customWidth="1"/>
    <col min="8" max="8" width="7.7109375" customWidth="1"/>
    <col min="9" max="9" width="7.28515625" bestFit="1" customWidth="1"/>
    <col min="10" max="10" width="6" bestFit="1" customWidth="1"/>
    <col min="11" max="11" width="3.85546875" bestFit="1" customWidth="1"/>
    <col min="12" max="12" width="12.5703125" customWidth="1"/>
    <col min="13" max="13" width="11.140625" bestFit="1" customWidth="1"/>
    <col min="14" max="14" width="5.7109375" customWidth="1"/>
    <col min="15" max="15" width="5.5703125" customWidth="1"/>
    <col min="16" max="16" width="5.140625" customWidth="1"/>
  </cols>
  <sheetData>
    <row r="1" spans="1:16" ht="27" customHeight="1" x14ac:dyDescent="0.25">
      <c r="A1" s="87" t="s">
        <v>10</v>
      </c>
      <c r="B1" s="88"/>
      <c r="C1" s="88"/>
      <c r="D1" s="88"/>
      <c r="E1" s="88"/>
      <c r="F1" s="88"/>
      <c r="G1" s="88"/>
      <c r="H1" s="88"/>
      <c r="I1" s="88"/>
      <c r="J1" s="88"/>
      <c r="K1" s="89"/>
      <c r="L1" s="90" t="s">
        <v>19</v>
      </c>
      <c r="M1" s="91"/>
      <c r="N1" s="91"/>
      <c r="O1" s="91"/>
      <c r="P1" s="92"/>
    </row>
    <row r="2" spans="1:16" ht="24.6" customHeight="1" x14ac:dyDescent="0.25">
      <c r="A2" s="99" t="s">
        <v>268</v>
      </c>
      <c r="B2" s="100"/>
      <c r="C2" s="101"/>
      <c r="D2" s="99" t="s">
        <v>50</v>
      </c>
      <c r="E2" s="100"/>
      <c r="F2" s="100"/>
      <c r="G2" s="99" t="s">
        <v>81</v>
      </c>
      <c r="H2" s="100"/>
      <c r="I2" s="101"/>
      <c r="J2" s="99" t="s">
        <v>261</v>
      </c>
      <c r="K2" s="101"/>
      <c r="L2" s="93"/>
      <c r="M2" s="94"/>
      <c r="N2" s="94"/>
      <c r="O2" s="94"/>
      <c r="P2" s="95"/>
    </row>
    <row r="3" spans="1:16" ht="11.45" customHeight="1" x14ac:dyDescent="0.25">
      <c r="A3" s="69" t="s">
        <v>18</v>
      </c>
      <c r="B3" s="70"/>
      <c r="C3" s="71"/>
      <c r="D3" s="69" t="s">
        <v>271</v>
      </c>
      <c r="E3" s="70"/>
      <c r="F3" s="70"/>
      <c r="G3" s="69" t="s">
        <v>53</v>
      </c>
      <c r="H3" s="70"/>
      <c r="I3" s="71"/>
      <c r="J3" s="69" t="s">
        <v>52</v>
      </c>
      <c r="K3" s="71"/>
      <c r="L3" s="93"/>
      <c r="M3" s="94"/>
      <c r="N3" s="94"/>
      <c r="O3" s="94"/>
      <c r="P3" s="95"/>
    </row>
    <row r="4" spans="1:16" ht="13.15" customHeight="1" x14ac:dyDescent="0.25">
      <c r="A4" s="72"/>
      <c r="B4" s="73"/>
      <c r="C4" s="74"/>
      <c r="D4" s="72"/>
      <c r="E4" s="73"/>
      <c r="F4" s="73"/>
      <c r="G4" s="72"/>
      <c r="H4" s="73"/>
      <c r="I4" s="74"/>
      <c r="J4" s="72"/>
      <c r="K4" s="74"/>
      <c r="L4" s="96"/>
      <c r="M4" s="97"/>
      <c r="N4" s="97"/>
      <c r="O4" s="97"/>
      <c r="P4" s="98"/>
    </row>
    <row r="5" spans="1:16" ht="19.5" x14ac:dyDescent="0.25">
      <c r="A5" s="61" t="s">
        <v>0</v>
      </c>
      <c r="B5" s="63"/>
      <c r="C5" s="61" t="s">
        <v>1</v>
      </c>
      <c r="D5" s="62"/>
      <c r="E5" s="62"/>
      <c r="F5" s="63"/>
      <c r="G5" s="62"/>
      <c r="H5" s="62"/>
      <c r="I5" s="62"/>
      <c r="J5" s="63"/>
      <c r="K5" s="61" t="s">
        <v>2</v>
      </c>
      <c r="L5" s="62"/>
      <c r="M5" s="62"/>
      <c r="N5" s="62"/>
      <c r="O5" s="62"/>
      <c r="P5" s="63"/>
    </row>
    <row r="6" spans="1:16" ht="49.15" customHeight="1" x14ac:dyDescent="0.25">
      <c r="A6" s="7" t="s">
        <v>3</v>
      </c>
      <c r="B6" s="47" t="s">
        <v>4</v>
      </c>
      <c r="C6" s="7" t="s">
        <v>5</v>
      </c>
      <c r="D6" s="7" t="s">
        <v>6</v>
      </c>
      <c r="E6" s="8" t="s">
        <v>7</v>
      </c>
      <c r="F6" s="8" t="s">
        <v>4</v>
      </c>
      <c r="G6" s="8" t="s">
        <v>20</v>
      </c>
      <c r="H6" s="8" t="s">
        <v>6</v>
      </c>
      <c r="I6" s="8" t="s">
        <v>22</v>
      </c>
      <c r="J6" s="8" t="s">
        <v>21</v>
      </c>
      <c r="K6" s="6" t="s">
        <v>8</v>
      </c>
      <c r="L6" s="7" t="s">
        <v>6</v>
      </c>
      <c r="M6" s="7" t="s">
        <v>17</v>
      </c>
      <c r="N6" s="8" t="s">
        <v>9</v>
      </c>
      <c r="O6" s="8" t="s">
        <v>7</v>
      </c>
      <c r="P6" s="8" t="s">
        <v>4</v>
      </c>
    </row>
    <row r="7" spans="1:16" ht="14.25" customHeight="1" x14ac:dyDescent="0.25">
      <c r="A7" s="9" t="s">
        <v>27</v>
      </c>
      <c r="B7" s="10">
        <v>1</v>
      </c>
      <c r="C7" s="9" t="s">
        <v>27</v>
      </c>
      <c r="D7" s="11" t="s">
        <v>70</v>
      </c>
      <c r="E7" s="11">
        <v>1</v>
      </c>
      <c r="F7" s="10">
        <v>1</v>
      </c>
      <c r="G7" s="15"/>
      <c r="H7" s="15"/>
      <c r="I7" s="15"/>
      <c r="J7" s="15"/>
      <c r="K7" s="12" t="s">
        <v>11</v>
      </c>
      <c r="L7" s="18" t="s">
        <v>71</v>
      </c>
      <c r="M7" s="52" t="s">
        <v>302</v>
      </c>
      <c r="N7" s="18">
        <v>4</v>
      </c>
      <c r="O7" s="18">
        <v>4</v>
      </c>
      <c r="P7" s="19">
        <v>4</v>
      </c>
    </row>
    <row r="8" spans="1:16" ht="14.25" customHeight="1" x14ac:dyDescent="0.25">
      <c r="A8" s="13"/>
      <c r="B8" s="10"/>
      <c r="C8" s="11"/>
      <c r="D8" s="11"/>
      <c r="E8" s="11"/>
      <c r="F8" s="10"/>
      <c r="G8" s="15"/>
      <c r="H8" s="15"/>
      <c r="I8" s="15"/>
      <c r="J8" s="15"/>
      <c r="K8" s="12" t="s">
        <v>12</v>
      </c>
      <c r="L8" s="18" t="s">
        <v>72</v>
      </c>
      <c r="M8" s="52" t="s">
        <v>303</v>
      </c>
      <c r="N8" s="18">
        <v>12</v>
      </c>
      <c r="O8" s="18">
        <v>12</v>
      </c>
      <c r="P8" s="19">
        <v>12</v>
      </c>
    </row>
    <row r="9" spans="1:16" ht="14.25" customHeight="1" x14ac:dyDescent="0.35">
      <c r="A9" s="20"/>
      <c r="B9" s="20"/>
      <c r="C9" s="20"/>
      <c r="D9" s="20"/>
      <c r="E9" s="20"/>
      <c r="F9" s="20"/>
      <c r="G9" s="75"/>
      <c r="H9" s="75" t="s">
        <v>220</v>
      </c>
      <c r="I9" s="75">
        <v>1</v>
      </c>
      <c r="J9" s="75">
        <v>1</v>
      </c>
      <c r="K9" s="12" t="s">
        <v>13</v>
      </c>
      <c r="L9" s="18" t="s">
        <v>47</v>
      </c>
      <c r="M9" s="53" t="s">
        <v>216</v>
      </c>
      <c r="N9" s="22">
        <v>30</v>
      </c>
      <c r="O9" s="22">
        <v>30</v>
      </c>
      <c r="P9" s="19">
        <v>30</v>
      </c>
    </row>
    <row r="10" spans="1:16" ht="14.25" customHeight="1" x14ac:dyDescent="0.25">
      <c r="A10" s="13"/>
      <c r="B10" s="10"/>
      <c r="C10" s="11"/>
      <c r="D10" s="11"/>
      <c r="E10" s="11"/>
      <c r="F10" s="10"/>
      <c r="G10" s="77"/>
      <c r="H10" s="77"/>
      <c r="I10" s="77"/>
      <c r="J10" s="77"/>
      <c r="K10" s="12" t="s">
        <v>14</v>
      </c>
      <c r="L10" s="18" t="s">
        <v>56</v>
      </c>
      <c r="M10" s="57" t="s">
        <v>217</v>
      </c>
      <c r="N10" s="22">
        <v>30</v>
      </c>
      <c r="O10" s="22">
        <v>30</v>
      </c>
      <c r="P10" s="19">
        <v>30</v>
      </c>
    </row>
    <row r="11" spans="1:16" ht="14.25" customHeight="1" x14ac:dyDescent="0.25">
      <c r="A11" s="13"/>
      <c r="B11" s="10"/>
      <c r="C11" s="11"/>
      <c r="D11" s="11"/>
      <c r="E11" s="11"/>
      <c r="F11" s="10"/>
      <c r="G11" s="16"/>
      <c r="H11" s="16"/>
      <c r="I11" s="16"/>
      <c r="J11" s="16"/>
      <c r="K11" s="12" t="s">
        <v>15</v>
      </c>
      <c r="L11" s="24" t="s">
        <v>73</v>
      </c>
      <c r="M11" s="53" t="s">
        <v>74</v>
      </c>
      <c r="N11" s="22">
        <v>155</v>
      </c>
      <c r="O11" s="22">
        <v>155</v>
      </c>
      <c r="P11" s="19">
        <v>155</v>
      </c>
    </row>
    <row r="12" spans="1:16" ht="14.25" customHeight="1" x14ac:dyDescent="0.25">
      <c r="A12" s="13"/>
      <c r="B12" s="10"/>
      <c r="C12" s="11"/>
      <c r="D12" s="11"/>
      <c r="E12" s="11"/>
      <c r="F12" s="10"/>
      <c r="G12" s="11"/>
      <c r="H12" s="11"/>
      <c r="I12" s="11"/>
      <c r="J12" s="11"/>
      <c r="K12" s="12" t="s">
        <v>16</v>
      </c>
      <c r="L12" s="18" t="s">
        <v>75</v>
      </c>
      <c r="M12" s="53" t="s">
        <v>37</v>
      </c>
      <c r="N12" s="22">
        <v>266</v>
      </c>
      <c r="O12" s="22">
        <v>266</v>
      </c>
      <c r="P12" s="19">
        <v>266</v>
      </c>
    </row>
    <row r="13" spans="1:16" ht="14.25" customHeight="1" x14ac:dyDescent="0.25">
      <c r="A13" s="13"/>
      <c r="B13" s="10"/>
      <c r="C13" s="11"/>
      <c r="D13" s="11"/>
      <c r="E13" s="11"/>
      <c r="F13" s="10"/>
      <c r="G13" s="11"/>
      <c r="H13" s="11"/>
      <c r="I13" s="11"/>
      <c r="J13" s="11"/>
      <c r="K13" s="12" t="s">
        <v>33</v>
      </c>
      <c r="L13" s="18" t="s">
        <v>76</v>
      </c>
      <c r="M13" s="53" t="s">
        <v>37</v>
      </c>
      <c r="N13" s="18">
        <v>266</v>
      </c>
      <c r="O13" s="18">
        <v>266</v>
      </c>
      <c r="P13" s="19">
        <v>266</v>
      </c>
    </row>
    <row r="14" spans="1:16" ht="14.25" customHeight="1" x14ac:dyDescent="0.25">
      <c r="A14" s="13"/>
      <c r="B14" s="10"/>
      <c r="C14" s="11"/>
      <c r="D14" s="11"/>
      <c r="E14" s="11"/>
      <c r="F14" s="10"/>
      <c r="G14" s="75"/>
      <c r="H14" s="75" t="s">
        <v>221</v>
      </c>
      <c r="I14" s="75">
        <v>1</v>
      </c>
      <c r="J14" s="75">
        <v>1</v>
      </c>
      <c r="K14" s="12" t="s">
        <v>34</v>
      </c>
      <c r="L14" s="18" t="s">
        <v>40</v>
      </c>
      <c r="M14" s="52" t="s">
        <v>77</v>
      </c>
      <c r="N14" s="18">
        <v>266</v>
      </c>
      <c r="O14" s="18">
        <v>266</v>
      </c>
      <c r="P14" s="19">
        <v>266</v>
      </c>
    </row>
    <row r="15" spans="1:16" ht="14.25" customHeight="1" x14ac:dyDescent="0.25">
      <c r="A15" s="13"/>
      <c r="B15" s="10"/>
      <c r="C15" s="11"/>
      <c r="D15" s="11"/>
      <c r="E15" s="11"/>
      <c r="F15" s="10"/>
      <c r="G15" s="77"/>
      <c r="H15" s="77"/>
      <c r="I15" s="77"/>
      <c r="J15" s="77"/>
      <c r="K15" s="12" t="s">
        <v>23</v>
      </c>
      <c r="L15" s="18" t="s">
        <v>43</v>
      </c>
      <c r="M15" s="52" t="s">
        <v>44</v>
      </c>
      <c r="N15" s="18">
        <v>266</v>
      </c>
      <c r="O15" s="18">
        <v>266</v>
      </c>
      <c r="P15" s="19">
        <v>266</v>
      </c>
    </row>
    <row r="16" spans="1:16" ht="14.25" customHeight="1" x14ac:dyDescent="0.25">
      <c r="A16" s="13"/>
      <c r="B16" s="10"/>
      <c r="C16" s="11"/>
      <c r="D16" s="11"/>
      <c r="E16" s="11"/>
      <c r="F16" s="10"/>
      <c r="G16" s="80"/>
      <c r="H16" s="80" t="s">
        <v>80</v>
      </c>
      <c r="I16" s="80">
        <v>1</v>
      </c>
      <c r="J16" s="80">
        <v>1</v>
      </c>
      <c r="K16" s="12" t="s">
        <v>24</v>
      </c>
      <c r="L16" s="18" t="s">
        <v>156</v>
      </c>
      <c r="M16" s="52" t="s">
        <v>253</v>
      </c>
      <c r="N16" s="18">
        <v>2</v>
      </c>
      <c r="O16" s="18">
        <v>2</v>
      </c>
      <c r="P16" s="19">
        <v>2</v>
      </c>
    </row>
    <row r="17" spans="1:16" ht="14.25" customHeight="1" x14ac:dyDescent="0.25">
      <c r="A17" s="13"/>
      <c r="B17" s="10"/>
      <c r="C17" s="11"/>
      <c r="D17" s="11"/>
      <c r="E17" s="11"/>
      <c r="F17" s="10"/>
      <c r="G17" s="103"/>
      <c r="H17" s="103"/>
      <c r="I17" s="103"/>
      <c r="J17" s="103"/>
      <c r="K17" s="12" t="s">
        <v>25</v>
      </c>
      <c r="L17" s="18" t="s">
        <v>78</v>
      </c>
      <c r="M17" s="52" t="s">
        <v>251</v>
      </c>
      <c r="N17" s="18">
        <v>2</v>
      </c>
      <c r="O17" s="18">
        <v>2</v>
      </c>
      <c r="P17" s="19">
        <v>2</v>
      </c>
    </row>
    <row r="18" spans="1:16" ht="14.25" customHeight="1" x14ac:dyDescent="0.35">
      <c r="A18" s="20"/>
      <c r="B18" s="20"/>
      <c r="C18" s="20"/>
      <c r="D18" s="20"/>
      <c r="E18" s="20"/>
      <c r="F18" s="20"/>
      <c r="G18" s="103"/>
      <c r="H18" s="103"/>
      <c r="I18" s="103"/>
      <c r="J18" s="103"/>
      <c r="K18" s="12" t="s">
        <v>26</v>
      </c>
      <c r="L18" s="18" t="s">
        <v>79</v>
      </c>
      <c r="M18" s="52" t="s">
        <v>253</v>
      </c>
      <c r="N18" s="18">
        <v>2</v>
      </c>
      <c r="O18" s="18">
        <v>2</v>
      </c>
      <c r="P18" s="19">
        <v>2</v>
      </c>
    </row>
    <row r="19" spans="1:16" ht="14.25" customHeight="1" x14ac:dyDescent="0.35">
      <c r="A19" s="20"/>
      <c r="B19" s="20"/>
      <c r="C19" s="20"/>
      <c r="D19" s="20"/>
      <c r="E19" s="20"/>
      <c r="F19" s="20"/>
      <c r="G19" s="81"/>
      <c r="H19" s="81"/>
      <c r="I19" s="81"/>
      <c r="J19" s="81"/>
      <c r="K19" s="12" t="s">
        <v>28</v>
      </c>
      <c r="L19" s="18" t="s">
        <v>157</v>
      </c>
      <c r="M19" s="52" t="s">
        <v>251</v>
      </c>
      <c r="N19" s="18">
        <v>2</v>
      </c>
      <c r="O19" s="18">
        <v>2</v>
      </c>
      <c r="P19" s="19">
        <v>2</v>
      </c>
    </row>
    <row r="22" spans="1:16" x14ac:dyDescent="0.25">
      <c r="A22" s="1"/>
      <c r="B22" s="2"/>
      <c r="C22" s="3"/>
      <c r="D22" s="3"/>
      <c r="E22" s="3"/>
      <c r="F22" s="4"/>
      <c r="G22" s="3"/>
      <c r="H22" s="3"/>
      <c r="I22" s="3"/>
      <c r="J22" s="3"/>
      <c r="K22" s="5"/>
      <c r="L22" s="3"/>
      <c r="M22" s="3"/>
      <c r="N22" s="3"/>
      <c r="O22" s="3"/>
      <c r="P22" s="4"/>
    </row>
    <row r="25" spans="1:16" x14ac:dyDescent="0.25">
      <c r="I25" s="102"/>
      <c r="J25" s="102"/>
    </row>
  </sheetData>
  <mergeCells count="27">
    <mergeCell ref="I25:J25"/>
    <mergeCell ref="A5:B5"/>
    <mergeCell ref="C5:F5"/>
    <mergeCell ref="G5:J5"/>
    <mergeCell ref="K5:P5"/>
    <mergeCell ref="J16:J19"/>
    <mergeCell ref="I16:I19"/>
    <mergeCell ref="H16:H19"/>
    <mergeCell ref="G16:G19"/>
    <mergeCell ref="J9:J10"/>
    <mergeCell ref="I9:I10"/>
    <mergeCell ref="H9:H10"/>
    <mergeCell ref="G9:G10"/>
    <mergeCell ref="G14:G15"/>
    <mergeCell ref="H14:H15"/>
    <mergeCell ref="I14:I15"/>
    <mergeCell ref="J14:J1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5"/>
  <sheetViews>
    <sheetView view="pageLayout" zoomScale="115" zoomScaleNormal="100" zoomScalePageLayoutView="115" workbookViewId="0">
      <selection activeCell="I6" sqref="I6"/>
    </sheetView>
  </sheetViews>
  <sheetFormatPr defaultRowHeight="15" x14ac:dyDescent="0.25"/>
  <cols>
    <col min="1" max="1" width="3.7109375" style="111" bestFit="1" customWidth="1"/>
    <col min="2" max="2" width="13" style="111" customWidth="1"/>
    <col min="3" max="3" width="4.42578125" style="111" bestFit="1" customWidth="1"/>
    <col min="4" max="4" width="7.140625" style="111" customWidth="1"/>
    <col min="5" max="5" width="8.42578125" style="111" customWidth="1"/>
    <col min="6" max="6" width="7.42578125" style="111" bestFit="1" customWidth="1"/>
    <col min="7" max="7" width="6.42578125" style="111" customWidth="1"/>
    <col min="8" max="8" width="5.42578125" style="111" customWidth="1"/>
    <col min="9" max="9" width="5.7109375" style="111" customWidth="1"/>
    <col min="10" max="12" width="6.28515625" style="111" customWidth="1"/>
    <col min="13" max="13" width="4.85546875" style="111" bestFit="1" customWidth="1"/>
    <col min="14" max="14" width="13.5703125" style="111" bestFit="1" customWidth="1"/>
    <col min="15" max="15" width="5.140625" style="111" customWidth="1"/>
    <col min="16" max="16384" width="9.140625" style="111"/>
  </cols>
  <sheetData>
    <row r="5" spans="1:14" ht="15" customHeight="1" x14ac:dyDescent="0.25">
      <c r="A5" s="106"/>
      <c r="B5" s="106"/>
      <c r="C5" s="107"/>
      <c r="D5" s="106"/>
      <c r="E5" s="106"/>
      <c r="F5" s="108"/>
      <c r="G5" s="109" t="s">
        <v>318</v>
      </c>
      <c r="H5" s="110"/>
      <c r="I5" s="107"/>
      <c r="J5" s="107"/>
      <c r="K5" s="107"/>
      <c r="L5" s="107"/>
      <c r="M5" s="106"/>
      <c r="N5" s="106"/>
    </row>
    <row r="6" spans="1:14" ht="33.75" x14ac:dyDescent="0.25">
      <c r="A6" s="112" t="s">
        <v>319</v>
      </c>
      <c r="B6" s="112" t="s">
        <v>320</v>
      </c>
      <c r="C6" s="113" t="s">
        <v>321</v>
      </c>
      <c r="D6" s="112" t="s">
        <v>322</v>
      </c>
      <c r="E6" s="112" t="s">
        <v>323</v>
      </c>
      <c r="F6" s="114" t="s">
        <v>324</v>
      </c>
      <c r="G6" s="115" t="s">
        <v>325</v>
      </c>
      <c r="H6" s="115" t="s">
        <v>326</v>
      </c>
      <c r="I6" s="113" t="s">
        <v>327</v>
      </c>
      <c r="J6" s="113" t="s">
        <v>328</v>
      </c>
      <c r="K6" s="113" t="s">
        <v>329</v>
      </c>
      <c r="L6" s="113" t="s">
        <v>330</v>
      </c>
      <c r="M6" s="112" t="s">
        <v>331</v>
      </c>
      <c r="N6" s="112" t="s">
        <v>332</v>
      </c>
    </row>
    <row r="7" spans="1:14" ht="15.75" x14ac:dyDescent="0.25">
      <c r="A7" s="112">
        <v>1</v>
      </c>
      <c r="B7" s="18"/>
      <c r="C7" s="116"/>
      <c r="D7" s="117"/>
      <c r="E7" s="117"/>
      <c r="F7" s="116"/>
      <c r="G7" s="116"/>
      <c r="H7" s="116"/>
      <c r="I7" s="116"/>
      <c r="J7" s="118"/>
      <c r="K7" s="118"/>
      <c r="L7" s="118"/>
      <c r="M7" s="119"/>
      <c r="N7" s="112"/>
    </row>
    <row r="8" spans="1:14" ht="15.75" x14ac:dyDescent="0.25">
      <c r="A8" s="112">
        <v>2</v>
      </c>
      <c r="B8" s="18"/>
      <c r="C8" s="116"/>
      <c r="D8" s="117"/>
      <c r="E8" s="120"/>
      <c r="F8" s="116"/>
      <c r="G8" s="116"/>
      <c r="H8" s="116"/>
      <c r="I8" s="116"/>
      <c r="J8" s="118"/>
      <c r="K8" s="118"/>
      <c r="L8" s="118"/>
      <c r="M8" s="119"/>
      <c r="N8" s="112"/>
    </row>
    <row r="9" spans="1:14" ht="15.75" x14ac:dyDescent="0.25">
      <c r="A9" s="115">
        <v>3</v>
      </c>
      <c r="B9" s="18"/>
      <c r="C9" s="116"/>
      <c r="D9" s="117"/>
      <c r="E9" s="120"/>
      <c r="F9" s="116"/>
      <c r="G9" s="116"/>
      <c r="H9" s="116"/>
      <c r="I9" s="116"/>
      <c r="J9" s="118"/>
      <c r="K9" s="118"/>
      <c r="L9" s="118"/>
      <c r="M9" s="119"/>
      <c r="N9" s="112"/>
    </row>
    <row r="10" spans="1:14" ht="15.75" x14ac:dyDescent="0.25">
      <c r="A10" s="112">
        <v>4</v>
      </c>
      <c r="B10" s="18"/>
      <c r="C10" s="116"/>
      <c r="D10" s="121"/>
      <c r="E10" s="117"/>
      <c r="F10" s="122"/>
      <c r="G10" s="122"/>
      <c r="H10" s="122"/>
      <c r="I10" s="122"/>
      <c r="J10" s="123"/>
      <c r="K10" s="124"/>
      <c r="L10" s="123"/>
      <c r="M10" s="125"/>
      <c r="N10" s="126"/>
    </row>
    <row r="11" spans="1:14" ht="15.75" x14ac:dyDescent="0.25">
      <c r="A11" s="112">
        <v>5</v>
      </c>
      <c r="B11" s="24"/>
      <c r="C11" s="116"/>
      <c r="D11" s="117"/>
      <c r="E11" s="120"/>
      <c r="F11" s="116"/>
      <c r="G11" s="116"/>
      <c r="H11" s="116"/>
      <c r="I11" s="116"/>
      <c r="J11" s="112"/>
      <c r="K11" s="112"/>
      <c r="L11" s="112"/>
      <c r="M11" s="119"/>
      <c r="N11" s="112"/>
    </row>
    <row r="12" spans="1:14" ht="15.75" x14ac:dyDescent="0.25">
      <c r="A12" s="115">
        <v>6</v>
      </c>
      <c r="B12" s="18"/>
      <c r="C12" s="116"/>
      <c r="D12" s="117"/>
      <c r="E12" s="120"/>
      <c r="F12" s="127"/>
      <c r="G12" s="128"/>
      <c r="H12" s="129"/>
      <c r="I12" s="129"/>
      <c r="J12" s="115"/>
      <c r="K12" s="115"/>
      <c r="L12" s="112"/>
      <c r="M12" s="130"/>
      <c r="N12" s="112"/>
    </row>
    <row r="13" spans="1:14" ht="15.75" x14ac:dyDescent="0.25">
      <c r="A13" s="112">
        <v>7</v>
      </c>
      <c r="B13" s="18"/>
      <c r="C13" s="116"/>
      <c r="D13" s="117"/>
      <c r="E13" s="112"/>
      <c r="F13" s="127"/>
      <c r="G13" s="116"/>
      <c r="H13" s="129"/>
      <c r="I13" s="129"/>
      <c r="J13" s="115"/>
      <c r="K13" s="115"/>
      <c r="L13" s="112"/>
      <c r="M13" s="130"/>
      <c r="N13" s="112"/>
    </row>
    <row r="14" spans="1:14" ht="15.75" x14ac:dyDescent="0.25">
      <c r="A14" s="115">
        <v>8</v>
      </c>
      <c r="B14" s="18"/>
      <c r="C14" s="116"/>
      <c r="D14" s="117"/>
      <c r="E14" s="120"/>
      <c r="F14" s="127"/>
      <c r="G14" s="116"/>
      <c r="H14" s="129"/>
      <c r="I14" s="129"/>
      <c r="J14" s="115"/>
      <c r="K14" s="115"/>
      <c r="L14" s="112"/>
      <c r="M14" s="130"/>
      <c r="N14" s="112"/>
    </row>
    <row r="15" spans="1:14" ht="15.75" x14ac:dyDescent="0.25">
      <c r="A15" s="112">
        <v>9</v>
      </c>
      <c r="B15" s="18"/>
      <c r="C15" s="116"/>
      <c r="D15" s="117"/>
      <c r="E15" s="117"/>
      <c r="F15" s="127"/>
      <c r="G15" s="116"/>
      <c r="H15" s="129"/>
      <c r="I15" s="129"/>
      <c r="J15" s="115"/>
      <c r="K15" s="115"/>
      <c r="L15" s="112"/>
      <c r="M15" s="130"/>
      <c r="N15" s="112"/>
    </row>
    <row r="16" spans="1:14" ht="15.75" x14ac:dyDescent="0.25">
      <c r="A16" s="115">
        <v>10</v>
      </c>
      <c r="B16" s="18"/>
      <c r="C16" s="116"/>
      <c r="D16" s="117"/>
      <c r="E16" s="120"/>
      <c r="F16" s="127"/>
      <c r="G16" s="116"/>
      <c r="H16" s="129"/>
      <c r="I16" s="129"/>
      <c r="J16" s="115"/>
      <c r="K16" s="115"/>
      <c r="L16" s="112"/>
      <c r="M16" s="130"/>
      <c r="N16" s="112"/>
    </row>
    <row r="17" spans="1:14" ht="15.75" x14ac:dyDescent="0.25">
      <c r="A17" s="112">
        <v>11</v>
      </c>
      <c r="B17" s="18"/>
      <c r="C17" s="116"/>
      <c r="D17" s="117"/>
      <c r="E17" s="120"/>
      <c r="F17" s="127"/>
      <c r="G17" s="116"/>
      <c r="H17" s="129"/>
      <c r="I17" s="129"/>
      <c r="J17" s="115"/>
      <c r="K17" s="115"/>
      <c r="L17" s="112"/>
      <c r="M17" s="130"/>
      <c r="N17" s="112"/>
    </row>
    <row r="18" spans="1:14" ht="15.75" x14ac:dyDescent="0.25">
      <c r="A18" s="115">
        <v>12</v>
      </c>
      <c r="B18" s="18"/>
      <c r="C18" s="116"/>
      <c r="D18" s="117"/>
      <c r="E18" s="120"/>
      <c r="F18" s="127"/>
      <c r="G18" s="116"/>
      <c r="H18" s="129"/>
      <c r="I18" s="129"/>
      <c r="J18" s="115"/>
      <c r="K18" s="115"/>
      <c r="L18" s="112"/>
      <c r="M18" s="130"/>
      <c r="N18" s="112"/>
    </row>
    <row r="19" spans="1:14" ht="15.75" x14ac:dyDescent="0.25">
      <c r="A19" s="112">
        <v>13</v>
      </c>
      <c r="B19" s="18"/>
      <c r="C19" s="116"/>
      <c r="D19" s="117"/>
      <c r="E19" s="120"/>
      <c r="F19" s="127"/>
      <c r="G19" s="116"/>
      <c r="H19" s="129"/>
      <c r="I19" s="129"/>
      <c r="J19" s="115"/>
      <c r="K19" s="115"/>
      <c r="L19" s="112"/>
      <c r="M19" s="130"/>
      <c r="N19" s="112"/>
    </row>
    <row r="20" spans="1:14" ht="15.75" x14ac:dyDescent="0.25">
      <c r="A20" s="115">
        <v>14</v>
      </c>
      <c r="B20" s="18"/>
      <c r="C20" s="116"/>
      <c r="D20" s="117"/>
      <c r="E20" s="120"/>
      <c r="F20" s="127"/>
      <c r="G20" s="116"/>
      <c r="H20" s="129"/>
      <c r="I20" s="129"/>
      <c r="J20" s="115"/>
      <c r="K20" s="115"/>
      <c r="L20" s="112"/>
      <c r="M20" s="130"/>
      <c r="N20" s="112"/>
    </row>
    <row r="21" spans="1:14" ht="15.75" x14ac:dyDescent="0.25">
      <c r="A21" s="112">
        <v>15</v>
      </c>
      <c r="B21" s="18"/>
      <c r="C21" s="116"/>
      <c r="D21" s="117"/>
      <c r="E21" s="117"/>
      <c r="F21" s="127"/>
      <c r="G21" s="116"/>
      <c r="H21" s="129"/>
      <c r="I21" s="129"/>
      <c r="J21" s="115"/>
      <c r="K21" s="115"/>
      <c r="L21" s="112"/>
      <c r="M21" s="130"/>
      <c r="N21" s="112"/>
    </row>
    <row r="22" spans="1:14" ht="15.75" x14ac:dyDescent="0.25">
      <c r="A22" s="115">
        <v>16</v>
      </c>
      <c r="B22" s="18"/>
      <c r="C22" s="116"/>
      <c r="D22" s="117"/>
      <c r="E22" s="120"/>
      <c r="F22" s="127"/>
      <c r="G22" s="116"/>
      <c r="H22" s="129"/>
      <c r="I22" s="129"/>
      <c r="J22" s="115"/>
      <c r="K22" s="115"/>
      <c r="L22" s="112"/>
      <c r="M22" s="130"/>
      <c r="N22" s="112"/>
    </row>
    <row r="23" spans="1:14" ht="15.75" x14ac:dyDescent="0.25">
      <c r="A23" s="112">
        <v>17</v>
      </c>
      <c r="B23" s="18"/>
      <c r="C23" s="116"/>
      <c r="D23" s="131"/>
      <c r="E23" s="117"/>
      <c r="F23" s="127"/>
      <c r="G23" s="116"/>
      <c r="H23" s="129"/>
      <c r="I23" s="129"/>
      <c r="J23" s="115"/>
      <c r="K23" s="115"/>
      <c r="L23" s="112"/>
      <c r="M23" s="130"/>
      <c r="N23" s="112"/>
    </row>
    <row r="24" spans="1:14" ht="15.75" x14ac:dyDescent="0.25">
      <c r="A24" s="115">
        <v>18</v>
      </c>
      <c r="B24" s="18"/>
      <c r="C24" s="116"/>
      <c r="D24" s="131"/>
      <c r="E24" s="117"/>
      <c r="F24" s="127"/>
      <c r="G24" s="116"/>
      <c r="H24" s="129"/>
      <c r="I24" s="129"/>
      <c r="J24" s="115"/>
      <c r="K24" s="115"/>
      <c r="L24" s="112"/>
      <c r="M24" s="130"/>
      <c r="N24" s="112"/>
    </row>
    <row r="25" spans="1:14" ht="15.75" x14ac:dyDescent="0.25">
      <c r="A25" s="112">
        <v>19</v>
      </c>
      <c r="B25" s="18"/>
      <c r="C25" s="116"/>
      <c r="D25" s="131"/>
      <c r="E25" s="117"/>
      <c r="F25" s="127"/>
      <c r="G25" s="116"/>
      <c r="H25" s="129"/>
      <c r="I25" s="129"/>
      <c r="J25" s="115"/>
      <c r="K25" s="115"/>
      <c r="L25" s="112"/>
      <c r="M25" s="130"/>
      <c r="N25" s="112"/>
    </row>
    <row r="26" spans="1:14" ht="15.75" x14ac:dyDescent="0.25">
      <c r="A26" s="115">
        <v>20</v>
      </c>
      <c r="B26" s="18"/>
      <c r="C26" s="116"/>
      <c r="D26" s="131"/>
      <c r="E26" s="117"/>
      <c r="F26" s="127"/>
      <c r="G26" s="127"/>
      <c r="H26" s="127"/>
      <c r="I26" s="127"/>
      <c r="J26" s="50"/>
      <c r="K26" s="115"/>
      <c r="L26" s="112"/>
      <c r="M26" s="130"/>
      <c r="N26" s="112"/>
    </row>
    <row r="27" spans="1:14" ht="15.75" x14ac:dyDescent="0.25">
      <c r="A27" s="112">
        <v>21</v>
      </c>
      <c r="B27" s="18"/>
      <c r="C27" s="116"/>
      <c r="D27" s="131"/>
      <c r="E27" s="117"/>
      <c r="F27" s="127"/>
      <c r="G27" s="127"/>
      <c r="H27" s="127"/>
      <c r="I27" s="127"/>
      <c r="J27" s="50"/>
      <c r="K27" s="115"/>
      <c r="L27" s="112"/>
      <c r="M27" s="130"/>
      <c r="N27" s="112"/>
    </row>
    <row r="28" spans="1:14" ht="15.75" x14ac:dyDescent="0.25">
      <c r="A28" s="115">
        <v>22</v>
      </c>
      <c r="B28" s="18"/>
      <c r="C28" s="116"/>
      <c r="D28" s="131"/>
      <c r="E28" s="117"/>
      <c r="F28" s="127"/>
      <c r="G28" s="127"/>
      <c r="H28" s="127"/>
      <c r="I28" s="127"/>
      <c r="J28" s="55"/>
      <c r="K28" s="115"/>
      <c r="L28" s="112"/>
      <c r="M28" s="130"/>
      <c r="N28" s="112"/>
    </row>
    <row r="29" spans="1:14" ht="15.75" x14ac:dyDescent="0.25">
      <c r="A29" s="112">
        <v>23</v>
      </c>
      <c r="B29" s="18"/>
      <c r="C29" s="116"/>
      <c r="D29" s="131"/>
      <c r="E29" s="117"/>
      <c r="F29" s="127"/>
      <c r="G29" s="127"/>
      <c r="H29" s="127"/>
      <c r="I29" s="127"/>
      <c r="J29" s="58"/>
      <c r="K29" s="115"/>
      <c r="L29" s="112"/>
      <c r="M29" s="130"/>
      <c r="N29" s="112"/>
    </row>
    <row r="30" spans="1:14" ht="15.75" x14ac:dyDescent="0.25">
      <c r="A30" s="115">
        <v>24</v>
      </c>
      <c r="B30" s="24"/>
      <c r="C30" s="116"/>
      <c r="D30" s="131"/>
      <c r="E30" s="120"/>
      <c r="F30" s="127"/>
      <c r="G30" s="127"/>
      <c r="H30" s="127"/>
      <c r="I30" s="127"/>
      <c r="J30" s="55"/>
      <c r="K30" s="115"/>
      <c r="L30" s="112"/>
      <c r="M30" s="130"/>
      <c r="N30" s="112"/>
    </row>
    <row r="31" spans="1:14" ht="15.75" x14ac:dyDescent="0.25">
      <c r="A31" s="112">
        <v>25</v>
      </c>
      <c r="B31" s="18"/>
      <c r="C31" s="116"/>
      <c r="D31" s="131"/>
      <c r="E31" s="120"/>
      <c r="F31" s="127"/>
      <c r="G31" s="127"/>
      <c r="H31" s="127"/>
      <c r="I31" s="127"/>
      <c r="J31" s="55"/>
      <c r="K31" s="115"/>
      <c r="L31" s="112"/>
      <c r="M31" s="130"/>
      <c r="N31" s="112"/>
    </row>
    <row r="32" spans="1:14" ht="15.75" x14ac:dyDescent="0.25">
      <c r="A32" s="115">
        <v>26</v>
      </c>
      <c r="B32" s="18"/>
      <c r="C32" s="116"/>
      <c r="D32" s="131"/>
      <c r="E32" s="120"/>
      <c r="F32" s="127"/>
      <c r="G32" s="127"/>
      <c r="H32" s="127"/>
      <c r="I32" s="127"/>
      <c r="J32" s="55"/>
      <c r="K32" s="115"/>
      <c r="L32" s="112"/>
      <c r="M32" s="130"/>
      <c r="N32" s="112"/>
    </row>
    <row r="33" spans="1:14" ht="15.75" x14ac:dyDescent="0.25">
      <c r="A33" s="112">
        <v>27</v>
      </c>
      <c r="B33" s="18"/>
      <c r="C33" s="116"/>
      <c r="D33" s="131"/>
      <c r="E33" s="117"/>
      <c r="F33" s="127"/>
      <c r="G33" s="127"/>
      <c r="H33" s="127"/>
      <c r="I33" s="127"/>
      <c r="J33" s="50"/>
      <c r="K33" s="115"/>
      <c r="L33" s="112"/>
      <c r="M33" s="130"/>
      <c r="N33" s="112"/>
    </row>
    <row r="34" spans="1:14" ht="15.75" x14ac:dyDescent="0.25">
      <c r="A34" s="115">
        <v>28</v>
      </c>
      <c r="B34" s="18"/>
      <c r="C34" s="116"/>
      <c r="D34" s="131"/>
      <c r="E34" s="117"/>
      <c r="F34" s="127"/>
      <c r="G34" s="127"/>
      <c r="H34" s="127"/>
      <c r="I34" s="127"/>
      <c r="J34" s="50"/>
      <c r="K34" s="115"/>
      <c r="L34" s="112"/>
      <c r="M34" s="130"/>
      <c r="N34" s="112"/>
    </row>
    <row r="35" spans="1:14" ht="15.75" x14ac:dyDescent="0.25">
      <c r="A35" s="112">
        <v>29</v>
      </c>
      <c r="B35" s="18"/>
      <c r="C35" s="116"/>
      <c r="D35" s="131"/>
      <c r="E35" s="117"/>
      <c r="F35" s="127"/>
      <c r="G35" s="127"/>
      <c r="H35" s="127"/>
      <c r="I35" s="127"/>
      <c r="J35" s="50"/>
      <c r="K35" s="115"/>
      <c r="L35" s="112"/>
      <c r="M35" s="130"/>
      <c r="N35" s="112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56"/>
  <sheetViews>
    <sheetView view="pageLayout" zoomScaleNormal="100" workbookViewId="0">
      <selection activeCell="L18" sqref="L18"/>
    </sheetView>
  </sheetViews>
  <sheetFormatPr defaultRowHeight="15" x14ac:dyDescent="0.25"/>
  <cols>
    <col min="1" max="1" width="6.85546875" customWidth="1"/>
    <col min="2" max="2" width="5.140625" customWidth="1"/>
    <col min="3" max="3" width="10.140625" customWidth="1"/>
    <col min="4" max="4" width="8.28515625" bestFit="1" customWidth="1"/>
    <col min="5" max="5" width="6.7109375" customWidth="1"/>
    <col min="6" max="6" width="5.710937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3.85546875" bestFit="1" customWidth="1"/>
    <col min="12" max="12" width="24" bestFit="1" customWidth="1"/>
    <col min="13" max="13" width="10.5703125" bestFit="1" customWidth="1"/>
    <col min="14" max="14" width="5.28515625" customWidth="1"/>
    <col min="15" max="16" width="5.140625" customWidth="1"/>
  </cols>
  <sheetData>
    <row r="1" spans="1:16" ht="27" customHeight="1" x14ac:dyDescent="0.25">
      <c r="A1" s="64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 t="s">
        <v>19</v>
      </c>
      <c r="M1" s="66"/>
      <c r="N1" s="66"/>
      <c r="O1" s="66"/>
      <c r="P1" s="66"/>
    </row>
    <row r="2" spans="1:16" ht="24.6" customHeight="1" x14ac:dyDescent="0.25">
      <c r="A2" s="67" t="s">
        <v>268</v>
      </c>
      <c r="B2" s="67"/>
      <c r="C2" s="67"/>
      <c r="D2" s="67" t="s">
        <v>50</v>
      </c>
      <c r="E2" s="67"/>
      <c r="F2" s="67"/>
      <c r="G2" s="67" t="s">
        <v>51</v>
      </c>
      <c r="H2" s="67"/>
      <c r="I2" s="67"/>
      <c r="J2" s="67" t="s">
        <v>261</v>
      </c>
      <c r="K2" s="67"/>
      <c r="L2" s="66"/>
      <c r="M2" s="66"/>
      <c r="N2" s="66"/>
      <c r="O2" s="66"/>
      <c r="P2" s="66"/>
    </row>
    <row r="3" spans="1:16" ht="11.45" customHeight="1" x14ac:dyDescent="0.25">
      <c r="A3" s="67" t="s">
        <v>54</v>
      </c>
      <c r="B3" s="67"/>
      <c r="C3" s="67"/>
      <c r="D3" s="67" t="s">
        <v>272</v>
      </c>
      <c r="E3" s="67"/>
      <c r="F3" s="67"/>
      <c r="G3" s="69" t="s">
        <v>53</v>
      </c>
      <c r="H3" s="70"/>
      <c r="I3" s="71"/>
      <c r="J3" s="69" t="s">
        <v>52</v>
      </c>
      <c r="K3" s="71"/>
      <c r="L3" s="66"/>
      <c r="M3" s="66"/>
      <c r="N3" s="66"/>
      <c r="O3" s="66"/>
      <c r="P3" s="66"/>
    </row>
    <row r="4" spans="1:16" ht="13.15" customHeight="1" x14ac:dyDescent="0.25">
      <c r="A4" s="67"/>
      <c r="B4" s="67"/>
      <c r="C4" s="67"/>
      <c r="D4" s="67"/>
      <c r="E4" s="67"/>
      <c r="F4" s="67"/>
      <c r="G4" s="72"/>
      <c r="H4" s="73"/>
      <c r="I4" s="74"/>
      <c r="J4" s="72"/>
      <c r="K4" s="74"/>
      <c r="L4" s="66"/>
      <c r="M4" s="66"/>
      <c r="N4" s="66"/>
      <c r="O4" s="66"/>
      <c r="P4" s="66"/>
    </row>
    <row r="5" spans="1:16" ht="19.5" x14ac:dyDescent="0.25">
      <c r="A5" s="78" t="s">
        <v>0</v>
      </c>
      <c r="B5" s="78"/>
      <c r="C5" s="78" t="s">
        <v>1</v>
      </c>
      <c r="D5" s="78"/>
      <c r="E5" s="78"/>
      <c r="F5" s="78"/>
      <c r="G5" s="62"/>
      <c r="H5" s="62"/>
      <c r="I5" s="62"/>
      <c r="J5" s="63"/>
      <c r="K5" s="61" t="s">
        <v>2</v>
      </c>
      <c r="L5" s="62"/>
      <c r="M5" s="62"/>
      <c r="N5" s="62"/>
      <c r="O5" s="62"/>
      <c r="P5" s="63"/>
    </row>
    <row r="6" spans="1:16" ht="49.15" customHeight="1" x14ac:dyDescent="0.25">
      <c r="A6" s="7" t="s">
        <v>3</v>
      </c>
      <c r="B6" s="8" t="s">
        <v>4</v>
      </c>
      <c r="C6" s="7" t="s">
        <v>5</v>
      </c>
      <c r="D6" s="7" t="s">
        <v>6</v>
      </c>
      <c r="E6" s="8" t="s">
        <v>7</v>
      </c>
      <c r="F6" s="8" t="s">
        <v>4</v>
      </c>
      <c r="G6" s="8" t="s">
        <v>20</v>
      </c>
      <c r="H6" s="8" t="s">
        <v>6</v>
      </c>
      <c r="I6" s="8" t="s">
        <v>22</v>
      </c>
      <c r="J6" s="8" t="s">
        <v>21</v>
      </c>
      <c r="K6" s="6" t="s">
        <v>8</v>
      </c>
      <c r="L6" s="7" t="s">
        <v>6</v>
      </c>
      <c r="M6" s="7" t="s">
        <v>17</v>
      </c>
      <c r="N6" s="47" t="s">
        <v>9</v>
      </c>
      <c r="O6" s="47" t="s">
        <v>7</v>
      </c>
      <c r="P6" s="8" t="s">
        <v>4</v>
      </c>
    </row>
    <row r="7" spans="1:16" ht="14.25" customHeight="1" x14ac:dyDescent="0.25">
      <c r="A7" s="9" t="s">
        <v>27</v>
      </c>
      <c r="B7" s="10">
        <v>1</v>
      </c>
      <c r="C7" s="9" t="s">
        <v>27</v>
      </c>
      <c r="D7" s="11" t="s">
        <v>55</v>
      </c>
      <c r="E7" s="11">
        <v>1</v>
      </c>
      <c r="F7" s="10">
        <v>1</v>
      </c>
      <c r="G7" s="75"/>
      <c r="H7" s="75" t="s">
        <v>107</v>
      </c>
      <c r="I7" s="75">
        <v>1</v>
      </c>
      <c r="J7" s="75">
        <v>1</v>
      </c>
      <c r="K7" s="12" t="s">
        <v>11</v>
      </c>
      <c r="L7" s="18" t="s">
        <v>210</v>
      </c>
      <c r="M7" s="50" t="s">
        <v>305</v>
      </c>
      <c r="N7" s="18">
        <v>6</v>
      </c>
      <c r="O7" s="18">
        <v>6</v>
      </c>
      <c r="P7" s="105">
        <v>6</v>
      </c>
    </row>
    <row r="8" spans="1:16" ht="14.25" customHeight="1" x14ac:dyDescent="0.25">
      <c r="A8" s="13"/>
      <c r="B8" s="10"/>
      <c r="C8" s="11"/>
      <c r="D8" s="11"/>
      <c r="E8" s="11"/>
      <c r="F8" s="10"/>
      <c r="G8" s="76"/>
      <c r="H8" s="76"/>
      <c r="I8" s="76"/>
      <c r="J8" s="76"/>
      <c r="K8" s="12" t="s">
        <v>12</v>
      </c>
      <c r="L8" s="18" t="s">
        <v>211</v>
      </c>
      <c r="M8" s="50" t="s">
        <v>254</v>
      </c>
      <c r="N8" s="18">
        <v>12</v>
      </c>
      <c r="O8" s="18">
        <v>12</v>
      </c>
      <c r="P8" s="105">
        <v>12</v>
      </c>
    </row>
    <row r="9" spans="1:16" ht="14.25" customHeight="1" x14ac:dyDescent="0.35">
      <c r="A9" s="20"/>
      <c r="B9" s="20"/>
      <c r="C9" s="20"/>
      <c r="D9" s="20"/>
      <c r="E9" s="20"/>
      <c r="F9" s="20"/>
      <c r="G9" s="76"/>
      <c r="H9" s="76"/>
      <c r="I9" s="76"/>
      <c r="J9" s="76"/>
      <c r="K9" s="12" t="s">
        <v>13</v>
      </c>
      <c r="L9" s="22" t="s">
        <v>36</v>
      </c>
      <c r="M9" s="55" t="s">
        <v>255</v>
      </c>
      <c r="N9" s="22">
        <v>7</v>
      </c>
      <c r="O9" s="22">
        <v>7</v>
      </c>
      <c r="P9" s="105">
        <v>7</v>
      </c>
    </row>
    <row r="10" spans="1:16" ht="14.25" customHeight="1" x14ac:dyDescent="0.35">
      <c r="A10" s="20"/>
      <c r="B10" s="20"/>
      <c r="C10" s="20"/>
      <c r="D10" s="20"/>
      <c r="E10" s="20"/>
      <c r="F10" s="20"/>
      <c r="G10" s="76"/>
      <c r="H10" s="76"/>
      <c r="I10" s="76"/>
      <c r="J10" s="76"/>
      <c r="K10" s="12" t="s">
        <v>14</v>
      </c>
      <c r="L10" s="22" t="s">
        <v>40</v>
      </c>
      <c r="M10" s="55" t="s">
        <v>45</v>
      </c>
      <c r="N10" s="22">
        <v>24</v>
      </c>
      <c r="O10" s="22">
        <v>24</v>
      </c>
      <c r="P10" s="105">
        <v>24</v>
      </c>
    </row>
    <row r="11" spans="1:16" ht="14.25" customHeight="1" x14ac:dyDescent="0.35">
      <c r="A11" s="20"/>
      <c r="B11" s="20"/>
      <c r="C11" s="20"/>
      <c r="D11" s="20"/>
      <c r="E11" s="20"/>
      <c r="F11" s="20"/>
      <c r="G11" s="77"/>
      <c r="H11" s="77"/>
      <c r="I11" s="77"/>
      <c r="J11" s="77"/>
      <c r="K11" s="12" t="s">
        <v>15</v>
      </c>
      <c r="L11" s="22" t="s">
        <v>100</v>
      </c>
      <c r="M11" s="55" t="s">
        <v>46</v>
      </c>
      <c r="N11" s="22">
        <v>24</v>
      </c>
      <c r="O11" s="22">
        <v>24</v>
      </c>
      <c r="P11" s="105">
        <v>24</v>
      </c>
    </row>
    <row r="12" spans="1:16" ht="14.25" customHeight="1" x14ac:dyDescent="0.25">
      <c r="A12" s="13"/>
      <c r="B12" s="10"/>
      <c r="C12" s="11"/>
      <c r="D12" s="11"/>
      <c r="E12" s="11"/>
      <c r="F12" s="10"/>
      <c r="G12" s="80"/>
      <c r="H12" s="80" t="s">
        <v>115</v>
      </c>
      <c r="I12" s="80">
        <v>4</v>
      </c>
      <c r="J12" s="80">
        <v>4</v>
      </c>
      <c r="K12" s="12" t="s">
        <v>16</v>
      </c>
      <c r="L12" s="22" t="s">
        <v>48</v>
      </c>
      <c r="M12" s="58" t="s">
        <v>309</v>
      </c>
      <c r="N12" s="22">
        <v>8</v>
      </c>
      <c r="O12" s="22">
        <v>8</v>
      </c>
      <c r="P12" s="105">
        <v>8</v>
      </c>
    </row>
    <row r="13" spans="1:16" ht="14.25" customHeight="1" x14ac:dyDescent="0.25">
      <c r="A13" s="13"/>
      <c r="B13" s="10"/>
      <c r="C13" s="11"/>
      <c r="D13" s="11"/>
      <c r="E13" s="11"/>
      <c r="F13" s="10"/>
      <c r="G13" s="81"/>
      <c r="H13" s="81"/>
      <c r="I13" s="81"/>
      <c r="J13" s="81"/>
      <c r="K13" s="12" t="s">
        <v>33</v>
      </c>
      <c r="L13" s="22" t="s">
        <v>38</v>
      </c>
      <c r="M13" s="55" t="s">
        <v>258</v>
      </c>
      <c r="N13" s="22">
        <v>24</v>
      </c>
      <c r="O13" s="22">
        <v>24</v>
      </c>
      <c r="P13" s="105">
        <v>24</v>
      </c>
    </row>
    <row r="14" spans="1:16" ht="14.25" customHeight="1" x14ac:dyDescent="0.25">
      <c r="A14" s="13"/>
      <c r="B14" s="10"/>
      <c r="C14" s="11"/>
      <c r="D14" s="11"/>
      <c r="E14" s="11"/>
      <c r="F14" s="10"/>
      <c r="G14" s="11"/>
      <c r="H14" s="11"/>
      <c r="I14" s="11"/>
      <c r="J14" s="11"/>
      <c r="K14" s="12" t="s">
        <v>34</v>
      </c>
      <c r="L14" s="22" t="s">
        <v>214</v>
      </c>
      <c r="M14" s="58" t="s">
        <v>306</v>
      </c>
      <c r="N14" s="22">
        <v>2</v>
      </c>
      <c r="O14" s="22">
        <v>2</v>
      </c>
      <c r="P14" s="105">
        <v>2</v>
      </c>
    </row>
    <row r="15" spans="1:16" ht="14.25" customHeight="1" x14ac:dyDescent="0.25">
      <c r="A15" s="13"/>
      <c r="B15" s="10"/>
      <c r="C15" s="11"/>
      <c r="D15" s="11"/>
      <c r="E15" s="11"/>
      <c r="F15" s="10"/>
      <c r="G15" s="11"/>
      <c r="H15" s="11"/>
      <c r="I15" s="11"/>
      <c r="J15" s="11"/>
      <c r="K15" s="12" t="s">
        <v>23</v>
      </c>
      <c r="L15" s="22" t="s">
        <v>215</v>
      </c>
      <c r="M15" s="58" t="s">
        <v>307</v>
      </c>
      <c r="N15" s="22">
        <v>4</v>
      </c>
      <c r="O15" s="22">
        <v>4</v>
      </c>
      <c r="P15" s="105">
        <v>4</v>
      </c>
    </row>
    <row r="16" spans="1:16" ht="14.25" customHeight="1" x14ac:dyDescent="0.25">
      <c r="A16" s="13"/>
      <c r="B16" s="10"/>
      <c r="C16" s="11"/>
      <c r="D16" s="11"/>
      <c r="E16" s="11"/>
      <c r="F16" s="10"/>
      <c r="G16" s="11"/>
      <c r="H16" s="11"/>
      <c r="I16" s="11"/>
      <c r="J16" s="11"/>
      <c r="K16" s="12" t="s">
        <v>24</v>
      </c>
      <c r="L16" s="22" t="s">
        <v>39</v>
      </c>
      <c r="M16" s="58" t="s">
        <v>308</v>
      </c>
      <c r="N16" s="22">
        <v>8</v>
      </c>
      <c r="O16" s="22">
        <v>8</v>
      </c>
      <c r="P16" s="105">
        <v>8</v>
      </c>
    </row>
    <row r="17" spans="1:16" ht="14.25" customHeight="1" x14ac:dyDescent="0.25">
      <c r="A17" s="13"/>
      <c r="B17" s="10"/>
      <c r="C17" s="11"/>
      <c r="D17" s="11"/>
      <c r="E17" s="11"/>
      <c r="F17" s="10"/>
      <c r="G17" s="11"/>
      <c r="H17" s="11"/>
      <c r="I17" s="11"/>
      <c r="J17" s="11"/>
      <c r="K17" s="12" t="s">
        <v>25</v>
      </c>
      <c r="L17" s="22" t="s">
        <v>224</v>
      </c>
      <c r="M17" s="58" t="s">
        <v>310</v>
      </c>
      <c r="N17" s="22">
        <v>8</v>
      </c>
      <c r="O17" s="22">
        <v>8</v>
      </c>
      <c r="P17" s="105">
        <v>8</v>
      </c>
    </row>
    <row r="18" spans="1:16" ht="14.25" customHeight="1" x14ac:dyDescent="0.25">
      <c r="A18" s="13"/>
      <c r="B18" s="10"/>
      <c r="C18" s="11"/>
      <c r="D18" s="11"/>
      <c r="E18" s="11"/>
      <c r="F18" s="10"/>
      <c r="G18" s="16"/>
      <c r="H18" s="16"/>
      <c r="I18" s="16"/>
      <c r="J18" s="16"/>
      <c r="K18" s="12" t="s">
        <v>26</v>
      </c>
      <c r="L18" s="22" t="s">
        <v>212</v>
      </c>
      <c r="M18" s="58" t="s">
        <v>311</v>
      </c>
      <c r="N18" s="22">
        <v>1</v>
      </c>
      <c r="O18" s="22">
        <v>1</v>
      </c>
      <c r="P18" s="105">
        <v>1</v>
      </c>
    </row>
    <row r="19" spans="1:16" ht="14.25" customHeight="1" x14ac:dyDescent="0.25">
      <c r="A19" s="13"/>
      <c r="B19" s="10"/>
      <c r="C19" s="11"/>
      <c r="D19" s="11"/>
      <c r="E19" s="11"/>
      <c r="F19" s="10"/>
      <c r="G19" s="80"/>
      <c r="H19" s="80" t="s">
        <v>108</v>
      </c>
      <c r="I19" s="80">
        <v>1</v>
      </c>
      <c r="J19" s="80">
        <v>1</v>
      </c>
      <c r="K19" s="12" t="s">
        <v>28</v>
      </c>
      <c r="L19" s="22" t="s">
        <v>213</v>
      </c>
      <c r="M19" s="58" t="s">
        <v>256</v>
      </c>
      <c r="N19" s="22">
        <v>2</v>
      </c>
      <c r="O19" s="22">
        <v>2</v>
      </c>
      <c r="P19" s="105">
        <v>2</v>
      </c>
    </row>
    <row r="20" spans="1:16" ht="14.25" customHeight="1" x14ac:dyDescent="0.25">
      <c r="A20" s="13"/>
      <c r="B20" s="10"/>
      <c r="C20" s="11"/>
      <c r="D20" s="11"/>
      <c r="E20" s="11"/>
      <c r="F20" s="10"/>
      <c r="G20" s="103"/>
      <c r="H20" s="103"/>
      <c r="I20" s="103"/>
      <c r="J20" s="103"/>
      <c r="K20" s="12" t="s">
        <v>29</v>
      </c>
      <c r="L20" s="22" t="s">
        <v>155</v>
      </c>
      <c r="M20" s="58" t="s">
        <v>257</v>
      </c>
      <c r="N20" s="22">
        <v>2</v>
      </c>
      <c r="O20" s="22">
        <v>2</v>
      </c>
      <c r="P20" s="105">
        <v>2</v>
      </c>
    </row>
    <row r="21" spans="1:16" ht="14.25" customHeight="1" x14ac:dyDescent="0.25">
      <c r="A21" s="13"/>
      <c r="B21" s="10"/>
      <c r="C21" s="11"/>
      <c r="D21" s="11"/>
      <c r="E21" s="11"/>
      <c r="F21" s="10"/>
      <c r="G21" s="103"/>
      <c r="H21" s="103"/>
      <c r="I21" s="103"/>
      <c r="J21" s="103"/>
      <c r="K21" s="12" t="s">
        <v>30</v>
      </c>
      <c r="L21" s="22" t="s">
        <v>40</v>
      </c>
      <c r="M21" s="58" t="s">
        <v>41</v>
      </c>
      <c r="N21" s="22">
        <v>35</v>
      </c>
      <c r="O21" s="22">
        <v>35</v>
      </c>
      <c r="P21" s="105">
        <v>35</v>
      </c>
    </row>
    <row r="22" spans="1:16" ht="14.25" customHeight="1" x14ac:dyDescent="0.25">
      <c r="A22" s="13"/>
      <c r="B22" s="10"/>
      <c r="C22" s="11"/>
      <c r="D22" s="11"/>
      <c r="E22" s="11"/>
      <c r="F22" s="10"/>
      <c r="G22" s="103"/>
      <c r="H22" s="103"/>
      <c r="I22" s="103"/>
      <c r="J22" s="103"/>
      <c r="K22" s="12" t="s">
        <v>31</v>
      </c>
      <c r="L22" s="22" t="s">
        <v>100</v>
      </c>
      <c r="M22" s="58" t="s">
        <v>44</v>
      </c>
      <c r="N22" s="22">
        <v>35</v>
      </c>
      <c r="O22" s="22">
        <v>35</v>
      </c>
      <c r="P22" s="105">
        <v>35</v>
      </c>
    </row>
    <row r="23" spans="1:16" ht="14.25" customHeight="1" x14ac:dyDescent="0.25">
      <c r="A23" s="13"/>
      <c r="B23" s="10"/>
      <c r="C23" s="11"/>
      <c r="D23" s="11"/>
      <c r="E23" s="11"/>
      <c r="F23" s="10"/>
      <c r="G23" s="81"/>
      <c r="H23" s="81"/>
      <c r="I23" s="81"/>
      <c r="J23" s="81"/>
      <c r="K23" s="12" t="s">
        <v>32</v>
      </c>
      <c r="L23" s="22" t="s">
        <v>109</v>
      </c>
      <c r="M23" s="55" t="s">
        <v>37</v>
      </c>
      <c r="N23" s="22">
        <v>2</v>
      </c>
      <c r="O23" s="22">
        <v>2</v>
      </c>
      <c r="P23" s="105">
        <v>2</v>
      </c>
    </row>
    <row r="24" spans="1:16" ht="14.25" customHeight="1" x14ac:dyDescent="0.25">
      <c r="A24" s="13"/>
      <c r="B24" s="10"/>
      <c r="C24" s="11"/>
      <c r="D24" s="11"/>
      <c r="E24" s="11"/>
      <c r="F24" s="10"/>
      <c r="G24" s="11"/>
      <c r="H24" s="11"/>
      <c r="I24" s="11"/>
      <c r="J24" s="11"/>
      <c r="K24" s="12" t="s">
        <v>35</v>
      </c>
      <c r="L24" s="22" t="s">
        <v>314</v>
      </c>
      <c r="M24" s="55" t="s">
        <v>317</v>
      </c>
      <c r="N24" s="22">
        <v>4</v>
      </c>
      <c r="O24" s="22">
        <v>4</v>
      </c>
      <c r="P24" s="105">
        <v>4</v>
      </c>
    </row>
    <row r="25" spans="1:16" ht="14.25" customHeight="1" x14ac:dyDescent="0.25">
      <c r="A25" s="13"/>
      <c r="B25" s="10"/>
      <c r="C25" s="11"/>
      <c r="D25" s="11"/>
      <c r="E25" s="11"/>
      <c r="F25" s="10"/>
      <c r="G25" s="11"/>
      <c r="H25" s="11"/>
      <c r="I25" s="11"/>
      <c r="J25" s="11"/>
      <c r="K25" s="12" t="s">
        <v>61</v>
      </c>
      <c r="L25" s="22" t="s">
        <v>313</v>
      </c>
      <c r="M25" s="55" t="s">
        <v>316</v>
      </c>
      <c r="N25" s="22">
        <v>8</v>
      </c>
      <c r="O25" s="22">
        <v>8</v>
      </c>
      <c r="P25" s="105">
        <v>8</v>
      </c>
    </row>
    <row r="26" spans="1:16" ht="14.25" customHeight="1" x14ac:dyDescent="0.25">
      <c r="A26" s="13"/>
      <c r="B26" s="10"/>
      <c r="C26" s="11"/>
      <c r="D26" s="11"/>
      <c r="E26" s="11"/>
      <c r="F26" s="10"/>
      <c r="G26" s="11"/>
      <c r="H26" s="11"/>
      <c r="I26" s="11"/>
      <c r="J26" s="11"/>
      <c r="K26" s="12" t="s">
        <v>62</v>
      </c>
      <c r="L26" s="18" t="s">
        <v>312</v>
      </c>
      <c r="M26" s="56" t="s">
        <v>315</v>
      </c>
      <c r="N26" s="18">
        <v>2</v>
      </c>
      <c r="O26" s="18">
        <v>2</v>
      </c>
      <c r="P26" s="105">
        <v>2</v>
      </c>
    </row>
    <row r="27" spans="1:16" ht="14.25" customHeight="1" x14ac:dyDescent="0.25"/>
    <row r="28" spans="1:16" ht="14.25" customHeight="1" x14ac:dyDescent="0.25"/>
    <row r="29" spans="1:16" ht="14.25" customHeight="1" x14ac:dyDescent="0.25"/>
    <row r="30" spans="1:16" ht="14.25" customHeight="1" x14ac:dyDescent="0.25"/>
    <row r="31" spans="1:16" ht="14.25" customHeight="1" x14ac:dyDescent="0.25"/>
    <row r="32" spans="1:16" ht="15.75" x14ac:dyDescent="0.25">
      <c r="A32" s="64" t="s">
        <v>10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6" t="s">
        <v>19</v>
      </c>
      <c r="M32" s="66"/>
      <c r="N32" s="66"/>
      <c r="O32" s="66"/>
      <c r="P32" s="66"/>
    </row>
    <row r="33" spans="1:16" x14ac:dyDescent="0.25">
      <c r="A33" s="67" t="s">
        <v>268</v>
      </c>
      <c r="B33" s="67"/>
      <c r="C33" s="67"/>
      <c r="D33" s="67" t="s">
        <v>50</v>
      </c>
      <c r="E33" s="67"/>
      <c r="F33" s="67"/>
      <c r="G33" s="67" t="s">
        <v>51</v>
      </c>
      <c r="H33" s="67"/>
      <c r="I33" s="67"/>
      <c r="J33" s="67" t="s">
        <v>261</v>
      </c>
      <c r="K33" s="67"/>
      <c r="L33" s="66"/>
      <c r="M33" s="66"/>
      <c r="N33" s="66"/>
      <c r="O33" s="66"/>
      <c r="P33" s="66"/>
    </row>
    <row r="34" spans="1:16" x14ac:dyDescent="0.25">
      <c r="A34" s="67" t="s">
        <v>69</v>
      </c>
      <c r="B34" s="67"/>
      <c r="C34" s="67"/>
      <c r="D34" s="67" t="s">
        <v>304</v>
      </c>
      <c r="E34" s="67"/>
      <c r="F34" s="67"/>
      <c r="G34" s="69" t="s">
        <v>53</v>
      </c>
      <c r="H34" s="70"/>
      <c r="I34" s="71"/>
      <c r="J34" s="69" t="s">
        <v>52</v>
      </c>
      <c r="K34" s="71"/>
      <c r="L34" s="66"/>
      <c r="M34" s="66"/>
      <c r="N34" s="66"/>
      <c r="O34" s="66"/>
      <c r="P34" s="66"/>
    </row>
    <row r="35" spans="1:16" x14ac:dyDescent="0.25">
      <c r="A35" s="67"/>
      <c r="B35" s="67"/>
      <c r="C35" s="67"/>
      <c r="D35" s="67"/>
      <c r="E35" s="67"/>
      <c r="F35" s="67"/>
      <c r="G35" s="72"/>
      <c r="H35" s="73"/>
      <c r="I35" s="74"/>
      <c r="J35" s="72"/>
      <c r="K35" s="74"/>
      <c r="L35" s="66"/>
      <c r="M35" s="66"/>
      <c r="N35" s="66"/>
      <c r="O35" s="66"/>
      <c r="P35" s="66"/>
    </row>
    <row r="36" spans="1:16" ht="19.5" x14ac:dyDescent="0.25">
      <c r="A36" s="78" t="s">
        <v>0</v>
      </c>
      <c r="B36" s="78"/>
      <c r="C36" s="78" t="s">
        <v>1</v>
      </c>
      <c r="D36" s="78"/>
      <c r="E36" s="78"/>
      <c r="F36" s="78"/>
      <c r="G36" s="62"/>
      <c r="H36" s="62"/>
      <c r="I36" s="62"/>
      <c r="J36" s="63"/>
      <c r="K36" s="61" t="s">
        <v>2</v>
      </c>
      <c r="L36" s="62"/>
      <c r="M36" s="62"/>
      <c r="N36" s="62"/>
      <c r="O36" s="62"/>
      <c r="P36" s="63"/>
    </row>
    <row r="37" spans="1:16" ht="60" x14ac:dyDescent="0.25">
      <c r="A37" s="7" t="s">
        <v>3</v>
      </c>
      <c r="B37" s="8" t="s">
        <v>4</v>
      </c>
      <c r="C37" s="7" t="s">
        <v>5</v>
      </c>
      <c r="D37" s="7" t="s">
        <v>6</v>
      </c>
      <c r="E37" s="8" t="s">
        <v>7</v>
      </c>
      <c r="F37" s="8" t="s">
        <v>4</v>
      </c>
      <c r="G37" s="8" t="s">
        <v>20</v>
      </c>
      <c r="H37" s="8" t="s">
        <v>6</v>
      </c>
      <c r="I37" s="8" t="s">
        <v>22</v>
      </c>
      <c r="J37" s="8" t="s">
        <v>21</v>
      </c>
      <c r="K37" s="6" t="s">
        <v>8</v>
      </c>
      <c r="L37" s="7" t="s">
        <v>6</v>
      </c>
      <c r="M37" s="7" t="s">
        <v>17</v>
      </c>
      <c r="N37" s="8" t="s">
        <v>9</v>
      </c>
      <c r="O37" s="8" t="s">
        <v>7</v>
      </c>
      <c r="P37" s="8" t="s">
        <v>4</v>
      </c>
    </row>
    <row r="38" spans="1:16" ht="15" customHeight="1" x14ac:dyDescent="0.25">
      <c r="A38" s="9" t="s">
        <v>27</v>
      </c>
      <c r="B38" s="10">
        <v>1</v>
      </c>
      <c r="C38" s="9" t="s">
        <v>27</v>
      </c>
      <c r="D38" s="11" t="s">
        <v>55</v>
      </c>
      <c r="E38" s="11">
        <v>1</v>
      </c>
      <c r="F38" s="10">
        <v>1</v>
      </c>
      <c r="G38" s="83"/>
      <c r="H38" s="83" t="s">
        <v>218</v>
      </c>
      <c r="I38" s="83">
        <v>1</v>
      </c>
      <c r="J38" s="83">
        <v>1</v>
      </c>
      <c r="K38" s="12" t="s">
        <v>63</v>
      </c>
      <c r="L38" s="18" t="s">
        <v>40</v>
      </c>
      <c r="M38" s="50" t="s">
        <v>45</v>
      </c>
      <c r="N38" s="18">
        <v>64</v>
      </c>
      <c r="O38" s="18">
        <v>64</v>
      </c>
      <c r="P38" s="105">
        <v>64</v>
      </c>
    </row>
    <row r="39" spans="1:16" ht="16.5" x14ac:dyDescent="0.35">
      <c r="A39" s="20"/>
      <c r="B39" s="20"/>
      <c r="C39" s="20"/>
      <c r="D39" s="20"/>
      <c r="E39" s="20"/>
      <c r="F39" s="20"/>
      <c r="G39" s="104"/>
      <c r="H39" s="104"/>
      <c r="I39" s="104"/>
      <c r="J39" s="104"/>
      <c r="K39" s="12" t="s">
        <v>64</v>
      </c>
      <c r="L39" s="18" t="s">
        <v>100</v>
      </c>
      <c r="M39" s="50" t="s">
        <v>46</v>
      </c>
      <c r="N39" s="18">
        <v>64</v>
      </c>
      <c r="O39" s="18">
        <v>64</v>
      </c>
      <c r="P39" s="105">
        <v>64</v>
      </c>
    </row>
    <row r="40" spans="1:16" ht="16.5" x14ac:dyDescent="0.35">
      <c r="A40" s="20"/>
      <c r="B40" s="20"/>
      <c r="C40" s="20"/>
      <c r="D40" s="20"/>
      <c r="E40" s="20"/>
      <c r="F40" s="20"/>
      <c r="G40" s="104"/>
      <c r="H40" s="104"/>
      <c r="I40" s="104"/>
      <c r="J40" s="104"/>
      <c r="K40" s="12" t="s">
        <v>65</v>
      </c>
      <c r="L40" s="18" t="s">
        <v>40</v>
      </c>
      <c r="M40" s="50" t="s">
        <v>42</v>
      </c>
      <c r="N40" s="18">
        <v>20</v>
      </c>
      <c r="O40" s="18">
        <v>20</v>
      </c>
      <c r="P40" s="105">
        <v>20</v>
      </c>
    </row>
    <row r="41" spans="1:16" ht="16.5" x14ac:dyDescent="0.35">
      <c r="A41" s="20"/>
      <c r="B41" s="20"/>
      <c r="C41" s="20"/>
      <c r="D41" s="20"/>
      <c r="E41" s="20"/>
      <c r="F41" s="20"/>
      <c r="G41" s="104"/>
      <c r="H41" s="104"/>
      <c r="I41" s="104"/>
      <c r="J41" s="104"/>
      <c r="K41" s="12" t="s">
        <v>66</v>
      </c>
      <c r="L41" s="18" t="s">
        <v>40</v>
      </c>
      <c r="M41" s="50" t="s">
        <v>41</v>
      </c>
      <c r="N41" s="18">
        <v>35</v>
      </c>
      <c r="O41" s="18">
        <v>35</v>
      </c>
      <c r="P41" s="105">
        <v>35</v>
      </c>
    </row>
    <row r="42" spans="1:16" ht="16.5" x14ac:dyDescent="0.35">
      <c r="A42" s="20"/>
      <c r="B42" s="20"/>
      <c r="C42" s="20"/>
      <c r="D42" s="20"/>
      <c r="E42" s="20"/>
      <c r="F42" s="20"/>
      <c r="G42" s="104"/>
      <c r="H42" s="104"/>
      <c r="I42" s="104"/>
      <c r="J42" s="104"/>
      <c r="K42" s="12" t="s">
        <v>67</v>
      </c>
      <c r="L42" s="18" t="s">
        <v>100</v>
      </c>
      <c r="M42" s="50" t="s">
        <v>44</v>
      </c>
      <c r="N42" s="18">
        <v>55</v>
      </c>
      <c r="O42" s="18">
        <v>55</v>
      </c>
      <c r="P42" s="105">
        <v>55</v>
      </c>
    </row>
    <row r="43" spans="1:16" ht="15.75" x14ac:dyDescent="0.25">
      <c r="A43" s="13"/>
      <c r="B43" s="10"/>
      <c r="C43" s="11"/>
      <c r="D43" s="11"/>
      <c r="E43" s="11"/>
      <c r="F43" s="10"/>
      <c r="G43" s="104"/>
      <c r="H43" s="104"/>
      <c r="I43" s="104"/>
      <c r="J43" s="104"/>
      <c r="K43" s="12" t="s">
        <v>68</v>
      </c>
      <c r="L43" s="18" t="s">
        <v>103</v>
      </c>
      <c r="M43" s="56" t="s">
        <v>216</v>
      </c>
      <c r="N43" s="18">
        <v>30</v>
      </c>
      <c r="O43" s="18">
        <v>30</v>
      </c>
      <c r="P43" s="105">
        <v>30</v>
      </c>
    </row>
    <row r="44" spans="1:16" ht="15.75" x14ac:dyDescent="0.25">
      <c r="A44" s="13"/>
      <c r="B44" s="10"/>
      <c r="C44" s="11"/>
      <c r="D44" s="11"/>
      <c r="E44" s="11"/>
      <c r="F44" s="10"/>
      <c r="G44" s="84"/>
      <c r="H44" s="84"/>
      <c r="I44" s="84"/>
      <c r="J44" s="84"/>
      <c r="K44" s="12" t="s">
        <v>110</v>
      </c>
      <c r="L44" s="18" t="s">
        <v>104</v>
      </c>
      <c r="M44" s="56" t="s">
        <v>217</v>
      </c>
      <c r="N44" s="18">
        <v>30</v>
      </c>
      <c r="O44" s="18">
        <v>30</v>
      </c>
      <c r="P44" s="105">
        <v>30</v>
      </c>
    </row>
    <row r="45" spans="1:16" ht="15.75" x14ac:dyDescent="0.25">
      <c r="A45" s="30"/>
      <c r="B45" s="31"/>
      <c r="C45" s="32"/>
      <c r="D45" s="32"/>
      <c r="E45" s="32"/>
      <c r="F45" s="31"/>
      <c r="G45" s="32"/>
      <c r="H45" s="32"/>
      <c r="I45" s="32"/>
      <c r="J45" s="32"/>
      <c r="K45" s="33" t="s">
        <v>111</v>
      </c>
      <c r="L45" s="18" t="s">
        <v>105</v>
      </c>
      <c r="M45" s="56">
        <v>2496</v>
      </c>
      <c r="N45" s="18">
        <v>484</v>
      </c>
      <c r="O45" s="18">
        <v>484</v>
      </c>
      <c r="P45" s="105">
        <v>484</v>
      </c>
    </row>
    <row r="46" spans="1:16" ht="15.75" x14ac:dyDescent="0.25">
      <c r="A46" s="13"/>
      <c r="B46" s="10"/>
      <c r="C46" s="11"/>
      <c r="D46" s="11"/>
      <c r="E46" s="11"/>
      <c r="F46" s="10"/>
      <c r="G46" s="11"/>
      <c r="H46" s="11"/>
      <c r="I46" s="11"/>
      <c r="J46" s="11"/>
      <c r="K46" s="12" t="s">
        <v>112</v>
      </c>
      <c r="L46" s="18" t="s">
        <v>58</v>
      </c>
      <c r="M46" s="56" t="s">
        <v>37</v>
      </c>
      <c r="N46" s="18">
        <v>544</v>
      </c>
      <c r="O46" s="18">
        <v>544</v>
      </c>
      <c r="P46" s="18">
        <v>544</v>
      </c>
    </row>
    <row r="47" spans="1:16" ht="15.75" x14ac:dyDescent="0.25">
      <c r="A47" s="13"/>
      <c r="B47" s="10"/>
      <c r="C47" s="11"/>
      <c r="D47" s="11"/>
      <c r="E47" s="11"/>
      <c r="F47" s="10"/>
      <c r="G47" s="11"/>
      <c r="H47" s="11"/>
      <c r="I47" s="11"/>
      <c r="J47" s="11"/>
      <c r="K47" s="12" t="s">
        <v>113</v>
      </c>
      <c r="L47" s="18" t="s">
        <v>100</v>
      </c>
      <c r="M47" s="56" t="s">
        <v>57</v>
      </c>
      <c r="N47" s="18">
        <v>544</v>
      </c>
      <c r="O47" s="18">
        <v>544</v>
      </c>
      <c r="P47" s="18">
        <v>544</v>
      </c>
    </row>
    <row r="48" spans="1:16" ht="15.75" x14ac:dyDescent="0.25">
      <c r="A48" s="13"/>
      <c r="B48" s="10"/>
      <c r="C48" s="11"/>
      <c r="D48" s="11"/>
      <c r="E48" s="11"/>
      <c r="F48" s="10"/>
      <c r="G48" s="11"/>
      <c r="H48" s="11"/>
      <c r="I48" s="11"/>
      <c r="J48" s="11"/>
      <c r="K48" s="12" t="s">
        <v>114</v>
      </c>
      <c r="L48" s="18" t="s">
        <v>106</v>
      </c>
      <c r="M48" s="56">
        <v>304</v>
      </c>
      <c r="N48" s="18">
        <v>544</v>
      </c>
      <c r="O48" s="18">
        <v>544</v>
      </c>
      <c r="P48" s="18">
        <v>544</v>
      </c>
    </row>
    <row r="49" spans="1:16" ht="15.75" x14ac:dyDescent="0.25">
      <c r="A49" s="13"/>
      <c r="B49" s="10"/>
      <c r="C49" s="11"/>
      <c r="D49" s="11"/>
      <c r="E49" s="11"/>
      <c r="F49" s="10"/>
      <c r="G49" s="11"/>
      <c r="H49" s="11"/>
      <c r="I49" s="11"/>
      <c r="J49" s="11"/>
      <c r="K49" s="12" t="s">
        <v>225</v>
      </c>
      <c r="L49" s="18" t="s">
        <v>59</v>
      </c>
      <c r="M49" s="56" t="s">
        <v>37</v>
      </c>
      <c r="N49" s="18">
        <v>7191</v>
      </c>
      <c r="O49" s="18">
        <v>7191</v>
      </c>
      <c r="P49" s="18">
        <v>7191</v>
      </c>
    </row>
    <row r="50" spans="1:16" ht="15.75" x14ac:dyDescent="0.25">
      <c r="A50" s="13"/>
      <c r="B50" s="10"/>
      <c r="C50" s="11"/>
      <c r="D50" s="11"/>
      <c r="E50" s="11"/>
      <c r="F50" s="10"/>
      <c r="G50" s="11"/>
      <c r="H50" s="11"/>
      <c r="I50" s="11"/>
      <c r="J50" s="11"/>
      <c r="K50" s="12" t="s">
        <v>226</v>
      </c>
      <c r="L50" s="18" t="s">
        <v>60</v>
      </c>
      <c r="M50" s="56" t="s">
        <v>37</v>
      </c>
      <c r="N50" s="18">
        <v>588</v>
      </c>
      <c r="O50" s="18">
        <v>588</v>
      </c>
      <c r="P50" s="18">
        <v>588</v>
      </c>
    </row>
    <row r="53" spans="1:16" x14ac:dyDescent="0.25">
      <c r="A53" s="1"/>
      <c r="B53" s="2"/>
      <c r="C53" s="3"/>
      <c r="D53" s="3"/>
      <c r="E53" s="3"/>
      <c r="F53" s="4"/>
      <c r="G53" s="3"/>
      <c r="H53" s="3"/>
      <c r="I53" s="3"/>
      <c r="J53" s="3"/>
      <c r="K53" s="5"/>
      <c r="L53" s="3"/>
      <c r="M53" s="3"/>
      <c r="N53" s="3"/>
      <c r="O53" s="3"/>
      <c r="P53" s="4"/>
    </row>
    <row r="56" spans="1:16" x14ac:dyDescent="0.25">
      <c r="I56" s="17"/>
      <c r="J56" s="17"/>
    </row>
  </sheetData>
  <mergeCells count="44">
    <mergeCell ref="J38:J44"/>
    <mergeCell ref="I38:I44"/>
    <mergeCell ref="H38:H44"/>
    <mergeCell ref="G38:G44"/>
    <mergeCell ref="J19:J23"/>
    <mergeCell ref="I19:I23"/>
    <mergeCell ref="H19:H23"/>
    <mergeCell ref="G19:G23"/>
    <mergeCell ref="A36:B36"/>
    <mergeCell ref="C36:F36"/>
    <mergeCell ref="G36:J36"/>
    <mergeCell ref="K36:P36"/>
    <mergeCell ref="A32:K32"/>
    <mergeCell ref="L32:P35"/>
    <mergeCell ref="A33:C33"/>
    <mergeCell ref="D33:F33"/>
    <mergeCell ref="G33:I33"/>
    <mergeCell ref="J33:K33"/>
    <mergeCell ref="A34:C35"/>
    <mergeCell ref="D34:F35"/>
    <mergeCell ref="G34:I35"/>
    <mergeCell ref="J34:K35"/>
    <mergeCell ref="J12:J13"/>
    <mergeCell ref="I12:I13"/>
    <mergeCell ref="H12:H13"/>
    <mergeCell ref="G12:G13"/>
    <mergeCell ref="A1:K1"/>
    <mergeCell ref="K5:P5"/>
    <mergeCell ref="A5:B5"/>
    <mergeCell ref="C5:F5"/>
    <mergeCell ref="G5:J5"/>
    <mergeCell ref="J7:J11"/>
    <mergeCell ref="I7:I11"/>
    <mergeCell ref="H7:H11"/>
    <mergeCell ref="G7:G11"/>
    <mergeCell ref="L1:P4"/>
    <mergeCell ref="A2:C2"/>
    <mergeCell ref="D2:F2"/>
    <mergeCell ref="G2:I2"/>
    <mergeCell ref="J2:K2"/>
    <mergeCell ref="A3:C4"/>
    <mergeCell ref="D3:F4"/>
    <mergeCell ref="G3:I4"/>
    <mergeCell ref="J3:K4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5"/>
  <sheetViews>
    <sheetView view="pageLayout" zoomScale="115" zoomScaleNormal="100" zoomScalePageLayoutView="115" workbookViewId="0">
      <selection activeCell="L18" sqref="L18"/>
    </sheetView>
  </sheetViews>
  <sheetFormatPr defaultRowHeight="15" x14ac:dyDescent="0.25"/>
  <cols>
    <col min="1" max="1" width="3.7109375" style="111" bestFit="1" customWidth="1"/>
    <col min="2" max="2" width="13" style="111" customWidth="1"/>
    <col min="3" max="3" width="4.42578125" style="111" bestFit="1" customWidth="1"/>
    <col min="4" max="4" width="7.140625" style="111" customWidth="1"/>
    <col min="5" max="5" width="8.42578125" style="111" customWidth="1"/>
    <col min="6" max="6" width="7.42578125" style="111" bestFit="1" customWidth="1"/>
    <col min="7" max="7" width="6.42578125" style="111" customWidth="1"/>
    <col min="8" max="8" width="5.42578125" style="111" customWidth="1"/>
    <col min="9" max="9" width="5.7109375" style="111" customWidth="1"/>
    <col min="10" max="12" width="6.28515625" style="111" customWidth="1"/>
    <col min="13" max="13" width="4.85546875" style="111" bestFit="1" customWidth="1"/>
    <col min="14" max="14" width="13.5703125" style="111" bestFit="1" customWidth="1"/>
    <col min="15" max="15" width="5.140625" style="111" customWidth="1"/>
    <col min="16" max="16384" width="9.140625" style="111"/>
  </cols>
  <sheetData>
    <row r="5" spans="1:14" ht="15" customHeight="1" x14ac:dyDescent="0.25">
      <c r="A5" s="106"/>
      <c r="B5" s="106"/>
      <c r="C5" s="107"/>
      <c r="D5" s="106"/>
      <c r="E5" s="106"/>
      <c r="F5" s="108"/>
      <c r="G5" s="109" t="s">
        <v>318</v>
      </c>
      <c r="H5" s="110"/>
      <c r="I5" s="107"/>
      <c r="J5" s="107"/>
      <c r="K5" s="107"/>
      <c r="L5" s="107"/>
      <c r="M5" s="106"/>
      <c r="N5" s="106"/>
    </row>
    <row r="6" spans="1:14" ht="33.75" x14ac:dyDescent="0.25">
      <c r="A6" s="112" t="s">
        <v>319</v>
      </c>
      <c r="B6" s="112" t="s">
        <v>320</v>
      </c>
      <c r="C6" s="113" t="s">
        <v>321</v>
      </c>
      <c r="D6" s="112" t="s">
        <v>322</v>
      </c>
      <c r="E6" s="112" t="s">
        <v>323</v>
      </c>
      <c r="F6" s="114" t="s">
        <v>324</v>
      </c>
      <c r="G6" s="115" t="s">
        <v>325</v>
      </c>
      <c r="H6" s="115" t="s">
        <v>326</v>
      </c>
      <c r="I6" s="113" t="s">
        <v>327</v>
      </c>
      <c r="J6" s="113" t="s">
        <v>328</v>
      </c>
      <c r="K6" s="113" t="s">
        <v>329</v>
      </c>
      <c r="L6" s="113" t="s">
        <v>330</v>
      </c>
      <c r="M6" s="112" t="s">
        <v>331</v>
      </c>
      <c r="N6" s="112" t="s">
        <v>332</v>
      </c>
    </row>
    <row r="7" spans="1:14" ht="15.75" x14ac:dyDescent="0.25">
      <c r="A7" s="112">
        <v>1</v>
      </c>
      <c r="B7" s="18"/>
      <c r="C7" s="116"/>
      <c r="D7" s="117"/>
      <c r="E7" s="117"/>
      <c r="F7" s="116"/>
      <c r="G7" s="116"/>
      <c r="H7" s="116"/>
      <c r="I7" s="116"/>
      <c r="J7" s="118"/>
      <c r="K7" s="118"/>
      <c r="L7" s="118"/>
      <c r="M7" s="119"/>
      <c r="N7" s="112"/>
    </row>
    <row r="8" spans="1:14" ht="15.75" x14ac:dyDescent="0.25">
      <c r="A8" s="112">
        <v>2</v>
      </c>
      <c r="B8" s="18"/>
      <c r="C8" s="116"/>
      <c r="D8" s="117"/>
      <c r="E8" s="120"/>
      <c r="F8" s="116"/>
      <c r="G8" s="116"/>
      <c r="H8" s="116"/>
      <c r="I8" s="116"/>
      <c r="J8" s="118"/>
      <c r="K8" s="118"/>
      <c r="L8" s="118"/>
      <c r="M8" s="119"/>
      <c r="N8" s="112"/>
    </row>
    <row r="9" spans="1:14" ht="15.75" x14ac:dyDescent="0.25">
      <c r="A9" s="115">
        <v>3</v>
      </c>
      <c r="B9" s="18"/>
      <c r="C9" s="116"/>
      <c r="D9" s="117"/>
      <c r="E9" s="120"/>
      <c r="F9" s="116"/>
      <c r="G9" s="116"/>
      <c r="H9" s="116"/>
      <c r="I9" s="116"/>
      <c r="J9" s="118"/>
      <c r="K9" s="118"/>
      <c r="L9" s="118"/>
      <c r="M9" s="119"/>
      <c r="N9" s="112"/>
    </row>
    <row r="10" spans="1:14" ht="15.75" x14ac:dyDescent="0.25">
      <c r="A10" s="112">
        <v>4</v>
      </c>
      <c r="B10" s="18"/>
      <c r="C10" s="116"/>
      <c r="D10" s="121"/>
      <c r="E10" s="117"/>
      <c r="F10" s="122"/>
      <c r="G10" s="122"/>
      <c r="H10" s="122"/>
      <c r="I10" s="122"/>
      <c r="J10" s="123"/>
      <c r="K10" s="124"/>
      <c r="L10" s="123"/>
      <c r="M10" s="125"/>
      <c r="N10" s="126"/>
    </row>
    <row r="11" spans="1:14" ht="15.75" x14ac:dyDescent="0.25">
      <c r="A11" s="112">
        <v>5</v>
      </c>
      <c r="B11" s="24"/>
      <c r="C11" s="116"/>
      <c r="D11" s="117"/>
      <c r="E11" s="120"/>
      <c r="F11" s="116"/>
      <c r="G11" s="116"/>
      <c r="H11" s="116"/>
      <c r="I11" s="116"/>
      <c r="J11" s="112"/>
      <c r="K11" s="112"/>
      <c r="L11" s="112"/>
      <c r="M11" s="119"/>
      <c r="N11" s="112"/>
    </row>
    <row r="12" spans="1:14" ht="15.75" x14ac:dyDescent="0.25">
      <c r="A12" s="115">
        <v>6</v>
      </c>
      <c r="B12" s="18"/>
      <c r="C12" s="116"/>
      <c r="D12" s="117"/>
      <c r="E12" s="120"/>
      <c r="F12" s="127"/>
      <c r="G12" s="128"/>
      <c r="H12" s="129"/>
      <c r="I12" s="129"/>
      <c r="J12" s="115"/>
      <c r="K12" s="115"/>
      <c r="L12" s="112"/>
      <c r="M12" s="130"/>
      <c r="N12" s="112"/>
    </row>
    <row r="13" spans="1:14" ht="15.75" x14ac:dyDescent="0.25">
      <c r="A13" s="112">
        <v>7</v>
      </c>
      <c r="B13" s="18"/>
      <c r="C13" s="116"/>
      <c r="D13" s="117"/>
      <c r="E13" s="112"/>
      <c r="F13" s="127"/>
      <c r="G13" s="116"/>
      <c r="H13" s="129"/>
      <c r="I13" s="129"/>
      <c r="J13" s="115"/>
      <c r="K13" s="115"/>
      <c r="L13" s="112"/>
      <c r="M13" s="130"/>
      <c r="N13" s="112"/>
    </row>
    <row r="14" spans="1:14" ht="15.75" x14ac:dyDescent="0.25">
      <c r="A14" s="115">
        <v>8</v>
      </c>
      <c r="B14" s="18"/>
      <c r="C14" s="116"/>
      <c r="D14" s="117"/>
      <c r="E14" s="120"/>
      <c r="F14" s="127"/>
      <c r="G14" s="116"/>
      <c r="H14" s="129"/>
      <c r="I14" s="129"/>
      <c r="J14" s="115"/>
      <c r="K14" s="115"/>
      <c r="L14" s="112"/>
      <c r="M14" s="130"/>
      <c r="N14" s="112"/>
    </row>
    <row r="15" spans="1:14" ht="15.75" x14ac:dyDescent="0.25">
      <c r="A15" s="112">
        <v>9</v>
      </c>
      <c r="B15" s="18"/>
      <c r="C15" s="116"/>
      <c r="D15" s="117"/>
      <c r="E15" s="117"/>
      <c r="F15" s="127"/>
      <c r="G15" s="116"/>
      <c r="H15" s="129"/>
      <c r="I15" s="129"/>
      <c r="J15" s="115"/>
      <c r="K15" s="115"/>
      <c r="L15" s="112"/>
      <c r="M15" s="130"/>
      <c r="N15" s="112"/>
    </row>
    <row r="16" spans="1:14" ht="15.75" x14ac:dyDescent="0.25">
      <c r="A16" s="115">
        <v>10</v>
      </c>
      <c r="B16" s="18"/>
      <c r="C16" s="116"/>
      <c r="D16" s="117"/>
      <c r="E16" s="120"/>
      <c r="F16" s="127"/>
      <c r="G16" s="116"/>
      <c r="H16" s="129"/>
      <c r="I16" s="129"/>
      <c r="J16" s="115"/>
      <c r="K16" s="115"/>
      <c r="L16" s="112"/>
      <c r="M16" s="130"/>
      <c r="N16" s="112"/>
    </row>
    <row r="17" spans="1:14" ht="15.75" x14ac:dyDescent="0.25">
      <c r="A17" s="112">
        <v>11</v>
      </c>
      <c r="B17" s="18"/>
      <c r="C17" s="116"/>
      <c r="D17" s="117"/>
      <c r="E17" s="120"/>
      <c r="F17" s="127"/>
      <c r="G17" s="116"/>
      <c r="H17" s="129"/>
      <c r="I17" s="129"/>
      <c r="J17" s="115"/>
      <c r="K17" s="115"/>
      <c r="L17" s="112"/>
      <c r="M17" s="130"/>
      <c r="N17" s="112"/>
    </row>
    <row r="18" spans="1:14" ht="15.75" x14ac:dyDescent="0.25">
      <c r="A18" s="115">
        <v>12</v>
      </c>
      <c r="B18" s="18"/>
      <c r="C18" s="116"/>
      <c r="D18" s="117"/>
      <c r="E18" s="120"/>
      <c r="F18" s="127"/>
      <c r="G18" s="116"/>
      <c r="H18" s="129"/>
      <c r="I18" s="129"/>
      <c r="J18" s="115"/>
      <c r="K18" s="115"/>
      <c r="L18" s="112"/>
      <c r="M18" s="130"/>
      <c r="N18" s="112"/>
    </row>
    <row r="19" spans="1:14" ht="15.75" x14ac:dyDescent="0.25">
      <c r="A19" s="112">
        <v>13</v>
      </c>
      <c r="B19" s="18"/>
      <c r="C19" s="116"/>
      <c r="D19" s="117"/>
      <c r="E19" s="120"/>
      <c r="F19" s="127"/>
      <c r="G19" s="116"/>
      <c r="H19" s="129"/>
      <c r="I19" s="129"/>
      <c r="J19" s="115"/>
      <c r="K19" s="115"/>
      <c r="L19" s="112"/>
      <c r="M19" s="130"/>
      <c r="N19" s="112"/>
    </row>
    <row r="20" spans="1:14" ht="15.75" x14ac:dyDescent="0.25">
      <c r="A20" s="115">
        <v>14</v>
      </c>
      <c r="B20" s="18"/>
      <c r="C20" s="116"/>
      <c r="D20" s="117"/>
      <c r="E20" s="120"/>
      <c r="F20" s="127"/>
      <c r="G20" s="116"/>
      <c r="H20" s="129"/>
      <c r="I20" s="129"/>
      <c r="J20" s="115"/>
      <c r="K20" s="115"/>
      <c r="L20" s="112"/>
      <c r="M20" s="130"/>
      <c r="N20" s="112"/>
    </row>
    <row r="21" spans="1:14" ht="15.75" x14ac:dyDescent="0.25">
      <c r="A21" s="112">
        <v>15</v>
      </c>
      <c r="B21" s="18"/>
      <c r="C21" s="116"/>
      <c r="D21" s="117"/>
      <c r="E21" s="117"/>
      <c r="F21" s="127"/>
      <c r="G21" s="116"/>
      <c r="H21" s="129"/>
      <c r="I21" s="129"/>
      <c r="J21" s="115"/>
      <c r="K21" s="115"/>
      <c r="L21" s="112"/>
      <c r="M21" s="130"/>
      <c r="N21" s="112"/>
    </row>
    <row r="22" spans="1:14" ht="15.75" x14ac:dyDescent="0.25">
      <c r="A22" s="115">
        <v>16</v>
      </c>
      <c r="B22" s="18"/>
      <c r="C22" s="116"/>
      <c r="D22" s="117"/>
      <c r="E22" s="120"/>
      <c r="F22" s="127"/>
      <c r="G22" s="116"/>
      <c r="H22" s="129"/>
      <c r="I22" s="129"/>
      <c r="J22" s="115"/>
      <c r="K22" s="115"/>
      <c r="L22" s="112"/>
      <c r="M22" s="130"/>
      <c r="N22" s="112"/>
    </row>
    <row r="23" spans="1:14" ht="15.75" x14ac:dyDescent="0.25">
      <c r="A23" s="112">
        <v>17</v>
      </c>
      <c r="B23" s="18"/>
      <c r="C23" s="116"/>
      <c r="D23" s="131"/>
      <c r="E23" s="117"/>
      <c r="F23" s="127"/>
      <c r="G23" s="116"/>
      <c r="H23" s="129"/>
      <c r="I23" s="129"/>
      <c r="J23" s="115"/>
      <c r="K23" s="115"/>
      <c r="L23" s="112"/>
      <c r="M23" s="130"/>
      <c r="N23" s="112"/>
    </row>
    <row r="24" spans="1:14" ht="15.75" x14ac:dyDescent="0.25">
      <c r="A24" s="115">
        <v>18</v>
      </c>
      <c r="B24" s="18"/>
      <c r="C24" s="116"/>
      <c r="D24" s="131"/>
      <c r="E24" s="117"/>
      <c r="F24" s="127"/>
      <c r="G24" s="116"/>
      <c r="H24" s="129"/>
      <c r="I24" s="129"/>
      <c r="J24" s="115"/>
      <c r="K24" s="115"/>
      <c r="L24" s="112"/>
      <c r="M24" s="130"/>
      <c r="N24" s="112"/>
    </row>
    <row r="25" spans="1:14" ht="15.75" x14ac:dyDescent="0.25">
      <c r="A25" s="112">
        <v>19</v>
      </c>
      <c r="B25" s="18"/>
      <c r="C25" s="116"/>
      <c r="D25" s="131"/>
      <c r="E25" s="117"/>
      <c r="F25" s="127"/>
      <c r="G25" s="116"/>
      <c r="H25" s="129"/>
      <c r="I25" s="129"/>
      <c r="J25" s="115"/>
      <c r="K25" s="115"/>
      <c r="L25" s="112"/>
      <c r="M25" s="130"/>
      <c r="N25" s="112"/>
    </row>
    <row r="26" spans="1:14" ht="15.75" x14ac:dyDescent="0.25">
      <c r="A26" s="115">
        <v>20</v>
      </c>
      <c r="B26" s="18"/>
      <c r="C26" s="116"/>
      <c r="D26" s="131"/>
      <c r="E26" s="117"/>
      <c r="F26" s="127"/>
      <c r="G26" s="127"/>
      <c r="H26" s="127"/>
      <c r="I26" s="127"/>
      <c r="J26" s="50"/>
      <c r="K26" s="115"/>
      <c r="L26" s="112"/>
      <c r="M26" s="130"/>
      <c r="N26" s="112"/>
    </row>
    <row r="27" spans="1:14" ht="15.75" x14ac:dyDescent="0.25">
      <c r="A27" s="112">
        <v>21</v>
      </c>
      <c r="B27" s="18"/>
      <c r="C27" s="116"/>
      <c r="D27" s="131"/>
      <c r="E27" s="117"/>
      <c r="F27" s="127"/>
      <c r="G27" s="127"/>
      <c r="H27" s="127"/>
      <c r="I27" s="127"/>
      <c r="J27" s="50"/>
      <c r="K27" s="115"/>
      <c r="L27" s="112"/>
      <c r="M27" s="130"/>
      <c r="N27" s="112"/>
    </row>
    <row r="28" spans="1:14" ht="15.75" x14ac:dyDescent="0.25">
      <c r="A28" s="115">
        <v>22</v>
      </c>
      <c r="B28" s="18"/>
      <c r="C28" s="116"/>
      <c r="D28" s="131"/>
      <c r="E28" s="117"/>
      <c r="F28" s="127"/>
      <c r="G28" s="127"/>
      <c r="H28" s="127"/>
      <c r="I28" s="127"/>
      <c r="J28" s="55"/>
      <c r="K28" s="115"/>
      <c r="L28" s="112"/>
      <c r="M28" s="130"/>
      <c r="N28" s="112"/>
    </row>
    <row r="29" spans="1:14" ht="15.75" x14ac:dyDescent="0.25">
      <c r="A29" s="112">
        <v>23</v>
      </c>
      <c r="B29" s="18"/>
      <c r="C29" s="116"/>
      <c r="D29" s="131"/>
      <c r="E29" s="117"/>
      <c r="F29" s="127"/>
      <c r="G29" s="127"/>
      <c r="H29" s="127"/>
      <c r="I29" s="127"/>
      <c r="J29" s="58"/>
      <c r="K29" s="115"/>
      <c r="L29" s="112"/>
      <c r="M29" s="130"/>
      <c r="N29" s="112"/>
    </row>
    <row r="30" spans="1:14" ht="15.75" x14ac:dyDescent="0.25">
      <c r="A30" s="115">
        <v>24</v>
      </c>
      <c r="B30" s="24"/>
      <c r="C30" s="116"/>
      <c r="D30" s="131"/>
      <c r="E30" s="120"/>
      <c r="F30" s="127"/>
      <c r="G30" s="127"/>
      <c r="H30" s="127"/>
      <c r="I30" s="127"/>
      <c r="J30" s="55"/>
      <c r="K30" s="115"/>
      <c r="L30" s="112"/>
      <c r="M30" s="130"/>
      <c r="N30" s="112"/>
    </row>
    <row r="31" spans="1:14" ht="15.75" x14ac:dyDescent="0.25">
      <c r="A31" s="112">
        <v>25</v>
      </c>
      <c r="B31" s="18"/>
      <c r="C31" s="116"/>
      <c r="D31" s="131"/>
      <c r="E31" s="120"/>
      <c r="F31" s="127"/>
      <c r="G31" s="127"/>
      <c r="H31" s="127"/>
      <c r="I31" s="127"/>
      <c r="J31" s="55"/>
      <c r="K31" s="115"/>
      <c r="L31" s="112"/>
      <c r="M31" s="130"/>
      <c r="N31" s="112"/>
    </row>
    <row r="32" spans="1:14" ht="15.75" x14ac:dyDescent="0.25">
      <c r="A32" s="115">
        <v>26</v>
      </c>
      <c r="B32" s="18"/>
      <c r="C32" s="116"/>
      <c r="D32" s="131"/>
      <c r="E32" s="120"/>
      <c r="F32" s="127"/>
      <c r="G32" s="127"/>
      <c r="H32" s="127"/>
      <c r="I32" s="127"/>
      <c r="J32" s="55"/>
      <c r="K32" s="115"/>
      <c r="L32" s="112"/>
      <c r="M32" s="130"/>
      <c r="N32" s="112"/>
    </row>
    <row r="33" spans="1:14" ht="15.75" x14ac:dyDescent="0.25">
      <c r="A33" s="112">
        <v>27</v>
      </c>
      <c r="B33" s="18"/>
      <c r="C33" s="116"/>
      <c r="D33" s="131"/>
      <c r="E33" s="117"/>
      <c r="F33" s="127"/>
      <c r="G33" s="127"/>
      <c r="H33" s="127"/>
      <c r="I33" s="127"/>
      <c r="J33" s="50"/>
      <c r="K33" s="115"/>
      <c r="L33" s="112"/>
      <c r="M33" s="130"/>
      <c r="N33" s="112"/>
    </row>
    <row r="34" spans="1:14" ht="15.75" x14ac:dyDescent="0.25">
      <c r="A34" s="115">
        <v>28</v>
      </c>
      <c r="B34" s="18"/>
      <c r="C34" s="116"/>
      <c r="D34" s="131"/>
      <c r="E34" s="117"/>
      <c r="F34" s="127"/>
      <c r="G34" s="127"/>
      <c r="H34" s="127"/>
      <c r="I34" s="127"/>
      <c r="J34" s="50"/>
      <c r="K34" s="115"/>
      <c r="L34" s="112"/>
      <c r="M34" s="130"/>
      <c r="N34" s="112"/>
    </row>
    <row r="35" spans="1:14" ht="15.75" x14ac:dyDescent="0.25">
      <c r="A35" s="112">
        <v>29</v>
      </c>
      <c r="B35" s="18"/>
      <c r="C35" s="116"/>
      <c r="D35" s="131"/>
      <c r="E35" s="117"/>
      <c r="F35" s="127"/>
      <c r="G35" s="127"/>
      <c r="H35" s="127"/>
      <c r="I35" s="127"/>
      <c r="J35" s="50"/>
      <c r="K35" s="115"/>
      <c r="L35" s="112"/>
      <c r="M35" s="130"/>
      <c r="N35" s="112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5"/>
  <sheetViews>
    <sheetView view="pageLayout" topLeftCell="A4" zoomScaleNormal="100" workbookViewId="0">
      <selection activeCell="M7" sqref="M7:M10"/>
    </sheetView>
  </sheetViews>
  <sheetFormatPr defaultRowHeight="15" x14ac:dyDescent="0.25"/>
  <cols>
    <col min="1" max="1" width="6.85546875" customWidth="1"/>
    <col min="2" max="2" width="5.140625" customWidth="1"/>
    <col min="3" max="3" width="9.85546875" bestFit="1" customWidth="1"/>
    <col min="4" max="4" width="3.7109375" bestFit="1" customWidth="1"/>
    <col min="5" max="5" width="6.7109375" customWidth="1"/>
    <col min="6" max="6" width="5.7109375" customWidth="1"/>
    <col min="7" max="7" width="6" bestFit="1" customWidth="1"/>
    <col min="8" max="8" width="4.140625" customWidth="1"/>
    <col min="9" max="9" width="7.28515625" bestFit="1" customWidth="1"/>
    <col min="10" max="10" width="6" bestFit="1" customWidth="1"/>
    <col min="11" max="11" width="3.85546875" bestFit="1" customWidth="1"/>
    <col min="12" max="12" width="16.140625" bestFit="1" customWidth="1"/>
    <col min="13" max="13" width="29.5703125" customWidth="1"/>
    <col min="14" max="14" width="5.28515625" customWidth="1"/>
    <col min="15" max="16" width="5.140625" customWidth="1"/>
  </cols>
  <sheetData>
    <row r="1" spans="1:16" ht="27" customHeight="1" x14ac:dyDescent="0.25">
      <c r="A1" s="64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 t="s">
        <v>19</v>
      </c>
      <c r="M1" s="66"/>
      <c r="N1" s="66"/>
      <c r="O1" s="66"/>
      <c r="P1" s="66"/>
    </row>
    <row r="2" spans="1:16" ht="24.6" customHeight="1" x14ac:dyDescent="0.25">
      <c r="A2" s="67" t="s">
        <v>268</v>
      </c>
      <c r="B2" s="67"/>
      <c r="C2" s="67"/>
      <c r="D2" s="67" t="s">
        <v>50</v>
      </c>
      <c r="E2" s="67"/>
      <c r="F2" s="67"/>
      <c r="G2" s="67" t="s">
        <v>51</v>
      </c>
      <c r="H2" s="67"/>
      <c r="I2" s="67"/>
      <c r="J2" s="67" t="s">
        <v>261</v>
      </c>
      <c r="K2" s="67"/>
      <c r="L2" s="66"/>
      <c r="M2" s="66"/>
      <c r="N2" s="66"/>
      <c r="O2" s="66"/>
      <c r="P2" s="66"/>
    </row>
    <row r="3" spans="1:16" ht="11.45" customHeight="1" x14ac:dyDescent="0.25">
      <c r="A3" s="67" t="s">
        <v>54</v>
      </c>
      <c r="B3" s="67"/>
      <c r="C3" s="67"/>
      <c r="D3" s="67" t="s">
        <v>272</v>
      </c>
      <c r="E3" s="67"/>
      <c r="F3" s="67"/>
      <c r="G3" s="69" t="s">
        <v>53</v>
      </c>
      <c r="H3" s="70"/>
      <c r="I3" s="71"/>
      <c r="J3" s="69" t="s">
        <v>52</v>
      </c>
      <c r="K3" s="71"/>
      <c r="L3" s="66"/>
      <c r="M3" s="66"/>
      <c r="N3" s="66"/>
      <c r="O3" s="66"/>
      <c r="P3" s="66"/>
    </row>
    <row r="4" spans="1:16" ht="13.15" customHeight="1" x14ac:dyDescent="0.25">
      <c r="A4" s="67"/>
      <c r="B4" s="67"/>
      <c r="C4" s="67"/>
      <c r="D4" s="67"/>
      <c r="E4" s="67"/>
      <c r="F4" s="67"/>
      <c r="G4" s="72"/>
      <c r="H4" s="73"/>
      <c r="I4" s="74"/>
      <c r="J4" s="72"/>
      <c r="K4" s="74"/>
      <c r="L4" s="66"/>
      <c r="M4" s="66"/>
      <c r="N4" s="66"/>
      <c r="O4" s="66"/>
      <c r="P4" s="66"/>
    </row>
    <row r="5" spans="1:16" ht="19.5" x14ac:dyDescent="0.25">
      <c r="A5" s="78" t="s">
        <v>0</v>
      </c>
      <c r="B5" s="78"/>
      <c r="C5" s="78" t="s">
        <v>1</v>
      </c>
      <c r="D5" s="78"/>
      <c r="E5" s="78"/>
      <c r="F5" s="78"/>
      <c r="G5" s="62"/>
      <c r="H5" s="62"/>
      <c r="I5" s="62"/>
      <c r="J5" s="63"/>
      <c r="K5" s="61" t="s">
        <v>2</v>
      </c>
      <c r="L5" s="62"/>
      <c r="M5" s="62"/>
      <c r="N5" s="62"/>
      <c r="O5" s="62"/>
      <c r="P5" s="63"/>
    </row>
    <row r="6" spans="1:16" ht="49.15" customHeight="1" x14ac:dyDescent="0.25">
      <c r="A6" s="7" t="s">
        <v>3</v>
      </c>
      <c r="B6" s="8" t="s">
        <v>4</v>
      </c>
      <c r="C6" s="7" t="s">
        <v>5</v>
      </c>
      <c r="D6" s="7" t="s">
        <v>6</v>
      </c>
      <c r="E6" s="8" t="s">
        <v>7</v>
      </c>
      <c r="F6" s="8" t="s">
        <v>4</v>
      </c>
      <c r="G6" s="8" t="s">
        <v>20</v>
      </c>
      <c r="H6" s="8" t="s">
        <v>6</v>
      </c>
      <c r="I6" s="8" t="s">
        <v>22</v>
      </c>
      <c r="J6" s="8" t="s">
        <v>21</v>
      </c>
      <c r="K6" s="6" t="s">
        <v>8</v>
      </c>
      <c r="L6" s="7" t="s">
        <v>6</v>
      </c>
      <c r="M6" s="7" t="s">
        <v>17</v>
      </c>
      <c r="N6" s="47" t="s">
        <v>9</v>
      </c>
      <c r="O6" s="47" t="s">
        <v>7</v>
      </c>
      <c r="P6" s="8" t="s">
        <v>4</v>
      </c>
    </row>
    <row r="7" spans="1:16" ht="14.25" customHeight="1" x14ac:dyDescent="0.25">
      <c r="A7" s="13"/>
      <c r="B7" s="10"/>
      <c r="C7" s="11"/>
      <c r="D7" s="11"/>
      <c r="E7" s="11"/>
      <c r="F7" s="10"/>
      <c r="G7" s="11"/>
      <c r="H7" s="11"/>
      <c r="I7" s="11"/>
      <c r="J7" s="11"/>
      <c r="K7" s="12" t="s">
        <v>11</v>
      </c>
      <c r="L7" s="160" t="s">
        <v>382</v>
      </c>
      <c r="M7" s="161" t="s">
        <v>144</v>
      </c>
      <c r="N7" s="22">
        <v>4</v>
      </c>
      <c r="O7" s="22"/>
      <c r="P7" s="105"/>
    </row>
    <row r="8" spans="1:16" ht="14.25" customHeight="1" x14ac:dyDescent="0.25">
      <c r="A8" s="13"/>
      <c r="B8" s="10"/>
      <c r="C8" s="11"/>
      <c r="D8" s="11"/>
      <c r="E8" s="11"/>
      <c r="F8" s="10"/>
      <c r="G8" s="11"/>
      <c r="H8" s="11"/>
      <c r="I8" s="11"/>
      <c r="J8" s="11"/>
      <c r="K8" s="12" t="s">
        <v>12</v>
      </c>
      <c r="L8" s="131" t="s">
        <v>384</v>
      </c>
      <c r="M8" s="160" t="s">
        <v>386</v>
      </c>
      <c r="N8" s="22">
        <v>1</v>
      </c>
      <c r="O8" s="22"/>
      <c r="P8" s="105"/>
    </row>
    <row r="9" spans="1:16" ht="14.25" customHeight="1" x14ac:dyDescent="0.25">
      <c r="A9" s="13"/>
      <c r="B9" s="10"/>
      <c r="C9" s="11"/>
      <c r="D9" s="11"/>
      <c r="E9" s="11"/>
      <c r="F9" s="10"/>
      <c r="G9" s="11"/>
      <c r="H9" s="11"/>
      <c r="I9" s="11"/>
      <c r="J9" s="11"/>
      <c r="K9" s="12" t="s">
        <v>13</v>
      </c>
      <c r="L9" s="131" t="s">
        <v>383</v>
      </c>
      <c r="M9" s="164" t="s">
        <v>387</v>
      </c>
      <c r="N9" s="22">
        <v>1</v>
      </c>
      <c r="O9" s="22"/>
      <c r="P9" s="105"/>
    </row>
    <row r="10" spans="1:16" ht="14.25" customHeight="1" x14ac:dyDescent="0.25">
      <c r="A10" s="13"/>
      <c r="B10" s="10"/>
      <c r="C10" s="11"/>
      <c r="D10" s="11"/>
      <c r="E10" s="11"/>
      <c r="F10" s="10"/>
      <c r="G10" s="11"/>
      <c r="H10" s="11"/>
      <c r="I10" s="11"/>
      <c r="J10" s="11"/>
      <c r="K10" s="12" t="s">
        <v>14</v>
      </c>
      <c r="L10" s="160" t="s">
        <v>385</v>
      </c>
      <c r="M10" s="165" t="s">
        <v>388</v>
      </c>
      <c r="N10" s="18">
        <v>1</v>
      </c>
      <c r="O10" s="18"/>
      <c r="P10" s="105"/>
    </row>
    <row r="11" spans="1:16" ht="14.25" customHeight="1" x14ac:dyDescent="0.25"/>
    <row r="12" spans="1:16" ht="14.25" customHeight="1" x14ac:dyDescent="0.25"/>
    <row r="13" spans="1:16" ht="14.25" customHeight="1" x14ac:dyDescent="0.25"/>
    <row r="14" spans="1:16" ht="14.25" customHeight="1" x14ac:dyDescent="0.25"/>
    <row r="15" spans="1:16" ht="14.25" customHeight="1" x14ac:dyDescent="0.25"/>
  </sheetData>
  <mergeCells count="14">
    <mergeCell ref="A5:B5"/>
    <mergeCell ref="C5:F5"/>
    <mergeCell ref="G5:J5"/>
    <mergeCell ref="K5:P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5"/>
  <sheetViews>
    <sheetView view="pageLayout" topLeftCell="A4" zoomScale="115" zoomScaleNormal="100" zoomScalePageLayoutView="115" workbookViewId="0">
      <selection activeCell="E7" sqref="E7"/>
    </sheetView>
  </sheetViews>
  <sheetFormatPr defaultRowHeight="15" x14ac:dyDescent="0.25"/>
  <cols>
    <col min="1" max="1" width="3.7109375" style="111" bestFit="1" customWidth="1"/>
    <col min="2" max="2" width="13" style="111" customWidth="1"/>
    <col min="3" max="3" width="4.42578125" style="111" bestFit="1" customWidth="1"/>
    <col min="4" max="4" width="7.140625" style="111" customWidth="1"/>
    <col min="5" max="5" width="11.28515625" style="111" bestFit="1" customWidth="1"/>
    <col min="6" max="6" width="7.42578125" style="111" bestFit="1" customWidth="1"/>
    <col min="7" max="7" width="6.42578125" style="111" customWidth="1"/>
    <col min="8" max="8" width="5.42578125" style="111" customWidth="1"/>
    <col min="9" max="9" width="3.5703125" style="111" bestFit="1" customWidth="1"/>
    <col min="10" max="10" width="4.85546875" style="111" bestFit="1" customWidth="1"/>
    <col min="11" max="11" width="4" style="111" bestFit="1" customWidth="1"/>
    <col min="12" max="12" width="6.28515625" style="111" customWidth="1"/>
    <col min="13" max="13" width="4.5703125" style="111" bestFit="1" customWidth="1"/>
    <col min="14" max="14" width="7.7109375" style="111" customWidth="1"/>
    <col min="15" max="15" width="5.140625" style="111" customWidth="1"/>
    <col min="16" max="16" width="4.5703125" style="111" customWidth="1"/>
    <col min="17" max="16384" width="9.140625" style="111"/>
  </cols>
  <sheetData>
    <row r="5" spans="1:14" ht="15" customHeight="1" x14ac:dyDescent="0.25">
      <c r="A5" s="106"/>
      <c r="B5" s="106"/>
      <c r="C5" s="107"/>
      <c r="D5" s="106"/>
      <c r="E5" s="106"/>
      <c r="F5" s="108"/>
      <c r="G5" s="109" t="s">
        <v>318</v>
      </c>
      <c r="H5" s="110"/>
      <c r="I5" s="107"/>
      <c r="J5" s="107"/>
      <c r="K5" s="107"/>
      <c r="L5" s="107"/>
      <c r="M5" s="106"/>
      <c r="N5" s="106"/>
    </row>
    <row r="6" spans="1:14" ht="33.75" x14ac:dyDescent="0.25">
      <c r="A6" s="112" t="s">
        <v>319</v>
      </c>
      <c r="B6" s="112" t="s">
        <v>320</v>
      </c>
      <c r="C6" s="113" t="s">
        <v>321</v>
      </c>
      <c r="D6" s="112" t="s">
        <v>322</v>
      </c>
      <c r="E6" s="112" t="s">
        <v>323</v>
      </c>
      <c r="F6" s="114" t="s">
        <v>324</v>
      </c>
      <c r="G6" s="115" t="s">
        <v>325</v>
      </c>
      <c r="H6" s="115" t="s">
        <v>326</v>
      </c>
      <c r="I6" s="113" t="s">
        <v>327</v>
      </c>
      <c r="J6" s="113" t="s">
        <v>328</v>
      </c>
      <c r="K6" s="113" t="s">
        <v>329</v>
      </c>
      <c r="L6" s="113" t="s">
        <v>330</v>
      </c>
      <c r="M6" s="112" t="s">
        <v>331</v>
      </c>
      <c r="N6" s="112" t="s">
        <v>332</v>
      </c>
    </row>
    <row r="7" spans="1:14" ht="27.75" customHeight="1" x14ac:dyDescent="0.25">
      <c r="A7" s="112">
        <v>1</v>
      </c>
      <c r="B7" s="18" t="s">
        <v>202</v>
      </c>
      <c r="C7" s="116">
        <v>1</v>
      </c>
      <c r="D7" s="117" t="s">
        <v>27</v>
      </c>
      <c r="E7" s="18" t="s">
        <v>202</v>
      </c>
      <c r="F7" s="136" t="s">
        <v>349</v>
      </c>
      <c r="G7" s="137"/>
      <c r="H7" s="138"/>
      <c r="I7" s="116">
        <v>1</v>
      </c>
      <c r="J7" s="118">
        <v>1</v>
      </c>
      <c r="K7" s="118" t="s">
        <v>346</v>
      </c>
      <c r="L7" s="118" t="s">
        <v>27</v>
      </c>
      <c r="M7" s="119" t="s">
        <v>27</v>
      </c>
      <c r="N7" s="112"/>
    </row>
    <row r="8" spans="1:14" ht="15.75" x14ac:dyDescent="0.25">
      <c r="A8" s="112">
        <v>2</v>
      </c>
      <c r="B8" s="18" t="s">
        <v>203</v>
      </c>
      <c r="C8" s="116">
        <v>1</v>
      </c>
      <c r="D8" s="117" t="s">
        <v>27</v>
      </c>
      <c r="E8" s="18" t="s">
        <v>348</v>
      </c>
      <c r="F8" s="133" t="s">
        <v>207</v>
      </c>
      <c r="G8" s="134"/>
      <c r="H8" s="135"/>
      <c r="I8" s="116">
        <v>1</v>
      </c>
      <c r="J8" s="118">
        <v>1</v>
      </c>
      <c r="K8" s="118" t="s">
        <v>346</v>
      </c>
      <c r="L8" s="118"/>
      <c r="M8" s="119"/>
      <c r="N8" s="112"/>
    </row>
    <row r="9" spans="1:14" ht="15.75" x14ac:dyDescent="0.25">
      <c r="A9" s="115">
        <v>3</v>
      </c>
      <c r="B9" s="18" t="s">
        <v>205</v>
      </c>
      <c r="C9" s="116">
        <v>1</v>
      </c>
      <c r="D9" s="117" t="s">
        <v>27</v>
      </c>
      <c r="E9" s="132" t="s">
        <v>345</v>
      </c>
      <c r="F9" s="116" t="s">
        <v>27</v>
      </c>
      <c r="G9" s="116" t="s">
        <v>27</v>
      </c>
      <c r="H9" s="116" t="s">
        <v>27</v>
      </c>
      <c r="I9" s="116">
        <v>1</v>
      </c>
      <c r="J9" s="118">
        <v>1</v>
      </c>
      <c r="K9" s="118" t="s">
        <v>346</v>
      </c>
      <c r="L9" s="118" t="s">
        <v>27</v>
      </c>
      <c r="M9" s="119" t="s">
        <v>27</v>
      </c>
      <c r="N9" s="112"/>
    </row>
    <row r="10" spans="1:14" ht="15.75" x14ac:dyDescent="0.25">
      <c r="A10" s="112">
        <v>4</v>
      </c>
      <c r="B10" s="18" t="s">
        <v>204</v>
      </c>
      <c r="C10" s="116">
        <v>1</v>
      </c>
      <c r="D10" s="121" t="s">
        <v>337</v>
      </c>
      <c r="E10" s="117" t="s">
        <v>347</v>
      </c>
      <c r="F10" s="139"/>
      <c r="G10" s="139"/>
      <c r="H10" s="139"/>
      <c r="I10" s="139"/>
      <c r="J10" s="140"/>
      <c r="K10" s="141"/>
      <c r="L10" s="123"/>
      <c r="M10" s="125"/>
      <c r="N10" s="126"/>
    </row>
    <row r="11" spans="1:14" ht="15.75" x14ac:dyDescent="0.25">
      <c r="A11" s="112">
        <v>5</v>
      </c>
      <c r="B11" s="24"/>
      <c r="C11" s="116"/>
      <c r="D11" s="117"/>
      <c r="E11" s="120"/>
      <c r="F11" s="116"/>
      <c r="G11" s="116"/>
      <c r="H11" s="116"/>
      <c r="I11" s="116"/>
      <c r="J11" s="112"/>
      <c r="K11" s="112"/>
      <c r="L11" s="112"/>
      <c r="M11" s="119"/>
      <c r="N11" s="112"/>
    </row>
    <row r="12" spans="1:14" ht="15.75" x14ac:dyDescent="0.25">
      <c r="A12" s="115">
        <v>6</v>
      </c>
      <c r="B12" s="18"/>
      <c r="C12" s="116"/>
      <c r="D12" s="117"/>
      <c r="E12" s="120"/>
      <c r="F12" s="127"/>
      <c r="G12" s="128"/>
      <c r="H12" s="129"/>
      <c r="I12" s="129"/>
      <c r="J12" s="115"/>
      <c r="K12" s="115"/>
      <c r="L12" s="112"/>
      <c r="M12" s="130"/>
      <c r="N12" s="112"/>
    </row>
    <row r="13" spans="1:14" ht="15.75" x14ac:dyDescent="0.25">
      <c r="A13" s="112">
        <v>7</v>
      </c>
      <c r="B13" s="18"/>
      <c r="C13" s="116"/>
      <c r="D13" s="117"/>
      <c r="E13" s="112"/>
      <c r="F13" s="127"/>
      <c r="G13" s="116"/>
      <c r="H13" s="129"/>
      <c r="I13" s="129"/>
      <c r="J13" s="115"/>
      <c r="K13" s="115"/>
      <c r="L13" s="112"/>
      <c r="M13" s="130"/>
      <c r="N13" s="112"/>
    </row>
    <row r="14" spans="1:14" ht="15.75" x14ac:dyDescent="0.25">
      <c r="A14" s="115">
        <v>8</v>
      </c>
      <c r="B14" s="18"/>
      <c r="C14" s="116"/>
      <c r="D14" s="117"/>
      <c r="E14" s="120"/>
      <c r="F14" s="127"/>
      <c r="G14" s="116"/>
      <c r="H14" s="129"/>
      <c r="I14" s="129"/>
      <c r="J14" s="115"/>
      <c r="K14" s="115"/>
      <c r="L14" s="112"/>
      <c r="M14" s="130"/>
      <c r="N14" s="112"/>
    </row>
    <row r="15" spans="1:14" ht="15.75" x14ac:dyDescent="0.25">
      <c r="A15" s="112">
        <v>9</v>
      </c>
      <c r="B15" s="18"/>
      <c r="C15" s="116"/>
      <c r="D15" s="117"/>
      <c r="E15" s="117"/>
      <c r="F15" s="127"/>
      <c r="G15" s="116"/>
      <c r="H15" s="129"/>
      <c r="I15" s="129"/>
      <c r="J15" s="115"/>
      <c r="K15" s="115"/>
      <c r="L15" s="112"/>
      <c r="M15" s="130"/>
      <c r="N15" s="112"/>
    </row>
    <row r="16" spans="1:14" ht="15.75" x14ac:dyDescent="0.25">
      <c r="A16" s="115">
        <v>10</v>
      </c>
      <c r="B16" s="18"/>
      <c r="C16" s="116"/>
      <c r="D16" s="117"/>
      <c r="E16" s="120"/>
      <c r="F16" s="127"/>
      <c r="G16" s="116"/>
      <c r="H16" s="129"/>
      <c r="I16" s="129"/>
      <c r="J16" s="115"/>
      <c r="K16" s="115"/>
      <c r="L16" s="112"/>
      <c r="M16" s="130"/>
      <c r="N16" s="112"/>
    </row>
    <row r="17" spans="1:14" ht="15.75" x14ac:dyDescent="0.25">
      <c r="A17" s="112">
        <v>11</v>
      </c>
      <c r="B17" s="18"/>
      <c r="C17" s="116"/>
      <c r="D17" s="117"/>
      <c r="E17" s="120"/>
      <c r="F17" s="127"/>
      <c r="G17" s="116"/>
      <c r="H17" s="129"/>
      <c r="I17" s="129"/>
      <c r="J17" s="115"/>
      <c r="K17" s="115"/>
      <c r="L17" s="112"/>
      <c r="M17" s="130"/>
      <c r="N17" s="112"/>
    </row>
    <row r="18" spans="1:14" ht="15.75" x14ac:dyDescent="0.25">
      <c r="A18" s="115">
        <v>12</v>
      </c>
      <c r="B18" s="18"/>
      <c r="C18" s="116"/>
      <c r="D18" s="117"/>
      <c r="E18" s="120"/>
      <c r="F18" s="127"/>
      <c r="G18" s="116"/>
      <c r="H18" s="129"/>
      <c r="I18" s="129"/>
      <c r="J18" s="115"/>
      <c r="K18" s="115"/>
      <c r="L18" s="112"/>
      <c r="M18" s="130"/>
      <c r="N18" s="112"/>
    </row>
    <row r="19" spans="1:14" ht="15.75" x14ac:dyDescent="0.25">
      <c r="A19" s="112">
        <v>13</v>
      </c>
      <c r="B19" s="18"/>
      <c r="C19" s="116"/>
      <c r="D19" s="117"/>
      <c r="E19" s="120"/>
      <c r="F19" s="127"/>
      <c r="G19" s="116"/>
      <c r="H19" s="129"/>
      <c r="I19" s="129"/>
      <c r="J19" s="115"/>
      <c r="K19" s="115"/>
      <c r="L19" s="112"/>
      <c r="M19" s="130"/>
      <c r="N19" s="112"/>
    </row>
    <row r="20" spans="1:14" ht="15.75" x14ac:dyDescent="0.25">
      <c r="A20" s="115">
        <v>14</v>
      </c>
      <c r="B20" s="18"/>
      <c r="C20" s="116"/>
      <c r="D20" s="117"/>
      <c r="E20" s="120"/>
      <c r="F20" s="127"/>
      <c r="G20" s="116"/>
      <c r="H20" s="129"/>
      <c r="I20" s="129"/>
      <c r="J20" s="115"/>
      <c r="K20" s="115"/>
      <c r="L20" s="112"/>
      <c r="M20" s="130"/>
      <c r="N20" s="112"/>
    </row>
    <row r="21" spans="1:14" ht="15.75" x14ac:dyDescent="0.25">
      <c r="A21" s="112">
        <v>15</v>
      </c>
      <c r="B21" s="18"/>
      <c r="C21" s="116"/>
      <c r="D21" s="117"/>
      <c r="E21" s="117"/>
      <c r="F21" s="127"/>
      <c r="G21" s="116"/>
      <c r="H21" s="129"/>
      <c r="I21" s="129"/>
      <c r="J21" s="115"/>
      <c r="K21" s="115"/>
      <c r="L21" s="112"/>
      <c r="M21" s="130"/>
      <c r="N21" s="112"/>
    </row>
    <row r="22" spans="1:14" ht="15.75" x14ac:dyDescent="0.25">
      <c r="A22" s="115">
        <v>16</v>
      </c>
      <c r="B22" s="18"/>
      <c r="C22" s="116"/>
      <c r="D22" s="117"/>
      <c r="E22" s="120"/>
      <c r="F22" s="127"/>
      <c r="G22" s="116"/>
      <c r="H22" s="129"/>
      <c r="I22" s="129"/>
      <c r="J22" s="115"/>
      <c r="K22" s="115"/>
      <c r="L22" s="112"/>
      <c r="M22" s="130"/>
      <c r="N22" s="112"/>
    </row>
    <row r="23" spans="1:14" ht="15.75" x14ac:dyDescent="0.25">
      <c r="A23" s="112">
        <v>17</v>
      </c>
      <c r="B23" s="18"/>
      <c r="C23" s="116"/>
      <c r="D23" s="131"/>
      <c r="E23" s="117"/>
      <c r="F23" s="127"/>
      <c r="G23" s="116"/>
      <c r="H23" s="129"/>
      <c r="I23" s="129"/>
      <c r="J23" s="115"/>
      <c r="K23" s="115"/>
      <c r="L23" s="112"/>
      <c r="M23" s="130"/>
      <c r="N23" s="112"/>
    </row>
    <row r="24" spans="1:14" ht="15.75" x14ac:dyDescent="0.25">
      <c r="A24" s="115">
        <v>18</v>
      </c>
      <c r="B24" s="18"/>
      <c r="C24" s="116"/>
      <c r="D24" s="131"/>
      <c r="E24" s="117"/>
      <c r="F24" s="127"/>
      <c r="G24" s="116"/>
      <c r="H24" s="129"/>
      <c r="I24" s="129"/>
      <c r="J24" s="115"/>
      <c r="K24" s="115"/>
      <c r="L24" s="112"/>
      <c r="M24" s="130"/>
      <c r="N24" s="112"/>
    </row>
    <row r="25" spans="1:14" ht="15.75" x14ac:dyDescent="0.25">
      <c r="A25" s="112">
        <v>19</v>
      </c>
      <c r="B25" s="18"/>
      <c r="C25" s="116"/>
      <c r="D25" s="131"/>
      <c r="E25" s="117"/>
      <c r="F25" s="127"/>
      <c r="G25" s="116"/>
      <c r="H25" s="129"/>
      <c r="I25" s="129"/>
      <c r="J25" s="115"/>
      <c r="K25" s="115"/>
      <c r="L25" s="112"/>
      <c r="M25" s="130"/>
      <c r="N25" s="112"/>
    </row>
    <row r="26" spans="1:14" ht="15.75" x14ac:dyDescent="0.25">
      <c r="A26" s="115">
        <v>20</v>
      </c>
      <c r="B26" s="18"/>
      <c r="C26" s="116"/>
      <c r="D26" s="131"/>
      <c r="E26" s="117"/>
      <c r="F26" s="127"/>
      <c r="G26" s="127"/>
      <c r="H26" s="127"/>
      <c r="I26" s="127"/>
      <c r="J26" s="50"/>
      <c r="K26" s="115"/>
      <c r="L26" s="112"/>
      <c r="M26" s="130"/>
      <c r="N26" s="112"/>
    </row>
    <row r="27" spans="1:14" ht="15.75" x14ac:dyDescent="0.25">
      <c r="A27" s="112">
        <v>21</v>
      </c>
      <c r="B27" s="18"/>
      <c r="C27" s="116"/>
      <c r="D27" s="131"/>
      <c r="E27" s="117"/>
      <c r="F27" s="127"/>
      <c r="G27" s="127"/>
      <c r="H27" s="127"/>
      <c r="I27" s="127"/>
      <c r="J27" s="50"/>
      <c r="K27" s="115"/>
      <c r="L27" s="112"/>
      <c r="M27" s="130"/>
      <c r="N27" s="112"/>
    </row>
    <row r="28" spans="1:14" ht="15.75" x14ac:dyDescent="0.25">
      <c r="A28" s="115">
        <v>22</v>
      </c>
      <c r="B28" s="18"/>
      <c r="C28" s="116"/>
      <c r="D28" s="131"/>
      <c r="E28" s="117"/>
      <c r="F28" s="127"/>
      <c r="G28" s="127"/>
      <c r="H28" s="127"/>
      <c r="I28" s="127"/>
      <c r="J28" s="55"/>
      <c r="K28" s="115"/>
      <c r="L28" s="112"/>
      <c r="M28" s="130"/>
      <c r="N28" s="112"/>
    </row>
    <row r="29" spans="1:14" ht="15.75" x14ac:dyDescent="0.25">
      <c r="A29" s="112">
        <v>23</v>
      </c>
      <c r="B29" s="18"/>
      <c r="C29" s="116"/>
      <c r="D29" s="131"/>
      <c r="E29" s="117"/>
      <c r="F29" s="127"/>
      <c r="G29" s="127"/>
      <c r="H29" s="127"/>
      <c r="I29" s="127"/>
      <c r="J29" s="58"/>
      <c r="K29" s="115"/>
      <c r="L29" s="112"/>
      <c r="M29" s="130"/>
      <c r="N29" s="112"/>
    </row>
    <row r="30" spans="1:14" ht="15.75" x14ac:dyDescent="0.25">
      <c r="A30" s="115">
        <v>24</v>
      </c>
      <c r="B30" s="24"/>
      <c r="C30" s="116"/>
      <c r="D30" s="131"/>
      <c r="E30" s="120"/>
      <c r="F30" s="127"/>
      <c r="G30" s="127"/>
      <c r="H30" s="127"/>
      <c r="I30" s="127"/>
      <c r="J30" s="55"/>
      <c r="K30" s="115"/>
      <c r="L30" s="112"/>
      <c r="M30" s="130"/>
      <c r="N30" s="112"/>
    </row>
    <row r="31" spans="1:14" ht="15.75" x14ac:dyDescent="0.25">
      <c r="A31" s="112">
        <v>25</v>
      </c>
      <c r="B31" s="18"/>
      <c r="C31" s="116"/>
      <c r="D31" s="131"/>
      <c r="E31" s="120"/>
      <c r="F31" s="127"/>
      <c r="G31" s="127"/>
      <c r="H31" s="127"/>
      <c r="I31" s="127"/>
      <c r="J31" s="55"/>
      <c r="K31" s="115"/>
      <c r="L31" s="112"/>
      <c r="M31" s="130"/>
      <c r="N31" s="112"/>
    </row>
    <row r="32" spans="1:14" ht="15.75" x14ac:dyDescent="0.25">
      <c r="A32" s="115">
        <v>26</v>
      </c>
      <c r="B32" s="18"/>
      <c r="C32" s="116"/>
      <c r="D32" s="131"/>
      <c r="E32" s="120"/>
      <c r="F32" s="127"/>
      <c r="G32" s="127"/>
      <c r="H32" s="127"/>
      <c r="I32" s="127"/>
      <c r="J32" s="55"/>
      <c r="K32" s="115"/>
      <c r="L32" s="112"/>
      <c r="M32" s="130"/>
      <c r="N32" s="112"/>
    </row>
    <row r="33" spans="1:14" ht="15.75" x14ac:dyDescent="0.25">
      <c r="A33" s="112">
        <v>27</v>
      </c>
      <c r="B33" s="18"/>
      <c r="C33" s="116"/>
      <c r="D33" s="131"/>
      <c r="E33" s="117"/>
      <c r="F33" s="127"/>
      <c r="G33" s="127"/>
      <c r="H33" s="127"/>
      <c r="I33" s="127"/>
      <c r="J33" s="50"/>
      <c r="K33" s="115"/>
      <c r="L33" s="112"/>
      <c r="M33" s="130"/>
      <c r="N33" s="112"/>
    </row>
    <row r="34" spans="1:14" ht="15.75" x14ac:dyDescent="0.25">
      <c r="A34" s="115">
        <v>28</v>
      </c>
      <c r="B34" s="18"/>
      <c r="C34" s="116"/>
      <c r="D34" s="131"/>
      <c r="E34" s="117"/>
      <c r="F34" s="127"/>
      <c r="G34" s="127"/>
      <c r="H34" s="127"/>
      <c r="I34" s="127"/>
      <c r="J34" s="50"/>
      <c r="K34" s="115"/>
      <c r="L34" s="112"/>
      <c r="M34" s="130"/>
      <c r="N34" s="112"/>
    </row>
    <row r="35" spans="1:14" ht="15.75" x14ac:dyDescent="0.25">
      <c r="A35" s="112">
        <v>29</v>
      </c>
      <c r="B35" s="18"/>
      <c r="C35" s="116"/>
      <c r="D35" s="131"/>
      <c r="E35" s="117"/>
      <c r="F35" s="127"/>
      <c r="G35" s="127"/>
      <c r="H35" s="127"/>
      <c r="I35" s="127"/>
      <c r="J35" s="50"/>
      <c r="K35" s="115"/>
      <c r="L35" s="112"/>
      <c r="M35" s="130"/>
      <c r="N35" s="112"/>
    </row>
  </sheetData>
  <mergeCells count="2">
    <mergeCell ref="F7:H7"/>
    <mergeCell ref="F8:H8"/>
  </mergeCells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5"/>
  <sheetViews>
    <sheetView view="pageLayout" topLeftCell="A4" zoomScale="115" zoomScaleNormal="100" zoomScalePageLayoutView="115" workbookViewId="0">
      <selection activeCell="B13" sqref="B13"/>
    </sheetView>
  </sheetViews>
  <sheetFormatPr defaultRowHeight="15" x14ac:dyDescent="0.25"/>
  <cols>
    <col min="1" max="1" width="3.7109375" style="111" bestFit="1" customWidth="1"/>
    <col min="2" max="2" width="14.85546875" style="111" customWidth="1"/>
    <col min="3" max="3" width="4.42578125" style="111" bestFit="1" customWidth="1"/>
    <col min="4" max="4" width="6.7109375" style="111" bestFit="1" customWidth="1"/>
    <col min="5" max="5" width="17" style="111" customWidth="1"/>
    <col min="6" max="6" width="6.42578125" style="111" customWidth="1"/>
    <col min="7" max="7" width="5.28515625" style="111" customWidth="1"/>
    <col min="8" max="8" width="3.85546875" style="111" customWidth="1"/>
    <col min="9" max="9" width="3.5703125" style="111" bestFit="1" customWidth="1"/>
    <col min="10" max="10" width="6.28515625" style="111" customWidth="1"/>
    <col min="11" max="11" width="4" style="111" bestFit="1" customWidth="1"/>
    <col min="12" max="12" width="6.28515625" style="111" customWidth="1"/>
    <col min="13" max="13" width="4.85546875" style="111" bestFit="1" customWidth="1"/>
    <col min="14" max="14" width="10.140625" style="111" customWidth="1"/>
    <col min="15" max="15" width="3.85546875" style="111" customWidth="1"/>
    <col min="16" max="16384" width="9.140625" style="111"/>
  </cols>
  <sheetData>
    <row r="5" spans="1:14" ht="15" customHeight="1" x14ac:dyDescent="0.25">
      <c r="A5" s="106"/>
      <c r="B5" s="106"/>
      <c r="C5" s="107"/>
      <c r="D5" s="106"/>
      <c r="E5" s="106"/>
      <c r="F5" s="108"/>
      <c r="G5" s="109" t="s">
        <v>318</v>
      </c>
      <c r="H5" s="110"/>
      <c r="I5" s="107"/>
      <c r="J5" s="107"/>
      <c r="K5" s="107"/>
      <c r="L5" s="107"/>
      <c r="M5" s="106"/>
      <c r="N5" s="106"/>
    </row>
    <row r="6" spans="1:14" ht="33.75" x14ac:dyDescent="0.25">
      <c r="A6" s="112" t="s">
        <v>319</v>
      </c>
      <c r="B6" s="112" t="s">
        <v>320</v>
      </c>
      <c r="C6" s="113" t="s">
        <v>321</v>
      </c>
      <c r="D6" s="112" t="s">
        <v>322</v>
      </c>
      <c r="E6" s="112" t="s">
        <v>323</v>
      </c>
      <c r="F6" s="114" t="s">
        <v>324</v>
      </c>
      <c r="G6" s="115" t="s">
        <v>325</v>
      </c>
      <c r="H6" s="115" t="s">
        <v>326</v>
      </c>
      <c r="I6" s="113" t="s">
        <v>327</v>
      </c>
      <c r="J6" s="113" t="s">
        <v>328</v>
      </c>
      <c r="K6" s="113" t="s">
        <v>329</v>
      </c>
      <c r="L6" s="113" t="s">
        <v>330</v>
      </c>
      <c r="M6" s="112" t="s">
        <v>331</v>
      </c>
      <c r="N6" s="112" t="s">
        <v>332</v>
      </c>
    </row>
    <row r="7" spans="1:14" ht="15.75" x14ac:dyDescent="0.25">
      <c r="A7" s="112">
        <v>1</v>
      </c>
      <c r="B7" s="160" t="s">
        <v>382</v>
      </c>
      <c r="C7" s="116">
        <v>4</v>
      </c>
      <c r="D7" s="117" t="s">
        <v>27</v>
      </c>
      <c r="E7" s="162" t="s">
        <v>144</v>
      </c>
      <c r="F7" s="116"/>
      <c r="G7" s="116"/>
      <c r="H7" s="116"/>
      <c r="I7" s="116">
        <v>4</v>
      </c>
      <c r="J7" s="116">
        <v>4</v>
      </c>
      <c r="K7" s="118" t="s">
        <v>346</v>
      </c>
      <c r="L7" s="118"/>
      <c r="M7" s="119"/>
      <c r="N7" s="112"/>
    </row>
    <row r="8" spans="1:14" x14ac:dyDescent="0.25">
      <c r="A8" s="112">
        <v>2</v>
      </c>
      <c r="B8" s="131" t="s">
        <v>384</v>
      </c>
      <c r="C8" s="116">
        <v>1</v>
      </c>
      <c r="D8" s="117" t="s">
        <v>27</v>
      </c>
      <c r="E8" s="166" t="s">
        <v>386</v>
      </c>
      <c r="F8" s="116"/>
      <c r="G8" s="116"/>
      <c r="H8" s="116"/>
      <c r="I8" s="116">
        <v>1</v>
      </c>
      <c r="J8" s="116">
        <v>1</v>
      </c>
      <c r="K8" s="118" t="s">
        <v>346</v>
      </c>
      <c r="L8" s="118"/>
      <c r="M8" s="119"/>
      <c r="N8" s="112"/>
    </row>
    <row r="9" spans="1:14" ht="26.25" x14ac:dyDescent="0.25">
      <c r="A9" s="115">
        <v>3</v>
      </c>
      <c r="B9" s="131" t="s">
        <v>383</v>
      </c>
      <c r="C9" s="116">
        <v>1</v>
      </c>
      <c r="D9" s="117" t="s">
        <v>27</v>
      </c>
      <c r="E9" s="163" t="s">
        <v>387</v>
      </c>
      <c r="F9" s="116"/>
      <c r="G9" s="116"/>
      <c r="H9" s="116"/>
      <c r="I9" s="116">
        <v>1</v>
      </c>
      <c r="J9" s="116">
        <v>1</v>
      </c>
      <c r="K9" s="118" t="s">
        <v>346</v>
      </c>
      <c r="L9" s="118"/>
      <c r="M9" s="119"/>
      <c r="N9" s="112"/>
    </row>
    <row r="10" spans="1:14" ht="24" x14ac:dyDescent="0.25">
      <c r="A10" s="112">
        <v>4</v>
      </c>
      <c r="B10" s="160" t="s">
        <v>385</v>
      </c>
      <c r="C10" s="116">
        <v>1</v>
      </c>
      <c r="D10" s="121" t="s">
        <v>27</v>
      </c>
      <c r="E10" s="167" t="s">
        <v>388</v>
      </c>
      <c r="F10" s="122"/>
      <c r="G10" s="122"/>
      <c r="H10" s="122"/>
      <c r="I10" s="122">
        <v>1</v>
      </c>
      <c r="J10" s="122">
        <v>1</v>
      </c>
      <c r="K10" s="118" t="s">
        <v>346</v>
      </c>
      <c r="L10" s="123"/>
      <c r="M10" s="125"/>
      <c r="N10" s="126"/>
    </row>
    <row r="11" spans="1:14" ht="15.75" x14ac:dyDescent="0.25">
      <c r="A11" s="112">
        <v>5</v>
      </c>
      <c r="B11" s="24"/>
      <c r="C11" s="116"/>
      <c r="D11" s="117"/>
      <c r="E11" s="120"/>
      <c r="F11" s="116"/>
      <c r="G11" s="116"/>
      <c r="H11" s="116"/>
      <c r="I11" s="116"/>
      <c r="J11" s="112"/>
      <c r="K11" s="112"/>
      <c r="L11" s="112"/>
      <c r="M11" s="119"/>
      <c r="N11" s="112"/>
    </row>
    <row r="12" spans="1:14" ht="15.75" x14ac:dyDescent="0.25">
      <c r="A12" s="115">
        <v>6</v>
      </c>
      <c r="B12" s="18"/>
      <c r="C12" s="116"/>
      <c r="D12" s="117"/>
      <c r="E12" s="120"/>
      <c r="F12" s="127"/>
      <c r="G12" s="128"/>
      <c r="H12" s="129"/>
      <c r="I12" s="129"/>
      <c r="J12" s="115"/>
      <c r="K12" s="115"/>
      <c r="L12" s="112"/>
      <c r="M12" s="130"/>
      <c r="N12" s="112"/>
    </row>
    <row r="13" spans="1:14" ht="15.75" x14ac:dyDescent="0.25">
      <c r="A13" s="112">
        <v>7</v>
      </c>
      <c r="B13" s="18"/>
      <c r="C13" s="116"/>
      <c r="D13" s="117"/>
      <c r="E13" s="112"/>
      <c r="F13" s="127"/>
      <c r="G13" s="116"/>
      <c r="H13" s="129"/>
      <c r="I13" s="129"/>
      <c r="J13" s="115"/>
      <c r="K13" s="115"/>
      <c r="L13" s="112"/>
      <c r="M13" s="130"/>
      <c r="N13" s="112"/>
    </row>
    <row r="14" spans="1:14" ht="15.75" x14ac:dyDescent="0.25">
      <c r="A14" s="115">
        <v>8</v>
      </c>
      <c r="B14" s="18"/>
      <c r="C14" s="116"/>
      <c r="D14" s="117"/>
      <c r="E14" s="120"/>
      <c r="F14" s="127"/>
      <c r="G14" s="116"/>
      <c r="H14" s="129"/>
      <c r="I14" s="129"/>
      <c r="J14" s="115"/>
      <c r="K14" s="115"/>
      <c r="L14" s="112"/>
      <c r="M14" s="130"/>
      <c r="N14" s="112"/>
    </row>
    <row r="15" spans="1:14" ht="15.75" x14ac:dyDescent="0.25">
      <c r="A15" s="112">
        <v>9</v>
      </c>
      <c r="B15" s="18"/>
      <c r="C15" s="116"/>
      <c r="D15" s="117"/>
      <c r="E15" s="117"/>
      <c r="F15" s="127"/>
      <c r="G15" s="116"/>
      <c r="H15" s="129"/>
      <c r="I15" s="129"/>
      <c r="J15" s="115"/>
      <c r="K15" s="115"/>
      <c r="L15" s="112"/>
      <c r="M15" s="130"/>
      <c r="N15" s="112"/>
    </row>
    <row r="16" spans="1:14" ht="15.75" x14ac:dyDescent="0.25">
      <c r="A16" s="115">
        <v>10</v>
      </c>
      <c r="B16" s="18"/>
      <c r="C16" s="116"/>
      <c r="D16" s="117"/>
      <c r="E16" s="120"/>
      <c r="F16" s="127"/>
      <c r="G16" s="116"/>
      <c r="H16" s="129"/>
      <c r="I16" s="129"/>
      <c r="J16" s="115"/>
      <c r="K16" s="115"/>
      <c r="L16" s="112"/>
      <c r="M16" s="130"/>
      <c r="N16" s="112"/>
    </row>
    <row r="17" spans="1:14" ht="15.75" x14ac:dyDescent="0.25">
      <c r="A17" s="112">
        <v>11</v>
      </c>
      <c r="B17" s="18"/>
      <c r="C17" s="116"/>
      <c r="D17" s="117"/>
      <c r="E17" s="120"/>
      <c r="F17" s="127"/>
      <c r="G17" s="116"/>
      <c r="H17" s="129"/>
      <c r="I17" s="129"/>
      <c r="J17" s="115"/>
      <c r="K17" s="115"/>
      <c r="L17" s="112"/>
      <c r="M17" s="130"/>
      <c r="N17" s="112"/>
    </row>
    <row r="18" spans="1:14" ht="15.75" x14ac:dyDescent="0.25">
      <c r="A18" s="115">
        <v>12</v>
      </c>
      <c r="B18" s="18"/>
      <c r="C18" s="116"/>
      <c r="D18" s="117"/>
      <c r="E18" s="120"/>
      <c r="F18" s="127"/>
      <c r="G18" s="116"/>
      <c r="H18" s="129"/>
      <c r="I18" s="129"/>
      <c r="J18" s="115"/>
      <c r="K18" s="115"/>
      <c r="L18" s="112"/>
      <c r="M18" s="130"/>
      <c r="N18" s="112"/>
    </row>
    <row r="19" spans="1:14" ht="15.75" x14ac:dyDescent="0.25">
      <c r="A19" s="112">
        <v>13</v>
      </c>
      <c r="B19" s="18"/>
      <c r="C19" s="116"/>
      <c r="D19" s="117"/>
      <c r="E19" s="120"/>
      <c r="F19" s="127"/>
      <c r="G19" s="116"/>
      <c r="H19" s="129"/>
      <c r="I19" s="129"/>
      <c r="J19" s="115"/>
      <c r="K19" s="115"/>
      <c r="L19" s="112"/>
      <c r="M19" s="130"/>
      <c r="N19" s="112"/>
    </row>
    <row r="20" spans="1:14" ht="15.75" x14ac:dyDescent="0.25">
      <c r="A20" s="115">
        <v>14</v>
      </c>
      <c r="B20" s="18"/>
      <c r="C20" s="116"/>
      <c r="D20" s="117"/>
      <c r="E20" s="120"/>
      <c r="F20" s="127"/>
      <c r="G20" s="116"/>
      <c r="H20" s="129"/>
      <c r="I20" s="129"/>
      <c r="J20" s="115"/>
      <c r="K20" s="115"/>
      <c r="L20" s="112"/>
      <c r="M20" s="130"/>
      <c r="N20" s="112"/>
    </row>
    <row r="21" spans="1:14" ht="15.75" x14ac:dyDescent="0.25">
      <c r="A21" s="112">
        <v>15</v>
      </c>
      <c r="B21" s="18"/>
      <c r="C21" s="116"/>
      <c r="D21" s="117"/>
      <c r="E21" s="117"/>
      <c r="F21" s="127"/>
      <c r="G21" s="116"/>
      <c r="H21" s="129"/>
      <c r="I21" s="129"/>
      <c r="J21" s="115"/>
      <c r="K21" s="115"/>
      <c r="L21" s="112"/>
      <c r="M21" s="130"/>
      <c r="N21" s="112"/>
    </row>
    <row r="22" spans="1:14" ht="15.75" x14ac:dyDescent="0.25">
      <c r="A22" s="115">
        <v>16</v>
      </c>
      <c r="B22" s="18"/>
      <c r="C22" s="116"/>
      <c r="D22" s="117"/>
      <c r="E22" s="120"/>
      <c r="F22" s="127"/>
      <c r="G22" s="116"/>
      <c r="H22" s="129"/>
      <c r="I22" s="129"/>
      <c r="J22" s="115"/>
      <c r="K22" s="115"/>
      <c r="L22" s="112"/>
      <c r="M22" s="130"/>
      <c r="N22" s="112"/>
    </row>
    <row r="23" spans="1:14" ht="15.75" x14ac:dyDescent="0.25">
      <c r="A23" s="112">
        <v>17</v>
      </c>
      <c r="B23" s="18"/>
      <c r="C23" s="116"/>
      <c r="D23" s="131"/>
      <c r="E23" s="117"/>
      <c r="F23" s="127"/>
      <c r="G23" s="116"/>
      <c r="H23" s="129"/>
      <c r="I23" s="129"/>
      <c r="J23" s="115"/>
      <c r="K23" s="115"/>
      <c r="L23" s="112"/>
      <c r="M23" s="130"/>
      <c r="N23" s="112"/>
    </row>
    <row r="24" spans="1:14" ht="15.75" x14ac:dyDescent="0.25">
      <c r="A24" s="115">
        <v>18</v>
      </c>
      <c r="B24" s="18"/>
      <c r="C24" s="116"/>
      <c r="D24" s="131"/>
      <c r="E24" s="117"/>
      <c r="F24" s="127"/>
      <c r="G24" s="116"/>
      <c r="H24" s="129"/>
      <c r="I24" s="129"/>
      <c r="J24" s="115"/>
      <c r="K24" s="115"/>
      <c r="L24" s="112"/>
      <c r="M24" s="130"/>
      <c r="N24" s="112"/>
    </row>
    <row r="25" spans="1:14" ht="15.75" x14ac:dyDescent="0.25">
      <c r="A25" s="112">
        <v>19</v>
      </c>
      <c r="B25" s="18"/>
      <c r="C25" s="116"/>
      <c r="D25" s="131"/>
      <c r="E25" s="117"/>
      <c r="F25" s="127"/>
      <c r="G25" s="116"/>
      <c r="H25" s="129"/>
      <c r="I25" s="129"/>
      <c r="J25" s="115"/>
      <c r="K25" s="115"/>
      <c r="L25" s="112"/>
      <c r="M25" s="130"/>
      <c r="N25" s="112"/>
    </row>
    <row r="26" spans="1:14" ht="15.75" x14ac:dyDescent="0.25">
      <c r="A26" s="115">
        <v>20</v>
      </c>
      <c r="B26" s="18"/>
      <c r="C26" s="116"/>
      <c r="D26" s="131"/>
      <c r="E26" s="117"/>
      <c r="F26" s="127"/>
      <c r="G26" s="127"/>
      <c r="H26" s="127"/>
      <c r="I26" s="127"/>
      <c r="J26" s="50"/>
      <c r="K26" s="115"/>
      <c r="L26" s="112"/>
      <c r="M26" s="130"/>
      <c r="N26" s="112"/>
    </row>
    <row r="27" spans="1:14" ht="15.75" x14ac:dyDescent="0.25">
      <c r="A27" s="112">
        <v>21</v>
      </c>
      <c r="B27" s="18"/>
      <c r="C27" s="116"/>
      <c r="D27" s="131"/>
      <c r="E27" s="117"/>
      <c r="F27" s="127"/>
      <c r="G27" s="127"/>
      <c r="H27" s="127"/>
      <c r="I27" s="127"/>
      <c r="J27" s="50"/>
      <c r="K27" s="115"/>
      <c r="L27" s="112"/>
      <c r="M27" s="130"/>
      <c r="N27" s="112"/>
    </row>
    <row r="28" spans="1:14" ht="15.75" x14ac:dyDescent="0.25">
      <c r="A28" s="115">
        <v>22</v>
      </c>
      <c r="B28" s="18"/>
      <c r="C28" s="116"/>
      <c r="D28" s="131"/>
      <c r="E28" s="117"/>
      <c r="F28" s="127"/>
      <c r="G28" s="127"/>
      <c r="H28" s="127"/>
      <c r="I28" s="127"/>
      <c r="J28" s="55"/>
      <c r="K28" s="115"/>
      <c r="L28" s="112"/>
      <c r="M28" s="130"/>
      <c r="N28" s="112"/>
    </row>
    <row r="29" spans="1:14" ht="15.75" x14ac:dyDescent="0.25">
      <c r="A29" s="112">
        <v>23</v>
      </c>
      <c r="B29" s="18"/>
      <c r="C29" s="116"/>
      <c r="D29" s="131"/>
      <c r="E29" s="117"/>
      <c r="F29" s="127"/>
      <c r="G29" s="127"/>
      <c r="H29" s="127"/>
      <c r="I29" s="127"/>
      <c r="J29" s="58"/>
      <c r="K29" s="115"/>
      <c r="L29" s="112"/>
      <c r="M29" s="130"/>
      <c r="N29" s="112"/>
    </row>
    <row r="30" spans="1:14" ht="15.75" x14ac:dyDescent="0.25">
      <c r="A30" s="115">
        <v>24</v>
      </c>
      <c r="B30" s="24"/>
      <c r="C30" s="116"/>
      <c r="D30" s="131"/>
      <c r="E30" s="120"/>
      <c r="F30" s="127"/>
      <c r="G30" s="127"/>
      <c r="H30" s="127"/>
      <c r="I30" s="127"/>
      <c r="J30" s="55"/>
      <c r="K30" s="115"/>
      <c r="L30" s="112"/>
      <c r="M30" s="130"/>
      <c r="N30" s="112"/>
    </row>
    <row r="31" spans="1:14" ht="15.75" x14ac:dyDescent="0.25">
      <c r="A31" s="112">
        <v>25</v>
      </c>
      <c r="B31" s="18"/>
      <c r="C31" s="116"/>
      <c r="D31" s="131"/>
      <c r="E31" s="120"/>
      <c r="F31" s="127"/>
      <c r="G31" s="127"/>
      <c r="H31" s="127"/>
      <c r="I31" s="127"/>
      <c r="J31" s="55"/>
      <c r="K31" s="115"/>
      <c r="L31" s="112"/>
      <c r="M31" s="130"/>
      <c r="N31" s="112"/>
    </row>
    <row r="32" spans="1:14" ht="15.75" x14ac:dyDescent="0.25">
      <c r="A32" s="115">
        <v>26</v>
      </c>
      <c r="B32" s="18"/>
      <c r="C32" s="116"/>
      <c r="D32" s="131"/>
      <c r="E32" s="120"/>
      <c r="F32" s="127"/>
      <c r="G32" s="127"/>
      <c r="H32" s="127"/>
      <c r="I32" s="127"/>
      <c r="J32" s="55"/>
      <c r="K32" s="115"/>
      <c r="L32" s="112"/>
      <c r="M32" s="130"/>
      <c r="N32" s="112"/>
    </row>
    <row r="33" spans="1:14" ht="15.75" x14ac:dyDescent="0.25">
      <c r="A33" s="112">
        <v>27</v>
      </c>
      <c r="B33" s="18"/>
      <c r="C33" s="116"/>
      <c r="D33" s="131"/>
      <c r="E33" s="117"/>
      <c r="F33" s="127"/>
      <c r="G33" s="127"/>
      <c r="H33" s="127"/>
      <c r="I33" s="127"/>
      <c r="J33" s="50"/>
      <c r="K33" s="115"/>
      <c r="L33" s="112"/>
      <c r="M33" s="130"/>
      <c r="N33" s="112"/>
    </row>
    <row r="34" spans="1:14" ht="15.75" x14ac:dyDescent="0.25">
      <c r="A34" s="115">
        <v>28</v>
      </c>
      <c r="B34" s="18"/>
      <c r="C34" s="116"/>
      <c r="D34" s="131"/>
      <c r="E34" s="117"/>
      <c r="F34" s="127"/>
      <c r="G34" s="127"/>
      <c r="H34" s="127"/>
      <c r="I34" s="127"/>
      <c r="J34" s="50"/>
      <c r="K34" s="115"/>
      <c r="L34" s="112"/>
      <c r="M34" s="130"/>
      <c r="N34" s="112"/>
    </row>
    <row r="35" spans="1:14" ht="15.75" x14ac:dyDescent="0.25">
      <c r="A35" s="112">
        <v>29</v>
      </c>
      <c r="B35" s="18"/>
      <c r="C35" s="116"/>
      <c r="D35" s="131"/>
      <c r="E35" s="117"/>
      <c r="F35" s="127"/>
      <c r="G35" s="127"/>
      <c r="H35" s="127"/>
      <c r="I35" s="127"/>
      <c r="J35" s="50"/>
      <c r="K35" s="115"/>
      <c r="L35" s="112"/>
      <c r="M35" s="130"/>
      <c r="N35" s="112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view="pageLayout" topLeftCell="A4" zoomScale="115" zoomScaleNormal="100" zoomScalePageLayoutView="115" workbookViewId="0">
      <selection activeCell="J3" sqref="J3:K4"/>
    </sheetView>
  </sheetViews>
  <sheetFormatPr defaultRowHeight="15" x14ac:dyDescent="0.25"/>
  <cols>
    <col min="1" max="1" width="6.85546875" customWidth="1"/>
    <col min="2" max="2" width="5.140625" customWidth="1"/>
    <col min="3" max="3" width="10.140625" customWidth="1"/>
    <col min="4" max="4" width="8.28515625" bestFit="1" customWidth="1"/>
    <col min="5" max="5" width="6.7109375" customWidth="1"/>
    <col min="6" max="6" width="5.710937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3.85546875" bestFit="1" customWidth="1"/>
    <col min="12" max="12" width="11.7109375" bestFit="1" customWidth="1"/>
    <col min="13" max="13" width="11.5703125" customWidth="1"/>
    <col min="14" max="14" width="5.7109375" customWidth="1"/>
    <col min="15" max="15" width="5.5703125" customWidth="1"/>
    <col min="16" max="16" width="5.140625" customWidth="1"/>
  </cols>
  <sheetData>
    <row r="1" spans="1:16" ht="27" customHeight="1" x14ac:dyDescent="0.25">
      <c r="A1" s="64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 t="s">
        <v>19</v>
      </c>
      <c r="M1" s="66"/>
      <c r="N1" s="66"/>
      <c r="O1" s="66"/>
      <c r="P1" s="66"/>
    </row>
    <row r="2" spans="1:16" ht="24.6" customHeight="1" x14ac:dyDescent="0.25">
      <c r="A2" s="67" t="s">
        <v>263</v>
      </c>
      <c r="B2" s="67"/>
      <c r="C2" s="67"/>
      <c r="D2" s="67" t="s">
        <v>200</v>
      </c>
      <c r="E2" s="67"/>
      <c r="F2" s="67"/>
      <c r="G2" s="68" t="s">
        <v>161</v>
      </c>
      <c r="H2" s="68"/>
      <c r="I2" s="68"/>
      <c r="J2" s="67" t="s">
        <v>261</v>
      </c>
      <c r="K2" s="67"/>
      <c r="L2" s="66"/>
      <c r="M2" s="66"/>
      <c r="N2" s="66"/>
      <c r="O2" s="66"/>
      <c r="P2" s="66"/>
    </row>
    <row r="3" spans="1:16" ht="11.45" customHeight="1" x14ac:dyDescent="0.25">
      <c r="A3" s="67" t="s">
        <v>18</v>
      </c>
      <c r="B3" s="67"/>
      <c r="C3" s="67"/>
      <c r="D3" s="67" t="s">
        <v>264</v>
      </c>
      <c r="E3" s="67"/>
      <c r="F3" s="67"/>
      <c r="G3" s="69" t="s">
        <v>53</v>
      </c>
      <c r="H3" s="70"/>
      <c r="I3" s="71"/>
      <c r="J3" s="69" t="s">
        <v>52</v>
      </c>
      <c r="K3" s="71"/>
      <c r="L3" s="66"/>
      <c r="M3" s="66"/>
      <c r="N3" s="66"/>
      <c r="O3" s="66"/>
      <c r="P3" s="66"/>
    </row>
    <row r="4" spans="1:16" ht="13.15" customHeight="1" x14ac:dyDescent="0.25">
      <c r="A4" s="67"/>
      <c r="B4" s="67"/>
      <c r="C4" s="67"/>
      <c r="D4" s="67"/>
      <c r="E4" s="67"/>
      <c r="F4" s="67"/>
      <c r="G4" s="72"/>
      <c r="H4" s="73"/>
      <c r="I4" s="74"/>
      <c r="J4" s="72"/>
      <c r="K4" s="74"/>
      <c r="L4" s="66"/>
      <c r="M4" s="66"/>
      <c r="N4" s="66"/>
      <c r="O4" s="66"/>
      <c r="P4" s="66"/>
    </row>
    <row r="5" spans="1:16" ht="19.5" x14ac:dyDescent="0.25">
      <c r="A5" s="78" t="s">
        <v>0</v>
      </c>
      <c r="B5" s="78"/>
      <c r="C5" s="78" t="s">
        <v>1</v>
      </c>
      <c r="D5" s="78"/>
      <c r="E5" s="78"/>
      <c r="F5" s="78"/>
      <c r="G5" s="62"/>
      <c r="H5" s="62"/>
      <c r="I5" s="62"/>
      <c r="J5" s="63"/>
      <c r="K5" s="61" t="s">
        <v>2</v>
      </c>
      <c r="L5" s="62"/>
      <c r="M5" s="62"/>
      <c r="N5" s="62"/>
      <c r="O5" s="62"/>
      <c r="P5" s="63"/>
    </row>
    <row r="6" spans="1:16" ht="49.15" customHeight="1" x14ac:dyDescent="0.25">
      <c r="A6" s="48" t="s">
        <v>3</v>
      </c>
      <c r="B6" s="47" t="s">
        <v>4</v>
      </c>
      <c r="C6" s="48" t="s">
        <v>5</v>
      </c>
      <c r="D6" s="48" t="s">
        <v>6</v>
      </c>
      <c r="E6" s="47" t="s">
        <v>7</v>
      </c>
      <c r="F6" s="47" t="s">
        <v>4</v>
      </c>
      <c r="G6" s="47" t="s">
        <v>20</v>
      </c>
      <c r="H6" s="47" t="s">
        <v>6</v>
      </c>
      <c r="I6" s="47" t="s">
        <v>22</v>
      </c>
      <c r="J6" s="47" t="s">
        <v>21</v>
      </c>
      <c r="K6" s="49" t="s">
        <v>8</v>
      </c>
      <c r="L6" s="48" t="s">
        <v>6</v>
      </c>
      <c r="M6" s="48" t="s">
        <v>17</v>
      </c>
      <c r="N6" s="47" t="s">
        <v>9</v>
      </c>
      <c r="O6" s="47" t="s">
        <v>7</v>
      </c>
      <c r="P6" s="47" t="s">
        <v>4</v>
      </c>
    </row>
    <row r="7" spans="1:16" ht="14.25" customHeight="1" x14ac:dyDescent="0.25">
      <c r="A7" s="9" t="s">
        <v>27</v>
      </c>
      <c r="B7" s="10">
        <v>2</v>
      </c>
      <c r="C7" s="9" t="s">
        <v>27</v>
      </c>
      <c r="D7" s="11" t="s">
        <v>80</v>
      </c>
      <c r="E7" s="11">
        <v>1</v>
      </c>
      <c r="F7" s="10">
        <v>1</v>
      </c>
      <c r="G7" s="75"/>
      <c r="H7" s="75" t="s">
        <v>80</v>
      </c>
      <c r="I7" s="75">
        <v>1</v>
      </c>
      <c r="J7" s="75">
        <v>1</v>
      </c>
      <c r="K7" s="33" t="s">
        <v>11</v>
      </c>
      <c r="L7" s="34" t="s">
        <v>165</v>
      </c>
      <c r="M7" s="52" t="s">
        <v>239</v>
      </c>
      <c r="N7" s="34">
        <v>1</v>
      </c>
      <c r="O7" s="34">
        <v>1</v>
      </c>
      <c r="P7" s="36">
        <f>O7*1</f>
        <v>1</v>
      </c>
    </row>
    <row r="8" spans="1:16" ht="14.25" customHeight="1" x14ac:dyDescent="0.25">
      <c r="A8" s="13"/>
      <c r="B8" s="10"/>
      <c r="C8" s="11"/>
      <c r="D8" s="11"/>
      <c r="E8" s="11"/>
      <c r="F8" s="10"/>
      <c r="G8" s="76"/>
      <c r="H8" s="76"/>
      <c r="I8" s="76"/>
      <c r="J8" s="76"/>
      <c r="K8" s="33" t="s">
        <v>12</v>
      </c>
      <c r="L8" s="34" t="s">
        <v>166</v>
      </c>
      <c r="M8" s="52" t="s">
        <v>240</v>
      </c>
      <c r="N8" s="34">
        <v>1</v>
      </c>
      <c r="O8" s="34">
        <v>1</v>
      </c>
      <c r="P8" s="36">
        <f t="shared" ref="P8:P22" si="0">O8*1</f>
        <v>1</v>
      </c>
    </row>
    <row r="9" spans="1:16" ht="14.25" customHeight="1" x14ac:dyDescent="0.35">
      <c r="A9" s="20"/>
      <c r="B9" s="20"/>
      <c r="C9" s="20"/>
      <c r="D9" s="20"/>
      <c r="E9" s="20"/>
      <c r="F9" s="20"/>
      <c r="G9" s="76"/>
      <c r="H9" s="76"/>
      <c r="I9" s="76"/>
      <c r="J9" s="76"/>
      <c r="K9" s="33" t="s">
        <v>13</v>
      </c>
      <c r="L9" s="34" t="s">
        <v>167</v>
      </c>
      <c r="M9" s="53" t="s">
        <v>186</v>
      </c>
      <c r="N9" s="37">
        <v>1</v>
      </c>
      <c r="O9" s="37">
        <v>1</v>
      </c>
      <c r="P9" s="36">
        <f t="shared" si="0"/>
        <v>1</v>
      </c>
    </row>
    <row r="10" spans="1:16" ht="14.25" customHeight="1" x14ac:dyDescent="0.25">
      <c r="A10" s="13"/>
      <c r="B10" s="10"/>
      <c r="C10" s="11"/>
      <c r="D10" s="11"/>
      <c r="E10" s="11"/>
      <c r="F10" s="10"/>
      <c r="G10" s="76"/>
      <c r="H10" s="76"/>
      <c r="I10" s="76"/>
      <c r="J10" s="76"/>
      <c r="K10" s="33" t="s">
        <v>14</v>
      </c>
      <c r="L10" s="38" t="s">
        <v>169</v>
      </c>
      <c r="M10" s="53" t="s">
        <v>187</v>
      </c>
      <c r="N10" s="37">
        <v>2</v>
      </c>
      <c r="O10" s="37">
        <v>2</v>
      </c>
      <c r="P10" s="36">
        <f t="shared" si="0"/>
        <v>2</v>
      </c>
    </row>
    <row r="11" spans="1:16" ht="14.25" customHeight="1" x14ac:dyDescent="0.25">
      <c r="A11" s="13"/>
      <c r="B11" s="10"/>
      <c r="C11" s="11"/>
      <c r="D11" s="11"/>
      <c r="E11" s="11"/>
      <c r="F11" s="10"/>
      <c r="G11" s="76"/>
      <c r="H11" s="76"/>
      <c r="I11" s="76"/>
      <c r="J11" s="76"/>
      <c r="K11" s="33" t="s">
        <v>15</v>
      </c>
      <c r="L11" s="34" t="s">
        <v>170</v>
      </c>
      <c r="M11" s="53" t="s">
        <v>188</v>
      </c>
      <c r="N11" s="37">
        <v>2</v>
      </c>
      <c r="O11" s="37">
        <v>2</v>
      </c>
      <c r="P11" s="36">
        <f t="shared" si="0"/>
        <v>2</v>
      </c>
    </row>
    <row r="12" spans="1:16" ht="14.25" customHeight="1" x14ac:dyDescent="0.25">
      <c r="A12" s="13"/>
      <c r="B12" s="10"/>
      <c r="C12" s="11"/>
      <c r="D12" s="11"/>
      <c r="E12" s="11"/>
      <c r="F12" s="10"/>
      <c r="G12" s="76"/>
      <c r="H12" s="76"/>
      <c r="I12" s="76"/>
      <c r="J12" s="76"/>
      <c r="K12" s="33" t="s">
        <v>16</v>
      </c>
      <c r="L12" s="34" t="s">
        <v>171</v>
      </c>
      <c r="M12" s="54" t="s">
        <v>241</v>
      </c>
      <c r="N12" s="34">
        <v>1</v>
      </c>
      <c r="O12" s="34">
        <v>1</v>
      </c>
      <c r="P12" s="36">
        <f t="shared" si="0"/>
        <v>1</v>
      </c>
    </row>
    <row r="13" spans="1:16" ht="14.25" customHeight="1" x14ac:dyDescent="0.25">
      <c r="A13" s="13"/>
      <c r="B13" s="10"/>
      <c r="C13" s="11"/>
      <c r="D13" s="11"/>
      <c r="E13" s="11"/>
      <c r="F13" s="10"/>
      <c r="G13" s="76"/>
      <c r="H13" s="76"/>
      <c r="I13" s="76"/>
      <c r="J13" s="76"/>
      <c r="K13" s="33" t="s">
        <v>33</v>
      </c>
      <c r="L13" s="34" t="s">
        <v>172</v>
      </c>
      <c r="M13" s="35" t="s">
        <v>190</v>
      </c>
      <c r="N13" s="34">
        <v>1</v>
      </c>
      <c r="O13" s="34">
        <v>1</v>
      </c>
      <c r="P13" s="36">
        <f t="shared" si="0"/>
        <v>1</v>
      </c>
    </row>
    <row r="14" spans="1:16" ht="14.25" customHeight="1" x14ac:dyDescent="0.25">
      <c r="A14" s="13"/>
      <c r="B14" s="10"/>
      <c r="C14" s="11"/>
      <c r="D14" s="11"/>
      <c r="E14" s="11"/>
      <c r="F14" s="10"/>
      <c r="G14" s="76"/>
      <c r="H14" s="76"/>
      <c r="I14" s="76"/>
      <c r="J14" s="76"/>
      <c r="K14" s="33" t="s">
        <v>34</v>
      </c>
      <c r="L14" s="34" t="s">
        <v>173</v>
      </c>
      <c r="M14" s="35" t="s">
        <v>190</v>
      </c>
      <c r="N14" s="34">
        <v>1</v>
      </c>
      <c r="O14" s="34">
        <v>1</v>
      </c>
      <c r="P14" s="36">
        <f t="shared" si="0"/>
        <v>1</v>
      </c>
    </row>
    <row r="15" spans="1:16" ht="14.25" customHeight="1" x14ac:dyDescent="0.25">
      <c r="A15" s="13"/>
      <c r="B15" s="10"/>
      <c r="C15" s="11"/>
      <c r="D15" s="11"/>
      <c r="E15" s="11"/>
      <c r="F15" s="10"/>
      <c r="G15" s="76"/>
      <c r="H15" s="76"/>
      <c r="I15" s="76"/>
      <c r="J15" s="76"/>
      <c r="K15" s="33" t="s">
        <v>23</v>
      </c>
      <c r="L15" s="34" t="s">
        <v>174</v>
      </c>
      <c r="M15" s="54" t="s">
        <v>246</v>
      </c>
      <c r="N15" s="34">
        <v>2</v>
      </c>
      <c r="O15" s="34">
        <v>2</v>
      </c>
      <c r="P15" s="36">
        <f t="shared" si="0"/>
        <v>2</v>
      </c>
    </row>
    <row r="16" spans="1:16" ht="14.25" customHeight="1" x14ac:dyDescent="0.25">
      <c r="A16" s="13"/>
      <c r="B16" s="10"/>
      <c r="C16" s="11"/>
      <c r="D16" s="11"/>
      <c r="E16" s="11"/>
      <c r="F16" s="10"/>
      <c r="G16" s="76"/>
      <c r="H16" s="76"/>
      <c r="I16" s="76"/>
      <c r="J16" s="76"/>
      <c r="K16" s="33" t="s">
        <v>24</v>
      </c>
      <c r="L16" s="34" t="s">
        <v>175</v>
      </c>
      <c r="M16" s="54" t="s">
        <v>245</v>
      </c>
      <c r="N16" s="34">
        <v>2</v>
      </c>
      <c r="O16" s="34">
        <v>2</v>
      </c>
      <c r="P16" s="36">
        <f t="shared" si="0"/>
        <v>2</v>
      </c>
    </row>
    <row r="17" spans="1:16" ht="14.25" customHeight="1" x14ac:dyDescent="0.25">
      <c r="A17" s="13"/>
      <c r="B17" s="10"/>
      <c r="C17" s="11"/>
      <c r="D17" s="11"/>
      <c r="E17" s="11"/>
      <c r="F17" s="10"/>
      <c r="G17" s="76"/>
      <c r="H17" s="76"/>
      <c r="I17" s="76"/>
      <c r="J17" s="76"/>
      <c r="K17" s="33" t="s">
        <v>25</v>
      </c>
      <c r="L17" s="34" t="s">
        <v>177</v>
      </c>
      <c r="M17" s="54" t="s">
        <v>247</v>
      </c>
      <c r="N17" s="34">
        <v>2</v>
      </c>
      <c r="O17" s="34">
        <v>2</v>
      </c>
      <c r="P17" s="36">
        <f t="shared" si="0"/>
        <v>2</v>
      </c>
    </row>
    <row r="18" spans="1:16" ht="14.25" customHeight="1" x14ac:dyDescent="0.25">
      <c r="A18" s="13"/>
      <c r="B18" s="10"/>
      <c r="C18" s="11"/>
      <c r="D18" s="11"/>
      <c r="E18" s="11"/>
      <c r="F18" s="10"/>
      <c r="G18" s="76"/>
      <c r="H18" s="76"/>
      <c r="I18" s="76"/>
      <c r="J18" s="76"/>
      <c r="K18" s="33" t="s">
        <v>26</v>
      </c>
      <c r="L18" s="34" t="s">
        <v>178</v>
      </c>
      <c r="M18" s="54" t="s">
        <v>194</v>
      </c>
      <c r="N18" s="34">
        <v>2</v>
      </c>
      <c r="O18" s="34">
        <v>2</v>
      </c>
      <c r="P18" s="36">
        <f t="shared" si="0"/>
        <v>2</v>
      </c>
    </row>
    <row r="19" spans="1:16" ht="14.25" customHeight="1" x14ac:dyDescent="0.25">
      <c r="A19" s="13"/>
      <c r="B19" s="10"/>
      <c r="C19" s="11"/>
      <c r="D19" s="11"/>
      <c r="E19" s="11"/>
      <c r="F19" s="10"/>
      <c r="G19" s="76"/>
      <c r="H19" s="76"/>
      <c r="I19" s="76"/>
      <c r="J19" s="76"/>
      <c r="K19" s="33" t="s">
        <v>28</v>
      </c>
      <c r="L19" s="34" t="s">
        <v>40</v>
      </c>
      <c r="M19" s="54" t="s">
        <v>195</v>
      </c>
      <c r="N19" s="34">
        <v>6</v>
      </c>
      <c r="O19" s="34">
        <v>6</v>
      </c>
      <c r="P19" s="36">
        <f t="shared" si="0"/>
        <v>6</v>
      </c>
    </row>
    <row r="20" spans="1:16" ht="14.25" customHeight="1" x14ac:dyDescent="0.25">
      <c r="A20" s="13"/>
      <c r="B20" s="10"/>
      <c r="C20" s="11"/>
      <c r="D20" s="11"/>
      <c r="E20" s="11"/>
      <c r="F20" s="10"/>
      <c r="G20" s="76"/>
      <c r="H20" s="76"/>
      <c r="I20" s="76"/>
      <c r="J20" s="76"/>
      <c r="K20" s="33" t="s">
        <v>29</v>
      </c>
      <c r="L20" s="34" t="s">
        <v>100</v>
      </c>
      <c r="M20" s="54" t="s">
        <v>46</v>
      </c>
      <c r="N20" s="34">
        <v>6</v>
      </c>
      <c r="O20" s="34">
        <v>6</v>
      </c>
      <c r="P20" s="36">
        <f t="shared" si="0"/>
        <v>6</v>
      </c>
    </row>
    <row r="21" spans="1:16" ht="14.25" customHeight="1" x14ac:dyDescent="0.25">
      <c r="A21" s="13"/>
      <c r="B21" s="10"/>
      <c r="C21" s="11"/>
      <c r="D21" s="11"/>
      <c r="E21" s="11"/>
      <c r="F21" s="10"/>
      <c r="G21" s="76"/>
      <c r="H21" s="76"/>
      <c r="I21" s="76"/>
      <c r="J21" s="76"/>
      <c r="K21" s="33" t="s">
        <v>30</v>
      </c>
      <c r="L21" s="34" t="s">
        <v>179</v>
      </c>
      <c r="M21" s="54" t="s">
        <v>77</v>
      </c>
      <c r="N21" s="34">
        <v>1</v>
      </c>
      <c r="O21" s="34">
        <v>1</v>
      </c>
      <c r="P21" s="36">
        <f t="shared" si="0"/>
        <v>1</v>
      </c>
    </row>
    <row r="22" spans="1:16" ht="14.25" customHeight="1" x14ac:dyDescent="0.25">
      <c r="A22" s="13"/>
      <c r="B22" s="10"/>
      <c r="C22" s="11"/>
      <c r="D22" s="11"/>
      <c r="E22" s="11"/>
      <c r="F22" s="10"/>
      <c r="G22" s="77"/>
      <c r="H22" s="77"/>
      <c r="I22" s="77"/>
      <c r="J22" s="77"/>
      <c r="K22" s="33" t="s">
        <v>31</v>
      </c>
      <c r="L22" s="34" t="s">
        <v>183</v>
      </c>
      <c r="M22" s="54" t="s">
        <v>199</v>
      </c>
      <c r="N22" s="34">
        <v>1</v>
      </c>
      <c r="O22" s="34">
        <v>1</v>
      </c>
      <c r="P22" s="36">
        <f t="shared" si="0"/>
        <v>1</v>
      </c>
    </row>
    <row r="25" spans="1:16" x14ac:dyDescent="0.25">
      <c r="A25" s="1"/>
      <c r="B25" s="2"/>
      <c r="C25" s="3"/>
      <c r="D25" s="3"/>
      <c r="E25" s="3"/>
      <c r="F25" s="4"/>
      <c r="G25" s="3"/>
      <c r="H25" s="3"/>
      <c r="I25" s="3"/>
      <c r="J25" s="3"/>
      <c r="K25" s="5"/>
      <c r="L25" s="3"/>
      <c r="M25" s="3"/>
      <c r="N25" s="3"/>
      <c r="O25" s="3"/>
      <c r="P25" s="4"/>
    </row>
    <row r="30" spans="1:16" ht="13.5" customHeight="1" x14ac:dyDescent="0.25"/>
    <row r="31" spans="1:16" x14ac:dyDescent="0.25">
      <c r="I31" s="17"/>
      <c r="J31" s="17"/>
    </row>
  </sheetData>
  <mergeCells count="18">
    <mergeCell ref="G7:G22"/>
    <mergeCell ref="H7:H22"/>
    <mergeCell ref="I7:I22"/>
    <mergeCell ref="J7:J22"/>
    <mergeCell ref="A5:B5"/>
    <mergeCell ref="C5:F5"/>
    <mergeCell ref="G5:J5"/>
    <mergeCell ref="K5:P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5"/>
  <sheetViews>
    <sheetView view="pageLayout" zoomScale="115" zoomScaleNormal="100" zoomScalePageLayoutView="115" workbookViewId="0">
      <selection activeCell="I6" sqref="I6"/>
    </sheetView>
  </sheetViews>
  <sheetFormatPr defaultRowHeight="15" x14ac:dyDescent="0.25"/>
  <cols>
    <col min="1" max="1" width="3.7109375" style="111" bestFit="1" customWidth="1"/>
    <col min="2" max="2" width="13" style="111" customWidth="1"/>
    <col min="3" max="3" width="4.42578125" style="111" bestFit="1" customWidth="1"/>
    <col min="4" max="4" width="7.140625" style="111" customWidth="1"/>
    <col min="5" max="5" width="8.42578125" style="111" customWidth="1"/>
    <col min="6" max="6" width="7.42578125" style="111" bestFit="1" customWidth="1"/>
    <col min="7" max="7" width="6.42578125" style="111" customWidth="1"/>
    <col min="8" max="8" width="5.42578125" style="111" customWidth="1"/>
    <col min="9" max="9" width="5.7109375" style="111" customWidth="1"/>
    <col min="10" max="12" width="6.28515625" style="111" customWidth="1"/>
    <col min="13" max="13" width="4.85546875" style="111" bestFit="1" customWidth="1"/>
    <col min="14" max="14" width="13.5703125" style="111" bestFit="1" customWidth="1"/>
    <col min="15" max="15" width="5.140625" style="111" customWidth="1"/>
    <col min="16" max="16384" width="9.140625" style="111"/>
  </cols>
  <sheetData>
    <row r="5" spans="1:14" ht="15" customHeight="1" x14ac:dyDescent="0.25">
      <c r="A5" s="106"/>
      <c r="B5" s="106"/>
      <c r="C5" s="107"/>
      <c r="D5" s="106"/>
      <c r="E5" s="106"/>
      <c r="F5" s="108"/>
      <c r="G5" s="109" t="s">
        <v>318</v>
      </c>
      <c r="H5" s="110"/>
      <c r="I5" s="107"/>
      <c r="J5" s="107"/>
      <c r="K5" s="107"/>
      <c r="L5" s="107"/>
      <c r="M5" s="106"/>
      <c r="N5" s="106"/>
    </row>
    <row r="6" spans="1:14" ht="33.75" x14ac:dyDescent="0.25">
      <c r="A6" s="112" t="s">
        <v>319</v>
      </c>
      <c r="B6" s="112" t="s">
        <v>320</v>
      </c>
      <c r="C6" s="113" t="s">
        <v>321</v>
      </c>
      <c r="D6" s="112" t="s">
        <v>322</v>
      </c>
      <c r="E6" s="112" t="s">
        <v>323</v>
      </c>
      <c r="F6" s="114" t="s">
        <v>324</v>
      </c>
      <c r="G6" s="115" t="s">
        <v>325</v>
      </c>
      <c r="H6" s="115" t="s">
        <v>326</v>
      </c>
      <c r="I6" s="113" t="s">
        <v>327</v>
      </c>
      <c r="J6" s="113" t="s">
        <v>328</v>
      </c>
      <c r="K6" s="113" t="s">
        <v>329</v>
      </c>
      <c r="L6" s="113" t="s">
        <v>330</v>
      </c>
      <c r="M6" s="112" t="s">
        <v>331</v>
      </c>
      <c r="N6" s="112" t="s">
        <v>332</v>
      </c>
    </row>
    <row r="7" spans="1:14" ht="15.75" x14ac:dyDescent="0.25">
      <c r="A7" s="112">
        <v>1</v>
      </c>
      <c r="B7" s="18"/>
      <c r="C7" s="116"/>
      <c r="D7" s="117"/>
      <c r="E7" s="117"/>
      <c r="F7" s="116"/>
      <c r="G7" s="116"/>
      <c r="H7" s="116"/>
      <c r="I7" s="116"/>
      <c r="J7" s="118"/>
      <c r="K7" s="118"/>
      <c r="L7" s="118"/>
      <c r="M7" s="119"/>
      <c r="N7" s="112"/>
    </row>
    <row r="8" spans="1:14" ht="15.75" x14ac:dyDescent="0.25">
      <c r="A8" s="112">
        <v>2</v>
      </c>
      <c r="B8" s="18"/>
      <c r="C8" s="116"/>
      <c r="D8" s="117"/>
      <c r="E8" s="120"/>
      <c r="F8" s="116"/>
      <c r="G8" s="116"/>
      <c r="H8" s="116"/>
      <c r="I8" s="116"/>
      <c r="J8" s="118"/>
      <c r="K8" s="118"/>
      <c r="L8" s="118"/>
      <c r="M8" s="119"/>
      <c r="N8" s="112"/>
    </row>
    <row r="9" spans="1:14" ht="15.75" x14ac:dyDescent="0.25">
      <c r="A9" s="115">
        <v>3</v>
      </c>
      <c r="B9" s="18"/>
      <c r="C9" s="116"/>
      <c r="D9" s="117"/>
      <c r="E9" s="120"/>
      <c r="F9" s="116"/>
      <c r="G9" s="116"/>
      <c r="H9" s="116"/>
      <c r="I9" s="116"/>
      <c r="J9" s="118"/>
      <c r="K9" s="118"/>
      <c r="L9" s="118"/>
      <c r="M9" s="119"/>
      <c r="N9" s="112"/>
    </row>
    <row r="10" spans="1:14" ht="15.75" x14ac:dyDescent="0.25">
      <c r="A10" s="112">
        <v>4</v>
      </c>
      <c r="B10" s="18"/>
      <c r="C10" s="116"/>
      <c r="D10" s="121"/>
      <c r="E10" s="117"/>
      <c r="F10" s="122"/>
      <c r="G10" s="122"/>
      <c r="H10" s="122"/>
      <c r="I10" s="122"/>
      <c r="J10" s="123"/>
      <c r="K10" s="124"/>
      <c r="L10" s="123"/>
      <c r="M10" s="125"/>
      <c r="N10" s="126"/>
    </row>
    <row r="11" spans="1:14" ht="15.75" x14ac:dyDescent="0.25">
      <c r="A11" s="112">
        <v>5</v>
      </c>
      <c r="B11" s="24"/>
      <c r="C11" s="116"/>
      <c r="D11" s="117"/>
      <c r="E11" s="120"/>
      <c r="F11" s="116"/>
      <c r="G11" s="116"/>
      <c r="H11" s="116"/>
      <c r="I11" s="116"/>
      <c r="J11" s="112"/>
      <c r="K11" s="112"/>
      <c r="L11" s="112"/>
      <c r="M11" s="119"/>
      <c r="N11" s="112"/>
    </row>
    <row r="12" spans="1:14" ht="15.75" x14ac:dyDescent="0.25">
      <c r="A12" s="115">
        <v>6</v>
      </c>
      <c r="B12" s="18"/>
      <c r="C12" s="116"/>
      <c r="D12" s="117"/>
      <c r="E12" s="120"/>
      <c r="F12" s="127"/>
      <c r="G12" s="128"/>
      <c r="H12" s="129"/>
      <c r="I12" s="129"/>
      <c r="J12" s="115"/>
      <c r="K12" s="115"/>
      <c r="L12" s="112"/>
      <c r="M12" s="130"/>
      <c r="N12" s="112"/>
    </row>
    <row r="13" spans="1:14" ht="15.75" x14ac:dyDescent="0.25">
      <c r="A13" s="112">
        <v>7</v>
      </c>
      <c r="B13" s="18"/>
      <c r="C13" s="116"/>
      <c r="D13" s="117"/>
      <c r="E13" s="112"/>
      <c r="F13" s="127"/>
      <c r="G13" s="116"/>
      <c r="H13" s="129"/>
      <c r="I13" s="129"/>
      <c r="J13" s="115"/>
      <c r="K13" s="115"/>
      <c r="L13" s="112"/>
      <c r="M13" s="130"/>
      <c r="N13" s="112"/>
    </row>
    <row r="14" spans="1:14" ht="15.75" x14ac:dyDescent="0.25">
      <c r="A14" s="115">
        <v>8</v>
      </c>
      <c r="B14" s="18"/>
      <c r="C14" s="116"/>
      <c r="D14" s="117"/>
      <c r="E14" s="120"/>
      <c r="F14" s="127"/>
      <c r="G14" s="116"/>
      <c r="H14" s="129"/>
      <c r="I14" s="129"/>
      <c r="J14" s="115"/>
      <c r="K14" s="115"/>
      <c r="L14" s="112"/>
      <c r="M14" s="130"/>
      <c r="N14" s="112"/>
    </row>
    <row r="15" spans="1:14" ht="15.75" x14ac:dyDescent="0.25">
      <c r="A15" s="112">
        <v>9</v>
      </c>
      <c r="B15" s="18"/>
      <c r="C15" s="116"/>
      <c r="D15" s="117"/>
      <c r="E15" s="117"/>
      <c r="F15" s="127"/>
      <c r="G15" s="116"/>
      <c r="H15" s="129"/>
      <c r="I15" s="129"/>
      <c r="J15" s="115"/>
      <c r="K15" s="115"/>
      <c r="L15" s="112"/>
      <c r="M15" s="130"/>
      <c r="N15" s="112"/>
    </row>
    <row r="16" spans="1:14" ht="15.75" x14ac:dyDescent="0.25">
      <c r="A16" s="115">
        <v>10</v>
      </c>
      <c r="B16" s="18"/>
      <c r="C16" s="116"/>
      <c r="D16" s="117"/>
      <c r="E16" s="120"/>
      <c r="F16" s="127"/>
      <c r="G16" s="116"/>
      <c r="H16" s="129"/>
      <c r="I16" s="129"/>
      <c r="J16" s="115"/>
      <c r="K16" s="115"/>
      <c r="L16" s="112"/>
      <c r="M16" s="130"/>
      <c r="N16" s="112"/>
    </row>
    <row r="17" spans="1:14" ht="15.75" x14ac:dyDescent="0.25">
      <c r="A17" s="112">
        <v>11</v>
      </c>
      <c r="B17" s="18"/>
      <c r="C17" s="116"/>
      <c r="D17" s="117"/>
      <c r="E17" s="120"/>
      <c r="F17" s="127"/>
      <c r="G17" s="116"/>
      <c r="H17" s="129"/>
      <c r="I17" s="129"/>
      <c r="J17" s="115"/>
      <c r="K17" s="115"/>
      <c r="L17" s="112"/>
      <c r="M17" s="130"/>
      <c r="N17" s="112"/>
    </row>
    <row r="18" spans="1:14" ht="15.75" x14ac:dyDescent="0.25">
      <c r="A18" s="115">
        <v>12</v>
      </c>
      <c r="B18" s="18"/>
      <c r="C18" s="116"/>
      <c r="D18" s="117"/>
      <c r="E18" s="120"/>
      <c r="F18" s="127"/>
      <c r="G18" s="116"/>
      <c r="H18" s="129"/>
      <c r="I18" s="129"/>
      <c r="J18" s="115"/>
      <c r="K18" s="115"/>
      <c r="L18" s="112"/>
      <c r="M18" s="130"/>
      <c r="N18" s="112"/>
    </row>
    <row r="19" spans="1:14" ht="15.75" x14ac:dyDescent="0.25">
      <c r="A19" s="112">
        <v>13</v>
      </c>
      <c r="B19" s="18"/>
      <c r="C19" s="116"/>
      <c r="D19" s="117"/>
      <c r="E19" s="120"/>
      <c r="F19" s="127"/>
      <c r="G19" s="116"/>
      <c r="H19" s="129"/>
      <c r="I19" s="129"/>
      <c r="J19" s="115"/>
      <c r="K19" s="115"/>
      <c r="L19" s="112"/>
      <c r="M19" s="130"/>
      <c r="N19" s="112"/>
    </row>
    <row r="20" spans="1:14" ht="15.75" x14ac:dyDescent="0.25">
      <c r="A20" s="115">
        <v>14</v>
      </c>
      <c r="B20" s="18"/>
      <c r="C20" s="116"/>
      <c r="D20" s="117"/>
      <c r="E20" s="120"/>
      <c r="F20" s="127"/>
      <c r="G20" s="116"/>
      <c r="H20" s="129"/>
      <c r="I20" s="129"/>
      <c r="J20" s="115"/>
      <c r="K20" s="115"/>
      <c r="L20" s="112"/>
      <c r="M20" s="130"/>
      <c r="N20" s="112"/>
    </row>
    <row r="21" spans="1:14" ht="15.75" x14ac:dyDescent="0.25">
      <c r="A21" s="112">
        <v>15</v>
      </c>
      <c r="B21" s="18"/>
      <c r="C21" s="116"/>
      <c r="D21" s="117"/>
      <c r="E21" s="117"/>
      <c r="F21" s="127"/>
      <c r="G21" s="116"/>
      <c r="H21" s="129"/>
      <c r="I21" s="129"/>
      <c r="J21" s="115"/>
      <c r="K21" s="115"/>
      <c r="L21" s="112"/>
      <c r="M21" s="130"/>
      <c r="N21" s="112"/>
    </row>
    <row r="22" spans="1:14" ht="15.75" x14ac:dyDescent="0.25">
      <c r="A22" s="115">
        <v>16</v>
      </c>
      <c r="B22" s="18"/>
      <c r="C22" s="116"/>
      <c r="D22" s="117"/>
      <c r="E22" s="120"/>
      <c r="F22" s="127"/>
      <c r="G22" s="116"/>
      <c r="H22" s="129"/>
      <c r="I22" s="129"/>
      <c r="J22" s="115"/>
      <c r="K22" s="115"/>
      <c r="L22" s="112"/>
      <c r="M22" s="130"/>
      <c r="N22" s="112"/>
    </row>
    <row r="23" spans="1:14" ht="15.75" x14ac:dyDescent="0.25">
      <c r="A23" s="112">
        <v>17</v>
      </c>
      <c r="B23" s="18"/>
      <c r="C23" s="116"/>
      <c r="D23" s="131"/>
      <c r="E23" s="117"/>
      <c r="F23" s="127"/>
      <c r="G23" s="116"/>
      <c r="H23" s="129"/>
      <c r="I23" s="129"/>
      <c r="J23" s="115"/>
      <c r="K23" s="115"/>
      <c r="L23" s="112"/>
      <c r="M23" s="130"/>
      <c r="N23" s="112"/>
    </row>
    <row r="24" spans="1:14" ht="15.75" x14ac:dyDescent="0.25">
      <c r="A24" s="115">
        <v>18</v>
      </c>
      <c r="B24" s="18"/>
      <c r="C24" s="116"/>
      <c r="D24" s="131"/>
      <c r="E24" s="117"/>
      <c r="F24" s="127"/>
      <c r="G24" s="116"/>
      <c r="H24" s="129"/>
      <c r="I24" s="129"/>
      <c r="J24" s="115"/>
      <c r="K24" s="115"/>
      <c r="L24" s="112"/>
      <c r="M24" s="130"/>
      <c r="N24" s="112"/>
    </row>
    <row r="25" spans="1:14" ht="15.75" x14ac:dyDescent="0.25">
      <c r="A25" s="112">
        <v>19</v>
      </c>
      <c r="B25" s="18"/>
      <c r="C25" s="116"/>
      <c r="D25" s="131"/>
      <c r="E25" s="117"/>
      <c r="F25" s="127"/>
      <c r="G25" s="116"/>
      <c r="H25" s="129"/>
      <c r="I25" s="129"/>
      <c r="J25" s="115"/>
      <c r="K25" s="115"/>
      <c r="L25" s="112"/>
      <c r="M25" s="130"/>
      <c r="N25" s="112"/>
    </row>
    <row r="26" spans="1:14" ht="15.75" x14ac:dyDescent="0.25">
      <c r="A26" s="115">
        <v>20</v>
      </c>
      <c r="B26" s="18"/>
      <c r="C26" s="116"/>
      <c r="D26" s="131"/>
      <c r="E26" s="117"/>
      <c r="F26" s="127"/>
      <c r="G26" s="127"/>
      <c r="H26" s="127"/>
      <c r="I26" s="127"/>
      <c r="J26" s="50"/>
      <c r="K26" s="115"/>
      <c r="L26" s="112"/>
      <c r="M26" s="130"/>
      <c r="N26" s="112"/>
    </row>
    <row r="27" spans="1:14" ht="15.75" x14ac:dyDescent="0.25">
      <c r="A27" s="112">
        <v>21</v>
      </c>
      <c r="B27" s="18"/>
      <c r="C27" s="116"/>
      <c r="D27" s="131"/>
      <c r="E27" s="117"/>
      <c r="F27" s="127"/>
      <c r="G27" s="127"/>
      <c r="H27" s="127"/>
      <c r="I27" s="127"/>
      <c r="J27" s="50"/>
      <c r="K27" s="115"/>
      <c r="L27" s="112"/>
      <c r="M27" s="130"/>
      <c r="N27" s="112"/>
    </row>
    <row r="28" spans="1:14" ht="15.75" x14ac:dyDescent="0.25">
      <c r="A28" s="115">
        <v>22</v>
      </c>
      <c r="B28" s="18"/>
      <c r="C28" s="116"/>
      <c r="D28" s="131"/>
      <c r="E28" s="117"/>
      <c r="F28" s="127"/>
      <c r="G28" s="127"/>
      <c r="H28" s="127"/>
      <c r="I28" s="127"/>
      <c r="J28" s="55"/>
      <c r="K28" s="115"/>
      <c r="L28" s="112"/>
      <c r="M28" s="130"/>
      <c r="N28" s="112"/>
    </row>
    <row r="29" spans="1:14" ht="15.75" x14ac:dyDescent="0.25">
      <c r="A29" s="112">
        <v>23</v>
      </c>
      <c r="B29" s="18"/>
      <c r="C29" s="116"/>
      <c r="D29" s="131"/>
      <c r="E29" s="117"/>
      <c r="F29" s="127"/>
      <c r="G29" s="127"/>
      <c r="H29" s="127"/>
      <c r="I29" s="127"/>
      <c r="J29" s="58"/>
      <c r="K29" s="115"/>
      <c r="L29" s="112"/>
      <c r="M29" s="130"/>
      <c r="N29" s="112"/>
    </row>
    <row r="30" spans="1:14" ht="15.75" x14ac:dyDescent="0.25">
      <c r="A30" s="115">
        <v>24</v>
      </c>
      <c r="B30" s="24"/>
      <c r="C30" s="116"/>
      <c r="D30" s="131"/>
      <c r="E30" s="120"/>
      <c r="F30" s="127"/>
      <c r="G30" s="127"/>
      <c r="H30" s="127"/>
      <c r="I30" s="127"/>
      <c r="J30" s="55"/>
      <c r="K30" s="115"/>
      <c r="L30" s="112"/>
      <c r="M30" s="130"/>
      <c r="N30" s="112"/>
    </row>
    <row r="31" spans="1:14" ht="15.75" x14ac:dyDescent="0.25">
      <c r="A31" s="112">
        <v>25</v>
      </c>
      <c r="B31" s="18"/>
      <c r="C31" s="116"/>
      <c r="D31" s="131"/>
      <c r="E31" s="120"/>
      <c r="F31" s="127"/>
      <c r="G31" s="127"/>
      <c r="H31" s="127"/>
      <c r="I31" s="127"/>
      <c r="J31" s="55"/>
      <c r="K31" s="115"/>
      <c r="L31" s="112"/>
      <c r="M31" s="130"/>
      <c r="N31" s="112"/>
    </row>
    <row r="32" spans="1:14" ht="15.75" x14ac:dyDescent="0.25">
      <c r="A32" s="115">
        <v>26</v>
      </c>
      <c r="B32" s="18"/>
      <c r="C32" s="116"/>
      <c r="D32" s="131"/>
      <c r="E32" s="120"/>
      <c r="F32" s="127"/>
      <c r="G32" s="127"/>
      <c r="H32" s="127"/>
      <c r="I32" s="127"/>
      <c r="J32" s="55"/>
      <c r="K32" s="115"/>
      <c r="L32" s="112"/>
      <c r="M32" s="130"/>
      <c r="N32" s="112"/>
    </row>
    <row r="33" spans="1:14" ht="15.75" x14ac:dyDescent="0.25">
      <c r="A33" s="112">
        <v>27</v>
      </c>
      <c r="B33" s="18"/>
      <c r="C33" s="116"/>
      <c r="D33" s="131"/>
      <c r="E33" s="117"/>
      <c r="F33" s="127"/>
      <c r="G33" s="127"/>
      <c r="H33" s="127"/>
      <c r="I33" s="127"/>
      <c r="J33" s="50"/>
      <c r="K33" s="115"/>
      <c r="L33" s="112"/>
      <c r="M33" s="130"/>
      <c r="N33" s="112"/>
    </row>
    <row r="34" spans="1:14" ht="15.75" x14ac:dyDescent="0.25">
      <c r="A34" s="115">
        <v>28</v>
      </c>
      <c r="B34" s="18"/>
      <c r="C34" s="116"/>
      <c r="D34" s="131"/>
      <c r="E34" s="117"/>
      <c r="F34" s="127"/>
      <c r="G34" s="127"/>
      <c r="H34" s="127"/>
      <c r="I34" s="127"/>
      <c r="J34" s="50"/>
      <c r="K34" s="115"/>
      <c r="L34" s="112"/>
      <c r="M34" s="130"/>
      <c r="N34" s="112"/>
    </row>
    <row r="35" spans="1:14" ht="15.75" x14ac:dyDescent="0.25">
      <c r="A35" s="112">
        <v>29</v>
      </c>
      <c r="B35" s="18"/>
      <c r="C35" s="116"/>
      <c r="D35" s="131"/>
      <c r="E35" s="117"/>
      <c r="F35" s="127"/>
      <c r="G35" s="127"/>
      <c r="H35" s="127"/>
      <c r="I35" s="127"/>
      <c r="J35" s="50"/>
      <c r="K35" s="115"/>
      <c r="L35" s="112"/>
      <c r="M35" s="130"/>
      <c r="N35" s="112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44"/>
  <sheetViews>
    <sheetView view="pageLayout" topLeftCell="A4" zoomScale="115" zoomScaleNormal="100" zoomScalePageLayoutView="115" workbookViewId="0">
      <selection activeCell="G5" sqref="G5:J5"/>
    </sheetView>
  </sheetViews>
  <sheetFormatPr defaultRowHeight="15" x14ac:dyDescent="0.25"/>
  <cols>
    <col min="1" max="1" width="6.85546875" customWidth="1"/>
    <col min="2" max="2" width="5.140625" customWidth="1"/>
    <col min="3" max="3" width="10.140625" customWidth="1"/>
    <col min="4" max="4" width="8.28515625" bestFit="1" customWidth="1"/>
    <col min="5" max="5" width="6.7109375" customWidth="1"/>
    <col min="6" max="6" width="5.710937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3.85546875" bestFit="1" customWidth="1"/>
    <col min="12" max="12" width="13.28515625" customWidth="1"/>
    <col min="13" max="13" width="10.42578125" customWidth="1"/>
    <col min="14" max="14" width="5.7109375" customWidth="1"/>
    <col min="15" max="15" width="5.5703125" customWidth="1"/>
    <col min="16" max="16" width="5.140625" customWidth="1"/>
  </cols>
  <sheetData>
    <row r="1" spans="1:16" ht="27" customHeight="1" x14ac:dyDescent="0.25">
      <c r="A1" s="64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 t="s">
        <v>19</v>
      </c>
      <c r="M1" s="66"/>
      <c r="N1" s="66"/>
      <c r="O1" s="66"/>
      <c r="P1" s="66"/>
    </row>
    <row r="2" spans="1:16" ht="24.6" customHeight="1" x14ac:dyDescent="0.25">
      <c r="A2" s="67" t="s">
        <v>263</v>
      </c>
      <c r="B2" s="67"/>
      <c r="C2" s="67"/>
      <c r="D2" s="67" t="s">
        <v>163</v>
      </c>
      <c r="E2" s="67"/>
      <c r="F2" s="67"/>
      <c r="G2" s="68" t="s">
        <v>161</v>
      </c>
      <c r="H2" s="68"/>
      <c r="I2" s="68"/>
      <c r="J2" s="67" t="s">
        <v>261</v>
      </c>
      <c r="K2" s="67"/>
      <c r="L2" s="66"/>
      <c r="M2" s="66"/>
      <c r="N2" s="66"/>
      <c r="O2" s="66"/>
      <c r="P2" s="66"/>
    </row>
    <row r="3" spans="1:16" ht="11.45" customHeight="1" x14ac:dyDescent="0.25">
      <c r="A3" s="67" t="s">
        <v>54</v>
      </c>
      <c r="B3" s="67"/>
      <c r="C3" s="67"/>
      <c r="D3" s="67" t="s">
        <v>265</v>
      </c>
      <c r="E3" s="67"/>
      <c r="F3" s="67"/>
      <c r="G3" s="69" t="s">
        <v>53</v>
      </c>
      <c r="H3" s="70"/>
      <c r="I3" s="71"/>
      <c r="J3" s="69" t="s">
        <v>52</v>
      </c>
      <c r="K3" s="71"/>
      <c r="L3" s="66"/>
      <c r="M3" s="66"/>
      <c r="N3" s="66"/>
      <c r="O3" s="66"/>
      <c r="P3" s="66"/>
    </row>
    <row r="4" spans="1:16" ht="13.15" customHeight="1" x14ac:dyDescent="0.25">
      <c r="A4" s="67"/>
      <c r="B4" s="67"/>
      <c r="C4" s="67"/>
      <c r="D4" s="67"/>
      <c r="E4" s="67"/>
      <c r="F4" s="67"/>
      <c r="G4" s="72"/>
      <c r="H4" s="73"/>
      <c r="I4" s="74"/>
      <c r="J4" s="72"/>
      <c r="K4" s="74"/>
      <c r="L4" s="66"/>
      <c r="M4" s="66"/>
      <c r="N4" s="66"/>
      <c r="O4" s="66"/>
      <c r="P4" s="66"/>
    </row>
    <row r="5" spans="1:16" ht="19.5" x14ac:dyDescent="0.25">
      <c r="A5" s="78" t="s">
        <v>0</v>
      </c>
      <c r="B5" s="78"/>
      <c r="C5" s="78" t="s">
        <v>1</v>
      </c>
      <c r="D5" s="78"/>
      <c r="E5" s="78"/>
      <c r="F5" s="78"/>
      <c r="G5" s="62"/>
      <c r="H5" s="62"/>
      <c r="I5" s="62"/>
      <c r="J5" s="63"/>
      <c r="K5" s="61" t="s">
        <v>2</v>
      </c>
      <c r="L5" s="62"/>
      <c r="M5" s="62"/>
      <c r="N5" s="62"/>
      <c r="O5" s="62"/>
      <c r="P5" s="63"/>
    </row>
    <row r="6" spans="1:16" ht="49.15" customHeight="1" x14ac:dyDescent="0.25">
      <c r="A6" s="7" t="s">
        <v>3</v>
      </c>
      <c r="B6" s="8" t="s">
        <v>4</v>
      </c>
      <c r="C6" s="7" t="s">
        <v>5</v>
      </c>
      <c r="D6" s="7" t="s">
        <v>6</v>
      </c>
      <c r="E6" s="8" t="s">
        <v>7</v>
      </c>
      <c r="F6" s="8" t="s">
        <v>4</v>
      </c>
      <c r="G6" s="8" t="s">
        <v>20</v>
      </c>
      <c r="H6" s="8" t="s">
        <v>6</v>
      </c>
      <c r="I6" s="8" t="s">
        <v>22</v>
      </c>
      <c r="J6" s="8" t="s">
        <v>21</v>
      </c>
      <c r="K6" s="6" t="s">
        <v>8</v>
      </c>
      <c r="L6" s="7" t="s">
        <v>6</v>
      </c>
      <c r="M6" s="7" t="s">
        <v>17</v>
      </c>
      <c r="N6" s="8" t="s">
        <v>9</v>
      </c>
      <c r="O6" s="8" t="s">
        <v>7</v>
      </c>
      <c r="P6" s="8" t="s">
        <v>4</v>
      </c>
    </row>
    <row r="7" spans="1:16" ht="14.25" customHeight="1" x14ac:dyDescent="0.25">
      <c r="A7" s="9" t="s">
        <v>27</v>
      </c>
      <c r="B7" s="10">
        <v>7</v>
      </c>
      <c r="C7" s="9" t="s">
        <v>27</v>
      </c>
      <c r="D7" s="11" t="s">
        <v>164</v>
      </c>
      <c r="E7" s="11">
        <v>1</v>
      </c>
      <c r="F7" s="26">
        <v>7</v>
      </c>
      <c r="G7" s="75"/>
      <c r="H7" s="75" t="s">
        <v>164</v>
      </c>
      <c r="I7" s="75">
        <v>1</v>
      </c>
      <c r="J7" s="75">
        <v>7</v>
      </c>
      <c r="K7" s="28" t="s">
        <v>11</v>
      </c>
      <c r="L7" s="18" t="s">
        <v>165</v>
      </c>
      <c r="M7" s="50" t="s">
        <v>184</v>
      </c>
      <c r="N7" s="18">
        <v>1</v>
      </c>
      <c r="O7" s="18">
        <v>1</v>
      </c>
      <c r="P7" s="19">
        <f>O7*7</f>
        <v>7</v>
      </c>
    </row>
    <row r="8" spans="1:16" ht="14.25" customHeight="1" x14ac:dyDescent="0.25">
      <c r="A8" s="13"/>
      <c r="B8" s="10"/>
      <c r="C8" s="11"/>
      <c r="D8" s="11"/>
      <c r="E8" s="11"/>
      <c r="F8" s="26"/>
      <c r="G8" s="76"/>
      <c r="H8" s="76"/>
      <c r="I8" s="76"/>
      <c r="J8" s="76"/>
      <c r="K8" s="28" t="s">
        <v>12</v>
      </c>
      <c r="L8" s="18" t="s">
        <v>166</v>
      </c>
      <c r="M8" s="50" t="s">
        <v>185</v>
      </c>
      <c r="N8" s="18">
        <v>1</v>
      </c>
      <c r="O8" s="18">
        <v>1</v>
      </c>
      <c r="P8" s="19">
        <f t="shared" ref="P8:P23" si="0">O8*7</f>
        <v>7</v>
      </c>
    </row>
    <row r="9" spans="1:16" ht="14.25" customHeight="1" x14ac:dyDescent="0.35">
      <c r="A9" s="20"/>
      <c r="B9" s="20"/>
      <c r="C9" s="20"/>
      <c r="D9" s="20"/>
      <c r="E9" s="20"/>
      <c r="F9" s="27"/>
      <c r="G9" s="76"/>
      <c r="H9" s="76"/>
      <c r="I9" s="76"/>
      <c r="J9" s="76"/>
      <c r="K9" s="28" t="s">
        <v>13</v>
      </c>
      <c r="L9" s="18" t="s">
        <v>167</v>
      </c>
      <c r="M9" s="55" t="s">
        <v>186</v>
      </c>
      <c r="N9" s="22">
        <v>1</v>
      </c>
      <c r="O9" s="22">
        <v>1</v>
      </c>
      <c r="P9" s="19">
        <f t="shared" si="0"/>
        <v>7</v>
      </c>
    </row>
    <row r="10" spans="1:16" ht="14.25" customHeight="1" x14ac:dyDescent="0.25">
      <c r="A10" s="13"/>
      <c r="B10" s="10"/>
      <c r="C10" s="11"/>
      <c r="D10" s="11"/>
      <c r="E10" s="11"/>
      <c r="F10" s="26"/>
      <c r="G10" s="76"/>
      <c r="H10" s="76"/>
      <c r="I10" s="76"/>
      <c r="J10" s="76"/>
      <c r="K10" s="28" t="s">
        <v>14</v>
      </c>
      <c r="L10" s="18" t="s">
        <v>168</v>
      </c>
      <c r="M10" s="55" t="s">
        <v>186</v>
      </c>
      <c r="N10" s="22">
        <v>2</v>
      </c>
      <c r="O10" s="22">
        <v>2</v>
      </c>
      <c r="P10" s="19">
        <f t="shared" si="0"/>
        <v>14</v>
      </c>
    </row>
    <row r="11" spans="1:16" ht="14.25" customHeight="1" x14ac:dyDescent="0.25">
      <c r="A11" s="13"/>
      <c r="B11" s="10"/>
      <c r="C11" s="11"/>
      <c r="D11" s="11"/>
      <c r="E11" s="11"/>
      <c r="F11" s="26"/>
      <c r="G11" s="76"/>
      <c r="H11" s="76"/>
      <c r="I11" s="76"/>
      <c r="J11" s="76"/>
      <c r="K11" s="28" t="s">
        <v>15</v>
      </c>
      <c r="L11" s="24" t="s">
        <v>169</v>
      </c>
      <c r="M11" s="55" t="s">
        <v>187</v>
      </c>
      <c r="N11" s="22">
        <v>3</v>
      </c>
      <c r="O11" s="22">
        <v>3</v>
      </c>
      <c r="P11" s="19">
        <f t="shared" si="0"/>
        <v>21</v>
      </c>
    </row>
    <row r="12" spans="1:16" ht="14.25" customHeight="1" x14ac:dyDescent="0.25">
      <c r="A12" s="13"/>
      <c r="B12" s="10"/>
      <c r="C12" s="11"/>
      <c r="D12" s="11"/>
      <c r="E12" s="11"/>
      <c r="F12" s="26"/>
      <c r="G12" s="76"/>
      <c r="H12" s="76"/>
      <c r="I12" s="76"/>
      <c r="J12" s="76"/>
      <c r="K12" s="28" t="s">
        <v>16</v>
      </c>
      <c r="L12" s="18" t="s">
        <v>170</v>
      </c>
      <c r="M12" s="55" t="s">
        <v>188</v>
      </c>
      <c r="N12" s="22">
        <v>3</v>
      </c>
      <c r="O12" s="22">
        <v>3</v>
      </c>
      <c r="P12" s="19">
        <f t="shared" si="0"/>
        <v>21</v>
      </c>
    </row>
    <row r="13" spans="1:16" ht="14.25" customHeight="1" x14ac:dyDescent="0.25">
      <c r="A13" s="13"/>
      <c r="B13" s="10"/>
      <c r="C13" s="11"/>
      <c r="D13" s="11"/>
      <c r="E13" s="11"/>
      <c r="F13" s="26"/>
      <c r="G13" s="76"/>
      <c r="H13" s="76"/>
      <c r="I13" s="76"/>
      <c r="J13" s="76"/>
      <c r="K13" s="28" t="s">
        <v>33</v>
      </c>
      <c r="L13" s="18" t="s">
        <v>171</v>
      </c>
      <c r="M13" s="56" t="s">
        <v>189</v>
      </c>
      <c r="N13" s="18">
        <v>1</v>
      </c>
      <c r="O13" s="18">
        <v>1</v>
      </c>
      <c r="P13" s="19">
        <f t="shared" si="0"/>
        <v>7</v>
      </c>
    </row>
    <row r="14" spans="1:16" ht="14.25" customHeight="1" x14ac:dyDescent="0.25">
      <c r="A14" s="13"/>
      <c r="B14" s="10"/>
      <c r="C14" s="11"/>
      <c r="D14" s="11"/>
      <c r="E14" s="11"/>
      <c r="F14" s="26"/>
      <c r="G14" s="76"/>
      <c r="H14" s="76"/>
      <c r="I14" s="76"/>
      <c r="J14" s="76"/>
      <c r="K14" s="28" t="s">
        <v>34</v>
      </c>
      <c r="L14" s="18" t="s">
        <v>172</v>
      </c>
      <c r="M14" s="21" t="s">
        <v>190</v>
      </c>
      <c r="N14" s="18">
        <v>1</v>
      </c>
      <c r="O14" s="18">
        <v>1</v>
      </c>
      <c r="P14" s="19">
        <f t="shared" si="0"/>
        <v>7</v>
      </c>
    </row>
    <row r="15" spans="1:16" ht="14.25" customHeight="1" x14ac:dyDescent="0.25">
      <c r="A15" s="13"/>
      <c r="B15" s="10"/>
      <c r="C15" s="11"/>
      <c r="D15" s="11"/>
      <c r="E15" s="11"/>
      <c r="F15" s="26"/>
      <c r="G15" s="76"/>
      <c r="H15" s="76"/>
      <c r="I15" s="76"/>
      <c r="J15" s="76"/>
      <c r="K15" s="28" t="s">
        <v>23</v>
      </c>
      <c r="L15" s="18" t="s">
        <v>173</v>
      </c>
      <c r="M15" s="21" t="s">
        <v>190</v>
      </c>
      <c r="N15" s="18">
        <v>1</v>
      </c>
      <c r="O15" s="18">
        <v>1</v>
      </c>
      <c r="P15" s="19">
        <f t="shared" si="0"/>
        <v>7</v>
      </c>
    </row>
    <row r="16" spans="1:16" ht="14.25" customHeight="1" x14ac:dyDescent="0.25">
      <c r="A16" s="13"/>
      <c r="B16" s="10"/>
      <c r="C16" s="11"/>
      <c r="D16" s="11"/>
      <c r="E16" s="11"/>
      <c r="F16" s="26"/>
      <c r="G16" s="76"/>
      <c r="H16" s="76"/>
      <c r="I16" s="76"/>
      <c r="J16" s="76"/>
      <c r="K16" s="28" t="s">
        <v>24</v>
      </c>
      <c r="L16" s="18" t="s">
        <v>174</v>
      </c>
      <c r="M16" s="56" t="s">
        <v>191</v>
      </c>
      <c r="N16" s="18">
        <v>2</v>
      </c>
      <c r="O16" s="18">
        <v>2</v>
      </c>
      <c r="P16" s="19">
        <f t="shared" si="0"/>
        <v>14</v>
      </c>
    </row>
    <row r="17" spans="1:16" ht="14.25" customHeight="1" x14ac:dyDescent="0.25">
      <c r="A17" s="13"/>
      <c r="B17" s="10"/>
      <c r="C17" s="11"/>
      <c r="D17" s="11"/>
      <c r="E17" s="11"/>
      <c r="F17" s="26"/>
      <c r="G17" s="76"/>
      <c r="H17" s="76"/>
      <c r="I17" s="76"/>
      <c r="J17" s="76"/>
      <c r="K17" s="28" t="s">
        <v>25</v>
      </c>
      <c r="L17" s="18" t="s">
        <v>175</v>
      </c>
      <c r="M17" s="56" t="s">
        <v>192</v>
      </c>
      <c r="N17" s="18">
        <v>2</v>
      </c>
      <c r="O17" s="18">
        <v>2</v>
      </c>
      <c r="P17" s="19">
        <f t="shared" si="0"/>
        <v>14</v>
      </c>
    </row>
    <row r="18" spans="1:16" ht="14.25" customHeight="1" x14ac:dyDescent="0.25">
      <c r="A18" s="13"/>
      <c r="B18" s="10"/>
      <c r="C18" s="11"/>
      <c r="D18" s="11"/>
      <c r="E18" s="11"/>
      <c r="F18" s="26"/>
      <c r="G18" s="76"/>
      <c r="H18" s="76"/>
      <c r="I18" s="76"/>
      <c r="J18" s="76"/>
      <c r="K18" s="28" t="s">
        <v>26</v>
      </c>
      <c r="L18" s="18" t="s">
        <v>176</v>
      </c>
      <c r="M18" s="56" t="s">
        <v>193</v>
      </c>
      <c r="N18" s="18">
        <v>4</v>
      </c>
      <c r="O18" s="18">
        <v>4</v>
      </c>
      <c r="P18" s="19">
        <f t="shared" si="0"/>
        <v>28</v>
      </c>
    </row>
    <row r="19" spans="1:16" ht="14.25" customHeight="1" x14ac:dyDescent="0.25">
      <c r="A19" s="13"/>
      <c r="B19" s="10"/>
      <c r="C19" s="11"/>
      <c r="D19" s="11"/>
      <c r="E19" s="11"/>
      <c r="F19" s="26"/>
      <c r="G19" s="76"/>
      <c r="H19" s="76"/>
      <c r="I19" s="76"/>
      <c r="J19" s="76"/>
      <c r="K19" s="28" t="s">
        <v>28</v>
      </c>
      <c r="L19" s="18" t="s">
        <v>177</v>
      </c>
      <c r="M19" s="56" t="s">
        <v>247</v>
      </c>
      <c r="N19" s="18">
        <v>3</v>
      </c>
      <c r="O19" s="18">
        <v>3</v>
      </c>
      <c r="P19" s="19">
        <f t="shared" si="0"/>
        <v>21</v>
      </c>
    </row>
    <row r="20" spans="1:16" ht="14.25" customHeight="1" x14ac:dyDescent="0.25">
      <c r="A20" s="13"/>
      <c r="B20" s="10"/>
      <c r="C20" s="11"/>
      <c r="D20" s="11"/>
      <c r="E20" s="11"/>
      <c r="F20" s="26"/>
      <c r="G20" s="76"/>
      <c r="H20" s="76"/>
      <c r="I20" s="76"/>
      <c r="J20" s="76"/>
      <c r="K20" s="28" t="s">
        <v>29</v>
      </c>
      <c r="L20" s="18" t="s">
        <v>178</v>
      </c>
      <c r="M20" s="56" t="s">
        <v>194</v>
      </c>
      <c r="N20" s="18">
        <v>3</v>
      </c>
      <c r="O20" s="18">
        <v>3</v>
      </c>
      <c r="P20" s="19">
        <f t="shared" si="0"/>
        <v>21</v>
      </c>
    </row>
    <row r="21" spans="1:16" ht="14.25" customHeight="1" x14ac:dyDescent="0.25">
      <c r="A21" s="13"/>
      <c r="B21" s="10"/>
      <c r="C21" s="11"/>
      <c r="D21" s="11"/>
      <c r="E21" s="11"/>
      <c r="F21" s="26"/>
      <c r="G21" s="76"/>
      <c r="H21" s="76"/>
      <c r="I21" s="76"/>
      <c r="J21" s="76"/>
      <c r="K21" s="28" t="s">
        <v>30</v>
      </c>
      <c r="L21" s="18" t="s">
        <v>40</v>
      </c>
      <c r="M21" s="56" t="s">
        <v>195</v>
      </c>
      <c r="N21" s="18">
        <v>9</v>
      </c>
      <c r="O21" s="18">
        <v>9</v>
      </c>
      <c r="P21" s="19">
        <f t="shared" si="0"/>
        <v>63</v>
      </c>
    </row>
    <row r="22" spans="1:16" ht="14.25" customHeight="1" x14ac:dyDescent="0.25">
      <c r="A22" s="13"/>
      <c r="B22" s="10"/>
      <c r="C22" s="11"/>
      <c r="D22" s="11"/>
      <c r="E22" s="11"/>
      <c r="F22" s="26"/>
      <c r="G22" s="76"/>
      <c r="H22" s="76"/>
      <c r="I22" s="76"/>
      <c r="J22" s="76"/>
      <c r="K22" s="28" t="s">
        <v>31</v>
      </c>
      <c r="L22" s="18" t="s">
        <v>100</v>
      </c>
      <c r="M22" s="56" t="s">
        <v>46</v>
      </c>
      <c r="N22" s="18">
        <v>9</v>
      </c>
      <c r="O22" s="18">
        <v>9</v>
      </c>
      <c r="P22" s="19">
        <f t="shared" si="0"/>
        <v>63</v>
      </c>
    </row>
    <row r="23" spans="1:16" ht="14.25" customHeight="1" x14ac:dyDescent="0.25">
      <c r="A23" s="13"/>
      <c r="B23" s="10"/>
      <c r="C23" s="11"/>
      <c r="D23" s="11"/>
      <c r="E23" s="11"/>
      <c r="F23" s="26"/>
      <c r="G23" s="77"/>
      <c r="H23" s="77"/>
      <c r="I23" s="77"/>
      <c r="J23" s="77"/>
      <c r="K23" s="28" t="s">
        <v>32</v>
      </c>
      <c r="L23" s="18" t="s">
        <v>179</v>
      </c>
      <c r="M23" s="56" t="s">
        <v>77</v>
      </c>
      <c r="N23" s="18">
        <v>1</v>
      </c>
      <c r="O23" s="18">
        <v>1</v>
      </c>
      <c r="P23" s="19">
        <f t="shared" si="0"/>
        <v>7</v>
      </c>
    </row>
    <row r="24" spans="1:16" ht="14.25" customHeight="1" x14ac:dyDescent="0.25">
      <c r="A24" s="40"/>
      <c r="B24" s="41"/>
      <c r="C24" s="42"/>
      <c r="D24" s="42"/>
      <c r="E24" s="42"/>
      <c r="F24" s="41"/>
      <c r="G24" s="43"/>
      <c r="H24" s="43"/>
      <c r="I24" s="43"/>
      <c r="J24" s="43"/>
      <c r="K24" s="44"/>
      <c r="L24" s="25"/>
      <c r="M24" s="46"/>
      <c r="N24" s="25"/>
      <c r="O24" s="25"/>
      <c r="P24" s="45"/>
    </row>
    <row r="26" spans="1:16" x14ac:dyDescent="0.25">
      <c r="A26" s="1"/>
      <c r="B26" s="2"/>
      <c r="C26" s="3"/>
      <c r="D26" s="3"/>
      <c r="E26" s="3"/>
      <c r="F26" s="4"/>
      <c r="G26" s="3"/>
      <c r="H26" s="3"/>
      <c r="I26" s="3"/>
      <c r="J26" s="3"/>
      <c r="K26" s="5"/>
      <c r="L26" s="3"/>
      <c r="M26" s="3"/>
      <c r="N26" s="3"/>
      <c r="O26" s="3"/>
      <c r="P26" s="4"/>
    </row>
    <row r="31" spans="1:16" x14ac:dyDescent="0.25">
      <c r="I31" s="17"/>
      <c r="J31" s="17"/>
    </row>
    <row r="32" spans="1:16" ht="15.75" x14ac:dyDescent="0.25">
      <c r="A32" s="64" t="s">
        <v>10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6" t="s">
        <v>19</v>
      </c>
      <c r="M32" s="66"/>
      <c r="N32" s="66"/>
      <c r="O32" s="66"/>
      <c r="P32" s="66"/>
    </row>
    <row r="33" spans="1:16" ht="22.5" customHeight="1" x14ac:dyDescent="0.25">
      <c r="A33" s="67" t="s">
        <v>49</v>
      </c>
      <c r="B33" s="67"/>
      <c r="C33" s="67"/>
      <c r="D33" s="67" t="s">
        <v>163</v>
      </c>
      <c r="E33" s="67"/>
      <c r="F33" s="67"/>
      <c r="G33" s="68" t="s">
        <v>161</v>
      </c>
      <c r="H33" s="68"/>
      <c r="I33" s="68"/>
      <c r="J33" s="67" t="s">
        <v>116</v>
      </c>
      <c r="K33" s="67"/>
      <c r="L33" s="66"/>
      <c r="M33" s="66"/>
      <c r="N33" s="66"/>
      <c r="O33" s="66"/>
      <c r="P33" s="66"/>
    </row>
    <row r="34" spans="1:16" x14ac:dyDescent="0.25">
      <c r="A34" s="67" t="s">
        <v>69</v>
      </c>
      <c r="B34" s="67"/>
      <c r="C34" s="67"/>
      <c r="D34" s="67" t="s">
        <v>162</v>
      </c>
      <c r="E34" s="67"/>
      <c r="F34" s="67"/>
      <c r="G34" s="69" t="s">
        <v>53</v>
      </c>
      <c r="H34" s="70"/>
      <c r="I34" s="71"/>
      <c r="J34" s="69" t="s">
        <v>52</v>
      </c>
      <c r="K34" s="71"/>
      <c r="L34" s="66"/>
      <c r="M34" s="66"/>
      <c r="N34" s="66"/>
      <c r="O34" s="66"/>
      <c r="P34" s="66"/>
    </row>
    <row r="35" spans="1:16" x14ac:dyDescent="0.25">
      <c r="A35" s="67"/>
      <c r="B35" s="67"/>
      <c r="C35" s="67"/>
      <c r="D35" s="67"/>
      <c r="E35" s="67"/>
      <c r="F35" s="67"/>
      <c r="G35" s="72"/>
      <c r="H35" s="73"/>
      <c r="I35" s="74"/>
      <c r="J35" s="72"/>
      <c r="K35" s="74"/>
      <c r="L35" s="66"/>
      <c r="M35" s="66"/>
      <c r="N35" s="66"/>
      <c r="O35" s="66"/>
      <c r="P35" s="66"/>
    </row>
    <row r="36" spans="1:16" ht="19.5" x14ac:dyDescent="0.25">
      <c r="A36" s="78" t="s">
        <v>0</v>
      </c>
      <c r="B36" s="78"/>
      <c r="C36" s="78" t="s">
        <v>1</v>
      </c>
      <c r="D36" s="78"/>
      <c r="E36" s="78"/>
      <c r="F36" s="78"/>
      <c r="G36" s="62"/>
      <c r="H36" s="62"/>
      <c r="I36" s="62"/>
      <c r="J36" s="63"/>
      <c r="K36" s="61" t="s">
        <v>2</v>
      </c>
      <c r="L36" s="62"/>
      <c r="M36" s="62"/>
      <c r="N36" s="62"/>
      <c r="O36" s="62"/>
      <c r="P36" s="63"/>
    </row>
    <row r="37" spans="1:16" ht="60" x14ac:dyDescent="0.25">
      <c r="A37" s="7" t="s">
        <v>3</v>
      </c>
      <c r="B37" s="8" t="s">
        <v>4</v>
      </c>
      <c r="C37" s="7" t="s">
        <v>5</v>
      </c>
      <c r="D37" s="7" t="s">
        <v>6</v>
      </c>
      <c r="E37" s="8" t="s">
        <v>7</v>
      </c>
      <c r="F37" s="8" t="s">
        <v>4</v>
      </c>
      <c r="G37" s="8" t="s">
        <v>20</v>
      </c>
      <c r="H37" s="8" t="s">
        <v>6</v>
      </c>
      <c r="I37" s="8" t="s">
        <v>22</v>
      </c>
      <c r="J37" s="8" t="s">
        <v>21</v>
      </c>
      <c r="K37" s="6" t="s">
        <v>8</v>
      </c>
      <c r="L37" s="7" t="s">
        <v>6</v>
      </c>
      <c r="M37" s="7" t="s">
        <v>17</v>
      </c>
      <c r="N37" s="8" t="s">
        <v>9</v>
      </c>
      <c r="O37" s="8" t="s">
        <v>7</v>
      </c>
      <c r="P37" s="8" t="s">
        <v>4</v>
      </c>
    </row>
    <row r="38" spans="1:16" ht="15.75" x14ac:dyDescent="0.25">
      <c r="A38" s="9" t="s">
        <v>27</v>
      </c>
      <c r="B38" s="10">
        <v>7</v>
      </c>
      <c r="C38" s="9" t="s">
        <v>27</v>
      </c>
      <c r="D38" s="11" t="s">
        <v>164</v>
      </c>
      <c r="E38" s="11">
        <v>1</v>
      </c>
      <c r="F38" s="10">
        <v>7</v>
      </c>
      <c r="G38" s="39"/>
      <c r="H38" s="39"/>
      <c r="I38" s="39"/>
      <c r="J38" s="39"/>
      <c r="K38" s="12" t="s">
        <v>11</v>
      </c>
      <c r="L38" s="18" t="s">
        <v>180</v>
      </c>
      <c r="M38" s="18" t="s">
        <v>196</v>
      </c>
      <c r="N38" s="18">
        <v>2</v>
      </c>
      <c r="O38" s="18">
        <v>2</v>
      </c>
      <c r="P38" s="19">
        <f>O38*7</f>
        <v>14</v>
      </c>
    </row>
    <row r="39" spans="1:16" ht="15.75" x14ac:dyDescent="0.25">
      <c r="A39" s="13"/>
      <c r="B39" s="10"/>
      <c r="C39" s="11"/>
      <c r="D39" s="11"/>
      <c r="E39" s="11"/>
      <c r="F39" s="10"/>
      <c r="G39" s="39"/>
      <c r="H39" s="39"/>
      <c r="I39" s="39"/>
      <c r="J39" s="39"/>
      <c r="K39" s="12" t="s">
        <v>12</v>
      </c>
      <c r="L39" s="18" t="s">
        <v>181</v>
      </c>
      <c r="M39" s="18" t="s">
        <v>197</v>
      </c>
      <c r="N39" s="18">
        <v>2</v>
      </c>
      <c r="O39" s="18">
        <v>2</v>
      </c>
      <c r="P39" s="19">
        <f t="shared" ref="P39:P41" si="1">O39*7</f>
        <v>14</v>
      </c>
    </row>
    <row r="40" spans="1:16" ht="16.5" x14ac:dyDescent="0.35">
      <c r="A40" s="20"/>
      <c r="B40" s="20"/>
      <c r="C40" s="20"/>
      <c r="D40" s="20"/>
      <c r="E40" s="20"/>
      <c r="F40" s="20"/>
      <c r="G40" s="39"/>
      <c r="H40" s="39"/>
      <c r="I40" s="39"/>
      <c r="J40" s="39"/>
      <c r="K40" s="12" t="s">
        <v>13</v>
      </c>
      <c r="L40" s="18" t="s">
        <v>182</v>
      </c>
      <c r="M40" s="23" t="s">
        <v>197</v>
      </c>
      <c r="N40" s="22">
        <v>2</v>
      </c>
      <c r="O40" s="22">
        <v>2</v>
      </c>
      <c r="P40" s="19">
        <f t="shared" si="1"/>
        <v>14</v>
      </c>
    </row>
    <row r="41" spans="1:16" ht="15.75" x14ac:dyDescent="0.25">
      <c r="A41" s="13"/>
      <c r="B41" s="10"/>
      <c r="C41" s="11"/>
      <c r="D41" s="11"/>
      <c r="E41" s="11"/>
      <c r="F41" s="10"/>
      <c r="G41" s="39"/>
      <c r="H41" s="39"/>
      <c r="I41" s="39"/>
      <c r="J41" s="39"/>
      <c r="K41" s="12" t="s">
        <v>14</v>
      </c>
      <c r="L41" s="18" t="s">
        <v>183</v>
      </c>
      <c r="M41" s="21" t="s">
        <v>198</v>
      </c>
      <c r="N41" s="18">
        <v>1</v>
      </c>
      <c r="O41" s="18">
        <v>1</v>
      </c>
      <c r="P41" s="19">
        <f t="shared" si="1"/>
        <v>7</v>
      </c>
    </row>
    <row r="44" spans="1:16" x14ac:dyDescent="0.25">
      <c r="A44" s="1"/>
      <c r="B44" s="2"/>
      <c r="C44" s="3"/>
      <c r="D44" s="3"/>
      <c r="E44" s="3"/>
      <c r="F44" s="4"/>
      <c r="G44" s="3"/>
      <c r="H44" s="3"/>
      <c r="I44" s="3"/>
      <c r="J44" s="3"/>
      <c r="K44" s="5"/>
      <c r="L44" s="3"/>
      <c r="M44" s="3"/>
      <c r="N44" s="3"/>
      <c r="O44" s="3"/>
      <c r="P44" s="4"/>
    </row>
  </sheetData>
  <mergeCells count="32">
    <mergeCell ref="G7:G23"/>
    <mergeCell ref="H7:H23"/>
    <mergeCell ref="I7:I23"/>
    <mergeCell ref="J7:J23"/>
    <mergeCell ref="A5:B5"/>
    <mergeCell ref="C5:F5"/>
    <mergeCell ref="G5:J5"/>
    <mergeCell ref="K5:P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  <mergeCell ref="A36:B36"/>
    <mergeCell ref="C36:F36"/>
    <mergeCell ref="G36:J36"/>
    <mergeCell ref="K36:P36"/>
    <mergeCell ref="A32:K32"/>
    <mergeCell ref="L32:P35"/>
    <mergeCell ref="A33:C33"/>
    <mergeCell ref="D33:F33"/>
    <mergeCell ref="G33:I33"/>
    <mergeCell ref="J33:K33"/>
    <mergeCell ref="A34:C35"/>
    <mergeCell ref="D34:F35"/>
    <mergeCell ref="G34:I35"/>
    <mergeCell ref="J34:K35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5"/>
  <sheetViews>
    <sheetView view="pageLayout" topLeftCell="A4" zoomScale="115" zoomScaleNormal="100" zoomScalePageLayoutView="115" workbookViewId="0">
      <selection activeCell="I6" sqref="I6"/>
    </sheetView>
  </sheetViews>
  <sheetFormatPr defaultRowHeight="15" x14ac:dyDescent="0.25"/>
  <cols>
    <col min="1" max="1" width="3.7109375" style="111" bestFit="1" customWidth="1"/>
    <col min="2" max="2" width="13" style="111" customWidth="1"/>
    <col min="3" max="3" width="4.42578125" style="111" bestFit="1" customWidth="1"/>
    <col min="4" max="4" width="7.140625" style="111" customWidth="1"/>
    <col min="5" max="5" width="8.42578125" style="111" customWidth="1"/>
    <col min="6" max="6" width="7.42578125" style="111" bestFit="1" customWidth="1"/>
    <col min="7" max="7" width="6.42578125" style="111" customWidth="1"/>
    <col min="8" max="8" width="5.42578125" style="111" customWidth="1"/>
    <col min="9" max="9" width="5.7109375" style="111" customWidth="1"/>
    <col min="10" max="12" width="6.28515625" style="111" customWidth="1"/>
    <col min="13" max="13" width="4.85546875" style="111" bestFit="1" customWidth="1"/>
    <col min="14" max="14" width="13.5703125" style="111" bestFit="1" customWidth="1"/>
    <col min="15" max="15" width="5.140625" style="111" customWidth="1"/>
    <col min="16" max="16384" width="9.140625" style="111"/>
  </cols>
  <sheetData>
    <row r="5" spans="1:14" ht="15" customHeight="1" x14ac:dyDescent="0.25">
      <c r="A5" s="106"/>
      <c r="B5" s="106"/>
      <c r="C5" s="107"/>
      <c r="D5" s="106"/>
      <c r="E5" s="106"/>
      <c r="F5" s="108"/>
      <c r="G5" s="109" t="s">
        <v>318</v>
      </c>
      <c r="H5" s="110"/>
      <c r="I5" s="107"/>
      <c r="J5" s="107"/>
      <c r="K5" s="107"/>
      <c r="L5" s="107"/>
      <c r="M5" s="106"/>
      <c r="N5" s="106"/>
    </row>
    <row r="6" spans="1:14" ht="33.75" x14ac:dyDescent="0.25">
      <c r="A6" s="112" t="s">
        <v>319</v>
      </c>
      <c r="B6" s="112" t="s">
        <v>320</v>
      </c>
      <c r="C6" s="113" t="s">
        <v>321</v>
      </c>
      <c r="D6" s="112" t="s">
        <v>322</v>
      </c>
      <c r="E6" s="112" t="s">
        <v>323</v>
      </c>
      <c r="F6" s="114" t="s">
        <v>324</v>
      </c>
      <c r="G6" s="115" t="s">
        <v>325</v>
      </c>
      <c r="H6" s="115" t="s">
        <v>326</v>
      </c>
      <c r="I6" s="113" t="s">
        <v>327</v>
      </c>
      <c r="J6" s="113" t="s">
        <v>328</v>
      </c>
      <c r="K6" s="113" t="s">
        <v>329</v>
      </c>
      <c r="L6" s="113" t="s">
        <v>330</v>
      </c>
      <c r="M6" s="112" t="s">
        <v>331</v>
      </c>
      <c r="N6" s="112" t="s">
        <v>332</v>
      </c>
    </row>
    <row r="7" spans="1:14" ht="15.75" x14ac:dyDescent="0.25">
      <c r="A7" s="112">
        <v>1</v>
      </c>
      <c r="B7" s="18"/>
      <c r="C7" s="116"/>
      <c r="D7" s="117"/>
      <c r="E7" s="117"/>
      <c r="F7" s="116"/>
      <c r="G7" s="116"/>
      <c r="H7" s="116"/>
      <c r="I7" s="116"/>
      <c r="J7" s="118"/>
      <c r="K7" s="118"/>
      <c r="L7" s="118"/>
      <c r="M7" s="119"/>
      <c r="N7" s="112"/>
    </row>
    <row r="8" spans="1:14" ht="15.75" x14ac:dyDescent="0.25">
      <c r="A8" s="112">
        <v>2</v>
      </c>
      <c r="B8" s="18"/>
      <c r="C8" s="116"/>
      <c r="D8" s="117"/>
      <c r="E8" s="120"/>
      <c r="F8" s="116"/>
      <c r="G8" s="116"/>
      <c r="H8" s="116"/>
      <c r="I8" s="116"/>
      <c r="J8" s="118"/>
      <c r="K8" s="118"/>
      <c r="L8" s="118"/>
      <c r="M8" s="119"/>
      <c r="N8" s="112"/>
    </row>
    <row r="9" spans="1:14" ht="15.75" x14ac:dyDescent="0.25">
      <c r="A9" s="115">
        <v>3</v>
      </c>
      <c r="B9" s="18"/>
      <c r="C9" s="116"/>
      <c r="D9" s="117"/>
      <c r="E9" s="120"/>
      <c r="F9" s="116"/>
      <c r="G9" s="116"/>
      <c r="H9" s="116"/>
      <c r="I9" s="116"/>
      <c r="J9" s="118"/>
      <c r="K9" s="118"/>
      <c r="L9" s="118"/>
      <c r="M9" s="119"/>
      <c r="N9" s="112"/>
    </row>
    <row r="10" spans="1:14" ht="15.75" x14ac:dyDescent="0.25">
      <c r="A10" s="112">
        <v>4</v>
      </c>
      <c r="B10" s="18"/>
      <c r="C10" s="116"/>
      <c r="D10" s="121"/>
      <c r="E10" s="117"/>
      <c r="F10" s="122"/>
      <c r="G10" s="122"/>
      <c r="H10" s="122"/>
      <c r="I10" s="122"/>
      <c r="J10" s="123"/>
      <c r="K10" s="124"/>
      <c r="L10" s="123"/>
      <c r="M10" s="125"/>
      <c r="N10" s="126"/>
    </row>
    <row r="11" spans="1:14" ht="15.75" x14ac:dyDescent="0.25">
      <c r="A11" s="112">
        <v>5</v>
      </c>
      <c r="B11" s="24"/>
      <c r="C11" s="116"/>
      <c r="D11" s="117"/>
      <c r="E11" s="120"/>
      <c r="F11" s="116"/>
      <c r="G11" s="116"/>
      <c r="H11" s="116"/>
      <c r="I11" s="116"/>
      <c r="J11" s="112"/>
      <c r="K11" s="112"/>
      <c r="L11" s="112"/>
      <c r="M11" s="119"/>
      <c r="N11" s="112"/>
    </row>
    <row r="12" spans="1:14" ht="15.75" x14ac:dyDescent="0.25">
      <c r="A12" s="115">
        <v>6</v>
      </c>
      <c r="B12" s="18"/>
      <c r="C12" s="116"/>
      <c r="D12" s="117"/>
      <c r="E12" s="120"/>
      <c r="F12" s="127"/>
      <c r="G12" s="128"/>
      <c r="H12" s="129"/>
      <c r="I12" s="129"/>
      <c r="J12" s="115"/>
      <c r="K12" s="115"/>
      <c r="L12" s="112"/>
      <c r="M12" s="130"/>
      <c r="N12" s="112"/>
    </row>
    <row r="13" spans="1:14" ht="15.75" x14ac:dyDescent="0.25">
      <c r="A13" s="112">
        <v>7</v>
      </c>
      <c r="B13" s="18"/>
      <c r="C13" s="116"/>
      <c r="D13" s="117"/>
      <c r="E13" s="112"/>
      <c r="F13" s="127"/>
      <c r="G13" s="116"/>
      <c r="H13" s="129"/>
      <c r="I13" s="129"/>
      <c r="J13" s="115"/>
      <c r="K13" s="115"/>
      <c r="L13" s="112"/>
      <c r="M13" s="130"/>
      <c r="N13" s="112"/>
    </row>
    <row r="14" spans="1:14" ht="15.75" x14ac:dyDescent="0.25">
      <c r="A14" s="115">
        <v>8</v>
      </c>
      <c r="B14" s="18"/>
      <c r="C14" s="116"/>
      <c r="D14" s="117"/>
      <c r="E14" s="120"/>
      <c r="F14" s="127"/>
      <c r="G14" s="116"/>
      <c r="H14" s="129"/>
      <c r="I14" s="129"/>
      <c r="J14" s="115"/>
      <c r="K14" s="115"/>
      <c r="L14" s="112"/>
      <c r="M14" s="130"/>
      <c r="N14" s="112"/>
    </row>
    <row r="15" spans="1:14" ht="15.75" x14ac:dyDescent="0.25">
      <c r="A15" s="112">
        <v>9</v>
      </c>
      <c r="B15" s="18"/>
      <c r="C15" s="116"/>
      <c r="D15" s="117"/>
      <c r="E15" s="117"/>
      <c r="F15" s="127"/>
      <c r="G15" s="116"/>
      <c r="H15" s="129"/>
      <c r="I15" s="129"/>
      <c r="J15" s="115"/>
      <c r="K15" s="115"/>
      <c r="L15" s="112"/>
      <c r="M15" s="130"/>
      <c r="N15" s="112"/>
    </row>
    <row r="16" spans="1:14" ht="15.75" x14ac:dyDescent="0.25">
      <c r="A16" s="115">
        <v>10</v>
      </c>
      <c r="B16" s="18"/>
      <c r="C16" s="116"/>
      <c r="D16" s="117"/>
      <c r="E16" s="120"/>
      <c r="F16" s="127"/>
      <c r="G16" s="116"/>
      <c r="H16" s="129"/>
      <c r="I16" s="129"/>
      <c r="J16" s="115"/>
      <c r="K16" s="115"/>
      <c r="L16" s="112"/>
      <c r="M16" s="130"/>
      <c r="N16" s="112"/>
    </row>
    <row r="17" spans="1:14" ht="15.75" x14ac:dyDescent="0.25">
      <c r="A17" s="112">
        <v>11</v>
      </c>
      <c r="B17" s="18"/>
      <c r="C17" s="116"/>
      <c r="D17" s="117"/>
      <c r="E17" s="120"/>
      <c r="F17" s="127"/>
      <c r="G17" s="116"/>
      <c r="H17" s="129"/>
      <c r="I17" s="129"/>
      <c r="J17" s="115"/>
      <c r="K17" s="115"/>
      <c r="L17" s="112"/>
      <c r="M17" s="130"/>
      <c r="N17" s="112"/>
    </row>
    <row r="18" spans="1:14" ht="15.75" x14ac:dyDescent="0.25">
      <c r="A18" s="115">
        <v>12</v>
      </c>
      <c r="B18" s="18"/>
      <c r="C18" s="116"/>
      <c r="D18" s="117"/>
      <c r="E18" s="120"/>
      <c r="F18" s="127"/>
      <c r="G18" s="116"/>
      <c r="H18" s="129"/>
      <c r="I18" s="129"/>
      <c r="J18" s="115"/>
      <c r="K18" s="115"/>
      <c r="L18" s="112"/>
      <c r="M18" s="130"/>
      <c r="N18" s="112"/>
    </row>
    <row r="19" spans="1:14" ht="15.75" x14ac:dyDescent="0.25">
      <c r="A19" s="112">
        <v>13</v>
      </c>
      <c r="B19" s="18"/>
      <c r="C19" s="116"/>
      <c r="D19" s="117"/>
      <c r="E19" s="120"/>
      <c r="F19" s="127"/>
      <c r="G19" s="116"/>
      <c r="H19" s="129"/>
      <c r="I19" s="129"/>
      <c r="J19" s="115"/>
      <c r="K19" s="115"/>
      <c r="L19" s="112"/>
      <c r="M19" s="130"/>
      <c r="N19" s="112"/>
    </row>
    <row r="20" spans="1:14" ht="15.75" x14ac:dyDescent="0.25">
      <c r="A20" s="115">
        <v>14</v>
      </c>
      <c r="B20" s="18"/>
      <c r="C20" s="116"/>
      <c r="D20" s="117"/>
      <c r="E20" s="120"/>
      <c r="F20" s="127"/>
      <c r="G20" s="116"/>
      <c r="H20" s="129"/>
      <c r="I20" s="129"/>
      <c r="J20" s="115"/>
      <c r="K20" s="115"/>
      <c r="L20" s="112"/>
      <c r="M20" s="130"/>
      <c r="N20" s="112"/>
    </row>
    <row r="21" spans="1:14" ht="15.75" x14ac:dyDescent="0.25">
      <c r="A21" s="112">
        <v>15</v>
      </c>
      <c r="B21" s="18"/>
      <c r="C21" s="116"/>
      <c r="D21" s="117"/>
      <c r="E21" s="117"/>
      <c r="F21" s="127"/>
      <c r="G21" s="116"/>
      <c r="H21" s="129"/>
      <c r="I21" s="129"/>
      <c r="J21" s="115"/>
      <c r="K21" s="115"/>
      <c r="L21" s="112"/>
      <c r="M21" s="130"/>
      <c r="N21" s="112"/>
    </row>
    <row r="22" spans="1:14" ht="15.75" x14ac:dyDescent="0.25">
      <c r="A22" s="115">
        <v>16</v>
      </c>
      <c r="B22" s="18"/>
      <c r="C22" s="116"/>
      <c r="D22" s="117"/>
      <c r="E22" s="120"/>
      <c r="F22" s="127"/>
      <c r="G22" s="116"/>
      <c r="H22" s="129"/>
      <c r="I22" s="129"/>
      <c r="J22" s="115"/>
      <c r="K22" s="115"/>
      <c r="L22" s="112"/>
      <c r="M22" s="130"/>
      <c r="N22" s="112"/>
    </row>
    <row r="23" spans="1:14" ht="15.75" x14ac:dyDescent="0.25">
      <c r="A23" s="112">
        <v>17</v>
      </c>
      <c r="B23" s="18"/>
      <c r="C23" s="116"/>
      <c r="D23" s="131"/>
      <c r="E23" s="117"/>
      <c r="F23" s="127"/>
      <c r="G23" s="116"/>
      <c r="H23" s="129"/>
      <c r="I23" s="129"/>
      <c r="J23" s="115"/>
      <c r="K23" s="115"/>
      <c r="L23" s="112"/>
      <c r="M23" s="130"/>
      <c r="N23" s="112"/>
    </row>
    <row r="24" spans="1:14" ht="15.75" x14ac:dyDescent="0.25">
      <c r="A24" s="115">
        <v>18</v>
      </c>
      <c r="B24" s="18"/>
      <c r="C24" s="116"/>
      <c r="D24" s="131"/>
      <c r="E24" s="117"/>
      <c r="F24" s="127"/>
      <c r="G24" s="116"/>
      <c r="H24" s="129"/>
      <c r="I24" s="129"/>
      <c r="J24" s="115"/>
      <c r="K24" s="115"/>
      <c r="L24" s="112"/>
      <c r="M24" s="130"/>
      <c r="N24" s="112"/>
    </row>
    <row r="25" spans="1:14" ht="15.75" x14ac:dyDescent="0.25">
      <c r="A25" s="112">
        <v>19</v>
      </c>
      <c r="B25" s="18"/>
      <c r="C25" s="116"/>
      <c r="D25" s="131"/>
      <c r="E25" s="117"/>
      <c r="F25" s="127"/>
      <c r="G25" s="116"/>
      <c r="H25" s="129"/>
      <c r="I25" s="129"/>
      <c r="J25" s="115"/>
      <c r="K25" s="115"/>
      <c r="L25" s="112"/>
      <c r="M25" s="130"/>
      <c r="N25" s="112"/>
    </row>
    <row r="26" spans="1:14" ht="15.75" x14ac:dyDescent="0.25">
      <c r="A26" s="115">
        <v>20</v>
      </c>
      <c r="B26" s="18"/>
      <c r="C26" s="116"/>
      <c r="D26" s="131"/>
      <c r="E26" s="117"/>
      <c r="F26" s="127"/>
      <c r="G26" s="127"/>
      <c r="H26" s="127"/>
      <c r="I26" s="127"/>
      <c r="J26" s="50"/>
      <c r="K26" s="115"/>
      <c r="L26" s="112"/>
      <c r="M26" s="130"/>
      <c r="N26" s="112"/>
    </row>
    <row r="27" spans="1:14" ht="15.75" x14ac:dyDescent="0.25">
      <c r="A27" s="112">
        <v>21</v>
      </c>
      <c r="B27" s="18"/>
      <c r="C27" s="116"/>
      <c r="D27" s="131"/>
      <c r="E27" s="117"/>
      <c r="F27" s="127"/>
      <c r="G27" s="127"/>
      <c r="H27" s="127"/>
      <c r="I27" s="127"/>
      <c r="J27" s="50"/>
      <c r="K27" s="115"/>
      <c r="L27" s="112"/>
      <c r="M27" s="130"/>
      <c r="N27" s="112"/>
    </row>
    <row r="28" spans="1:14" ht="15.75" x14ac:dyDescent="0.25">
      <c r="A28" s="115">
        <v>22</v>
      </c>
      <c r="B28" s="18"/>
      <c r="C28" s="116"/>
      <c r="D28" s="131"/>
      <c r="E28" s="117"/>
      <c r="F28" s="127"/>
      <c r="G28" s="127"/>
      <c r="H28" s="127"/>
      <c r="I28" s="127"/>
      <c r="J28" s="55"/>
      <c r="K28" s="115"/>
      <c r="L28" s="112"/>
      <c r="M28" s="130"/>
      <c r="N28" s="112"/>
    </row>
    <row r="29" spans="1:14" ht="15.75" x14ac:dyDescent="0.25">
      <c r="A29" s="112">
        <v>23</v>
      </c>
      <c r="B29" s="18"/>
      <c r="C29" s="116"/>
      <c r="D29" s="131"/>
      <c r="E29" s="117"/>
      <c r="F29" s="127"/>
      <c r="G29" s="127"/>
      <c r="H29" s="127"/>
      <c r="I29" s="127"/>
      <c r="J29" s="58"/>
      <c r="K29" s="115"/>
      <c r="L29" s="112"/>
      <c r="M29" s="130"/>
      <c r="N29" s="112"/>
    </row>
    <row r="30" spans="1:14" ht="15.75" x14ac:dyDescent="0.25">
      <c r="A30" s="115">
        <v>24</v>
      </c>
      <c r="B30" s="24"/>
      <c r="C30" s="116"/>
      <c r="D30" s="131"/>
      <c r="E30" s="120"/>
      <c r="F30" s="127"/>
      <c r="G30" s="127"/>
      <c r="H30" s="127"/>
      <c r="I30" s="127"/>
      <c r="J30" s="55"/>
      <c r="K30" s="115"/>
      <c r="L30" s="112"/>
      <c r="M30" s="130"/>
      <c r="N30" s="112"/>
    </row>
    <row r="31" spans="1:14" ht="15.75" x14ac:dyDescent="0.25">
      <c r="A31" s="112">
        <v>25</v>
      </c>
      <c r="B31" s="18"/>
      <c r="C31" s="116"/>
      <c r="D31" s="131"/>
      <c r="E31" s="120"/>
      <c r="F31" s="127"/>
      <c r="G31" s="127"/>
      <c r="H31" s="127"/>
      <c r="I31" s="127"/>
      <c r="J31" s="55"/>
      <c r="K31" s="115"/>
      <c r="L31" s="112"/>
      <c r="M31" s="130"/>
      <c r="N31" s="112"/>
    </row>
    <row r="32" spans="1:14" ht="15.75" x14ac:dyDescent="0.25">
      <c r="A32" s="115">
        <v>26</v>
      </c>
      <c r="B32" s="18"/>
      <c r="C32" s="116"/>
      <c r="D32" s="131"/>
      <c r="E32" s="120"/>
      <c r="F32" s="127"/>
      <c r="G32" s="127"/>
      <c r="H32" s="127"/>
      <c r="I32" s="127"/>
      <c r="J32" s="55"/>
      <c r="K32" s="115"/>
      <c r="L32" s="112"/>
      <c r="M32" s="130"/>
      <c r="N32" s="112"/>
    </row>
    <row r="33" spans="1:14" ht="15.75" x14ac:dyDescent="0.25">
      <c r="A33" s="112">
        <v>27</v>
      </c>
      <c r="B33" s="18"/>
      <c r="C33" s="116"/>
      <c r="D33" s="131"/>
      <c r="E33" s="117"/>
      <c r="F33" s="127"/>
      <c r="G33" s="127"/>
      <c r="H33" s="127"/>
      <c r="I33" s="127"/>
      <c r="J33" s="50"/>
      <c r="K33" s="115"/>
      <c r="L33" s="112"/>
      <c r="M33" s="130"/>
      <c r="N33" s="112"/>
    </row>
    <row r="34" spans="1:14" ht="15.75" x14ac:dyDescent="0.25">
      <c r="A34" s="115">
        <v>28</v>
      </c>
      <c r="B34" s="18"/>
      <c r="C34" s="116"/>
      <c r="D34" s="131"/>
      <c r="E34" s="117"/>
      <c r="F34" s="127"/>
      <c r="G34" s="127"/>
      <c r="H34" s="127"/>
      <c r="I34" s="127"/>
      <c r="J34" s="50"/>
      <c r="K34" s="115"/>
      <c r="L34" s="112"/>
      <c r="M34" s="130"/>
      <c r="N34" s="112"/>
    </row>
    <row r="35" spans="1:14" ht="15.75" x14ac:dyDescent="0.25">
      <c r="A35" s="112">
        <v>29</v>
      </c>
      <c r="B35" s="18"/>
      <c r="C35" s="116"/>
      <c r="D35" s="131"/>
      <c r="E35" s="117"/>
      <c r="F35" s="127"/>
      <c r="G35" s="127"/>
      <c r="H35" s="127"/>
      <c r="I35" s="127"/>
      <c r="J35" s="50"/>
      <c r="K35" s="115"/>
      <c r="L35" s="112"/>
      <c r="M35" s="130"/>
      <c r="N35" s="112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47"/>
  <sheetViews>
    <sheetView view="pageLayout" topLeftCell="A13" zoomScale="115" zoomScaleNormal="100" zoomScalePageLayoutView="115" workbookViewId="0">
      <selection activeCell="L27" sqref="L27"/>
    </sheetView>
  </sheetViews>
  <sheetFormatPr defaultRowHeight="15" x14ac:dyDescent="0.25"/>
  <cols>
    <col min="1" max="1" width="6.85546875" customWidth="1"/>
    <col min="2" max="2" width="5.140625" customWidth="1"/>
    <col min="3" max="3" width="10.140625" customWidth="1"/>
    <col min="4" max="4" width="8.28515625" bestFit="1" customWidth="1"/>
    <col min="5" max="5" width="6.7109375" customWidth="1"/>
    <col min="6" max="6" width="5.710937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3.85546875" bestFit="1" customWidth="1"/>
    <col min="12" max="12" width="15.28515625" bestFit="1" customWidth="1"/>
    <col min="13" max="13" width="10.42578125" customWidth="1"/>
    <col min="14" max="14" width="5.7109375" customWidth="1"/>
    <col min="15" max="15" width="5.5703125" customWidth="1"/>
    <col min="16" max="16" width="5.140625" customWidth="1"/>
  </cols>
  <sheetData>
    <row r="1" spans="1:16" ht="20.25" customHeight="1" x14ac:dyDescent="0.25">
      <c r="A1" s="64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 t="s">
        <v>19</v>
      </c>
      <c r="M1" s="66"/>
      <c r="N1" s="66"/>
      <c r="O1" s="66"/>
      <c r="P1" s="66"/>
    </row>
    <row r="2" spans="1:16" ht="20.25" customHeight="1" x14ac:dyDescent="0.25">
      <c r="A2" s="67" t="s">
        <v>263</v>
      </c>
      <c r="B2" s="67"/>
      <c r="C2" s="67"/>
      <c r="D2" s="67" t="s">
        <v>160</v>
      </c>
      <c r="E2" s="67"/>
      <c r="F2" s="67"/>
      <c r="G2" s="79" t="s">
        <v>161</v>
      </c>
      <c r="H2" s="79"/>
      <c r="I2" s="79"/>
      <c r="J2" s="67" t="s">
        <v>261</v>
      </c>
      <c r="K2" s="67"/>
      <c r="L2" s="66"/>
      <c r="M2" s="66"/>
      <c r="N2" s="66"/>
      <c r="O2" s="66"/>
      <c r="P2" s="66"/>
    </row>
    <row r="3" spans="1:16" ht="11.45" customHeight="1" x14ac:dyDescent="0.25">
      <c r="A3" s="67" t="s">
        <v>54</v>
      </c>
      <c r="B3" s="67"/>
      <c r="C3" s="67"/>
      <c r="D3" s="67" t="s">
        <v>266</v>
      </c>
      <c r="E3" s="67"/>
      <c r="F3" s="67"/>
      <c r="G3" s="69" t="s">
        <v>53</v>
      </c>
      <c r="H3" s="70"/>
      <c r="I3" s="71"/>
      <c r="J3" s="69" t="s">
        <v>52</v>
      </c>
      <c r="K3" s="71"/>
      <c r="L3" s="66"/>
      <c r="M3" s="66"/>
      <c r="N3" s="66"/>
      <c r="O3" s="66"/>
      <c r="P3" s="66"/>
    </row>
    <row r="4" spans="1:16" ht="9.75" customHeight="1" x14ac:dyDescent="0.25">
      <c r="A4" s="67"/>
      <c r="B4" s="67"/>
      <c r="C4" s="67"/>
      <c r="D4" s="67"/>
      <c r="E4" s="67"/>
      <c r="F4" s="67"/>
      <c r="G4" s="72"/>
      <c r="H4" s="73"/>
      <c r="I4" s="74"/>
      <c r="J4" s="72"/>
      <c r="K4" s="74"/>
      <c r="L4" s="66"/>
      <c r="M4" s="66"/>
      <c r="N4" s="66"/>
      <c r="O4" s="66"/>
      <c r="P4" s="66"/>
    </row>
    <row r="5" spans="1:16" ht="19.5" x14ac:dyDescent="0.25">
      <c r="A5" s="78" t="s">
        <v>0</v>
      </c>
      <c r="B5" s="78"/>
      <c r="C5" s="78" t="s">
        <v>1</v>
      </c>
      <c r="D5" s="78"/>
      <c r="E5" s="78"/>
      <c r="F5" s="78"/>
      <c r="G5" s="62"/>
      <c r="H5" s="62"/>
      <c r="I5" s="62"/>
      <c r="J5" s="63"/>
      <c r="K5" s="61" t="s">
        <v>2</v>
      </c>
      <c r="L5" s="62"/>
      <c r="M5" s="62"/>
      <c r="N5" s="62"/>
      <c r="O5" s="62"/>
      <c r="P5" s="63"/>
    </row>
    <row r="6" spans="1:16" ht="40.5" customHeight="1" x14ac:dyDescent="0.25">
      <c r="A6" s="48" t="s">
        <v>3</v>
      </c>
      <c r="B6" s="47" t="s">
        <v>4</v>
      </c>
      <c r="C6" s="48" t="s">
        <v>5</v>
      </c>
      <c r="D6" s="48" t="s">
        <v>6</v>
      </c>
      <c r="E6" s="47" t="s">
        <v>7</v>
      </c>
      <c r="F6" s="47" t="s">
        <v>4</v>
      </c>
      <c r="G6" s="47" t="s">
        <v>20</v>
      </c>
      <c r="H6" s="47" t="s">
        <v>6</v>
      </c>
      <c r="I6" s="47" t="s">
        <v>22</v>
      </c>
      <c r="J6" s="47" t="s">
        <v>21</v>
      </c>
      <c r="K6" s="49" t="s">
        <v>8</v>
      </c>
      <c r="L6" s="48" t="s">
        <v>6</v>
      </c>
      <c r="M6" s="48" t="s">
        <v>17</v>
      </c>
      <c r="N6" s="47" t="s">
        <v>9</v>
      </c>
      <c r="O6" s="47" t="s">
        <v>7</v>
      </c>
      <c r="P6" s="47" t="s">
        <v>4</v>
      </c>
    </row>
    <row r="7" spans="1:16" ht="14.25" customHeight="1" x14ac:dyDescent="0.25">
      <c r="A7" s="9" t="s">
        <v>27</v>
      </c>
      <c r="B7" s="10">
        <v>6</v>
      </c>
      <c r="C7" s="9" t="s">
        <v>27</v>
      </c>
      <c r="D7" s="11" t="s">
        <v>154</v>
      </c>
      <c r="E7" s="11">
        <v>1</v>
      </c>
      <c r="F7" s="10">
        <v>4</v>
      </c>
      <c r="G7" s="75"/>
      <c r="H7" s="75" t="s">
        <v>154</v>
      </c>
      <c r="I7" s="75">
        <v>1</v>
      </c>
      <c r="J7" s="75">
        <v>6</v>
      </c>
      <c r="K7" s="12" t="s">
        <v>11</v>
      </c>
      <c r="L7" s="18" t="s">
        <v>140</v>
      </c>
      <c r="M7" s="52" t="s">
        <v>248</v>
      </c>
      <c r="N7" s="18">
        <v>2</v>
      </c>
      <c r="O7" s="18">
        <v>2</v>
      </c>
      <c r="P7" s="19">
        <f>O7*B$7</f>
        <v>12</v>
      </c>
    </row>
    <row r="8" spans="1:16" ht="14.25" customHeight="1" x14ac:dyDescent="0.25">
      <c r="A8" s="13"/>
      <c r="B8" s="10"/>
      <c r="C8" s="11"/>
      <c r="D8" s="11"/>
      <c r="E8" s="11"/>
      <c r="F8" s="10"/>
      <c r="G8" s="76"/>
      <c r="H8" s="76"/>
      <c r="I8" s="76"/>
      <c r="J8" s="76"/>
      <c r="K8" s="12" t="s">
        <v>12</v>
      </c>
      <c r="L8" s="18" t="s">
        <v>141</v>
      </c>
      <c r="M8" s="52" t="s">
        <v>274</v>
      </c>
      <c r="N8" s="18">
        <v>2</v>
      </c>
      <c r="O8" s="18">
        <v>2</v>
      </c>
      <c r="P8" s="19">
        <f t="shared" ref="P8:P27" si="0">O8*B$7</f>
        <v>12</v>
      </c>
    </row>
    <row r="9" spans="1:16" ht="14.25" customHeight="1" x14ac:dyDescent="0.25">
      <c r="A9" s="13"/>
      <c r="B9" s="10"/>
      <c r="C9" s="11"/>
      <c r="D9" s="11"/>
      <c r="E9" s="11"/>
      <c r="F9" s="10"/>
      <c r="G9" s="76"/>
      <c r="H9" s="76"/>
      <c r="I9" s="76"/>
      <c r="J9" s="76"/>
      <c r="K9" s="12" t="s">
        <v>13</v>
      </c>
      <c r="L9" s="18" t="s">
        <v>224</v>
      </c>
      <c r="M9" s="52" t="s">
        <v>273</v>
      </c>
      <c r="N9" s="22">
        <v>1</v>
      </c>
      <c r="O9" s="22">
        <v>1</v>
      </c>
      <c r="P9" s="19">
        <f t="shared" si="0"/>
        <v>6</v>
      </c>
    </row>
    <row r="10" spans="1:16" ht="14.25" customHeight="1" x14ac:dyDescent="0.25">
      <c r="A10" s="13"/>
      <c r="B10" s="10"/>
      <c r="C10" s="11"/>
      <c r="D10" s="11"/>
      <c r="E10" s="11"/>
      <c r="F10" s="10"/>
      <c r="G10" s="76"/>
      <c r="H10" s="76"/>
      <c r="I10" s="76"/>
      <c r="J10" s="76"/>
      <c r="K10" s="12" t="s">
        <v>14</v>
      </c>
      <c r="L10" s="18" t="s">
        <v>275</v>
      </c>
      <c r="M10" s="57" t="s">
        <v>278</v>
      </c>
      <c r="N10" s="22">
        <v>2</v>
      </c>
      <c r="O10" s="22">
        <v>2</v>
      </c>
      <c r="P10" s="19">
        <f t="shared" si="0"/>
        <v>12</v>
      </c>
    </row>
    <row r="11" spans="1:16" ht="14.25" customHeight="1" x14ac:dyDescent="0.25">
      <c r="A11" s="13"/>
      <c r="B11" s="10"/>
      <c r="C11" s="11"/>
      <c r="D11" s="11"/>
      <c r="E11" s="11"/>
      <c r="F11" s="10"/>
      <c r="G11" s="76"/>
      <c r="H11" s="76"/>
      <c r="I11" s="76"/>
      <c r="J11" s="76"/>
      <c r="K11" s="12" t="s">
        <v>15</v>
      </c>
      <c r="L11" s="18" t="s">
        <v>276</v>
      </c>
      <c r="M11" s="57" t="s">
        <v>277</v>
      </c>
      <c r="N11" s="22">
        <v>2</v>
      </c>
      <c r="O11" s="22">
        <v>2</v>
      </c>
      <c r="P11" s="19">
        <f t="shared" si="0"/>
        <v>12</v>
      </c>
    </row>
    <row r="12" spans="1:16" ht="14.25" customHeight="1" x14ac:dyDescent="0.25">
      <c r="A12" s="13"/>
      <c r="B12" s="10"/>
      <c r="C12" s="11"/>
      <c r="D12" s="11"/>
      <c r="E12" s="11"/>
      <c r="F12" s="10"/>
      <c r="G12" s="76"/>
      <c r="H12" s="76"/>
      <c r="I12" s="76"/>
      <c r="J12" s="76"/>
      <c r="K12" s="12" t="s">
        <v>16</v>
      </c>
      <c r="L12" s="18" t="s">
        <v>283</v>
      </c>
      <c r="M12" s="57" t="s">
        <v>284</v>
      </c>
      <c r="N12" s="22">
        <v>4</v>
      </c>
      <c r="O12" s="22">
        <v>4</v>
      </c>
      <c r="P12" s="19">
        <f t="shared" si="0"/>
        <v>24</v>
      </c>
    </row>
    <row r="13" spans="1:16" ht="14.25" customHeight="1" x14ac:dyDescent="0.25">
      <c r="A13" s="13"/>
      <c r="B13" s="10"/>
      <c r="C13" s="11"/>
      <c r="D13" s="11"/>
      <c r="E13" s="11"/>
      <c r="F13" s="10"/>
      <c r="G13" s="76"/>
      <c r="H13" s="76"/>
      <c r="I13" s="76"/>
      <c r="J13" s="76"/>
      <c r="K13" s="12" t="s">
        <v>33</v>
      </c>
      <c r="L13" s="18" t="s">
        <v>281</v>
      </c>
      <c r="M13" s="57" t="s">
        <v>282</v>
      </c>
      <c r="N13" s="22">
        <v>4</v>
      </c>
      <c r="O13" s="22">
        <v>4</v>
      </c>
      <c r="P13" s="19">
        <f t="shared" si="0"/>
        <v>24</v>
      </c>
    </row>
    <row r="14" spans="1:16" ht="14.25" customHeight="1" x14ac:dyDescent="0.35">
      <c r="A14" s="20"/>
      <c r="B14" s="20"/>
      <c r="C14" s="20"/>
      <c r="D14" s="20"/>
      <c r="E14" s="20"/>
      <c r="F14" s="20"/>
      <c r="G14" s="76"/>
      <c r="H14" s="76"/>
      <c r="I14" s="76"/>
      <c r="J14" s="76"/>
      <c r="K14" s="12" t="s">
        <v>34</v>
      </c>
      <c r="L14" s="18" t="s">
        <v>142</v>
      </c>
      <c r="M14" s="53">
        <v>1100</v>
      </c>
      <c r="N14" s="22">
        <v>36</v>
      </c>
      <c r="O14" s="22">
        <v>36</v>
      </c>
      <c r="P14" s="19">
        <f t="shared" si="0"/>
        <v>216</v>
      </c>
    </row>
    <row r="15" spans="1:16" ht="14.25" customHeight="1" x14ac:dyDescent="0.25">
      <c r="A15" s="13"/>
      <c r="B15" s="10"/>
      <c r="C15" s="11"/>
      <c r="D15" s="11"/>
      <c r="E15" s="11"/>
      <c r="F15" s="10"/>
      <c r="G15" s="76"/>
      <c r="H15" s="76"/>
      <c r="I15" s="76"/>
      <c r="J15" s="76"/>
      <c r="K15" s="12" t="s">
        <v>23</v>
      </c>
      <c r="L15" s="18" t="s">
        <v>143</v>
      </c>
      <c r="M15" s="53" t="s">
        <v>37</v>
      </c>
      <c r="N15" s="22">
        <v>18</v>
      </c>
      <c r="O15" s="22">
        <v>18</v>
      </c>
      <c r="P15" s="19">
        <f t="shared" si="0"/>
        <v>108</v>
      </c>
    </row>
    <row r="16" spans="1:16" ht="14.25" customHeight="1" x14ac:dyDescent="0.25">
      <c r="A16" s="13"/>
      <c r="B16" s="10"/>
      <c r="C16" s="11"/>
      <c r="D16" s="11"/>
      <c r="E16" s="11"/>
      <c r="F16" s="10"/>
      <c r="G16" s="76"/>
      <c r="H16" s="76"/>
      <c r="I16" s="76"/>
      <c r="J16" s="76"/>
      <c r="K16" s="12" t="s">
        <v>24</v>
      </c>
      <c r="L16" s="24" t="s">
        <v>158</v>
      </c>
      <c r="M16" s="53" t="s">
        <v>37</v>
      </c>
      <c r="N16" s="22">
        <v>36</v>
      </c>
      <c r="O16" s="22">
        <v>36</v>
      </c>
      <c r="P16" s="19">
        <f t="shared" si="0"/>
        <v>216</v>
      </c>
    </row>
    <row r="17" spans="1:16" ht="14.25" customHeight="1" x14ac:dyDescent="0.25">
      <c r="A17" s="13"/>
      <c r="B17" s="10"/>
      <c r="C17" s="11"/>
      <c r="D17" s="11"/>
      <c r="E17" s="11"/>
      <c r="F17" s="10"/>
      <c r="G17" s="76"/>
      <c r="H17" s="76"/>
      <c r="I17" s="76"/>
      <c r="J17" s="76"/>
      <c r="K17" s="12" t="s">
        <v>25</v>
      </c>
      <c r="L17" s="18" t="s">
        <v>144</v>
      </c>
      <c r="M17" s="53" t="s">
        <v>37</v>
      </c>
      <c r="N17" s="22">
        <v>54</v>
      </c>
      <c r="O17" s="22">
        <v>54</v>
      </c>
      <c r="P17" s="19">
        <f t="shared" si="0"/>
        <v>324</v>
      </c>
    </row>
    <row r="18" spans="1:16" ht="14.25" customHeight="1" x14ac:dyDescent="0.25">
      <c r="A18" s="13"/>
      <c r="B18" s="10"/>
      <c r="C18" s="11"/>
      <c r="D18" s="11"/>
      <c r="E18" s="11"/>
      <c r="F18" s="10"/>
      <c r="G18" s="76"/>
      <c r="H18" s="76"/>
      <c r="I18" s="76"/>
      <c r="J18" s="76"/>
      <c r="K18" s="12" t="s">
        <v>26</v>
      </c>
      <c r="L18" s="18" t="s">
        <v>145</v>
      </c>
      <c r="M18" s="54">
        <v>2800</v>
      </c>
      <c r="N18" s="18">
        <v>4</v>
      </c>
      <c r="O18" s="18">
        <v>4</v>
      </c>
      <c r="P18" s="19">
        <f t="shared" si="0"/>
        <v>24</v>
      </c>
    </row>
    <row r="19" spans="1:16" ht="14.25" customHeight="1" x14ac:dyDescent="0.25">
      <c r="A19" s="13"/>
      <c r="B19" s="10"/>
      <c r="C19" s="11"/>
      <c r="D19" s="11"/>
      <c r="E19" s="11"/>
      <c r="F19" s="10"/>
      <c r="G19" s="76"/>
      <c r="H19" s="76"/>
      <c r="I19" s="76"/>
      <c r="J19" s="76"/>
      <c r="K19" s="12" t="s">
        <v>28</v>
      </c>
      <c r="L19" s="18" t="s">
        <v>146</v>
      </c>
      <c r="M19" s="54" t="s">
        <v>37</v>
      </c>
      <c r="N19" s="18">
        <v>8</v>
      </c>
      <c r="O19" s="18">
        <v>8</v>
      </c>
      <c r="P19" s="19">
        <f t="shared" si="0"/>
        <v>48</v>
      </c>
    </row>
    <row r="20" spans="1:16" ht="14.25" customHeight="1" x14ac:dyDescent="0.25">
      <c r="A20" s="13"/>
      <c r="B20" s="10"/>
      <c r="C20" s="11"/>
      <c r="D20" s="11"/>
      <c r="E20" s="11"/>
      <c r="F20" s="10"/>
      <c r="G20" s="76"/>
      <c r="H20" s="76"/>
      <c r="I20" s="76"/>
      <c r="J20" s="76"/>
      <c r="K20" s="12" t="s">
        <v>29</v>
      </c>
      <c r="L20" s="18" t="s">
        <v>147</v>
      </c>
      <c r="M20" s="54" t="s">
        <v>150</v>
      </c>
      <c r="N20" s="18">
        <v>18</v>
      </c>
      <c r="O20" s="18">
        <v>18</v>
      </c>
      <c r="P20" s="19">
        <f t="shared" si="0"/>
        <v>108</v>
      </c>
    </row>
    <row r="21" spans="1:16" ht="14.25" customHeight="1" x14ac:dyDescent="0.25">
      <c r="A21" s="13"/>
      <c r="B21" s="10"/>
      <c r="C21" s="11"/>
      <c r="D21" s="11"/>
      <c r="E21" s="11"/>
      <c r="F21" s="10"/>
      <c r="G21" s="76"/>
      <c r="H21" s="76"/>
      <c r="I21" s="76"/>
      <c r="J21" s="76"/>
      <c r="K21" s="12" t="s">
        <v>30</v>
      </c>
      <c r="L21" s="18" t="s">
        <v>279</v>
      </c>
      <c r="M21" s="54" t="s">
        <v>280</v>
      </c>
      <c r="N21" s="18">
        <v>18</v>
      </c>
      <c r="O21" s="18">
        <v>18</v>
      </c>
      <c r="P21" s="19">
        <f t="shared" si="0"/>
        <v>108</v>
      </c>
    </row>
    <row r="22" spans="1:16" ht="14.25" customHeight="1" x14ac:dyDescent="0.25">
      <c r="A22" s="13"/>
      <c r="B22" s="10"/>
      <c r="C22" s="11"/>
      <c r="D22" s="11"/>
      <c r="E22" s="11"/>
      <c r="F22" s="10"/>
      <c r="G22" s="76"/>
      <c r="H22" s="76"/>
      <c r="I22" s="76"/>
      <c r="J22" s="76"/>
      <c r="K22" s="12" t="s">
        <v>31</v>
      </c>
      <c r="L22" s="18" t="s">
        <v>159</v>
      </c>
      <c r="M22" s="54" t="s">
        <v>151</v>
      </c>
      <c r="N22" s="18">
        <v>18</v>
      </c>
      <c r="O22" s="18">
        <v>18</v>
      </c>
      <c r="P22" s="19">
        <f t="shared" si="0"/>
        <v>108</v>
      </c>
    </row>
    <row r="23" spans="1:16" ht="14.25" customHeight="1" x14ac:dyDescent="0.25">
      <c r="A23" s="13"/>
      <c r="B23" s="10"/>
      <c r="C23" s="11"/>
      <c r="D23" s="11"/>
      <c r="E23" s="11"/>
      <c r="F23" s="10"/>
      <c r="G23" s="76"/>
      <c r="H23" s="76"/>
      <c r="I23" s="76"/>
      <c r="J23" s="76"/>
      <c r="K23" s="12" t="s">
        <v>32</v>
      </c>
      <c r="L23" s="18" t="s">
        <v>148</v>
      </c>
      <c r="M23" s="54" t="s">
        <v>37</v>
      </c>
      <c r="N23" s="18">
        <v>54</v>
      </c>
      <c r="O23" s="18">
        <v>54</v>
      </c>
      <c r="P23" s="19">
        <f t="shared" si="0"/>
        <v>324</v>
      </c>
    </row>
    <row r="24" spans="1:16" ht="14.25" customHeight="1" x14ac:dyDescent="0.25">
      <c r="A24" s="13"/>
      <c r="B24" s="10"/>
      <c r="C24" s="11"/>
      <c r="D24" s="11"/>
      <c r="E24" s="11"/>
      <c r="F24" s="10"/>
      <c r="G24" s="76"/>
      <c r="H24" s="76"/>
      <c r="I24" s="76"/>
      <c r="J24" s="76"/>
      <c r="K24" s="12" t="s">
        <v>35</v>
      </c>
      <c r="L24" s="18" t="s">
        <v>149</v>
      </c>
      <c r="M24" s="54" t="s">
        <v>152</v>
      </c>
      <c r="N24" s="18">
        <v>18</v>
      </c>
      <c r="O24" s="18">
        <v>18</v>
      </c>
      <c r="P24" s="19">
        <f t="shared" si="0"/>
        <v>108</v>
      </c>
    </row>
    <row r="25" spans="1:16" ht="14.25" customHeight="1" x14ac:dyDescent="0.25">
      <c r="A25" s="13"/>
      <c r="B25" s="10"/>
      <c r="C25" s="11"/>
      <c r="D25" s="11"/>
      <c r="E25" s="11"/>
      <c r="F25" s="10"/>
      <c r="G25" s="76"/>
      <c r="H25" s="76"/>
      <c r="I25" s="76"/>
      <c r="J25" s="76"/>
      <c r="K25" s="12" t="s">
        <v>61</v>
      </c>
      <c r="L25" s="18" t="s">
        <v>40</v>
      </c>
      <c r="M25" s="54" t="s">
        <v>150</v>
      </c>
      <c r="N25" s="18">
        <v>40</v>
      </c>
      <c r="O25" s="18">
        <v>40</v>
      </c>
      <c r="P25" s="19">
        <f t="shared" si="0"/>
        <v>240</v>
      </c>
    </row>
    <row r="26" spans="1:16" ht="14.25" customHeight="1" x14ac:dyDescent="0.25">
      <c r="A26" s="13"/>
      <c r="B26" s="10"/>
      <c r="C26" s="11"/>
      <c r="D26" s="11"/>
      <c r="E26" s="11"/>
      <c r="F26" s="10"/>
      <c r="G26" s="77"/>
      <c r="H26" s="77"/>
      <c r="I26" s="77"/>
      <c r="J26" s="77"/>
      <c r="K26" s="12" t="s">
        <v>62</v>
      </c>
      <c r="L26" s="18" t="s">
        <v>100</v>
      </c>
      <c r="M26" s="54" t="s">
        <v>151</v>
      </c>
      <c r="N26" s="18">
        <v>40</v>
      </c>
      <c r="O26" s="18">
        <v>40</v>
      </c>
      <c r="P26" s="19">
        <f t="shared" si="0"/>
        <v>240</v>
      </c>
    </row>
    <row r="27" spans="1:16" ht="14.25" customHeight="1" x14ac:dyDescent="0.25">
      <c r="A27" s="13"/>
      <c r="B27" s="10"/>
      <c r="C27" s="11"/>
      <c r="D27" s="11"/>
      <c r="E27" s="11"/>
      <c r="F27" s="10"/>
      <c r="G27" s="9"/>
      <c r="H27" s="9"/>
      <c r="I27" s="9"/>
      <c r="J27" s="9"/>
      <c r="K27" s="12" t="s">
        <v>63</v>
      </c>
      <c r="L27" s="18" t="s">
        <v>285</v>
      </c>
      <c r="M27" s="54" t="s">
        <v>228</v>
      </c>
      <c r="N27" s="18">
        <v>4</v>
      </c>
      <c r="O27" s="18">
        <v>4</v>
      </c>
      <c r="P27" s="19">
        <f t="shared" si="0"/>
        <v>24</v>
      </c>
    </row>
    <row r="28" spans="1:16" ht="14.25" customHeight="1" x14ac:dyDescent="0.25">
      <c r="A28" s="13"/>
      <c r="B28" s="10"/>
      <c r="C28" s="11"/>
      <c r="D28" s="11"/>
      <c r="E28" s="11"/>
      <c r="F28" s="10"/>
      <c r="G28" s="60"/>
      <c r="H28" s="60"/>
      <c r="I28" s="60"/>
      <c r="J28" s="60"/>
      <c r="K28" s="12" t="s">
        <v>64</v>
      </c>
      <c r="L28" s="18" t="s">
        <v>343</v>
      </c>
      <c r="M28" s="54" t="s">
        <v>344</v>
      </c>
      <c r="N28" s="18">
        <v>6</v>
      </c>
      <c r="O28" s="18">
        <v>6</v>
      </c>
      <c r="P28" s="19">
        <f t="shared" ref="P28" si="1">O28*B$7</f>
        <v>36</v>
      </c>
    </row>
    <row r="31" spans="1:16" x14ac:dyDescent="0.25">
      <c r="A31" s="1"/>
      <c r="B31" s="2"/>
      <c r="C31" s="3"/>
      <c r="D31" s="3"/>
      <c r="E31" s="3"/>
      <c r="F31" s="4"/>
      <c r="G31" s="3"/>
      <c r="H31" s="3"/>
      <c r="I31" s="3"/>
      <c r="J31" s="3"/>
      <c r="K31" s="5"/>
      <c r="L31" s="3"/>
      <c r="M31" s="3"/>
      <c r="N31" s="3"/>
      <c r="O31" s="3"/>
      <c r="P31" s="4"/>
    </row>
    <row r="34" spans="1:16" ht="15.75" x14ac:dyDescent="0.25">
      <c r="A34" s="64" t="s">
        <v>10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6" t="s">
        <v>19</v>
      </c>
      <c r="M34" s="66"/>
      <c r="N34" s="66"/>
      <c r="O34" s="66"/>
      <c r="P34" s="66"/>
    </row>
    <row r="35" spans="1:16" ht="18" customHeight="1" x14ac:dyDescent="0.25">
      <c r="A35" s="67" t="s">
        <v>49</v>
      </c>
      <c r="B35" s="67"/>
      <c r="C35" s="67"/>
      <c r="D35" s="67" t="s">
        <v>160</v>
      </c>
      <c r="E35" s="67"/>
      <c r="F35" s="67"/>
      <c r="G35" s="79" t="s">
        <v>161</v>
      </c>
      <c r="H35" s="79"/>
      <c r="I35" s="79"/>
      <c r="J35" s="67" t="s">
        <v>116</v>
      </c>
      <c r="K35" s="67"/>
      <c r="L35" s="66"/>
      <c r="M35" s="66"/>
      <c r="N35" s="66"/>
      <c r="O35" s="66"/>
      <c r="P35" s="66"/>
    </row>
    <row r="36" spans="1:16" x14ac:dyDescent="0.25">
      <c r="A36" s="67" t="s">
        <v>69</v>
      </c>
      <c r="B36" s="67"/>
      <c r="C36" s="67"/>
      <c r="D36" s="67" t="s">
        <v>153</v>
      </c>
      <c r="E36" s="67"/>
      <c r="F36" s="67"/>
      <c r="G36" s="69" t="s">
        <v>53</v>
      </c>
      <c r="H36" s="70"/>
      <c r="I36" s="71"/>
      <c r="J36" s="69" t="s">
        <v>234</v>
      </c>
      <c r="K36" s="71"/>
      <c r="L36" s="66"/>
      <c r="M36" s="66"/>
      <c r="N36" s="66"/>
      <c r="O36" s="66"/>
      <c r="P36" s="66"/>
    </row>
    <row r="37" spans="1:16" x14ac:dyDescent="0.25">
      <c r="A37" s="67"/>
      <c r="B37" s="67"/>
      <c r="C37" s="67"/>
      <c r="D37" s="67"/>
      <c r="E37" s="67"/>
      <c r="F37" s="67"/>
      <c r="G37" s="72"/>
      <c r="H37" s="73"/>
      <c r="I37" s="74"/>
      <c r="J37" s="72"/>
      <c r="K37" s="74"/>
      <c r="L37" s="66"/>
      <c r="M37" s="66"/>
      <c r="N37" s="66"/>
      <c r="O37" s="66"/>
      <c r="P37" s="66"/>
    </row>
    <row r="38" spans="1:16" ht="19.5" x14ac:dyDescent="0.25">
      <c r="A38" s="78" t="s">
        <v>0</v>
      </c>
      <c r="B38" s="78"/>
      <c r="C38" s="78" t="s">
        <v>1</v>
      </c>
      <c r="D38" s="78"/>
      <c r="E38" s="78"/>
      <c r="F38" s="78"/>
      <c r="G38" s="62"/>
      <c r="H38" s="62"/>
      <c r="I38" s="62"/>
      <c r="J38" s="63"/>
      <c r="K38" s="61" t="s">
        <v>2</v>
      </c>
      <c r="L38" s="62"/>
      <c r="M38" s="62"/>
      <c r="N38" s="62"/>
      <c r="O38" s="62"/>
      <c r="P38" s="63"/>
    </row>
    <row r="39" spans="1:16" ht="60" x14ac:dyDescent="0.25">
      <c r="A39" s="7" t="s">
        <v>3</v>
      </c>
      <c r="B39" s="8" t="s">
        <v>4</v>
      </c>
      <c r="C39" s="7" t="s">
        <v>5</v>
      </c>
      <c r="D39" s="7" t="s">
        <v>6</v>
      </c>
      <c r="E39" s="8" t="s">
        <v>7</v>
      </c>
      <c r="F39" s="8" t="s">
        <v>4</v>
      </c>
      <c r="G39" s="8" t="s">
        <v>20</v>
      </c>
      <c r="H39" s="8" t="s">
        <v>6</v>
      </c>
      <c r="I39" s="8" t="s">
        <v>22</v>
      </c>
      <c r="J39" s="8" t="s">
        <v>21</v>
      </c>
      <c r="K39" s="6" t="s">
        <v>8</v>
      </c>
      <c r="L39" s="7" t="s">
        <v>6</v>
      </c>
      <c r="M39" s="7" t="s">
        <v>17</v>
      </c>
      <c r="N39" s="8" t="s">
        <v>9</v>
      </c>
      <c r="O39" s="8" t="s">
        <v>7</v>
      </c>
      <c r="P39" s="8" t="s">
        <v>4</v>
      </c>
    </row>
    <row r="40" spans="1:16" ht="15.75" x14ac:dyDescent="0.25">
      <c r="A40" s="13" t="s">
        <v>37</v>
      </c>
      <c r="B40" s="10">
        <v>4</v>
      </c>
      <c r="C40" s="29" t="s">
        <v>37</v>
      </c>
      <c r="D40" s="11" t="s">
        <v>154</v>
      </c>
      <c r="E40" s="11">
        <v>1</v>
      </c>
      <c r="F40" s="10">
        <v>4</v>
      </c>
      <c r="G40" s="75"/>
      <c r="H40" s="75" t="s">
        <v>233</v>
      </c>
      <c r="I40" s="75">
        <v>1</v>
      </c>
      <c r="J40" s="75">
        <v>4</v>
      </c>
      <c r="K40" s="12" t="s">
        <v>64</v>
      </c>
      <c r="L40" s="18" t="s">
        <v>230</v>
      </c>
      <c r="M40" s="21" t="s">
        <v>287</v>
      </c>
      <c r="N40" s="18">
        <v>2</v>
      </c>
      <c r="O40" s="18">
        <v>2</v>
      </c>
      <c r="P40" s="19">
        <f>O40*B$40</f>
        <v>8</v>
      </c>
    </row>
    <row r="41" spans="1:16" ht="15.75" x14ac:dyDescent="0.25">
      <c r="A41" s="13"/>
      <c r="B41" s="10"/>
      <c r="C41" s="11"/>
      <c r="D41" s="11"/>
      <c r="E41" s="11"/>
      <c r="F41" s="10"/>
      <c r="G41" s="76"/>
      <c r="H41" s="76"/>
      <c r="I41" s="76"/>
      <c r="J41" s="76"/>
      <c r="K41" s="12" t="s">
        <v>65</v>
      </c>
      <c r="L41" s="18" t="s">
        <v>231</v>
      </c>
      <c r="M41" s="21" t="s">
        <v>288</v>
      </c>
      <c r="N41" s="18">
        <v>3</v>
      </c>
      <c r="O41" s="18">
        <v>3</v>
      </c>
      <c r="P41" s="19">
        <f t="shared" ref="P41:P44" si="2">O41*B$40</f>
        <v>12</v>
      </c>
    </row>
    <row r="42" spans="1:16" ht="15.75" x14ac:dyDescent="0.25">
      <c r="A42" s="13"/>
      <c r="B42" s="10"/>
      <c r="C42" s="11"/>
      <c r="D42" s="11"/>
      <c r="E42" s="11"/>
      <c r="F42" s="10"/>
      <c r="G42" s="76"/>
      <c r="H42" s="76"/>
      <c r="I42" s="76"/>
      <c r="J42" s="76"/>
      <c r="K42" s="12" t="s">
        <v>66</v>
      </c>
      <c r="L42" s="18" t="s">
        <v>290</v>
      </c>
      <c r="M42" s="21" t="s">
        <v>291</v>
      </c>
      <c r="N42" s="18">
        <v>2</v>
      </c>
      <c r="O42" s="18">
        <v>2</v>
      </c>
      <c r="P42" s="19">
        <f t="shared" si="2"/>
        <v>8</v>
      </c>
    </row>
    <row r="43" spans="1:16" ht="15.75" x14ac:dyDescent="0.25">
      <c r="A43" s="13"/>
      <c r="B43" s="10"/>
      <c r="C43" s="11"/>
      <c r="D43" s="11"/>
      <c r="E43" s="11"/>
      <c r="F43" s="10"/>
      <c r="G43" s="76"/>
      <c r="H43" s="76"/>
      <c r="I43" s="76"/>
      <c r="J43" s="76"/>
      <c r="K43" s="12" t="s">
        <v>67</v>
      </c>
      <c r="L43" s="18" t="s">
        <v>289</v>
      </c>
      <c r="M43" s="21" t="s">
        <v>292</v>
      </c>
      <c r="N43" s="18">
        <v>3</v>
      </c>
      <c r="O43" s="18">
        <v>3</v>
      </c>
      <c r="P43" s="19">
        <f t="shared" si="2"/>
        <v>12</v>
      </c>
    </row>
    <row r="44" spans="1:16" ht="15.75" x14ac:dyDescent="0.25">
      <c r="A44" s="13"/>
      <c r="B44" s="10"/>
      <c r="C44" s="11"/>
      <c r="D44" s="11"/>
      <c r="E44" s="11"/>
      <c r="F44" s="10"/>
      <c r="G44" s="77"/>
      <c r="H44" s="77"/>
      <c r="I44" s="77"/>
      <c r="J44" s="77"/>
      <c r="K44" s="12" t="s">
        <v>68</v>
      </c>
      <c r="L44" s="18" t="s">
        <v>232</v>
      </c>
      <c r="M44" s="21" t="s">
        <v>286</v>
      </c>
      <c r="N44" s="18">
        <v>1</v>
      </c>
      <c r="O44" s="18">
        <v>1</v>
      </c>
      <c r="P44" s="19">
        <f t="shared" si="2"/>
        <v>4</v>
      </c>
    </row>
    <row r="47" spans="1:16" x14ac:dyDescent="0.25">
      <c r="A47" s="1"/>
      <c r="B47" s="2"/>
      <c r="C47" s="3"/>
      <c r="D47" s="3"/>
      <c r="E47" s="3"/>
      <c r="F47" s="4"/>
      <c r="G47" s="3"/>
      <c r="H47" s="3"/>
      <c r="I47" s="3"/>
      <c r="J47" s="3"/>
      <c r="K47" s="5"/>
      <c r="L47" s="3"/>
      <c r="M47" s="3"/>
      <c r="N47" s="3"/>
      <c r="O47" s="3"/>
      <c r="P47" s="4"/>
    </row>
  </sheetData>
  <mergeCells count="36">
    <mergeCell ref="G7:G26"/>
    <mergeCell ref="H7:H26"/>
    <mergeCell ref="I7:I26"/>
    <mergeCell ref="J7:J26"/>
    <mergeCell ref="A5:B5"/>
    <mergeCell ref="C5:F5"/>
    <mergeCell ref="G5:J5"/>
    <mergeCell ref="K5:P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  <mergeCell ref="J40:J44"/>
    <mergeCell ref="I40:I44"/>
    <mergeCell ref="H40:H44"/>
    <mergeCell ref="G40:G44"/>
    <mergeCell ref="A38:B38"/>
    <mergeCell ref="C38:F38"/>
    <mergeCell ref="G38:J38"/>
    <mergeCell ref="K38:P38"/>
    <mergeCell ref="A34:K34"/>
    <mergeCell ref="L34:P37"/>
    <mergeCell ref="A35:C35"/>
    <mergeCell ref="D35:F35"/>
    <mergeCell ref="G35:I35"/>
    <mergeCell ref="J35:K35"/>
    <mergeCell ref="A36:C37"/>
    <mergeCell ref="D36:F37"/>
    <mergeCell ref="G36:I37"/>
    <mergeCell ref="J36:K37"/>
  </mergeCells>
  <pageMargins left="0.7" right="0.7" top="0.51630434782608692" bottom="0.75" header="0.3" footer="0.3"/>
  <pageSetup paperSize="9" orientation="landscape" r:id="rId1"/>
  <headerFooter>
    <oddHeader>&amp;L&amp;D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5"/>
  <sheetViews>
    <sheetView view="pageLayout" zoomScale="115" zoomScaleNormal="100" zoomScalePageLayoutView="115" workbookViewId="0">
      <selection activeCell="E12" sqref="E12"/>
    </sheetView>
  </sheetViews>
  <sheetFormatPr defaultRowHeight="15" x14ac:dyDescent="0.25"/>
  <cols>
    <col min="1" max="1" width="3.7109375" style="111" bestFit="1" customWidth="1"/>
    <col min="2" max="2" width="17.42578125" style="111" bestFit="1" customWidth="1"/>
    <col min="3" max="3" width="4.42578125" style="111" bestFit="1" customWidth="1"/>
    <col min="4" max="4" width="8.5703125" style="111" bestFit="1" customWidth="1"/>
    <col min="5" max="5" width="10.42578125" style="111" bestFit="1" customWidth="1"/>
    <col min="6" max="8" width="4.7109375" style="111" customWidth="1"/>
    <col min="9" max="9" width="3.5703125" style="111" bestFit="1" customWidth="1"/>
    <col min="10" max="10" width="4.85546875" style="111" bestFit="1" customWidth="1"/>
    <col min="11" max="11" width="4" style="111" bestFit="1" customWidth="1"/>
    <col min="12" max="12" width="6.28515625" style="111" customWidth="1"/>
    <col min="13" max="13" width="4.85546875" style="111" bestFit="1" customWidth="1"/>
    <col min="14" max="14" width="13.5703125" style="111" bestFit="1" customWidth="1"/>
    <col min="15" max="15" width="4.42578125" style="111" customWidth="1"/>
    <col min="16" max="16384" width="9.140625" style="111"/>
  </cols>
  <sheetData>
    <row r="5" spans="1:14" ht="15" customHeight="1" x14ac:dyDescent="0.25">
      <c r="A5" s="106"/>
      <c r="B5" s="106"/>
      <c r="C5" s="107"/>
      <c r="D5" s="106"/>
      <c r="E5" s="106"/>
      <c r="F5" s="108"/>
      <c r="G5" s="109" t="s">
        <v>318</v>
      </c>
      <c r="H5" s="110"/>
      <c r="I5" s="107"/>
      <c r="J5" s="107"/>
      <c r="K5" s="107"/>
      <c r="L5" s="107"/>
      <c r="M5" s="106"/>
      <c r="N5" s="106"/>
    </row>
    <row r="6" spans="1:14" ht="33.75" x14ac:dyDescent="0.25">
      <c r="A6" s="112" t="s">
        <v>319</v>
      </c>
      <c r="B6" s="112" t="s">
        <v>320</v>
      </c>
      <c r="C6" s="113" t="s">
        <v>321</v>
      </c>
      <c r="D6" s="112" t="s">
        <v>322</v>
      </c>
      <c r="E6" s="112" t="s">
        <v>323</v>
      </c>
      <c r="F6" s="114" t="s">
        <v>359</v>
      </c>
      <c r="G6" s="115" t="s">
        <v>325</v>
      </c>
      <c r="H6" s="115" t="s">
        <v>326</v>
      </c>
      <c r="I6" s="113" t="s">
        <v>327</v>
      </c>
      <c r="J6" s="113" t="s">
        <v>328</v>
      </c>
      <c r="K6" s="113" t="s">
        <v>329</v>
      </c>
      <c r="L6" s="113" t="s">
        <v>330</v>
      </c>
      <c r="M6" s="112" t="s">
        <v>331</v>
      </c>
      <c r="N6" s="112" t="s">
        <v>332</v>
      </c>
    </row>
    <row r="7" spans="1:14" ht="15.75" x14ac:dyDescent="0.25">
      <c r="A7" s="112">
        <v>1</v>
      </c>
      <c r="B7" s="18" t="s">
        <v>350</v>
      </c>
      <c r="C7" s="116">
        <v>20</v>
      </c>
      <c r="D7" s="117" t="s">
        <v>352</v>
      </c>
      <c r="E7" s="10" t="s">
        <v>364</v>
      </c>
      <c r="F7" s="116">
        <v>1.5</v>
      </c>
      <c r="G7" s="116">
        <v>1250</v>
      </c>
      <c r="H7" s="116">
        <v>2200</v>
      </c>
      <c r="I7" s="116">
        <v>4</v>
      </c>
      <c r="J7" s="153">
        <f>F7*G7*H7*I7*7.85/1000000</f>
        <v>129.52500000000001</v>
      </c>
      <c r="K7" s="153" t="s">
        <v>367</v>
      </c>
      <c r="L7" s="144"/>
      <c r="M7" s="145"/>
      <c r="N7" s="112"/>
    </row>
    <row r="8" spans="1:14" ht="15.75" x14ac:dyDescent="0.25">
      <c r="A8" s="112">
        <v>2</v>
      </c>
      <c r="B8" s="18" t="s">
        <v>351</v>
      </c>
      <c r="C8" s="116">
        <v>16</v>
      </c>
      <c r="D8" s="117" t="s">
        <v>352</v>
      </c>
      <c r="E8" s="10" t="s">
        <v>364</v>
      </c>
      <c r="F8" s="116">
        <v>1.5</v>
      </c>
      <c r="G8" s="116">
        <v>1250</v>
      </c>
      <c r="H8" s="116">
        <v>2800</v>
      </c>
      <c r="I8" s="116">
        <v>4</v>
      </c>
      <c r="J8" s="153">
        <f>F8*G8*H8*I8*7.85/1000000</f>
        <v>164.85</v>
      </c>
      <c r="K8" s="153" t="s">
        <v>367</v>
      </c>
      <c r="L8" s="144"/>
      <c r="M8" s="145"/>
      <c r="N8" s="112"/>
    </row>
    <row r="9" spans="1:14" ht="15.75" x14ac:dyDescent="0.25">
      <c r="A9" s="115">
        <v>3</v>
      </c>
      <c r="B9" s="18" t="s">
        <v>353</v>
      </c>
      <c r="C9" s="116">
        <v>30</v>
      </c>
      <c r="D9" s="117" t="s">
        <v>352</v>
      </c>
      <c r="E9" s="10" t="s">
        <v>364</v>
      </c>
      <c r="F9" s="116">
        <v>1.5</v>
      </c>
      <c r="G9" s="116">
        <v>1000</v>
      </c>
      <c r="H9" s="116">
        <v>2800</v>
      </c>
      <c r="I9" s="116">
        <v>2</v>
      </c>
      <c r="J9" s="153">
        <f>F9*G9*H9*I9*7.85/1000000</f>
        <v>65.94</v>
      </c>
      <c r="K9" s="153" t="s">
        <v>367</v>
      </c>
      <c r="L9" s="144"/>
      <c r="M9" s="145"/>
      <c r="N9" s="112"/>
    </row>
    <row r="10" spans="1:14" ht="15.75" x14ac:dyDescent="0.25">
      <c r="A10" s="112">
        <v>4</v>
      </c>
      <c r="B10" s="18" t="s">
        <v>354</v>
      </c>
      <c r="C10" s="116">
        <v>36</v>
      </c>
      <c r="D10" s="117" t="s">
        <v>352</v>
      </c>
      <c r="E10" s="10" t="s">
        <v>364</v>
      </c>
      <c r="F10" s="122">
        <v>2</v>
      </c>
      <c r="G10" s="122">
        <v>1000</v>
      </c>
      <c r="H10" s="122">
        <v>2700</v>
      </c>
      <c r="I10" s="122">
        <v>1</v>
      </c>
      <c r="J10" s="153">
        <f>F10*G10*H10*I10*7.85/1000000</f>
        <v>42.39</v>
      </c>
      <c r="K10" s="153" t="s">
        <v>367</v>
      </c>
      <c r="L10" s="146"/>
      <c r="M10" s="147"/>
      <c r="N10" s="126"/>
    </row>
    <row r="11" spans="1:14" ht="15.75" x14ac:dyDescent="0.25">
      <c r="A11" s="112">
        <v>5</v>
      </c>
      <c r="B11" s="24" t="s">
        <v>142</v>
      </c>
      <c r="C11" s="116">
        <v>216</v>
      </c>
      <c r="D11" s="117" t="s">
        <v>355</v>
      </c>
      <c r="E11" s="29" t="s">
        <v>335</v>
      </c>
      <c r="F11" s="116" t="s">
        <v>27</v>
      </c>
      <c r="G11" s="116" t="s">
        <v>27</v>
      </c>
      <c r="H11" s="116">
        <v>1100</v>
      </c>
      <c r="I11" s="116">
        <v>216</v>
      </c>
      <c r="J11" s="116">
        <v>286</v>
      </c>
      <c r="K11" s="153" t="s">
        <v>367</v>
      </c>
      <c r="L11" s="148"/>
      <c r="M11" s="145"/>
      <c r="N11" s="112"/>
    </row>
    <row r="12" spans="1:14" ht="15.75" x14ac:dyDescent="0.25">
      <c r="A12" s="115">
        <v>6</v>
      </c>
      <c r="B12" s="18" t="s">
        <v>143</v>
      </c>
      <c r="C12" s="116">
        <v>108</v>
      </c>
      <c r="D12" s="117" t="s">
        <v>368</v>
      </c>
      <c r="E12" s="29" t="s">
        <v>335</v>
      </c>
      <c r="F12" s="127" t="s">
        <v>27</v>
      </c>
      <c r="G12" s="128" t="s">
        <v>27</v>
      </c>
      <c r="H12" s="129" t="s">
        <v>27</v>
      </c>
      <c r="I12" s="116">
        <v>108</v>
      </c>
      <c r="J12" s="116">
        <v>108</v>
      </c>
      <c r="K12" s="129" t="s">
        <v>346</v>
      </c>
      <c r="L12" s="148"/>
      <c r="M12" s="149"/>
      <c r="N12" s="112"/>
    </row>
    <row r="13" spans="1:14" ht="15.75" x14ac:dyDescent="0.25">
      <c r="A13" s="112">
        <v>7</v>
      </c>
      <c r="B13" s="18" t="s">
        <v>356</v>
      </c>
      <c r="C13" s="116">
        <v>324</v>
      </c>
      <c r="D13" s="117" t="s">
        <v>341</v>
      </c>
      <c r="E13" s="29" t="s">
        <v>335</v>
      </c>
      <c r="F13" s="127" t="s">
        <v>27</v>
      </c>
      <c r="G13" s="128" t="s">
        <v>27</v>
      </c>
      <c r="H13" s="129" t="s">
        <v>27</v>
      </c>
      <c r="I13" s="116">
        <v>324</v>
      </c>
      <c r="J13" s="116">
        <v>324</v>
      </c>
      <c r="K13" s="129" t="s">
        <v>346</v>
      </c>
      <c r="L13" s="148"/>
      <c r="M13" s="149"/>
      <c r="N13" s="112"/>
    </row>
    <row r="14" spans="1:14" ht="15.75" x14ac:dyDescent="0.25">
      <c r="A14" s="115">
        <v>8</v>
      </c>
      <c r="B14" s="18" t="s">
        <v>357</v>
      </c>
      <c r="C14" s="116">
        <v>216</v>
      </c>
      <c r="D14" s="117" t="s">
        <v>368</v>
      </c>
      <c r="E14" s="29" t="s">
        <v>335</v>
      </c>
      <c r="F14" s="127" t="s">
        <v>27</v>
      </c>
      <c r="G14" s="128" t="s">
        <v>27</v>
      </c>
      <c r="H14" s="129" t="s">
        <v>27</v>
      </c>
      <c r="I14" s="116">
        <v>216</v>
      </c>
      <c r="J14" s="116">
        <v>216</v>
      </c>
      <c r="K14" s="129" t="s">
        <v>346</v>
      </c>
      <c r="L14" s="148"/>
      <c r="M14" s="149"/>
      <c r="N14" s="112"/>
    </row>
    <row r="15" spans="1:14" ht="15.75" x14ac:dyDescent="0.25">
      <c r="A15" s="112">
        <v>9</v>
      </c>
      <c r="B15" s="18" t="s">
        <v>144</v>
      </c>
      <c r="C15" s="116">
        <v>324</v>
      </c>
      <c r="D15" s="117" t="s">
        <v>369</v>
      </c>
      <c r="E15" s="29" t="s">
        <v>335</v>
      </c>
      <c r="F15" s="127" t="s">
        <v>27</v>
      </c>
      <c r="G15" s="128" t="s">
        <v>27</v>
      </c>
      <c r="H15" s="129" t="s">
        <v>27</v>
      </c>
      <c r="I15" s="116">
        <v>324</v>
      </c>
      <c r="J15" s="116">
        <v>324</v>
      </c>
      <c r="K15" s="129" t="s">
        <v>346</v>
      </c>
      <c r="L15" s="148"/>
      <c r="M15" s="149"/>
      <c r="N15" s="112"/>
    </row>
    <row r="16" spans="1:14" ht="15.75" x14ac:dyDescent="0.25">
      <c r="A16" s="115">
        <v>10</v>
      </c>
      <c r="B16" s="18" t="s">
        <v>145</v>
      </c>
      <c r="C16" s="116">
        <v>24</v>
      </c>
      <c r="D16" s="117" t="s">
        <v>358</v>
      </c>
      <c r="E16" s="29" t="s">
        <v>342</v>
      </c>
      <c r="F16" s="127" t="s">
        <v>27</v>
      </c>
      <c r="G16" s="116" t="s">
        <v>27</v>
      </c>
      <c r="H16" s="129">
        <v>2800</v>
      </c>
      <c r="I16" s="129">
        <v>24</v>
      </c>
      <c r="J16" s="129">
        <v>11</v>
      </c>
      <c r="K16" s="129" t="s">
        <v>367</v>
      </c>
      <c r="L16" s="148"/>
      <c r="M16" s="149"/>
      <c r="N16" s="112"/>
    </row>
    <row r="17" spans="1:14" ht="15.75" x14ac:dyDescent="0.25">
      <c r="A17" s="112">
        <v>11</v>
      </c>
      <c r="B17" s="18" t="s">
        <v>146</v>
      </c>
      <c r="C17" s="116">
        <v>48</v>
      </c>
      <c r="D17" s="117" t="s">
        <v>352</v>
      </c>
      <c r="E17" s="29" t="s">
        <v>335</v>
      </c>
      <c r="F17" s="127" t="s">
        <v>27</v>
      </c>
      <c r="G17" s="116" t="s">
        <v>27</v>
      </c>
      <c r="H17" s="129" t="s">
        <v>27</v>
      </c>
      <c r="I17" s="129">
        <v>48</v>
      </c>
      <c r="J17" s="129">
        <v>48</v>
      </c>
      <c r="K17" s="129" t="s">
        <v>346</v>
      </c>
      <c r="L17" s="148"/>
      <c r="M17" s="149"/>
      <c r="N17" s="112"/>
    </row>
    <row r="18" spans="1:14" ht="15.75" x14ac:dyDescent="0.25">
      <c r="A18" s="115">
        <v>12</v>
      </c>
      <c r="B18" s="18" t="s">
        <v>147</v>
      </c>
      <c r="C18" s="116">
        <v>108</v>
      </c>
      <c r="D18" s="18" t="s">
        <v>339</v>
      </c>
      <c r="E18" s="18" t="s">
        <v>147</v>
      </c>
      <c r="F18" s="127" t="s">
        <v>340</v>
      </c>
      <c r="G18" s="116">
        <v>10</v>
      </c>
      <c r="H18" s="129">
        <v>15</v>
      </c>
      <c r="I18" s="116">
        <v>108</v>
      </c>
      <c r="J18" s="116">
        <v>108</v>
      </c>
      <c r="K18" s="129" t="s">
        <v>346</v>
      </c>
      <c r="L18" s="148"/>
      <c r="M18" s="149"/>
      <c r="N18" s="54"/>
    </row>
    <row r="19" spans="1:14" ht="15.75" x14ac:dyDescent="0.25">
      <c r="A19" s="112">
        <v>13</v>
      </c>
      <c r="B19" s="18" t="s">
        <v>279</v>
      </c>
      <c r="C19" s="116">
        <v>108</v>
      </c>
      <c r="D19" s="18" t="s">
        <v>339</v>
      </c>
      <c r="E19" s="18" t="s">
        <v>279</v>
      </c>
      <c r="F19" s="127" t="s">
        <v>360</v>
      </c>
      <c r="G19" s="116">
        <v>12</v>
      </c>
      <c r="H19" s="142" t="s">
        <v>361</v>
      </c>
      <c r="I19" s="116">
        <v>108</v>
      </c>
      <c r="J19" s="116">
        <v>108</v>
      </c>
      <c r="K19" s="129" t="s">
        <v>346</v>
      </c>
      <c r="L19" s="148"/>
      <c r="M19" s="149"/>
      <c r="N19" s="54"/>
    </row>
    <row r="20" spans="1:14" ht="15.75" x14ac:dyDescent="0.25">
      <c r="A20" s="115">
        <v>14</v>
      </c>
      <c r="B20" s="18" t="s">
        <v>159</v>
      </c>
      <c r="C20" s="116">
        <v>108</v>
      </c>
      <c r="D20" s="18" t="s">
        <v>339</v>
      </c>
      <c r="E20" s="18" t="s">
        <v>159</v>
      </c>
      <c r="F20" s="127" t="s">
        <v>340</v>
      </c>
      <c r="G20" s="116">
        <v>10</v>
      </c>
      <c r="H20" s="129" t="s">
        <v>362</v>
      </c>
      <c r="I20" s="116">
        <v>108</v>
      </c>
      <c r="J20" s="116">
        <v>108</v>
      </c>
      <c r="K20" s="129" t="s">
        <v>346</v>
      </c>
      <c r="L20" s="148"/>
      <c r="M20" s="149"/>
      <c r="N20" s="54"/>
    </row>
    <row r="21" spans="1:14" ht="15.75" x14ac:dyDescent="0.25">
      <c r="A21" s="112">
        <v>15</v>
      </c>
      <c r="B21" s="18" t="s">
        <v>149</v>
      </c>
      <c r="C21" s="116">
        <v>108</v>
      </c>
      <c r="D21" s="18" t="s">
        <v>339</v>
      </c>
      <c r="E21" s="18" t="s">
        <v>149</v>
      </c>
      <c r="F21" s="127">
        <v>2.6</v>
      </c>
      <c r="G21" s="116" t="s">
        <v>27</v>
      </c>
      <c r="H21" s="129">
        <v>30</v>
      </c>
      <c r="I21" s="116">
        <v>108</v>
      </c>
      <c r="J21" s="116">
        <v>108</v>
      </c>
      <c r="K21" s="129" t="s">
        <v>346</v>
      </c>
      <c r="L21" s="148"/>
      <c r="M21" s="149"/>
      <c r="N21" s="54"/>
    </row>
    <row r="22" spans="1:14" ht="15.75" x14ac:dyDescent="0.25">
      <c r="A22" s="115">
        <v>16</v>
      </c>
      <c r="B22" s="18" t="s">
        <v>40</v>
      </c>
      <c r="C22" s="116">
        <v>240</v>
      </c>
      <c r="D22" s="18" t="s">
        <v>339</v>
      </c>
      <c r="E22" s="18" t="s">
        <v>40</v>
      </c>
      <c r="F22" s="127" t="s">
        <v>340</v>
      </c>
      <c r="G22" s="116">
        <v>10</v>
      </c>
      <c r="H22" s="129">
        <v>15</v>
      </c>
      <c r="I22" s="116">
        <v>240</v>
      </c>
      <c r="J22" s="116">
        <v>240</v>
      </c>
      <c r="K22" s="129" t="s">
        <v>346</v>
      </c>
      <c r="L22" s="148"/>
      <c r="M22" s="149"/>
      <c r="N22" s="54"/>
    </row>
    <row r="23" spans="1:14" ht="15.75" x14ac:dyDescent="0.25">
      <c r="A23" s="112">
        <v>17</v>
      </c>
      <c r="B23" s="18" t="s">
        <v>100</v>
      </c>
      <c r="C23" s="116">
        <v>240</v>
      </c>
      <c r="D23" s="18" t="s">
        <v>339</v>
      </c>
      <c r="E23" s="18" t="s">
        <v>100</v>
      </c>
      <c r="F23" s="127" t="s">
        <v>340</v>
      </c>
      <c r="G23" s="116">
        <v>10</v>
      </c>
      <c r="H23" s="129" t="s">
        <v>27</v>
      </c>
      <c r="I23" s="116">
        <v>240</v>
      </c>
      <c r="J23" s="116">
        <v>240</v>
      </c>
      <c r="K23" s="129" t="s">
        <v>346</v>
      </c>
      <c r="L23" s="148"/>
      <c r="M23" s="149"/>
      <c r="N23" s="54"/>
    </row>
    <row r="24" spans="1:14" ht="15.75" x14ac:dyDescent="0.25">
      <c r="A24" s="115">
        <v>18</v>
      </c>
      <c r="B24" s="18" t="s">
        <v>285</v>
      </c>
      <c r="C24" s="59">
        <v>24</v>
      </c>
      <c r="D24" s="10" t="s">
        <v>337</v>
      </c>
      <c r="E24" s="10" t="s">
        <v>363</v>
      </c>
      <c r="F24" s="127">
        <v>4</v>
      </c>
      <c r="G24" s="116" t="s">
        <v>365</v>
      </c>
      <c r="H24" s="129">
        <v>1500</v>
      </c>
      <c r="I24" s="129">
        <v>1</v>
      </c>
      <c r="J24" s="129">
        <v>3.63</v>
      </c>
      <c r="K24" s="129" t="s">
        <v>367</v>
      </c>
      <c r="L24" s="148"/>
      <c r="M24" s="149"/>
      <c r="N24" s="59"/>
    </row>
    <row r="25" spans="1:14" ht="15.75" x14ac:dyDescent="0.25">
      <c r="A25" s="112">
        <v>19</v>
      </c>
      <c r="B25" s="18" t="s">
        <v>343</v>
      </c>
      <c r="C25" s="116">
        <v>6</v>
      </c>
      <c r="D25" s="131" t="s">
        <v>27</v>
      </c>
      <c r="E25" s="18" t="s">
        <v>343</v>
      </c>
      <c r="F25" s="143" t="s">
        <v>366</v>
      </c>
      <c r="G25" s="116"/>
      <c r="H25" s="129" t="s">
        <v>27</v>
      </c>
      <c r="I25" s="129">
        <v>6</v>
      </c>
      <c r="J25" s="129">
        <v>6</v>
      </c>
      <c r="K25" s="129" t="s">
        <v>346</v>
      </c>
      <c r="L25" s="148"/>
      <c r="M25" s="149"/>
      <c r="N25" s="112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5"/>
  <sheetViews>
    <sheetView view="pageLayout" zoomScale="130" zoomScaleNormal="100" zoomScalePageLayoutView="130" workbookViewId="0">
      <selection activeCell="L18" sqref="L18"/>
    </sheetView>
  </sheetViews>
  <sheetFormatPr defaultRowHeight="15" x14ac:dyDescent="0.25"/>
  <cols>
    <col min="1" max="1" width="6.85546875" customWidth="1"/>
    <col min="2" max="2" width="5.140625" customWidth="1"/>
    <col min="3" max="3" width="10.140625" customWidth="1"/>
    <col min="4" max="4" width="8.28515625" bestFit="1" customWidth="1"/>
    <col min="5" max="5" width="6.7109375" customWidth="1"/>
    <col min="6" max="6" width="5.710937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3.85546875" bestFit="1" customWidth="1"/>
    <col min="12" max="12" width="10.85546875" customWidth="1"/>
    <col min="13" max="13" width="11.140625" bestFit="1" customWidth="1"/>
    <col min="14" max="14" width="5.7109375" customWidth="1"/>
    <col min="15" max="15" width="5.5703125" customWidth="1"/>
    <col min="16" max="16" width="5.140625" customWidth="1"/>
  </cols>
  <sheetData>
    <row r="1" spans="1:16" ht="27" customHeight="1" x14ac:dyDescent="0.25">
      <c r="A1" s="64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 t="s">
        <v>19</v>
      </c>
      <c r="M1" s="66"/>
      <c r="N1" s="66"/>
      <c r="O1" s="66"/>
      <c r="P1" s="66"/>
    </row>
    <row r="2" spans="1:16" ht="24.6" customHeight="1" x14ac:dyDescent="0.25">
      <c r="A2" s="67" t="s">
        <v>268</v>
      </c>
      <c r="B2" s="67"/>
      <c r="C2" s="67"/>
      <c r="D2" s="67" t="s">
        <v>50</v>
      </c>
      <c r="E2" s="67"/>
      <c r="F2" s="67"/>
      <c r="G2" s="79" t="s">
        <v>139</v>
      </c>
      <c r="H2" s="79"/>
      <c r="I2" s="79"/>
      <c r="J2" s="67" t="s">
        <v>261</v>
      </c>
      <c r="K2" s="67"/>
      <c r="L2" s="66"/>
      <c r="M2" s="66"/>
      <c r="N2" s="66"/>
      <c r="O2" s="66"/>
      <c r="P2" s="66"/>
    </row>
    <row r="3" spans="1:16" ht="11.45" customHeight="1" x14ac:dyDescent="0.25">
      <c r="A3" s="67" t="s">
        <v>18</v>
      </c>
      <c r="B3" s="67"/>
      <c r="C3" s="67"/>
      <c r="D3" s="67" t="s">
        <v>267</v>
      </c>
      <c r="E3" s="67"/>
      <c r="F3" s="67"/>
      <c r="G3" s="69" t="s">
        <v>53</v>
      </c>
      <c r="H3" s="70"/>
      <c r="I3" s="71"/>
      <c r="J3" s="69" t="s">
        <v>52</v>
      </c>
      <c r="K3" s="71"/>
      <c r="L3" s="66"/>
      <c r="M3" s="66"/>
      <c r="N3" s="66"/>
      <c r="O3" s="66"/>
      <c r="P3" s="66"/>
    </row>
    <row r="4" spans="1:16" ht="13.15" customHeight="1" x14ac:dyDescent="0.25">
      <c r="A4" s="67"/>
      <c r="B4" s="67"/>
      <c r="C4" s="67"/>
      <c r="D4" s="67"/>
      <c r="E4" s="67"/>
      <c r="F4" s="67"/>
      <c r="G4" s="72"/>
      <c r="H4" s="73"/>
      <c r="I4" s="74"/>
      <c r="J4" s="72"/>
      <c r="K4" s="74"/>
      <c r="L4" s="66"/>
      <c r="M4" s="66"/>
      <c r="N4" s="66"/>
      <c r="O4" s="66"/>
      <c r="P4" s="66"/>
    </row>
    <row r="5" spans="1:16" ht="19.5" x14ac:dyDescent="0.25">
      <c r="A5" s="78" t="s">
        <v>0</v>
      </c>
      <c r="B5" s="78"/>
      <c r="C5" s="78" t="s">
        <v>1</v>
      </c>
      <c r="D5" s="78"/>
      <c r="E5" s="78"/>
      <c r="F5" s="78"/>
      <c r="G5" s="62"/>
      <c r="H5" s="62"/>
      <c r="I5" s="62"/>
      <c r="J5" s="63"/>
      <c r="K5" s="61" t="s">
        <v>2</v>
      </c>
      <c r="L5" s="62"/>
      <c r="M5" s="62"/>
      <c r="N5" s="62"/>
      <c r="O5" s="62"/>
      <c r="P5" s="63"/>
    </row>
    <row r="6" spans="1:16" ht="49.15" customHeight="1" x14ac:dyDescent="0.25">
      <c r="A6" s="48" t="s">
        <v>3</v>
      </c>
      <c r="B6" s="47" t="s">
        <v>4</v>
      </c>
      <c r="C6" s="48" t="s">
        <v>5</v>
      </c>
      <c r="D6" s="48" t="s">
        <v>6</v>
      </c>
      <c r="E6" s="47" t="s">
        <v>7</v>
      </c>
      <c r="F6" s="47" t="s">
        <v>4</v>
      </c>
      <c r="G6" s="47" t="s">
        <v>20</v>
      </c>
      <c r="H6" s="47" t="s">
        <v>6</v>
      </c>
      <c r="I6" s="47" t="s">
        <v>22</v>
      </c>
      <c r="J6" s="47" t="s">
        <v>21</v>
      </c>
      <c r="K6" s="49" t="s">
        <v>8</v>
      </c>
      <c r="L6" s="48" t="s">
        <v>6</v>
      </c>
      <c r="M6" s="48" t="s">
        <v>17</v>
      </c>
      <c r="N6" s="47" t="s">
        <v>9</v>
      </c>
      <c r="O6" s="47" t="s">
        <v>7</v>
      </c>
      <c r="P6" s="47" t="s">
        <v>4</v>
      </c>
    </row>
    <row r="7" spans="1:16" ht="14.25" customHeight="1" x14ac:dyDescent="0.25">
      <c r="A7" s="9" t="s">
        <v>27</v>
      </c>
      <c r="B7" s="10">
        <v>4</v>
      </c>
      <c r="C7" s="9" t="s">
        <v>27</v>
      </c>
      <c r="D7" s="11"/>
      <c r="E7" s="11"/>
      <c r="F7" s="10"/>
      <c r="G7" s="75"/>
      <c r="H7" s="75" t="s">
        <v>222</v>
      </c>
      <c r="I7" s="75">
        <v>1</v>
      </c>
      <c r="J7" s="75">
        <v>4</v>
      </c>
      <c r="K7" s="12" t="s">
        <v>11</v>
      </c>
      <c r="L7" s="18" t="s">
        <v>131</v>
      </c>
      <c r="M7" s="50" t="s">
        <v>295</v>
      </c>
      <c r="N7" s="18">
        <v>4</v>
      </c>
      <c r="O7" s="18">
        <v>4</v>
      </c>
      <c r="P7" s="19">
        <f>O7*4</f>
        <v>16</v>
      </c>
    </row>
    <row r="8" spans="1:16" ht="14.25" customHeight="1" x14ac:dyDescent="0.25">
      <c r="A8" s="13"/>
      <c r="B8" s="10"/>
      <c r="C8" s="11"/>
      <c r="D8" s="11"/>
      <c r="E8" s="11"/>
      <c r="F8" s="10"/>
      <c r="G8" s="76"/>
      <c r="H8" s="76"/>
      <c r="I8" s="76"/>
      <c r="J8" s="76"/>
      <c r="K8" s="12" t="s">
        <v>12</v>
      </c>
      <c r="L8" s="18" t="s">
        <v>132</v>
      </c>
      <c r="M8" s="50" t="s">
        <v>293</v>
      </c>
      <c r="N8" s="18">
        <v>2</v>
      </c>
      <c r="O8" s="18">
        <v>2</v>
      </c>
      <c r="P8" s="19">
        <f t="shared" ref="P8:P18" si="0">O8*4</f>
        <v>8</v>
      </c>
    </row>
    <row r="9" spans="1:16" ht="14.25" customHeight="1" x14ac:dyDescent="0.35">
      <c r="A9" s="20"/>
      <c r="B9" s="20"/>
      <c r="C9" s="20"/>
      <c r="D9" s="20"/>
      <c r="E9" s="20"/>
      <c r="F9" s="20"/>
      <c r="G9" s="76"/>
      <c r="H9" s="76"/>
      <c r="I9" s="76"/>
      <c r="J9" s="76"/>
      <c r="K9" s="12" t="s">
        <v>13</v>
      </c>
      <c r="L9" s="18" t="s">
        <v>133</v>
      </c>
      <c r="M9" s="55" t="s">
        <v>294</v>
      </c>
      <c r="N9" s="22">
        <v>2</v>
      </c>
      <c r="O9" s="22">
        <v>2</v>
      </c>
      <c r="P9" s="19">
        <f t="shared" si="0"/>
        <v>8</v>
      </c>
    </row>
    <row r="10" spans="1:16" ht="14.25" customHeight="1" x14ac:dyDescent="0.25">
      <c r="A10" s="13"/>
      <c r="B10" s="10"/>
      <c r="C10" s="11"/>
      <c r="D10" s="11"/>
      <c r="E10" s="11"/>
      <c r="F10" s="10"/>
      <c r="G10" s="76"/>
      <c r="H10" s="76"/>
      <c r="I10" s="76"/>
      <c r="J10" s="76"/>
      <c r="K10" s="12" t="s">
        <v>14</v>
      </c>
      <c r="L10" s="18" t="s">
        <v>134</v>
      </c>
      <c r="M10" s="58" t="s">
        <v>298</v>
      </c>
      <c r="N10" s="22">
        <v>124</v>
      </c>
      <c r="O10" s="22">
        <v>124</v>
      </c>
      <c r="P10" s="19">
        <f t="shared" si="0"/>
        <v>496</v>
      </c>
    </row>
    <row r="11" spans="1:16" ht="14.25" customHeight="1" x14ac:dyDescent="0.25">
      <c r="A11" s="13"/>
      <c r="B11" s="10"/>
      <c r="C11" s="11"/>
      <c r="D11" s="11"/>
      <c r="E11" s="11"/>
      <c r="F11" s="10"/>
      <c r="G11" s="76"/>
      <c r="H11" s="76"/>
      <c r="I11" s="76"/>
      <c r="J11" s="76"/>
      <c r="K11" s="12" t="s">
        <v>15</v>
      </c>
      <c r="L11" s="24" t="s">
        <v>101</v>
      </c>
      <c r="M11" s="55" t="s">
        <v>296</v>
      </c>
      <c r="N11" s="22">
        <v>2</v>
      </c>
      <c r="O11" s="22">
        <v>2</v>
      </c>
      <c r="P11" s="19">
        <f t="shared" si="0"/>
        <v>8</v>
      </c>
    </row>
    <row r="12" spans="1:16" ht="14.25" customHeight="1" x14ac:dyDescent="0.25">
      <c r="A12" s="13"/>
      <c r="B12" s="10"/>
      <c r="C12" s="11"/>
      <c r="D12" s="11"/>
      <c r="E12" s="11"/>
      <c r="F12" s="10"/>
      <c r="G12" s="76"/>
      <c r="H12" s="76"/>
      <c r="I12" s="76"/>
      <c r="J12" s="76"/>
      <c r="K12" s="12" t="s">
        <v>16</v>
      </c>
      <c r="L12" s="18" t="s">
        <v>84</v>
      </c>
      <c r="M12" s="55" t="s">
        <v>297</v>
      </c>
      <c r="N12" s="22">
        <v>4</v>
      </c>
      <c r="O12" s="22">
        <v>4</v>
      </c>
      <c r="P12" s="19">
        <f t="shared" si="0"/>
        <v>16</v>
      </c>
    </row>
    <row r="13" spans="1:16" ht="14.25" customHeight="1" x14ac:dyDescent="0.25">
      <c r="A13" s="13"/>
      <c r="B13" s="10"/>
      <c r="C13" s="11"/>
      <c r="D13" s="11"/>
      <c r="E13" s="11"/>
      <c r="F13" s="10"/>
      <c r="G13" s="76"/>
      <c r="H13" s="76"/>
      <c r="I13" s="76"/>
      <c r="J13" s="76"/>
      <c r="K13" s="12" t="s">
        <v>34</v>
      </c>
      <c r="L13" s="18" t="s">
        <v>135</v>
      </c>
      <c r="M13" s="50" t="s">
        <v>137</v>
      </c>
      <c r="N13" s="18">
        <v>2</v>
      </c>
      <c r="O13" s="18">
        <v>2</v>
      </c>
      <c r="P13" s="19">
        <f t="shared" si="0"/>
        <v>8</v>
      </c>
    </row>
    <row r="14" spans="1:16" ht="14.25" customHeight="1" x14ac:dyDescent="0.25">
      <c r="A14" s="13"/>
      <c r="B14" s="10"/>
      <c r="C14" s="11"/>
      <c r="D14" s="11"/>
      <c r="E14" s="11"/>
      <c r="F14" s="10"/>
      <c r="G14" s="76"/>
      <c r="H14" s="76"/>
      <c r="I14" s="76"/>
      <c r="J14" s="76"/>
      <c r="K14" s="12" t="s">
        <v>23</v>
      </c>
      <c r="L14" s="18" t="s">
        <v>83</v>
      </c>
      <c r="M14" s="50" t="s">
        <v>138</v>
      </c>
      <c r="N14" s="18">
        <v>2</v>
      </c>
      <c r="O14" s="18">
        <v>2</v>
      </c>
      <c r="P14" s="19">
        <f t="shared" si="0"/>
        <v>8</v>
      </c>
    </row>
    <row r="15" spans="1:16" ht="14.25" customHeight="1" x14ac:dyDescent="0.25">
      <c r="A15" s="13"/>
      <c r="B15" s="10"/>
      <c r="C15" s="11"/>
      <c r="D15" s="11"/>
      <c r="E15" s="11"/>
      <c r="F15" s="10"/>
      <c r="G15" s="76"/>
      <c r="H15" s="76"/>
      <c r="I15" s="76"/>
      <c r="J15" s="76"/>
      <c r="K15" s="12" t="s">
        <v>24</v>
      </c>
      <c r="L15" s="18" t="s">
        <v>136</v>
      </c>
      <c r="M15" s="50" t="s">
        <v>137</v>
      </c>
      <c r="N15" s="18">
        <v>2</v>
      </c>
      <c r="O15" s="18">
        <v>2</v>
      </c>
      <c r="P15" s="19">
        <f t="shared" si="0"/>
        <v>8</v>
      </c>
    </row>
    <row r="16" spans="1:16" ht="14.25" customHeight="1" x14ac:dyDescent="0.25">
      <c r="A16" s="13"/>
      <c r="B16" s="10"/>
      <c r="C16" s="11"/>
      <c r="D16" s="11"/>
      <c r="E16" s="11"/>
      <c r="F16" s="10"/>
      <c r="G16" s="76"/>
      <c r="H16" s="76"/>
      <c r="I16" s="76"/>
      <c r="J16" s="76"/>
      <c r="K16" s="12" t="s">
        <v>25</v>
      </c>
      <c r="L16" s="18" t="s">
        <v>259</v>
      </c>
      <c r="M16" s="50" t="s">
        <v>243</v>
      </c>
      <c r="N16" s="18">
        <v>2</v>
      </c>
      <c r="O16" s="18">
        <v>2</v>
      </c>
      <c r="P16" s="19">
        <f t="shared" si="0"/>
        <v>8</v>
      </c>
    </row>
    <row r="17" spans="1:16" ht="14.25" customHeight="1" x14ac:dyDescent="0.25">
      <c r="A17" s="13"/>
      <c r="B17" s="10"/>
      <c r="C17" s="11"/>
      <c r="D17" s="11"/>
      <c r="E17" s="11"/>
      <c r="F17" s="10"/>
      <c r="G17" s="77"/>
      <c r="H17" s="77"/>
      <c r="I17" s="77"/>
      <c r="J17" s="77"/>
      <c r="K17" s="12" t="s">
        <v>26</v>
      </c>
      <c r="L17" s="18" t="s">
        <v>242</v>
      </c>
      <c r="M17" s="50" t="s">
        <v>244</v>
      </c>
      <c r="N17" s="18">
        <v>1</v>
      </c>
      <c r="O17" s="18">
        <v>1</v>
      </c>
      <c r="P17" s="19">
        <f t="shared" si="0"/>
        <v>4</v>
      </c>
    </row>
    <row r="18" spans="1:16" ht="14.25" customHeight="1" x14ac:dyDescent="0.25">
      <c r="A18" s="13"/>
      <c r="B18" s="10"/>
      <c r="C18" s="11"/>
      <c r="D18" s="11"/>
      <c r="E18" s="11"/>
      <c r="F18" s="10"/>
      <c r="G18" s="9"/>
      <c r="H18" s="9"/>
      <c r="I18" s="9"/>
      <c r="J18" s="9"/>
      <c r="K18" s="12" t="s">
        <v>28</v>
      </c>
      <c r="L18" s="18" t="s">
        <v>227</v>
      </c>
      <c r="M18" s="50" t="s">
        <v>229</v>
      </c>
      <c r="N18" s="18">
        <v>4</v>
      </c>
      <c r="O18" s="18">
        <v>4</v>
      </c>
      <c r="P18" s="19">
        <f t="shared" si="0"/>
        <v>16</v>
      </c>
    </row>
    <row r="19" spans="1:16" ht="14.25" customHeight="1" x14ac:dyDescent="0.25">
      <c r="A19" s="40"/>
      <c r="B19" s="41"/>
      <c r="C19" s="42"/>
      <c r="D19" s="42"/>
      <c r="E19" s="42"/>
      <c r="F19" s="41"/>
      <c r="G19" s="43"/>
      <c r="H19" s="43"/>
      <c r="I19" s="43"/>
      <c r="J19" s="43"/>
      <c r="K19" s="44"/>
      <c r="L19" s="25"/>
      <c r="M19" s="25"/>
      <c r="N19" s="25"/>
      <c r="O19" s="25"/>
      <c r="P19" s="45"/>
    </row>
    <row r="22" spans="1:16" x14ac:dyDescent="0.25">
      <c r="A22" s="1"/>
      <c r="B22" s="2"/>
      <c r="C22" s="3"/>
      <c r="D22" s="3"/>
      <c r="E22" s="3"/>
      <c r="F22" s="4"/>
      <c r="G22" s="3"/>
      <c r="H22" s="3"/>
      <c r="I22" s="3"/>
      <c r="J22" s="3"/>
      <c r="K22" s="5"/>
      <c r="L22" s="3"/>
      <c r="M22" s="3"/>
      <c r="N22" s="3"/>
      <c r="O22" s="3"/>
      <c r="P22" s="4"/>
    </row>
    <row r="25" spans="1:16" x14ac:dyDescent="0.25">
      <c r="I25" s="17"/>
      <c r="J25" s="17"/>
    </row>
  </sheetData>
  <mergeCells count="18">
    <mergeCell ref="J7:J17"/>
    <mergeCell ref="I7:I17"/>
    <mergeCell ref="H7:H17"/>
    <mergeCell ref="G7:G17"/>
    <mergeCell ref="A5:B5"/>
    <mergeCell ref="C5:F5"/>
    <mergeCell ref="G5:J5"/>
    <mergeCell ref="K5:P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Pumping</vt:lpstr>
      <vt:lpstr>Pumping MTO</vt:lpstr>
      <vt:lpstr>Inspection Door</vt:lpstr>
      <vt:lpstr>I.D. MTO</vt:lpstr>
      <vt:lpstr>Ventilation Door</vt:lpstr>
      <vt:lpstr>V.D. MTO</vt:lpstr>
      <vt:lpstr>EX &amp; FE &amp; RE Damper</vt:lpstr>
      <vt:lpstr>Damper MTO</vt:lpstr>
      <vt:lpstr>Coil</vt:lpstr>
      <vt:lpstr>Coil MTO</vt:lpstr>
      <vt:lpstr>Static Water Filter</vt:lpstr>
      <vt:lpstr>SWF MTO</vt:lpstr>
      <vt:lpstr>Nozzle Bank</vt:lpstr>
      <vt:lpstr>Nozzle Bank MTO</vt:lpstr>
      <vt:lpstr>Air Baffle</vt:lpstr>
      <vt:lpstr>Airbaffle MTO</vt:lpstr>
      <vt:lpstr>Eliminator</vt:lpstr>
      <vt:lpstr>Eliminator MTO</vt:lpstr>
      <vt:lpstr>Instrument</vt:lpstr>
      <vt:lpstr>Instrument MTO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2019-01-07T12:32:48Z</dcterms:modified>
</cp:coreProperties>
</file>