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V.D.&amp; I.D. MTO" sheetId="31" r:id="rId1"/>
    <sheet name="Coil MTO" sheetId="26" r:id="rId2"/>
    <sheet name="Nozzle Bank MTO" sheetId="24" r:id="rId3"/>
    <sheet name="Eliminator &amp; Air Bafffle MTO" sheetId="22" r:id="rId4"/>
  </sheets>
  <calcPr calcId="152511"/>
</workbook>
</file>

<file path=xl/calcChain.xml><?xml version="1.0" encoding="utf-8"?>
<calcChain xmlns="http://schemas.openxmlformats.org/spreadsheetml/2006/main">
  <c r="M18" i="31" l="1"/>
  <c r="M15" i="31"/>
  <c r="M14" i="31"/>
  <c r="M11" i="31" l="1"/>
  <c r="J10" i="31"/>
  <c r="M10" i="31" s="1"/>
  <c r="J9" i="31"/>
  <c r="M9" i="31" s="1"/>
  <c r="M8" i="31"/>
  <c r="J8" i="31"/>
  <c r="J7" i="31"/>
  <c r="M7" i="31" s="1"/>
  <c r="M12" i="26"/>
  <c r="M10" i="26"/>
  <c r="J9" i="26"/>
  <c r="M9" i="26" s="1"/>
  <c r="M8" i="26"/>
  <c r="J8" i="26"/>
  <c r="J7" i="26"/>
  <c r="M7" i="26" s="1"/>
  <c r="M19" i="24"/>
  <c r="M14" i="24"/>
  <c r="J14" i="24"/>
  <c r="M25" i="22"/>
  <c r="J8" i="22"/>
  <c r="M8" i="22" s="1"/>
  <c r="J7" i="22"/>
  <c r="M7" i="22" s="1"/>
</calcChain>
</file>

<file path=xl/sharedStrings.xml><?xml version="1.0" encoding="utf-8"?>
<sst xmlns="http://schemas.openxmlformats.org/spreadsheetml/2006/main" count="497" uniqueCount="123">
  <si>
    <t>-</t>
  </si>
  <si>
    <t>پیچ شش گوش</t>
  </si>
  <si>
    <t>مهره</t>
  </si>
  <si>
    <t>پیچ دوسو</t>
  </si>
  <si>
    <t>مهره برنجی</t>
  </si>
  <si>
    <t>فاصله میانی</t>
  </si>
  <si>
    <t>شبکه ایربافل</t>
  </si>
  <si>
    <t>چفت</t>
  </si>
  <si>
    <t>لوله کلکتور</t>
  </si>
  <si>
    <t>درپوش کلکتور</t>
  </si>
  <si>
    <t>فلنج جوشی کلکتور</t>
  </si>
  <si>
    <t>درپوش فنجانی</t>
  </si>
  <si>
    <t>اورینگ فنجانی</t>
  </si>
  <si>
    <t>لوله رایزر</t>
  </si>
  <si>
    <t>درپوش رایزر</t>
  </si>
  <si>
    <t>بدنه افشانک</t>
  </si>
  <si>
    <t>سری افشانک</t>
  </si>
  <si>
    <t>بست استیل</t>
  </si>
  <si>
    <t>بست شکلاتی</t>
  </si>
  <si>
    <t>مهره شش گوش</t>
  </si>
  <si>
    <t>رولپلاگ</t>
  </si>
  <si>
    <t>تیغه الیمیناتور</t>
  </si>
  <si>
    <t>میله الیمیناتور</t>
  </si>
  <si>
    <t>فلنج تخلیه</t>
  </si>
  <si>
    <t>تیوب شیت</t>
  </si>
  <si>
    <t>تیوب</t>
  </si>
  <si>
    <t>فلنج گلویی جوشی</t>
  </si>
  <si>
    <t>1"</t>
  </si>
  <si>
    <t>بوش دستگیره</t>
  </si>
  <si>
    <t>پیچ سر آلن</t>
  </si>
  <si>
    <t>قطعه نیم ساخته</t>
  </si>
  <si>
    <t>فنجانی کلکتور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</si>
  <si>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</si>
  <si>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</si>
  <si>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</si>
  <si>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</si>
  <si>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</si>
  <si>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</si>
  <si>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</si>
  <si>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</si>
  <si>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</si>
  <si>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</si>
  <si>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</si>
  <si>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</si>
  <si>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</si>
  <si>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</si>
  <si>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</si>
  <si>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Plate</t>
  </si>
  <si>
    <t>قطعه پیش ساخته</t>
  </si>
  <si>
    <t>آهن معمولی</t>
  </si>
  <si>
    <t>گالوانیزه سرد</t>
  </si>
  <si>
    <t>M</t>
  </si>
  <si>
    <t>مواد خام</t>
  </si>
  <si>
    <t>Pcs</t>
  </si>
  <si>
    <t>H.D.G</t>
  </si>
  <si>
    <t>نبشی</t>
  </si>
  <si>
    <t>فلنج</t>
  </si>
  <si>
    <t>زانو</t>
  </si>
  <si>
    <t>زانو جوشی</t>
  </si>
  <si>
    <t>لوله</t>
  </si>
  <si>
    <t>قطعات قاب الیمیناتور و ایربافل</t>
  </si>
  <si>
    <t>Kg</t>
  </si>
  <si>
    <t xml:space="preserve">بست </t>
  </si>
  <si>
    <t>پلی استایرن</t>
  </si>
  <si>
    <t>A.B.S</t>
  </si>
  <si>
    <t xml:space="preserve">فاصله آخر </t>
  </si>
  <si>
    <t>Brass</t>
  </si>
  <si>
    <t>مسوار</t>
  </si>
  <si>
    <t>پیچ</t>
  </si>
  <si>
    <t>A-53</t>
  </si>
  <si>
    <t>3"</t>
  </si>
  <si>
    <t>قطعات قاب الیمیناتور و ایربافل
ناودانی نگهدارنده رایزر</t>
  </si>
  <si>
    <t>فلنج فلزی کلکتور</t>
  </si>
  <si>
    <t>واشر افشانک</t>
  </si>
  <si>
    <t>نبشی نگهدارنده</t>
  </si>
  <si>
    <t xml:space="preserve">پیچ </t>
  </si>
  <si>
    <t>P.E.</t>
  </si>
  <si>
    <t>P.V.C</t>
  </si>
  <si>
    <t>1 1/4"</t>
  </si>
  <si>
    <t>Thk=8</t>
  </si>
  <si>
    <t>Thk=3</t>
  </si>
  <si>
    <t>St-37</t>
  </si>
  <si>
    <t>پلی کربنات</t>
  </si>
  <si>
    <t>P.P/S.S</t>
  </si>
  <si>
    <t>استیل نگیر</t>
  </si>
  <si>
    <t>لاستیک</t>
  </si>
  <si>
    <t>بوش  رایزر</t>
  </si>
  <si>
    <t>پلاستیک</t>
  </si>
  <si>
    <t>Ø110</t>
  </si>
  <si>
    <t>قاب طولی و عرضی</t>
  </si>
  <si>
    <t>Pipe</t>
  </si>
  <si>
    <t>1/2"</t>
  </si>
  <si>
    <t>لوله ورودی 
و خروجی</t>
  </si>
  <si>
    <t>SCH10</t>
  </si>
  <si>
    <t>کلکتور و بادگیر</t>
  </si>
  <si>
    <t>پد بزرگ و کوچک</t>
  </si>
  <si>
    <t>ناودانی تقویت</t>
  </si>
  <si>
    <t>تسمه لولا</t>
  </si>
  <si>
    <t>لولا</t>
  </si>
  <si>
    <t>Sq.Bar</t>
  </si>
  <si>
    <t>Round Bar</t>
  </si>
  <si>
    <t>Ø15</t>
  </si>
  <si>
    <t>Aluminium</t>
  </si>
  <si>
    <t>دستگیره درب تهویه</t>
  </si>
  <si>
    <t xml:space="preserve">طلق </t>
  </si>
  <si>
    <t>طلق شییه ای</t>
  </si>
  <si>
    <t>لاستیک درزگیر</t>
  </si>
  <si>
    <t>مغزی درزگیر</t>
  </si>
  <si>
    <t>15m</t>
  </si>
  <si>
    <t>متر</t>
  </si>
  <si>
    <t>فوم</t>
  </si>
  <si>
    <t>پلی فوم</t>
  </si>
  <si>
    <t>3/4"</t>
  </si>
  <si>
    <t>SCH40</t>
  </si>
  <si>
    <t>لوله درزدار</t>
  </si>
  <si>
    <t>میلگرد</t>
  </si>
  <si>
    <t>لوله بدون درز</t>
  </si>
  <si>
    <t>چهارچوب</t>
  </si>
  <si>
    <t>فرآیند آبکاری</t>
  </si>
  <si>
    <t>قوطی</t>
  </si>
  <si>
    <t>40*40</t>
  </si>
  <si>
    <t>گالوانیزه گرم</t>
  </si>
  <si>
    <t>P.P.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</si>
</sst>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name val="B Nazanin"/>
      <charset val="178"/>
    </font>
    <font>
      <sz val="8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5" fillId="0" borderId="6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9" fontId="5" fillId="2" borderId="6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49696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438979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7877"/>
          <a:ext cx="1847022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/>
            <a:t>Product: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Door &amp; Inspection Door</a:t>
          </a:r>
          <a:endParaRPr lang="fa-IR" sz="900">
            <a:effectLst/>
          </a:endParaRPr>
        </a:p>
        <a:p>
          <a:pPr algn="l"/>
          <a:endParaRPr lang="en-US" sz="900"/>
        </a:p>
      </xdr:txBody>
    </xdr:sp>
    <xdr:clientData/>
  </xdr:twoCellAnchor>
  <xdr:twoCellAnchor editAs="absolute">
    <xdr:from>
      <xdr:col>3</xdr:col>
      <xdr:colOff>430696</xdr:colOff>
      <xdr:row>1</xdr:row>
      <xdr:rowOff>165647</xdr:rowOff>
    </xdr:from>
    <xdr:to>
      <xdr:col>5</xdr:col>
      <xdr:colOff>435992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838739" y="347864"/>
          <a:ext cx="1206275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/>
            <a:t>Sub-Product:</a:t>
          </a:r>
        </a:p>
      </xdr:txBody>
    </xdr:sp>
    <xdr:clientData/>
  </xdr:twoCellAnchor>
  <xdr:twoCellAnchor editAs="absolute">
    <xdr:from>
      <xdr:col>5</xdr:col>
      <xdr:colOff>447235</xdr:colOff>
      <xdr:row>0</xdr:row>
      <xdr:rowOff>0</xdr:rowOff>
    </xdr:from>
    <xdr:to>
      <xdr:col>8</xdr:col>
      <xdr:colOff>261043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Station:AC-1</a:t>
          </a:r>
        </a:p>
      </xdr:txBody>
    </xdr:sp>
    <xdr:clientData/>
  </xdr:twoCellAnchor>
  <xdr:twoCellAnchor editAs="absolute">
    <xdr:from>
      <xdr:col>3</xdr:col>
      <xdr:colOff>57975</xdr:colOff>
      <xdr:row>0</xdr:row>
      <xdr:rowOff>0</xdr:rowOff>
    </xdr:from>
    <xdr:to>
      <xdr:col>5</xdr:col>
      <xdr:colOff>435992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</a:t>
          </a:r>
          <a:r>
            <a:rPr lang="fa-IR" sz="1100" baseline="0">
              <a:cs typeface="B Nazanin" panose="00000400000000000000" pitchFamily="2" charset="-78"/>
            </a:rPr>
            <a:t>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243051</xdr:colOff>
      <xdr:row>0</xdr:row>
      <xdr:rowOff>0</xdr:rowOff>
    </xdr:from>
    <xdr:to>
      <xdr:col>13</xdr:col>
      <xdr:colOff>151086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3915103" y="0"/>
          <a:ext cx="2614449" cy="340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No.:Savin-AC.1-Inspection&amp;Ventilation</a:t>
          </a:r>
          <a:r>
            <a:rPr lang="en-US" sz="800" baseline="0"/>
            <a:t> Door-MTO-01</a:t>
          </a:r>
          <a:endParaRPr lang="en-US" sz="800"/>
        </a:p>
      </xdr:txBody>
    </xdr:sp>
    <xdr:clientData/>
  </xdr:twoCellAnchor>
  <xdr:twoCellAnchor editAs="absolute">
    <xdr:from>
      <xdr:col>5</xdr:col>
      <xdr:colOff>445104</xdr:colOff>
      <xdr:row>1</xdr:row>
      <xdr:rowOff>163515</xdr:rowOff>
    </xdr:from>
    <xdr:to>
      <xdr:col>8</xdr:col>
      <xdr:colOff>258912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262893</xdr:colOff>
      <xdr:row>1</xdr:row>
      <xdr:rowOff>163530</xdr:rowOff>
    </xdr:from>
    <xdr:to>
      <xdr:col>10</xdr:col>
      <xdr:colOff>273326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62784" y="345747"/>
          <a:ext cx="946368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241367</xdr:colOff>
      <xdr:row>1</xdr:row>
      <xdr:rowOff>163997</xdr:rowOff>
    </xdr:from>
    <xdr:to>
      <xdr:col>13</xdr:col>
      <xdr:colOff>151086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66626" y="347928"/>
          <a:ext cx="1262926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35428</xdr:colOff>
      <xdr:row>24</xdr:row>
      <xdr:rowOff>22170</xdr:rowOff>
    </xdr:from>
    <xdr:to>
      <xdr:col>13</xdr:col>
      <xdr:colOff>618256</xdr:colOff>
      <xdr:row>28</xdr:row>
      <xdr:rowOff>112423</xdr:rowOff>
    </xdr:to>
    <xdr:grpSp>
      <xdr:nvGrpSpPr>
        <xdr:cNvPr id="11" name="Group 10"/>
        <xdr:cNvGrpSpPr/>
      </xdr:nvGrpSpPr>
      <xdr:grpSpPr>
        <a:xfrm>
          <a:off x="35428" y="4830653"/>
          <a:ext cx="6462052" cy="852253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183931</xdr:colOff>
      <xdr:row>0</xdr:row>
      <xdr:rowOff>33130</xdr:rowOff>
    </xdr:from>
    <xdr:to>
      <xdr:col>13</xdr:col>
      <xdr:colOff>634171</xdr:colOff>
      <xdr:row>2</xdr:row>
      <xdr:rowOff>74625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397" y="33130"/>
          <a:ext cx="469290" cy="4093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120616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120617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Product: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Coil</a:t>
          </a:r>
          <a:endParaRPr lang="fa-IR" sz="1050">
            <a:effectLst/>
          </a:endParaRPr>
        </a:p>
        <a:p>
          <a:pPr algn="l"/>
          <a:endParaRPr lang="en-US" sz="1050"/>
        </a:p>
      </xdr:txBody>
    </xdr:sp>
    <xdr:clientData/>
  </xdr:twoCellAnchor>
  <xdr:twoCellAnchor editAs="absolute">
    <xdr:from>
      <xdr:col>3</xdr:col>
      <xdr:colOff>128895</xdr:colOff>
      <xdr:row>1</xdr:row>
      <xdr:rowOff>165647</xdr:rowOff>
    </xdr:from>
    <xdr:to>
      <xdr:col>5</xdr:col>
      <xdr:colOff>506912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</a:t>
          </a:r>
        </a:p>
      </xdr:txBody>
    </xdr:sp>
    <xdr:clientData/>
  </xdr:twoCellAnchor>
  <xdr:twoCellAnchor editAs="absolute">
    <xdr:from>
      <xdr:col>5</xdr:col>
      <xdr:colOff>518155</xdr:colOff>
      <xdr:row>0</xdr:row>
      <xdr:rowOff>0</xdr:rowOff>
    </xdr:from>
    <xdr:to>
      <xdr:col>8</xdr:col>
      <xdr:colOff>331963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Station:AC-1</a:t>
          </a:r>
        </a:p>
      </xdr:txBody>
    </xdr:sp>
    <xdr:clientData/>
  </xdr:twoCellAnchor>
  <xdr:twoCellAnchor editAs="absolute">
    <xdr:from>
      <xdr:col>3</xdr:col>
      <xdr:colOff>128895</xdr:colOff>
      <xdr:row>0</xdr:row>
      <xdr:rowOff>0</xdr:rowOff>
    </xdr:from>
    <xdr:to>
      <xdr:col>5</xdr:col>
      <xdr:colOff>506912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</a:t>
          </a:r>
          <a:r>
            <a:rPr lang="fa-IR" sz="1100" baseline="0">
              <a:cs typeface="B Nazanin" panose="00000400000000000000" pitchFamily="2" charset="-78"/>
            </a:rPr>
            <a:t>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8</xdr:col>
      <xdr:colOff>32335</xdr:colOff>
      <xdr:row>0</xdr:row>
      <xdr:rowOff>0</xdr:rowOff>
    </xdr:from>
    <xdr:to>
      <xdr:col>12</xdr:col>
      <xdr:colOff>340519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056647" y="0"/>
          <a:ext cx="2247712" cy="335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No.:Savin-AC.1-Coil-MTO-01</a:t>
          </a:r>
        </a:p>
      </xdr:txBody>
    </xdr:sp>
    <xdr:clientData/>
  </xdr:twoCellAnchor>
  <xdr:twoCellAnchor editAs="absolute">
    <xdr:from>
      <xdr:col>5</xdr:col>
      <xdr:colOff>516024</xdr:colOff>
      <xdr:row>1</xdr:row>
      <xdr:rowOff>163515</xdr:rowOff>
    </xdr:from>
    <xdr:to>
      <xdr:col>8</xdr:col>
      <xdr:colOff>329832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333813</xdr:colOff>
      <xdr:row>1</xdr:row>
      <xdr:rowOff>163530</xdr:rowOff>
    </xdr:from>
    <xdr:to>
      <xdr:col>10</xdr:col>
      <xdr:colOff>377377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62784" y="345747"/>
          <a:ext cx="979499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378547</xdr:colOff>
      <xdr:row>1</xdr:row>
      <xdr:rowOff>163997</xdr:rowOff>
    </xdr:from>
    <xdr:to>
      <xdr:col>12</xdr:col>
      <xdr:colOff>340519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343453" y="346214"/>
          <a:ext cx="967895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39344</xdr:colOff>
      <xdr:row>13</xdr:row>
      <xdr:rowOff>57970</xdr:rowOff>
    </xdr:from>
    <xdr:to>
      <xdr:col>13</xdr:col>
      <xdr:colOff>612603</xdr:colOff>
      <xdr:row>17</xdr:row>
      <xdr:rowOff>151149</xdr:rowOff>
    </xdr:to>
    <xdr:grpSp>
      <xdr:nvGrpSpPr>
        <xdr:cNvPr id="11" name="Group 10"/>
        <xdr:cNvGrpSpPr/>
      </xdr:nvGrpSpPr>
      <xdr:grpSpPr>
        <a:xfrm>
          <a:off x="39344" y="2922039"/>
          <a:ext cx="6399931" cy="855179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39406</xdr:colOff>
      <xdr:row>0</xdr:row>
      <xdr:rowOff>49695</xdr:rowOff>
    </xdr:from>
    <xdr:to>
      <xdr:col>13</xdr:col>
      <xdr:colOff>613981</xdr:colOff>
      <xdr:row>3</xdr:row>
      <xdr:rowOff>16565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661" y="49695"/>
          <a:ext cx="593625" cy="5135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3</xdr:col>
      <xdr:colOff>0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3</xdr:col>
      <xdr:colOff>1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 Washer</a:t>
          </a:r>
          <a:endParaRPr lang="en-US" sz="1050"/>
        </a:p>
      </xdr:txBody>
    </xdr:sp>
    <xdr:clientData/>
  </xdr:twoCellAnchor>
  <xdr:twoCellAnchor editAs="absolute">
    <xdr:from>
      <xdr:col>3</xdr:col>
      <xdr:colOff>8279</xdr:colOff>
      <xdr:row>1</xdr:row>
      <xdr:rowOff>165647</xdr:rowOff>
    </xdr:from>
    <xdr:to>
      <xdr:col>5</xdr:col>
      <xdr:colOff>477405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Sub-Product: Nozzle Bank</a:t>
          </a:r>
        </a:p>
      </xdr:txBody>
    </xdr:sp>
    <xdr:clientData/>
  </xdr:twoCellAnchor>
  <xdr:twoCellAnchor editAs="absolute">
    <xdr:from>
      <xdr:col>5</xdr:col>
      <xdr:colOff>488648</xdr:colOff>
      <xdr:row>0</xdr:row>
      <xdr:rowOff>0</xdr:rowOff>
    </xdr:from>
    <xdr:to>
      <xdr:col>9</xdr:col>
      <xdr:colOff>136804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Station:AC-1</a:t>
          </a:r>
        </a:p>
      </xdr:txBody>
    </xdr:sp>
    <xdr:clientData/>
  </xdr:twoCellAnchor>
  <xdr:twoCellAnchor editAs="absolute">
    <xdr:from>
      <xdr:col>3</xdr:col>
      <xdr:colOff>8279</xdr:colOff>
      <xdr:row>0</xdr:row>
      <xdr:rowOff>0</xdr:rowOff>
    </xdr:from>
    <xdr:to>
      <xdr:col>5</xdr:col>
      <xdr:colOff>477405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65484</xdr:colOff>
      <xdr:row>0</xdr:row>
      <xdr:rowOff>0</xdr:rowOff>
    </xdr:from>
    <xdr:to>
      <xdr:col>13</xdr:col>
      <xdr:colOff>50552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298156" y="0"/>
          <a:ext cx="1925787" cy="3355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No.:Savin-AC.1-Nozzle Bank-MTO-01</a:t>
          </a:r>
        </a:p>
      </xdr:txBody>
    </xdr:sp>
    <xdr:clientData/>
  </xdr:twoCellAnchor>
  <xdr:twoCellAnchor editAs="absolute">
    <xdr:from>
      <xdr:col>5</xdr:col>
      <xdr:colOff>486517</xdr:colOff>
      <xdr:row>1</xdr:row>
      <xdr:rowOff>163515</xdr:rowOff>
    </xdr:from>
    <xdr:to>
      <xdr:col>9</xdr:col>
      <xdr:colOff>134673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9</xdr:col>
      <xdr:colOff>138654</xdr:colOff>
      <xdr:row>1</xdr:row>
      <xdr:rowOff>163530</xdr:rowOff>
    </xdr:from>
    <xdr:to>
      <xdr:col>11</xdr:col>
      <xdr:colOff>182218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62784" y="345747"/>
          <a:ext cx="1020912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11</xdr:col>
      <xdr:colOff>157370</xdr:colOff>
      <xdr:row>1</xdr:row>
      <xdr:rowOff>163997</xdr:rowOff>
    </xdr:from>
    <xdr:to>
      <xdr:col>13</xdr:col>
      <xdr:colOff>67117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358848" y="346214"/>
          <a:ext cx="877956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Date:97.10.18</a:t>
          </a:r>
          <a:endParaRPr lang="en-US" sz="1050"/>
        </a:p>
      </xdr:txBody>
    </xdr:sp>
    <xdr:clientData/>
  </xdr:twoCellAnchor>
  <xdr:twoCellAnchor editAs="oneCell">
    <xdr:from>
      <xdr:col>0</xdr:col>
      <xdr:colOff>27333</xdr:colOff>
      <xdr:row>24</xdr:row>
      <xdr:rowOff>36022</xdr:rowOff>
    </xdr:from>
    <xdr:to>
      <xdr:col>13</xdr:col>
      <xdr:colOff>711090</xdr:colOff>
      <xdr:row>28</xdr:row>
      <xdr:rowOff>127958</xdr:rowOff>
    </xdr:to>
    <xdr:grpSp>
      <xdr:nvGrpSpPr>
        <xdr:cNvPr id="11" name="Group 10"/>
        <xdr:cNvGrpSpPr/>
      </xdr:nvGrpSpPr>
      <xdr:grpSpPr>
        <a:xfrm>
          <a:off x="27333" y="4844505"/>
          <a:ext cx="6346205" cy="853936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99282</xdr:colOff>
      <xdr:row>0</xdr:row>
      <xdr:rowOff>57979</xdr:rowOff>
    </xdr:from>
    <xdr:to>
      <xdr:col>13</xdr:col>
      <xdr:colOff>712056</xdr:colOff>
      <xdr:row>3</xdr:row>
      <xdr:rowOff>41414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8969" y="57979"/>
          <a:ext cx="612774" cy="5300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77410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</xdr:colOff>
      <xdr:row>1</xdr:row>
      <xdr:rowOff>165660</xdr:rowOff>
    </xdr:from>
    <xdr:to>
      <xdr:col>1</xdr:col>
      <xdr:colOff>988959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1" y="349591"/>
          <a:ext cx="1294086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 Washer</a:t>
          </a:r>
          <a:endParaRPr lang="en-US" sz="1050"/>
        </a:p>
      </xdr:txBody>
    </xdr:sp>
    <xdr:clientData/>
  </xdr:twoCellAnchor>
  <xdr:twoCellAnchor editAs="absolute">
    <xdr:from>
      <xdr:col>1</xdr:col>
      <xdr:colOff>985345</xdr:colOff>
      <xdr:row>1</xdr:row>
      <xdr:rowOff>165647</xdr:rowOff>
    </xdr:from>
    <xdr:to>
      <xdr:col>5</xdr:col>
      <xdr:colOff>247668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280948" y="349578"/>
          <a:ext cx="1765099" cy="3343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800"/>
            <a:t>Sub-Product: Eliminator &amp; Air Baffle</a:t>
          </a:r>
        </a:p>
      </xdr:txBody>
    </xdr:sp>
    <xdr:clientData/>
  </xdr:twoCellAnchor>
  <xdr:twoCellAnchor editAs="absolute">
    <xdr:from>
      <xdr:col>5</xdr:col>
      <xdr:colOff>258911</xdr:colOff>
      <xdr:row>0</xdr:row>
      <xdr:rowOff>0</xdr:rowOff>
    </xdr:from>
    <xdr:to>
      <xdr:col>8</xdr:col>
      <xdr:colOff>72717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Station:AC-1</a:t>
          </a:r>
        </a:p>
      </xdr:txBody>
    </xdr:sp>
    <xdr:clientData/>
  </xdr:twoCellAnchor>
  <xdr:twoCellAnchor editAs="absolute">
    <xdr:from>
      <xdr:col>2</xdr:col>
      <xdr:colOff>85689</xdr:colOff>
      <xdr:row>0</xdr:row>
      <xdr:rowOff>0</xdr:rowOff>
    </xdr:from>
    <xdr:to>
      <xdr:col>5</xdr:col>
      <xdr:colOff>247668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</a:t>
          </a:r>
          <a:r>
            <a:rPr lang="fa-IR" sz="1100" baseline="0">
              <a:cs typeface="B Nazanin" panose="00000400000000000000" pitchFamily="2" charset="-78"/>
            </a:rPr>
            <a:t>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302172</xdr:colOff>
      <xdr:row>0</xdr:row>
      <xdr:rowOff>0</xdr:rowOff>
    </xdr:from>
    <xdr:to>
      <xdr:col>13</xdr:col>
      <xdr:colOff>18741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164724" y="0"/>
          <a:ext cx="2324448" cy="3409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No.:Savin-AC.1-Eliminator&amp;Air</a:t>
          </a:r>
          <a:r>
            <a:rPr lang="en-US" sz="800" baseline="0"/>
            <a:t> Baffle-MTO-01</a:t>
          </a:r>
          <a:endParaRPr lang="en-US" sz="800"/>
        </a:p>
      </xdr:txBody>
    </xdr:sp>
    <xdr:clientData/>
  </xdr:twoCellAnchor>
  <xdr:twoCellAnchor editAs="absolute">
    <xdr:from>
      <xdr:col>5</xdr:col>
      <xdr:colOff>256780</xdr:colOff>
      <xdr:row>1</xdr:row>
      <xdr:rowOff>163515</xdr:rowOff>
    </xdr:from>
    <xdr:to>
      <xdr:col>8</xdr:col>
      <xdr:colOff>67806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No.:1 of 1</a:t>
          </a:r>
          <a:endParaRPr lang="en-US" sz="1050"/>
        </a:p>
      </xdr:txBody>
    </xdr:sp>
    <xdr:clientData/>
  </xdr:twoCellAnchor>
  <xdr:twoCellAnchor editAs="absolute">
    <xdr:from>
      <xdr:col>8</xdr:col>
      <xdr:colOff>74567</xdr:colOff>
      <xdr:row>1</xdr:row>
      <xdr:rowOff>163530</xdr:rowOff>
    </xdr:from>
    <xdr:to>
      <xdr:col>10</xdr:col>
      <xdr:colOff>142978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62784" y="345747"/>
          <a:ext cx="1004346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10</xdr:col>
      <xdr:colOff>142978</xdr:colOff>
      <xdr:row>1</xdr:row>
      <xdr:rowOff>163997</xdr:rowOff>
    </xdr:from>
    <xdr:to>
      <xdr:col>13</xdr:col>
      <xdr:colOff>18741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367130" y="346214"/>
          <a:ext cx="1134718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oneCell">
    <xdr:from>
      <xdr:col>0</xdr:col>
      <xdr:colOff>19273</xdr:colOff>
      <xdr:row>25</xdr:row>
      <xdr:rowOff>30893</xdr:rowOff>
    </xdr:from>
    <xdr:to>
      <xdr:col>13</xdr:col>
      <xdr:colOff>549519</xdr:colOff>
      <xdr:row>29</xdr:row>
      <xdr:rowOff>125029</xdr:rowOff>
    </xdr:to>
    <xdr:grpSp>
      <xdr:nvGrpSpPr>
        <xdr:cNvPr id="11" name="Group 10"/>
        <xdr:cNvGrpSpPr/>
      </xdr:nvGrpSpPr>
      <xdr:grpSpPr>
        <a:xfrm>
          <a:off x="19273" y="5351755"/>
          <a:ext cx="6494867" cy="856136"/>
          <a:chOff x="47625" y="3097696"/>
          <a:chExt cx="6512571" cy="830330"/>
        </a:xfrm>
      </xdr:grpSpPr>
      <xdr:sp macro="" textlink="">
        <xdr:nvSpPr>
          <xdr:cNvPr id="12" name="Rounded Rectangle 11"/>
          <xdr:cNvSpPr>
            <a:spLocks noChangeAspect="1"/>
          </xdr:cNvSpPr>
        </xdr:nvSpPr>
        <xdr:spPr>
          <a:xfrm>
            <a:off x="47625" y="3107220"/>
            <a:ext cx="3752022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3864672" y="3107220"/>
            <a:ext cx="1521101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5444985" y="3097696"/>
            <a:ext cx="1115211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5" name="Flowchart: Connector 14"/>
          <xdr:cNvSpPr>
            <a:spLocks noChangeAspect="1"/>
          </xdr:cNvSpPr>
        </xdr:nvSpPr>
        <xdr:spPr>
          <a:xfrm>
            <a:off x="5566562" y="31776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>
            <a:spLocks noChangeAspect="1"/>
          </xdr:cNvSpPr>
        </xdr:nvSpPr>
        <xdr:spPr>
          <a:xfrm>
            <a:off x="5566282" y="329969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5566282" y="3424501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>
            <a:spLocks noChangeAspect="1"/>
          </xdr:cNvSpPr>
        </xdr:nvSpPr>
        <xdr:spPr>
          <a:xfrm>
            <a:off x="5566283" y="354931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>
            <a:spLocks noChangeAspect="1"/>
          </xdr:cNvSpPr>
        </xdr:nvSpPr>
        <xdr:spPr>
          <a:xfrm>
            <a:off x="5563558" y="3674122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13</xdr:col>
      <xdr:colOff>52197</xdr:colOff>
      <xdr:row>0</xdr:row>
      <xdr:rowOff>57978</xdr:rowOff>
    </xdr:from>
    <xdr:to>
      <xdr:col>14</xdr:col>
      <xdr:colOff>553</xdr:colOff>
      <xdr:row>3</xdr:row>
      <xdr:rowOff>33131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5304" y="57978"/>
          <a:ext cx="603200" cy="521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3"/>
  <sheetViews>
    <sheetView view="pageLayout" zoomScale="145" zoomScaleNormal="100" zoomScalePageLayoutView="145" workbookViewId="0">
      <selection activeCell="F7" sqref="F7"/>
    </sheetView>
  </sheetViews>
  <sheetFormatPr defaultColWidth="9.140625" defaultRowHeight="15" x14ac:dyDescent="0.25"/>
  <cols>
    <col min="1" max="1" width="3.7109375" style="6" bestFit="1" customWidth="1"/>
    <col min="2" max="2" width="9.85546875" style="6" customWidth="1"/>
    <col min="3" max="3" width="4.42578125" style="6" bestFit="1" customWidth="1"/>
    <col min="4" max="4" width="7.140625" style="6" customWidth="1"/>
    <col min="5" max="5" width="8.42578125" style="6" customWidth="1"/>
    <col min="6" max="6" width="7.42578125" style="6" bestFit="1" customWidth="1"/>
    <col min="7" max="7" width="6.42578125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4.85546875" style="6" bestFit="1" customWidth="1"/>
    <col min="14" max="14" width="8.85546875" style="6" customWidth="1"/>
    <col min="15" max="15" width="5.1406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32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33</v>
      </c>
      <c r="B6" s="7" t="s">
        <v>34</v>
      </c>
      <c r="C6" s="8" t="s">
        <v>35</v>
      </c>
      <c r="D6" s="7" t="s">
        <v>36</v>
      </c>
      <c r="E6" s="7" t="s">
        <v>37</v>
      </c>
      <c r="F6" s="9" t="s">
        <v>38</v>
      </c>
      <c r="G6" s="10" t="s">
        <v>39</v>
      </c>
      <c r="H6" s="10" t="s">
        <v>40</v>
      </c>
      <c r="I6" s="8" t="s">
        <v>41</v>
      </c>
      <c r="J6" s="8" t="s">
        <v>42</v>
      </c>
      <c r="K6" s="8" t="s">
        <v>43</v>
      </c>
      <c r="L6" s="8" t="s">
        <v>44</v>
      </c>
      <c r="M6" s="7" t="s">
        <v>45</v>
      </c>
      <c r="N6" s="7" t="s">
        <v>46</v>
      </c>
    </row>
    <row r="7" spans="1:14" x14ac:dyDescent="0.25">
      <c r="A7" s="13">
        <v>1</v>
      </c>
      <c r="B7" s="31" t="s">
        <v>95</v>
      </c>
      <c r="C7" s="13">
        <v>16</v>
      </c>
      <c r="D7" s="13" t="s">
        <v>54</v>
      </c>
      <c r="E7" s="13" t="s">
        <v>47</v>
      </c>
      <c r="F7" s="13">
        <v>1.2</v>
      </c>
      <c r="G7" s="13">
        <v>1000</v>
      </c>
      <c r="H7" s="13">
        <v>2200</v>
      </c>
      <c r="I7" s="13">
        <v>8</v>
      </c>
      <c r="J7" s="14">
        <f>I7*H7*G7*F7*7.85/1000000</f>
        <v>165.792</v>
      </c>
      <c r="K7" s="14" t="s">
        <v>61</v>
      </c>
      <c r="L7" s="14">
        <v>127</v>
      </c>
      <c r="M7" s="15">
        <f>(J7-L7)/L7</f>
        <v>0.30544881889763781</v>
      </c>
      <c r="N7" s="13"/>
    </row>
    <row r="8" spans="1:14" x14ac:dyDescent="0.25">
      <c r="A8" s="13">
        <v>2</v>
      </c>
      <c r="B8" s="31" t="s">
        <v>96</v>
      </c>
      <c r="C8" s="13">
        <v>22</v>
      </c>
      <c r="D8" s="13" t="s">
        <v>54</v>
      </c>
      <c r="E8" s="13" t="s">
        <v>47</v>
      </c>
      <c r="F8" s="13">
        <v>1.5</v>
      </c>
      <c r="G8" s="13">
        <v>1000</v>
      </c>
      <c r="H8" s="13">
        <v>1500</v>
      </c>
      <c r="I8" s="13">
        <v>1</v>
      </c>
      <c r="J8" s="14">
        <f>I8*H8*G8*F8*7.85/1000000</f>
        <v>17.662500000000001</v>
      </c>
      <c r="K8" s="14" t="s">
        <v>61</v>
      </c>
      <c r="L8" s="14">
        <v>17</v>
      </c>
      <c r="M8" s="15">
        <f>(J8-L8)/L8</f>
        <v>3.8970588235294201E-2</v>
      </c>
      <c r="N8" s="13"/>
    </row>
    <row r="9" spans="1:14" x14ac:dyDescent="0.25">
      <c r="A9" s="16">
        <v>3</v>
      </c>
      <c r="B9" s="31" t="s">
        <v>97</v>
      </c>
      <c r="C9" s="13">
        <v>46</v>
      </c>
      <c r="D9" s="13" t="s">
        <v>81</v>
      </c>
      <c r="E9" s="13" t="s">
        <v>47</v>
      </c>
      <c r="F9" s="13">
        <v>5</v>
      </c>
      <c r="G9" s="13">
        <v>1000</v>
      </c>
      <c r="H9" s="13">
        <v>300</v>
      </c>
      <c r="I9" s="13">
        <v>1</v>
      </c>
      <c r="J9" s="14">
        <f>I9*H9*G9*F9*7.85/1000000</f>
        <v>11.775</v>
      </c>
      <c r="K9" s="14" t="s">
        <v>61</v>
      </c>
      <c r="L9" s="14">
        <v>10</v>
      </c>
      <c r="M9" s="15">
        <f>(J9-L9)/L9</f>
        <v>0.17750000000000005</v>
      </c>
      <c r="N9" s="13"/>
    </row>
    <row r="10" spans="1:14" x14ac:dyDescent="0.25">
      <c r="A10" s="13">
        <v>4</v>
      </c>
      <c r="B10" s="31" t="s">
        <v>98</v>
      </c>
      <c r="C10" s="13">
        <v>23</v>
      </c>
      <c r="D10" s="13" t="s">
        <v>81</v>
      </c>
      <c r="E10" s="13" t="s">
        <v>99</v>
      </c>
      <c r="F10" s="18">
        <v>20</v>
      </c>
      <c r="G10" s="18">
        <v>15</v>
      </c>
      <c r="H10" s="18">
        <v>3000</v>
      </c>
      <c r="I10" s="13">
        <v>1</v>
      </c>
      <c r="J10" s="14">
        <f>I10*H10*G10*F10*7.85/1000000</f>
        <v>7.0650000000000004</v>
      </c>
      <c r="K10" s="14" t="s">
        <v>61</v>
      </c>
      <c r="L10" s="17">
        <v>3</v>
      </c>
      <c r="M10" s="15">
        <f>(J10-L10)/L10</f>
        <v>1.3550000000000002</v>
      </c>
      <c r="N10" s="18"/>
    </row>
    <row r="11" spans="1:14" x14ac:dyDescent="0.25">
      <c r="A11" s="13">
        <v>5</v>
      </c>
      <c r="B11" s="31" t="s">
        <v>98</v>
      </c>
      <c r="C11" s="13">
        <v>23</v>
      </c>
      <c r="D11" s="31" t="s">
        <v>49</v>
      </c>
      <c r="E11" s="12" t="s">
        <v>100</v>
      </c>
      <c r="F11" s="11" t="s">
        <v>101</v>
      </c>
      <c r="G11" s="13" t="s">
        <v>0</v>
      </c>
      <c r="H11" s="13">
        <v>3000</v>
      </c>
      <c r="I11" s="13">
        <v>1</v>
      </c>
      <c r="J11" s="13">
        <v>4</v>
      </c>
      <c r="K11" s="14" t="s">
        <v>61</v>
      </c>
      <c r="L11" s="13">
        <v>3</v>
      </c>
      <c r="M11" s="15">
        <f>(J11-L11)/L11</f>
        <v>0.33333333333333331</v>
      </c>
      <c r="N11" s="13"/>
    </row>
    <row r="12" spans="1:14" x14ac:dyDescent="0.25">
      <c r="A12" s="16">
        <v>6</v>
      </c>
      <c r="B12" s="31" t="s">
        <v>103</v>
      </c>
      <c r="C12" s="13">
        <v>8</v>
      </c>
      <c r="D12" s="13" t="s">
        <v>102</v>
      </c>
      <c r="E12" s="31" t="s">
        <v>30</v>
      </c>
      <c r="F12" s="20" t="s">
        <v>0</v>
      </c>
      <c r="G12" s="21" t="s">
        <v>0</v>
      </c>
      <c r="H12" s="16" t="s">
        <v>0</v>
      </c>
      <c r="I12" s="16">
        <v>8</v>
      </c>
      <c r="J12" s="16">
        <v>8</v>
      </c>
      <c r="K12" s="16" t="s">
        <v>53</v>
      </c>
      <c r="L12" s="13" t="s">
        <v>0</v>
      </c>
      <c r="M12" s="19" t="s">
        <v>0</v>
      </c>
      <c r="N12" s="13"/>
    </row>
    <row r="13" spans="1:14" x14ac:dyDescent="0.25">
      <c r="A13" s="13">
        <v>7</v>
      </c>
      <c r="B13" s="31" t="s">
        <v>104</v>
      </c>
      <c r="C13" s="13">
        <v>16</v>
      </c>
      <c r="D13" s="13" t="s">
        <v>0</v>
      </c>
      <c r="E13" s="31" t="s">
        <v>105</v>
      </c>
      <c r="F13" s="20">
        <v>3</v>
      </c>
      <c r="G13" s="13">
        <v>1250</v>
      </c>
      <c r="H13" s="16">
        <v>1830</v>
      </c>
      <c r="I13" s="16">
        <v>1</v>
      </c>
      <c r="J13" s="16">
        <v>1</v>
      </c>
      <c r="K13" s="16" t="s">
        <v>53</v>
      </c>
      <c r="L13" s="13" t="s">
        <v>0</v>
      </c>
      <c r="M13" s="19" t="s">
        <v>0</v>
      </c>
      <c r="N13" s="13"/>
    </row>
    <row r="14" spans="1:14" x14ac:dyDescent="0.25">
      <c r="A14" s="16">
        <v>8</v>
      </c>
      <c r="B14" s="31" t="s">
        <v>106</v>
      </c>
      <c r="C14" s="13">
        <v>14</v>
      </c>
      <c r="D14" s="31" t="s">
        <v>85</v>
      </c>
      <c r="E14" s="31" t="s">
        <v>48</v>
      </c>
      <c r="F14" s="20" t="s">
        <v>0</v>
      </c>
      <c r="G14" s="13" t="s">
        <v>0</v>
      </c>
      <c r="H14" s="16" t="s">
        <v>108</v>
      </c>
      <c r="I14" s="16">
        <v>1</v>
      </c>
      <c r="J14" s="16">
        <v>15</v>
      </c>
      <c r="K14" s="31" t="s">
        <v>109</v>
      </c>
      <c r="L14" s="13">
        <v>15</v>
      </c>
      <c r="M14" s="15">
        <f>(J14-L14)/L14</f>
        <v>0</v>
      </c>
      <c r="N14" s="13"/>
    </row>
    <row r="15" spans="1:14" x14ac:dyDescent="0.25">
      <c r="A15" s="13">
        <v>9</v>
      </c>
      <c r="B15" s="31" t="s">
        <v>107</v>
      </c>
      <c r="C15" s="13">
        <v>14</v>
      </c>
      <c r="D15" s="31" t="s">
        <v>85</v>
      </c>
      <c r="E15" s="31" t="s">
        <v>48</v>
      </c>
      <c r="F15" s="20" t="s">
        <v>0</v>
      </c>
      <c r="G15" s="13" t="s">
        <v>0</v>
      </c>
      <c r="H15" s="16" t="s">
        <v>108</v>
      </c>
      <c r="I15" s="16">
        <v>1</v>
      </c>
      <c r="J15" s="16">
        <v>15</v>
      </c>
      <c r="K15" s="31" t="s">
        <v>109</v>
      </c>
      <c r="L15" s="13">
        <v>15</v>
      </c>
      <c r="M15" s="15">
        <f>(J15-L15)/L15</f>
        <v>0</v>
      </c>
      <c r="N15" s="13"/>
    </row>
    <row r="16" spans="1:14" x14ac:dyDescent="0.25">
      <c r="A16" s="16">
        <v>10</v>
      </c>
      <c r="B16" s="31" t="s">
        <v>110</v>
      </c>
      <c r="C16" s="13">
        <v>8</v>
      </c>
      <c r="D16" s="31" t="s">
        <v>110</v>
      </c>
      <c r="E16" s="31" t="s">
        <v>48</v>
      </c>
      <c r="F16" s="20">
        <v>40</v>
      </c>
      <c r="G16" s="13">
        <v>1000</v>
      </c>
      <c r="H16" s="16">
        <v>2000</v>
      </c>
      <c r="I16" s="16">
        <v>8</v>
      </c>
      <c r="J16" s="16">
        <v>8</v>
      </c>
      <c r="K16" s="16" t="s">
        <v>53</v>
      </c>
      <c r="L16" s="13" t="s">
        <v>0</v>
      </c>
      <c r="M16" s="19" t="s">
        <v>0</v>
      </c>
      <c r="N16" s="13"/>
    </row>
    <row r="17" spans="1:14" x14ac:dyDescent="0.25">
      <c r="A17" s="13">
        <v>11</v>
      </c>
      <c r="B17" s="31" t="s">
        <v>111</v>
      </c>
      <c r="C17" s="13">
        <v>8</v>
      </c>
      <c r="D17" s="31" t="s">
        <v>111</v>
      </c>
      <c r="E17" s="31" t="s">
        <v>48</v>
      </c>
      <c r="F17" s="20">
        <v>10</v>
      </c>
      <c r="G17" s="13">
        <v>1000</v>
      </c>
      <c r="H17" s="16">
        <v>2000</v>
      </c>
      <c r="I17" s="16">
        <v>1</v>
      </c>
      <c r="J17" s="16">
        <v>1</v>
      </c>
      <c r="K17" s="16" t="s">
        <v>53</v>
      </c>
      <c r="L17" s="13" t="s">
        <v>0</v>
      </c>
      <c r="M17" s="19" t="s">
        <v>0</v>
      </c>
      <c r="N17" s="13"/>
    </row>
    <row r="18" spans="1:14" x14ac:dyDescent="0.25">
      <c r="A18" s="16">
        <v>12</v>
      </c>
      <c r="B18" s="31" t="s">
        <v>28</v>
      </c>
      <c r="C18" s="13">
        <v>8</v>
      </c>
      <c r="D18" s="13" t="s">
        <v>69</v>
      </c>
      <c r="E18" s="31" t="s">
        <v>114</v>
      </c>
      <c r="F18" s="20" t="s">
        <v>112</v>
      </c>
      <c r="G18" s="13" t="s">
        <v>113</v>
      </c>
      <c r="H18" s="16">
        <v>1000</v>
      </c>
      <c r="I18" s="16">
        <v>1</v>
      </c>
      <c r="J18" s="16">
        <v>1.7</v>
      </c>
      <c r="K18" s="16" t="s">
        <v>61</v>
      </c>
      <c r="L18" s="13">
        <v>0.8</v>
      </c>
      <c r="M18" s="15">
        <f>(J18-L18)/L18</f>
        <v>1.1249999999999998</v>
      </c>
      <c r="N18" s="13"/>
    </row>
    <row r="19" spans="1:14" x14ac:dyDescent="0.25">
      <c r="A19" s="13">
        <v>13</v>
      </c>
      <c r="B19" s="31" t="s">
        <v>68</v>
      </c>
      <c r="C19" s="13">
        <v>69</v>
      </c>
      <c r="D19" s="31" t="s">
        <v>50</v>
      </c>
      <c r="E19" s="31" t="s">
        <v>1</v>
      </c>
      <c r="F19" s="20" t="s">
        <v>51</v>
      </c>
      <c r="G19" s="13">
        <v>8</v>
      </c>
      <c r="H19" s="16">
        <v>70</v>
      </c>
      <c r="I19" s="16">
        <v>69</v>
      </c>
      <c r="J19" s="16">
        <v>69</v>
      </c>
      <c r="K19" s="16" t="s">
        <v>53</v>
      </c>
      <c r="L19" s="13" t="s">
        <v>0</v>
      </c>
      <c r="M19" s="19" t="s">
        <v>0</v>
      </c>
      <c r="N19" s="13"/>
    </row>
    <row r="20" spans="1:14" x14ac:dyDescent="0.25">
      <c r="A20" s="16">
        <v>14</v>
      </c>
      <c r="B20" s="31" t="s">
        <v>2</v>
      </c>
      <c r="C20" s="13">
        <v>69</v>
      </c>
      <c r="D20" s="31" t="s">
        <v>50</v>
      </c>
      <c r="E20" s="31" t="s">
        <v>19</v>
      </c>
      <c r="F20" s="20" t="s">
        <v>51</v>
      </c>
      <c r="G20" s="13">
        <v>8</v>
      </c>
      <c r="H20" s="16" t="s">
        <v>0</v>
      </c>
      <c r="I20" s="16">
        <v>69</v>
      </c>
      <c r="J20" s="16">
        <v>69</v>
      </c>
      <c r="K20" s="16" t="s">
        <v>53</v>
      </c>
      <c r="L20" s="13" t="s">
        <v>0</v>
      </c>
      <c r="M20" s="19" t="s">
        <v>0</v>
      </c>
      <c r="N20" s="13"/>
    </row>
    <row r="21" spans="1:14" x14ac:dyDescent="0.25">
      <c r="A21" s="13">
        <v>15</v>
      </c>
      <c r="B21" s="31" t="s">
        <v>68</v>
      </c>
      <c r="C21" s="13">
        <v>8</v>
      </c>
      <c r="D21" s="31" t="s">
        <v>50</v>
      </c>
      <c r="E21" s="31" t="s">
        <v>29</v>
      </c>
      <c r="F21" s="20" t="s">
        <v>51</v>
      </c>
      <c r="G21" s="13">
        <v>6</v>
      </c>
      <c r="H21" s="16">
        <v>70</v>
      </c>
      <c r="I21" s="16">
        <v>8</v>
      </c>
      <c r="J21" s="16">
        <v>8</v>
      </c>
      <c r="K21" s="16" t="s">
        <v>53</v>
      </c>
      <c r="L21" s="13" t="s">
        <v>0</v>
      </c>
      <c r="M21" s="19" t="s">
        <v>0</v>
      </c>
      <c r="N21" s="13"/>
    </row>
    <row r="22" spans="1:14" x14ac:dyDescent="0.25">
      <c r="A22" s="13">
        <v>16</v>
      </c>
      <c r="B22" s="31" t="s">
        <v>117</v>
      </c>
      <c r="C22" s="13">
        <v>7</v>
      </c>
      <c r="D22" s="31" t="s">
        <v>49</v>
      </c>
      <c r="E22" s="31" t="s">
        <v>119</v>
      </c>
      <c r="F22" s="20">
        <v>2.9</v>
      </c>
      <c r="G22" s="13" t="s">
        <v>120</v>
      </c>
      <c r="H22" s="16">
        <v>6000</v>
      </c>
      <c r="I22" s="16">
        <v>8</v>
      </c>
      <c r="J22" s="16">
        <v>160</v>
      </c>
      <c r="K22" s="16" t="s">
        <v>61</v>
      </c>
      <c r="L22" s="13" t="s">
        <v>0</v>
      </c>
      <c r="M22" s="19" t="s">
        <v>0</v>
      </c>
      <c r="N22" s="13"/>
    </row>
    <row r="23" spans="1:14" x14ac:dyDescent="0.25">
      <c r="A23" s="13">
        <v>17</v>
      </c>
      <c r="B23" s="31" t="s">
        <v>118</v>
      </c>
      <c r="C23" s="13">
        <v>1</v>
      </c>
      <c r="D23" s="31" t="s">
        <v>121</v>
      </c>
      <c r="E23" s="31" t="s">
        <v>0</v>
      </c>
      <c r="F23" s="20" t="s">
        <v>0</v>
      </c>
      <c r="G23" s="13" t="s">
        <v>0</v>
      </c>
      <c r="H23" s="16" t="s">
        <v>0</v>
      </c>
      <c r="I23" s="16">
        <v>140</v>
      </c>
      <c r="J23" s="16">
        <v>150</v>
      </c>
      <c r="K23" s="16" t="s">
        <v>61</v>
      </c>
      <c r="L23" s="13" t="s">
        <v>0</v>
      </c>
      <c r="M23" s="19" t="s">
        <v>0</v>
      </c>
      <c r="N23" s="13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13"/>
  <sheetViews>
    <sheetView view="pageLayout" topLeftCell="A5" zoomScale="145" zoomScaleNormal="100" zoomScalePageLayoutView="145" workbookViewId="0">
      <selection activeCell="E7" sqref="E7"/>
    </sheetView>
  </sheetViews>
  <sheetFormatPr defaultColWidth="9.140625" defaultRowHeight="15" x14ac:dyDescent="0.25"/>
  <cols>
    <col min="1" max="1" width="3.7109375" style="6" bestFit="1" customWidth="1"/>
    <col min="2" max="2" width="9" style="6" customWidth="1"/>
    <col min="3" max="3" width="4.42578125" style="6" bestFit="1" customWidth="1"/>
    <col min="4" max="4" width="7.140625" style="6" customWidth="1"/>
    <col min="5" max="5" width="8.42578125" style="6" customWidth="1"/>
    <col min="6" max="6" width="7.42578125" style="6" bestFit="1" customWidth="1"/>
    <col min="7" max="7" width="6.42578125" style="6" customWidth="1"/>
    <col min="8" max="8" width="5.42578125" style="6" customWidth="1"/>
    <col min="9" max="9" width="5.7109375" style="6" customWidth="1"/>
    <col min="10" max="12" width="6.28515625" style="6" customWidth="1"/>
    <col min="13" max="13" width="4.85546875" style="6" bestFit="1" customWidth="1"/>
    <col min="14" max="14" width="8.7109375" style="6" customWidth="1"/>
    <col min="15" max="15" width="5.1406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32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33</v>
      </c>
      <c r="B6" s="7" t="s">
        <v>34</v>
      </c>
      <c r="C6" s="8" t="s">
        <v>35</v>
      </c>
      <c r="D6" s="7" t="s">
        <v>36</v>
      </c>
      <c r="E6" s="7" t="s">
        <v>37</v>
      </c>
      <c r="F6" s="9" t="s">
        <v>38</v>
      </c>
      <c r="G6" s="10" t="s">
        <v>39</v>
      </c>
      <c r="H6" s="10" t="s">
        <v>40</v>
      </c>
      <c r="I6" s="8" t="s">
        <v>41</v>
      </c>
      <c r="J6" s="8" t="s">
        <v>42</v>
      </c>
      <c r="K6" s="8" t="s">
        <v>43</v>
      </c>
      <c r="L6" s="8" t="s">
        <v>44</v>
      </c>
      <c r="M6" s="7" t="s">
        <v>45</v>
      </c>
      <c r="N6" s="7" t="s">
        <v>46</v>
      </c>
    </row>
    <row r="7" spans="1:14" x14ac:dyDescent="0.25">
      <c r="A7" s="13">
        <v>1</v>
      </c>
      <c r="B7" s="35" t="s">
        <v>89</v>
      </c>
      <c r="C7" s="25">
        <v>24</v>
      </c>
      <c r="D7" s="25" t="s">
        <v>81</v>
      </c>
      <c r="E7" s="25" t="s">
        <v>47</v>
      </c>
      <c r="F7" s="25">
        <v>4</v>
      </c>
      <c r="G7" s="25">
        <v>1500</v>
      </c>
      <c r="H7" s="25">
        <v>5250</v>
      </c>
      <c r="I7" s="25">
        <v>1</v>
      </c>
      <c r="J7" s="23">
        <f>I7*H7*G7*F7*7.85/1000000</f>
        <v>247.27500000000001</v>
      </c>
      <c r="K7" s="25" t="s">
        <v>61</v>
      </c>
      <c r="L7" s="23">
        <v>221</v>
      </c>
      <c r="M7" s="24">
        <f>(J7-L7)/L7</f>
        <v>0.11889140271493215</v>
      </c>
      <c r="N7" s="25"/>
    </row>
    <row r="8" spans="1:14" x14ac:dyDescent="0.25">
      <c r="A8" s="13">
        <v>2</v>
      </c>
      <c r="B8" s="35" t="s">
        <v>94</v>
      </c>
      <c r="C8" s="25">
        <v>8</v>
      </c>
      <c r="D8" s="25" t="s">
        <v>81</v>
      </c>
      <c r="E8" s="25" t="s">
        <v>47</v>
      </c>
      <c r="F8" s="25">
        <v>4</v>
      </c>
      <c r="G8" s="25">
        <v>1250</v>
      </c>
      <c r="H8" s="25">
        <v>2400</v>
      </c>
      <c r="I8" s="25">
        <v>1</v>
      </c>
      <c r="J8" s="23">
        <f>I8*H8*G8*F8*7.85/1000000</f>
        <v>94.2</v>
      </c>
      <c r="K8" s="25" t="s">
        <v>61</v>
      </c>
      <c r="L8" s="23">
        <v>80</v>
      </c>
      <c r="M8" s="24">
        <f>(J8-L8)/L8</f>
        <v>0.17750000000000005</v>
      </c>
      <c r="N8" s="25"/>
    </row>
    <row r="9" spans="1:14" x14ac:dyDescent="0.25">
      <c r="A9" s="16">
        <v>3</v>
      </c>
      <c r="B9" s="35" t="s">
        <v>24</v>
      </c>
      <c r="C9" s="25">
        <v>8</v>
      </c>
      <c r="D9" s="25" t="s">
        <v>81</v>
      </c>
      <c r="E9" s="25" t="s">
        <v>47</v>
      </c>
      <c r="F9" s="25">
        <v>6</v>
      </c>
      <c r="G9" s="25">
        <v>1250</v>
      </c>
      <c r="H9" s="25">
        <v>2400</v>
      </c>
      <c r="I9" s="25">
        <v>1</v>
      </c>
      <c r="J9" s="23">
        <f>I9*H9*G9*F9*7.85/1000000</f>
        <v>141.30000000000001</v>
      </c>
      <c r="K9" s="25" t="s">
        <v>61</v>
      </c>
      <c r="L9" s="23">
        <v>133</v>
      </c>
      <c r="M9" s="24">
        <f>(J9-L9)/L9</f>
        <v>6.2406015037594069E-2</v>
      </c>
      <c r="N9" s="25"/>
    </row>
    <row r="10" spans="1:14" x14ac:dyDescent="0.25">
      <c r="A10" s="13">
        <v>4</v>
      </c>
      <c r="B10" s="35" t="s">
        <v>25</v>
      </c>
      <c r="C10" s="25">
        <v>500</v>
      </c>
      <c r="D10" s="25" t="s">
        <v>69</v>
      </c>
      <c r="E10" s="25" t="s">
        <v>90</v>
      </c>
      <c r="F10" s="25" t="s">
        <v>91</v>
      </c>
      <c r="G10" s="25" t="s">
        <v>93</v>
      </c>
      <c r="H10" s="25">
        <v>6000</v>
      </c>
      <c r="I10" s="25">
        <v>125</v>
      </c>
      <c r="J10" s="23">
        <v>750</v>
      </c>
      <c r="K10" s="23" t="s">
        <v>61</v>
      </c>
      <c r="L10" s="23">
        <v>702</v>
      </c>
      <c r="M10" s="24">
        <f>(J10-L10)/L10</f>
        <v>6.8376068376068383E-2</v>
      </c>
      <c r="N10" s="25"/>
    </row>
    <row r="11" spans="1:14" x14ac:dyDescent="0.25">
      <c r="A11" s="13">
        <v>5</v>
      </c>
      <c r="B11" s="36" t="s">
        <v>56</v>
      </c>
      <c r="C11" s="25">
        <v>8</v>
      </c>
      <c r="D11" s="35" t="s">
        <v>49</v>
      </c>
      <c r="E11" s="35" t="s">
        <v>26</v>
      </c>
      <c r="F11" s="25" t="s">
        <v>27</v>
      </c>
      <c r="G11" s="25" t="s">
        <v>0</v>
      </c>
      <c r="H11" s="25" t="s">
        <v>0</v>
      </c>
      <c r="I11" s="25">
        <v>8</v>
      </c>
      <c r="J11" s="25">
        <v>8</v>
      </c>
      <c r="K11" s="23" t="s">
        <v>53</v>
      </c>
      <c r="L11" s="25" t="s">
        <v>0</v>
      </c>
      <c r="M11" s="24" t="s">
        <v>0</v>
      </c>
      <c r="N11" s="25"/>
    </row>
    <row r="12" spans="1:14" ht="27" x14ac:dyDescent="0.25">
      <c r="A12" s="16">
        <v>6</v>
      </c>
      <c r="B12" s="37" t="s">
        <v>92</v>
      </c>
      <c r="C12" s="25">
        <v>8</v>
      </c>
      <c r="D12" s="25" t="s">
        <v>69</v>
      </c>
      <c r="E12" s="35" t="s">
        <v>116</v>
      </c>
      <c r="F12" s="28" t="s">
        <v>27</v>
      </c>
      <c r="G12" s="25" t="s">
        <v>93</v>
      </c>
      <c r="H12" s="26">
        <v>1000</v>
      </c>
      <c r="I12" s="26">
        <v>1</v>
      </c>
      <c r="J12" s="26">
        <v>2</v>
      </c>
      <c r="K12" s="26" t="s">
        <v>61</v>
      </c>
      <c r="L12" s="25">
        <v>1.6</v>
      </c>
      <c r="M12" s="24">
        <f>(J12-L12)/L12</f>
        <v>0.24999999999999994</v>
      </c>
      <c r="N12" s="25"/>
    </row>
    <row r="13" spans="1:14" x14ac:dyDescent="0.25">
      <c r="A13" s="13">
        <v>7</v>
      </c>
      <c r="B13" s="35" t="s">
        <v>57</v>
      </c>
      <c r="C13" s="25">
        <v>8</v>
      </c>
      <c r="D13" s="35" t="s">
        <v>49</v>
      </c>
      <c r="E13" s="35" t="s">
        <v>58</v>
      </c>
      <c r="F13" s="28" t="s">
        <v>27</v>
      </c>
      <c r="G13" s="29" t="s">
        <v>0</v>
      </c>
      <c r="H13" s="26" t="s">
        <v>0</v>
      </c>
      <c r="I13" s="26">
        <v>8</v>
      </c>
      <c r="J13" s="25">
        <v>8</v>
      </c>
      <c r="K13" s="23" t="s">
        <v>53</v>
      </c>
      <c r="L13" s="25" t="s">
        <v>0</v>
      </c>
      <c r="M13" s="27" t="s">
        <v>0</v>
      </c>
      <c r="N13" s="25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4"/>
  <sheetViews>
    <sheetView tabSelected="1" view="pageLayout" zoomScale="145" zoomScaleNormal="100" zoomScalePageLayoutView="145" workbookViewId="0">
      <selection activeCell="D10" sqref="D10"/>
    </sheetView>
  </sheetViews>
  <sheetFormatPr defaultColWidth="9.140625" defaultRowHeight="15" x14ac:dyDescent="0.25"/>
  <cols>
    <col min="1" max="1" width="3.7109375" style="6" bestFit="1" customWidth="1"/>
    <col min="2" max="2" width="10.42578125" style="6" bestFit="1" customWidth="1"/>
    <col min="3" max="3" width="4.42578125" style="6" bestFit="1" customWidth="1"/>
    <col min="4" max="4" width="6" style="6" customWidth="1"/>
    <col min="5" max="5" width="8.42578125" style="6" customWidth="1"/>
    <col min="6" max="6" width="7.42578125" style="6" bestFit="1" customWidth="1"/>
    <col min="7" max="7" width="5.140625" style="6" customWidth="1"/>
    <col min="8" max="8" width="4" style="6" customWidth="1"/>
    <col min="9" max="9" width="4.7109375" style="6" customWidth="1"/>
    <col min="10" max="12" width="6.28515625" style="6" customWidth="1"/>
    <col min="13" max="13" width="6.140625" style="6" customWidth="1"/>
    <col min="14" max="14" width="11.140625" style="6" customWidth="1"/>
    <col min="15" max="15" width="5.1406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32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33</v>
      </c>
      <c r="B6" s="7" t="s">
        <v>34</v>
      </c>
      <c r="C6" s="8" t="s">
        <v>35</v>
      </c>
      <c r="D6" s="7" t="s">
        <v>36</v>
      </c>
      <c r="E6" s="7" t="s">
        <v>37</v>
      </c>
      <c r="F6" s="9" t="s">
        <v>38</v>
      </c>
      <c r="G6" s="10" t="s">
        <v>39</v>
      </c>
      <c r="H6" s="10" t="s">
        <v>40</v>
      </c>
      <c r="I6" s="8" t="s">
        <v>41</v>
      </c>
      <c r="J6" s="8" t="s">
        <v>42</v>
      </c>
      <c r="K6" s="8" t="s">
        <v>43</v>
      </c>
      <c r="L6" s="8" t="s">
        <v>44</v>
      </c>
      <c r="M6" s="7" t="s">
        <v>45</v>
      </c>
      <c r="N6" s="7" t="s">
        <v>46</v>
      </c>
    </row>
    <row r="7" spans="1:14" x14ac:dyDescent="0.25">
      <c r="A7" s="13">
        <v>1</v>
      </c>
      <c r="B7" s="33" t="s">
        <v>8</v>
      </c>
      <c r="C7" s="13">
        <v>4</v>
      </c>
      <c r="D7" s="13" t="s">
        <v>76</v>
      </c>
      <c r="E7" s="33" t="s">
        <v>59</v>
      </c>
      <c r="F7" s="13" t="s">
        <v>70</v>
      </c>
      <c r="G7" s="13" t="s">
        <v>79</v>
      </c>
      <c r="H7" s="13">
        <v>2432</v>
      </c>
      <c r="I7" s="13">
        <v>4</v>
      </c>
      <c r="J7" s="14">
        <v>4</v>
      </c>
      <c r="K7" s="14" t="s">
        <v>53</v>
      </c>
      <c r="L7" s="14" t="s">
        <v>0</v>
      </c>
      <c r="M7" s="15" t="s">
        <v>0</v>
      </c>
      <c r="N7" s="13"/>
    </row>
    <row r="8" spans="1:14" x14ac:dyDescent="0.25">
      <c r="A8" s="13">
        <v>2</v>
      </c>
      <c r="B8" s="33" t="s">
        <v>13</v>
      </c>
      <c r="C8" s="13">
        <v>32</v>
      </c>
      <c r="D8" s="13" t="s">
        <v>77</v>
      </c>
      <c r="E8" s="33" t="s">
        <v>59</v>
      </c>
      <c r="F8" s="13" t="s">
        <v>78</v>
      </c>
      <c r="G8" s="13" t="s">
        <v>80</v>
      </c>
      <c r="H8" s="13">
        <v>5000</v>
      </c>
      <c r="I8" s="13">
        <v>32</v>
      </c>
      <c r="J8" s="14">
        <v>32</v>
      </c>
      <c r="K8" s="14" t="s">
        <v>53</v>
      </c>
      <c r="L8" s="14" t="s">
        <v>0</v>
      </c>
      <c r="M8" s="15" t="s">
        <v>0</v>
      </c>
      <c r="N8" s="13"/>
    </row>
    <row r="9" spans="1:14" x14ac:dyDescent="0.25">
      <c r="A9" s="16">
        <v>3</v>
      </c>
      <c r="B9" s="33" t="s">
        <v>9</v>
      </c>
      <c r="C9" s="13">
        <v>8</v>
      </c>
      <c r="D9" s="13" t="s">
        <v>76</v>
      </c>
      <c r="E9" s="33" t="s">
        <v>48</v>
      </c>
      <c r="F9" s="11" t="s">
        <v>88</v>
      </c>
      <c r="G9" s="13" t="s">
        <v>0</v>
      </c>
      <c r="H9" s="13" t="s">
        <v>0</v>
      </c>
      <c r="I9" s="13">
        <v>8</v>
      </c>
      <c r="J9" s="14">
        <v>8</v>
      </c>
      <c r="K9" s="14" t="s">
        <v>53</v>
      </c>
      <c r="L9" s="14" t="s">
        <v>0</v>
      </c>
      <c r="M9" s="15" t="s">
        <v>0</v>
      </c>
      <c r="N9" s="13"/>
    </row>
    <row r="10" spans="1:14" x14ac:dyDescent="0.25">
      <c r="A10" s="13">
        <v>4</v>
      </c>
      <c r="B10" s="33" t="s">
        <v>14</v>
      </c>
      <c r="C10" s="13">
        <v>32</v>
      </c>
      <c r="D10" s="18" t="s">
        <v>122</v>
      </c>
      <c r="E10" s="33" t="s">
        <v>48</v>
      </c>
      <c r="F10" s="18" t="s">
        <v>0</v>
      </c>
      <c r="G10" s="18" t="s">
        <v>0</v>
      </c>
      <c r="H10" s="18" t="s">
        <v>0</v>
      </c>
      <c r="I10" s="18">
        <v>32</v>
      </c>
      <c r="J10" s="17">
        <v>32</v>
      </c>
      <c r="K10" s="14" t="s">
        <v>53</v>
      </c>
      <c r="L10" s="14" t="s">
        <v>0</v>
      </c>
      <c r="M10" s="15" t="s">
        <v>0</v>
      </c>
      <c r="N10" s="18"/>
    </row>
    <row r="11" spans="1:14" x14ac:dyDescent="0.25">
      <c r="A11" s="13">
        <v>5</v>
      </c>
      <c r="B11" s="33" t="s">
        <v>31</v>
      </c>
      <c r="C11" s="13">
        <v>32</v>
      </c>
      <c r="D11" s="13" t="s">
        <v>76</v>
      </c>
      <c r="E11" s="33" t="s">
        <v>48</v>
      </c>
      <c r="F11" s="11" t="s">
        <v>88</v>
      </c>
      <c r="G11" s="18" t="s">
        <v>0</v>
      </c>
      <c r="H11" s="18" t="s">
        <v>0</v>
      </c>
      <c r="I11" s="18">
        <v>32</v>
      </c>
      <c r="J11" s="17">
        <v>32</v>
      </c>
      <c r="K11" s="14" t="s">
        <v>53</v>
      </c>
      <c r="L11" s="14" t="s">
        <v>0</v>
      </c>
      <c r="M11" s="15" t="s">
        <v>0</v>
      </c>
      <c r="N11" s="13"/>
    </row>
    <row r="12" spans="1:14" x14ac:dyDescent="0.25">
      <c r="A12" s="16">
        <v>6</v>
      </c>
      <c r="B12" s="33" t="s">
        <v>11</v>
      </c>
      <c r="C12" s="13">
        <v>32</v>
      </c>
      <c r="D12" s="13" t="s">
        <v>76</v>
      </c>
      <c r="E12" s="33" t="s">
        <v>48</v>
      </c>
      <c r="F12" s="18" t="s">
        <v>0</v>
      </c>
      <c r="G12" s="18" t="s">
        <v>0</v>
      </c>
      <c r="H12" s="18" t="s">
        <v>0</v>
      </c>
      <c r="I12" s="18">
        <v>32</v>
      </c>
      <c r="J12" s="17">
        <v>32</v>
      </c>
      <c r="K12" s="14" t="s">
        <v>53</v>
      </c>
      <c r="L12" s="14" t="s">
        <v>0</v>
      </c>
      <c r="M12" s="15" t="s">
        <v>0</v>
      </c>
      <c r="N12" s="13"/>
    </row>
    <row r="13" spans="1:14" x14ac:dyDescent="0.25">
      <c r="A13" s="13">
        <v>7</v>
      </c>
      <c r="B13" s="33" t="s">
        <v>10</v>
      </c>
      <c r="C13" s="13">
        <v>4</v>
      </c>
      <c r="D13" s="13" t="s">
        <v>76</v>
      </c>
      <c r="E13" s="33" t="s">
        <v>48</v>
      </c>
      <c r="F13" s="11" t="s">
        <v>88</v>
      </c>
      <c r="G13" s="18" t="s">
        <v>0</v>
      </c>
      <c r="H13" s="18" t="s">
        <v>0</v>
      </c>
      <c r="I13" s="16">
        <v>4</v>
      </c>
      <c r="J13" s="16">
        <v>4</v>
      </c>
      <c r="K13" s="14" t="s">
        <v>53</v>
      </c>
      <c r="L13" s="14" t="s">
        <v>0</v>
      </c>
      <c r="M13" s="15" t="s">
        <v>0</v>
      </c>
      <c r="N13" s="13"/>
    </row>
    <row r="14" spans="1:14" x14ac:dyDescent="0.25">
      <c r="A14" s="16">
        <v>8</v>
      </c>
      <c r="B14" s="33" t="s">
        <v>72</v>
      </c>
      <c r="C14" s="13">
        <v>4</v>
      </c>
      <c r="D14" s="13" t="s">
        <v>81</v>
      </c>
      <c r="E14" s="12" t="s">
        <v>47</v>
      </c>
      <c r="F14" s="20">
        <v>10</v>
      </c>
      <c r="G14" s="13">
        <v>1500</v>
      </c>
      <c r="H14" s="16">
        <v>250</v>
      </c>
      <c r="I14" s="16">
        <v>1</v>
      </c>
      <c r="J14" s="22">
        <f>I14*H14*G14*F14*7.85/1000000</f>
        <v>29.4375</v>
      </c>
      <c r="K14" s="16" t="s">
        <v>61</v>
      </c>
      <c r="L14" s="13">
        <v>12</v>
      </c>
      <c r="M14" s="19">
        <f>(J14-L14)/L14</f>
        <v>1.453125</v>
      </c>
      <c r="N14" s="13"/>
    </row>
    <row r="15" spans="1:14" x14ac:dyDescent="0.25">
      <c r="A15" s="13">
        <v>9</v>
      </c>
      <c r="B15" s="33" t="s">
        <v>15</v>
      </c>
      <c r="C15" s="13">
        <v>2048</v>
      </c>
      <c r="D15" s="33" t="s">
        <v>82</v>
      </c>
      <c r="E15" s="33" t="s">
        <v>48</v>
      </c>
      <c r="F15" s="18" t="s">
        <v>0</v>
      </c>
      <c r="G15" s="18" t="s">
        <v>0</v>
      </c>
      <c r="H15" s="18" t="s">
        <v>0</v>
      </c>
      <c r="I15" s="13">
        <v>2048</v>
      </c>
      <c r="J15" s="13">
        <v>2048</v>
      </c>
      <c r="K15" s="14" t="s">
        <v>53</v>
      </c>
      <c r="L15" s="14" t="s">
        <v>0</v>
      </c>
      <c r="M15" s="15" t="s">
        <v>0</v>
      </c>
      <c r="N15" s="13"/>
    </row>
    <row r="16" spans="1:14" x14ac:dyDescent="0.25">
      <c r="A16" s="16">
        <v>10</v>
      </c>
      <c r="B16" s="33" t="s">
        <v>16</v>
      </c>
      <c r="C16" s="13">
        <v>2048</v>
      </c>
      <c r="D16" s="13" t="s">
        <v>83</v>
      </c>
      <c r="E16" s="33" t="s">
        <v>48</v>
      </c>
      <c r="F16" s="18" t="s">
        <v>0</v>
      </c>
      <c r="G16" s="18" t="s">
        <v>0</v>
      </c>
      <c r="H16" s="18" t="s">
        <v>0</v>
      </c>
      <c r="I16" s="13">
        <v>2048</v>
      </c>
      <c r="J16" s="13">
        <v>2048</v>
      </c>
      <c r="K16" s="14" t="s">
        <v>53</v>
      </c>
      <c r="L16" s="14" t="s">
        <v>0</v>
      </c>
      <c r="M16" s="15" t="s">
        <v>0</v>
      </c>
      <c r="N16" s="13"/>
    </row>
    <row r="17" spans="1:14" x14ac:dyDescent="0.25">
      <c r="A17" s="13">
        <v>11</v>
      </c>
      <c r="B17" s="33" t="s">
        <v>17</v>
      </c>
      <c r="C17" s="13">
        <v>2144</v>
      </c>
      <c r="D17" s="33" t="s">
        <v>84</v>
      </c>
      <c r="E17" s="33" t="s">
        <v>48</v>
      </c>
      <c r="F17" s="18" t="s">
        <v>0</v>
      </c>
      <c r="G17" s="18" t="s">
        <v>0</v>
      </c>
      <c r="H17" s="18" t="s">
        <v>0</v>
      </c>
      <c r="I17" s="13">
        <v>2144</v>
      </c>
      <c r="J17" s="13">
        <v>2144</v>
      </c>
      <c r="K17" s="14" t="s">
        <v>53</v>
      </c>
      <c r="L17" s="14" t="s">
        <v>0</v>
      </c>
      <c r="M17" s="15" t="s">
        <v>0</v>
      </c>
      <c r="N17" s="13"/>
    </row>
    <row r="18" spans="1:14" x14ac:dyDescent="0.25">
      <c r="A18" s="16">
        <v>12</v>
      </c>
      <c r="B18" s="33" t="s">
        <v>73</v>
      </c>
      <c r="C18" s="13">
        <v>2048</v>
      </c>
      <c r="D18" s="33" t="s">
        <v>85</v>
      </c>
      <c r="E18" s="33" t="s">
        <v>48</v>
      </c>
      <c r="F18" s="18" t="s">
        <v>0</v>
      </c>
      <c r="G18" s="18" t="s">
        <v>0</v>
      </c>
      <c r="H18" s="18" t="s">
        <v>0</v>
      </c>
      <c r="I18" s="13">
        <v>2048</v>
      </c>
      <c r="J18" s="13">
        <v>2048</v>
      </c>
      <c r="K18" s="14" t="s">
        <v>53</v>
      </c>
      <c r="L18" s="14" t="s">
        <v>0</v>
      </c>
      <c r="M18" s="15" t="s">
        <v>0</v>
      </c>
      <c r="N18" s="13"/>
    </row>
    <row r="19" spans="1:14" x14ac:dyDescent="0.25">
      <c r="A19" s="13">
        <v>13</v>
      </c>
      <c r="B19" s="33" t="s">
        <v>74</v>
      </c>
      <c r="C19" s="13">
        <v>6</v>
      </c>
      <c r="D19" s="33" t="s">
        <v>49</v>
      </c>
      <c r="E19" s="33" t="s">
        <v>55</v>
      </c>
      <c r="F19" s="20">
        <v>5</v>
      </c>
      <c r="G19" s="13">
        <v>50</v>
      </c>
      <c r="H19" s="16">
        <v>6000</v>
      </c>
      <c r="I19" s="16">
        <v>1</v>
      </c>
      <c r="J19" s="16">
        <v>23</v>
      </c>
      <c r="K19" s="16" t="s">
        <v>61</v>
      </c>
      <c r="L19" s="13">
        <v>11</v>
      </c>
      <c r="M19" s="19">
        <f>(J19-L19)/L19</f>
        <v>1.0909090909090908</v>
      </c>
      <c r="N19" s="13"/>
    </row>
    <row r="20" spans="1:14" x14ac:dyDescent="0.25">
      <c r="A20" s="16">
        <v>14</v>
      </c>
      <c r="B20" s="33" t="s">
        <v>86</v>
      </c>
      <c r="C20" s="13">
        <v>32</v>
      </c>
      <c r="D20" s="13" t="s">
        <v>76</v>
      </c>
      <c r="E20" s="33" t="s">
        <v>115</v>
      </c>
      <c r="F20" s="18">
        <v>55</v>
      </c>
      <c r="G20" s="18" t="s">
        <v>0</v>
      </c>
      <c r="H20" s="18">
        <v>2000</v>
      </c>
      <c r="I20" s="13">
        <v>1</v>
      </c>
      <c r="J20" s="13">
        <v>4.7</v>
      </c>
      <c r="K20" s="16" t="s">
        <v>61</v>
      </c>
      <c r="L20" s="14" t="s">
        <v>0</v>
      </c>
      <c r="M20" s="15" t="s">
        <v>0</v>
      </c>
      <c r="N20" s="13"/>
    </row>
    <row r="21" spans="1:14" x14ac:dyDescent="0.25">
      <c r="A21" s="13">
        <v>15</v>
      </c>
      <c r="B21" s="33" t="s">
        <v>12</v>
      </c>
      <c r="C21" s="13">
        <v>32</v>
      </c>
      <c r="D21" s="33" t="s">
        <v>85</v>
      </c>
      <c r="E21" s="33" t="s">
        <v>48</v>
      </c>
      <c r="F21" s="18" t="s">
        <v>0</v>
      </c>
      <c r="G21" s="18" t="s">
        <v>0</v>
      </c>
      <c r="H21" s="18" t="s">
        <v>0</v>
      </c>
      <c r="I21" s="13">
        <v>32</v>
      </c>
      <c r="J21" s="13">
        <v>32</v>
      </c>
      <c r="K21" s="14" t="s">
        <v>53</v>
      </c>
      <c r="L21" s="14" t="s">
        <v>0</v>
      </c>
      <c r="M21" s="15" t="s">
        <v>0</v>
      </c>
      <c r="N21" s="13"/>
    </row>
    <row r="22" spans="1:14" x14ac:dyDescent="0.25">
      <c r="A22" s="16">
        <v>16</v>
      </c>
      <c r="B22" s="33" t="s">
        <v>18</v>
      </c>
      <c r="C22" s="13">
        <v>96</v>
      </c>
      <c r="D22" s="33" t="s">
        <v>87</v>
      </c>
      <c r="E22" s="33" t="s">
        <v>48</v>
      </c>
      <c r="F22" s="18" t="s">
        <v>0</v>
      </c>
      <c r="G22" s="18" t="s">
        <v>0</v>
      </c>
      <c r="H22" s="18" t="s">
        <v>0</v>
      </c>
      <c r="I22" s="13">
        <v>96</v>
      </c>
      <c r="J22" s="13">
        <v>96</v>
      </c>
      <c r="K22" s="14" t="s">
        <v>53</v>
      </c>
      <c r="L22" s="14" t="s">
        <v>0</v>
      </c>
      <c r="M22" s="15" t="s">
        <v>0</v>
      </c>
      <c r="N22" s="13"/>
    </row>
    <row r="23" spans="1:14" x14ac:dyDescent="0.25">
      <c r="A23" s="13">
        <v>17</v>
      </c>
      <c r="B23" s="33" t="s">
        <v>75</v>
      </c>
      <c r="C23" s="13">
        <v>96</v>
      </c>
      <c r="D23" s="33" t="s">
        <v>50</v>
      </c>
      <c r="E23" s="33" t="s">
        <v>1</v>
      </c>
      <c r="F23" s="20" t="s">
        <v>51</v>
      </c>
      <c r="G23" s="13">
        <v>6</v>
      </c>
      <c r="H23" s="16">
        <v>30</v>
      </c>
      <c r="I23" s="13">
        <v>96</v>
      </c>
      <c r="J23" s="13">
        <v>96</v>
      </c>
      <c r="K23" s="14" t="s">
        <v>53</v>
      </c>
      <c r="L23" s="14" t="s">
        <v>0</v>
      </c>
      <c r="M23" s="15" t="s">
        <v>0</v>
      </c>
      <c r="N23" s="13"/>
    </row>
    <row r="24" spans="1:14" x14ac:dyDescent="0.25">
      <c r="A24" s="16">
        <v>18</v>
      </c>
      <c r="B24" s="33" t="s">
        <v>2</v>
      </c>
      <c r="C24" s="13">
        <v>96</v>
      </c>
      <c r="D24" s="33" t="s">
        <v>50</v>
      </c>
      <c r="E24" s="34" t="s">
        <v>19</v>
      </c>
      <c r="F24" s="20" t="s">
        <v>51</v>
      </c>
      <c r="G24" s="13">
        <v>6</v>
      </c>
      <c r="H24" s="16" t="s">
        <v>0</v>
      </c>
      <c r="I24" s="13">
        <v>96</v>
      </c>
      <c r="J24" s="13">
        <v>96</v>
      </c>
      <c r="K24" s="14" t="s">
        <v>53</v>
      </c>
      <c r="L24" s="14" t="s">
        <v>0</v>
      </c>
      <c r="M24" s="15" t="s">
        <v>0</v>
      </c>
      <c r="N24" s="13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5"/>
  <sheetViews>
    <sheetView showWhiteSpace="0" view="pageLayout" zoomScale="145" zoomScaleNormal="100" zoomScalePageLayoutView="145" workbookViewId="0">
      <selection activeCell="E7" sqref="E7"/>
    </sheetView>
  </sheetViews>
  <sheetFormatPr defaultColWidth="9.140625" defaultRowHeight="15" x14ac:dyDescent="0.25"/>
  <cols>
    <col min="1" max="1" width="3.7109375" style="6" bestFit="1" customWidth="1"/>
    <col min="2" max="2" width="13.85546875" style="6" customWidth="1"/>
    <col min="3" max="3" width="3.7109375" style="6" customWidth="1"/>
    <col min="4" max="4" width="6.140625" style="6" customWidth="1"/>
    <col min="5" max="5" width="8.42578125" style="6" customWidth="1"/>
    <col min="6" max="6" width="7.42578125" style="6" bestFit="1" customWidth="1"/>
    <col min="7" max="7" width="6.42578125" style="6" customWidth="1"/>
    <col min="8" max="8" width="5.42578125" style="6" customWidth="1"/>
    <col min="9" max="9" width="5.7109375" style="6" customWidth="1"/>
    <col min="10" max="10" width="6.28515625" style="6" customWidth="1"/>
    <col min="11" max="11" width="5" style="6" customWidth="1"/>
    <col min="12" max="12" width="6.28515625" style="6" customWidth="1"/>
    <col min="13" max="13" width="4.85546875" style="6" bestFit="1" customWidth="1"/>
    <col min="14" max="14" width="8.42578125" style="6" customWidth="1"/>
    <col min="15" max="15" width="5.14062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32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33</v>
      </c>
      <c r="B6" s="7" t="s">
        <v>34</v>
      </c>
      <c r="C6" s="8" t="s">
        <v>35</v>
      </c>
      <c r="D6" s="7" t="s">
        <v>36</v>
      </c>
      <c r="E6" s="7" t="s">
        <v>37</v>
      </c>
      <c r="F6" s="9" t="s">
        <v>38</v>
      </c>
      <c r="G6" s="10" t="s">
        <v>39</v>
      </c>
      <c r="H6" s="10" t="s">
        <v>40</v>
      </c>
      <c r="I6" s="8" t="s">
        <v>41</v>
      </c>
      <c r="J6" s="8" t="s">
        <v>42</v>
      </c>
      <c r="K6" s="8" t="s">
        <v>43</v>
      </c>
      <c r="L6" s="8" t="s">
        <v>44</v>
      </c>
      <c r="M6" s="7" t="s">
        <v>45</v>
      </c>
      <c r="N6" s="7" t="s">
        <v>46</v>
      </c>
    </row>
    <row r="7" spans="1:14" ht="40.5" x14ac:dyDescent="0.25">
      <c r="A7" s="13">
        <v>1</v>
      </c>
      <c r="B7" s="30" t="s">
        <v>71</v>
      </c>
      <c r="C7" s="13">
        <v>91</v>
      </c>
      <c r="D7" s="13" t="s">
        <v>54</v>
      </c>
      <c r="E7" s="13" t="s">
        <v>47</v>
      </c>
      <c r="F7" s="13">
        <v>1.5</v>
      </c>
      <c r="G7" s="13">
        <v>1000</v>
      </c>
      <c r="H7" s="13">
        <v>2000</v>
      </c>
      <c r="I7" s="13">
        <v>10</v>
      </c>
      <c r="J7" s="14">
        <f>I7*H7*G7*F7*7.85/1000000</f>
        <v>235.5</v>
      </c>
      <c r="K7" s="14" t="s">
        <v>61</v>
      </c>
      <c r="L7" s="14">
        <v>217</v>
      </c>
      <c r="M7" s="15">
        <f>(J7-L7)/L7</f>
        <v>8.5253456221198162E-2</v>
      </c>
      <c r="N7" s="13"/>
    </row>
    <row r="8" spans="1:14" x14ac:dyDescent="0.25">
      <c r="A8" s="13">
        <v>2</v>
      </c>
      <c r="B8" s="31" t="s">
        <v>60</v>
      </c>
      <c r="C8" s="13">
        <v>23</v>
      </c>
      <c r="D8" s="13" t="s">
        <v>54</v>
      </c>
      <c r="E8" s="13" t="s">
        <v>47</v>
      </c>
      <c r="F8" s="13">
        <v>1.5</v>
      </c>
      <c r="G8" s="13">
        <v>1000</v>
      </c>
      <c r="H8" s="13">
        <v>2600</v>
      </c>
      <c r="I8" s="13">
        <v>4</v>
      </c>
      <c r="J8" s="14">
        <f>I8*H8*G8*F8*7.85/1000000</f>
        <v>122.46</v>
      </c>
      <c r="K8" s="14" t="s">
        <v>61</v>
      </c>
      <c r="L8" s="14">
        <v>115</v>
      </c>
      <c r="M8" s="15">
        <f>(J8-L8)/L8</f>
        <v>6.4869565217391248E-2</v>
      </c>
      <c r="N8" s="13"/>
    </row>
    <row r="9" spans="1:14" x14ac:dyDescent="0.25">
      <c r="A9" s="16">
        <v>3</v>
      </c>
      <c r="B9" s="31" t="s">
        <v>7</v>
      </c>
      <c r="C9" s="13">
        <v>226</v>
      </c>
      <c r="D9" s="34" t="s">
        <v>63</v>
      </c>
      <c r="E9" s="33" t="s">
        <v>48</v>
      </c>
      <c r="F9" s="13" t="s">
        <v>0</v>
      </c>
      <c r="G9" s="13" t="s">
        <v>0</v>
      </c>
      <c r="H9" s="13" t="s">
        <v>0</v>
      </c>
      <c r="I9" s="13">
        <v>266</v>
      </c>
      <c r="J9" s="13">
        <v>266</v>
      </c>
      <c r="K9" s="14" t="s">
        <v>53</v>
      </c>
      <c r="L9" s="14" t="s">
        <v>0</v>
      </c>
      <c r="M9" s="14" t="s">
        <v>0</v>
      </c>
      <c r="N9" s="13"/>
    </row>
    <row r="10" spans="1:14" x14ac:dyDescent="0.25">
      <c r="A10" s="13">
        <v>4</v>
      </c>
      <c r="B10" s="31" t="s">
        <v>62</v>
      </c>
      <c r="C10" s="13">
        <v>226</v>
      </c>
      <c r="D10" s="34" t="s">
        <v>63</v>
      </c>
      <c r="E10" s="33" t="s">
        <v>48</v>
      </c>
      <c r="F10" s="13" t="s">
        <v>0</v>
      </c>
      <c r="G10" s="13" t="s">
        <v>0</v>
      </c>
      <c r="H10" s="13" t="s">
        <v>0</v>
      </c>
      <c r="I10" s="13">
        <v>266</v>
      </c>
      <c r="J10" s="13">
        <v>266</v>
      </c>
      <c r="K10" s="14" t="s">
        <v>53</v>
      </c>
      <c r="L10" s="14" t="s">
        <v>0</v>
      </c>
      <c r="M10" s="14" t="s">
        <v>0</v>
      </c>
      <c r="N10" s="18"/>
    </row>
    <row r="11" spans="1:14" x14ac:dyDescent="0.25">
      <c r="A11" s="13">
        <v>5</v>
      </c>
      <c r="B11" s="32" t="s">
        <v>6</v>
      </c>
      <c r="C11" s="13">
        <v>155</v>
      </c>
      <c r="D11" s="13" t="s">
        <v>64</v>
      </c>
      <c r="E11" s="33" t="s">
        <v>48</v>
      </c>
      <c r="F11" s="13" t="s">
        <v>0</v>
      </c>
      <c r="G11" s="13" t="s">
        <v>0</v>
      </c>
      <c r="H11" s="13" t="s">
        <v>0</v>
      </c>
      <c r="I11" s="13">
        <v>155</v>
      </c>
      <c r="J11" s="13">
        <v>155</v>
      </c>
      <c r="K11" s="14" t="s">
        <v>53</v>
      </c>
      <c r="L11" s="14" t="s">
        <v>0</v>
      </c>
      <c r="M11" s="14" t="s">
        <v>0</v>
      </c>
      <c r="N11" s="13"/>
    </row>
    <row r="12" spans="1:14" x14ac:dyDescent="0.25">
      <c r="A12" s="16">
        <v>6</v>
      </c>
      <c r="B12" s="31" t="s">
        <v>65</v>
      </c>
      <c r="C12" s="13">
        <v>588</v>
      </c>
      <c r="D12" s="34" t="s">
        <v>63</v>
      </c>
      <c r="E12" s="33" t="s">
        <v>48</v>
      </c>
      <c r="F12" s="13" t="s">
        <v>0</v>
      </c>
      <c r="G12" s="13" t="s">
        <v>0</v>
      </c>
      <c r="H12" s="13" t="s">
        <v>0</v>
      </c>
      <c r="I12" s="13">
        <v>588</v>
      </c>
      <c r="J12" s="13">
        <v>588</v>
      </c>
      <c r="K12" s="14" t="s">
        <v>53</v>
      </c>
      <c r="L12" s="14" t="s">
        <v>0</v>
      </c>
      <c r="M12" s="14" t="s">
        <v>0</v>
      </c>
      <c r="N12" s="13"/>
    </row>
    <row r="13" spans="1:14" x14ac:dyDescent="0.25">
      <c r="A13" s="13">
        <v>7</v>
      </c>
      <c r="B13" s="31" t="s">
        <v>5</v>
      </c>
      <c r="C13" s="13">
        <v>7197</v>
      </c>
      <c r="D13" s="34" t="s">
        <v>63</v>
      </c>
      <c r="E13" s="33" t="s">
        <v>48</v>
      </c>
      <c r="F13" s="13" t="s">
        <v>0</v>
      </c>
      <c r="G13" s="13" t="s">
        <v>0</v>
      </c>
      <c r="H13" s="13" t="s">
        <v>0</v>
      </c>
      <c r="I13" s="13">
        <v>7197</v>
      </c>
      <c r="J13" s="13">
        <v>7197</v>
      </c>
      <c r="K13" s="14" t="s">
        <v>53</v>
      </c>
      <c r="L13" s="14" t="s">
        <v>0</v>
      </c>
      <c r="M13" s="14" t="s">
        <v>0</v>
      </c>
      <c r="N13" s="13"/>
    </row>
    <row r="14" spans="1:14" x14ac:dyDescent="0.25">
      <c r="A14" s="16">
        <v>8</v>
      </c>
      <c r="B14" s="31" t="s">
        <v>4</v>
      </c>
      <c r="C14" s="13">
        <v>544</v>
      </c>
      <c r="D14" s="13" t="s">
        <v>66</v>
      </c>
      <c r="E14" s="33" t="s">
        <v>48</v>
      </c>
      <c r="F14" s="13" t="s">
        <v>0</v>
      </c>
      <c r="G14" s="13" t="s">
        <v>0</v>
      </c>
      <c r="H14" s="13" t="s">
        <v>0</v>
      </c>
      <c r="I14" s="13">
        <v>544</v>
      </c>
      <c r="J14" s="13">
        <v>544</v>
      </c>
      <c r="K14" s="14" t="s">
        <v>53</v>
      </c>
      <c r="L14" s="14" t="s">
        <v>0</v>
      </c>
      <c r="M14" s="14" t="s">
        <v>0</v>
      </c>
      <c r="N14" s="13"/>
    </row>
    <row r="15" spans="1:14" x14ac:dyDescent="0.25">
      <c r="A15" s="13">
        <v>9</v>
      </c>
      <c r="B15" s="31" t="s">
        <v>22</v>
      </c>
      <c r="C15" s="13">
        <v>544</v>
      </c>
      <c r="D15" s="34" t="s">
        <v>67</v>
      </c>
      <c r="E15" s="33" t="s">
        <v>48</v>
      </c>
      <c r="F15" s="13" t="s">
        <v>0</v>
      </c>
      <c r="G15" s="13" t="s">
        <v>0</v>
      </c>
      <c r="H15" s="13" t="s">
        <v>0</v>
      </c>
      <c r="I15" s="13">
        <v>544</v>
      </c>
      <c r="J15" s="13">
        <v>544</v>
      </c>
      <c r="K15" s="14" t="s">
        <v>53</v>
      </c>
      <c r="L15" s="14" t="s">
        <v>0</v>
      </c>
      <c r="M15" s="14" t="s">
        <v>0</v>
      </c>
      <c r="N15" s="13"/>
    </row>
    <row r="16" spans="1:14" x14ac:dyDescent="0.25">
      <c r="A16" s="16">
        <v>10</v>
      </c>
      <c r="B16" s="31" t="s">
        <v>21</v>
      </c>
      <c r="C16" s="13">
        <v>484</v>
      </c>
      <c r="D16" s="34" t="s">
        <v>64</v>
      </c>
      <c r="E16" s="33" t="s">
        <v>52</v>
      </c>
      <c r="F16" s="13" t="s">
        <v>0</v>
      </c>
      <c r="G16" s="13" t="s">
        <v>0</v>
      </c>
      <c r="H16" s="16">
        <v>2496</v>
      </c>
      <c r="I16" s="13">
        <v>484</v>
      </c>
      <c r="J16" s="13">
        <v>525</v>
      </c>
      <c r="K16" s="16" t="s">
        <v>61</v>
      </c>
      <c r="L16" s="13" t="s">
        <v>0</v>
      </c>
      <c r="M16" s="15" t="s">
        <v>0</v>
      </c>
      <c r="N16" s="13"/>
    </row>
    <row r="17" spans="1:14" x14ac:dyDescent="0.25">
      <c r="A17" s="13">
        <v>11</v>
      </c>
      <c r="B17" s="31" t="s">
        <v>68</v>
      </c>
      <c r="C17" s="13">
        <v>60</v>
      </c>
      <c r="D17" s="34" t="s">
        <v>50</v>
      </c>
      <c r="E17" s="33" t="s">
        <v>3</v>
      </c>
      <c r="F17" s="20" t="s">
        <v>51</v>
      </c>
      <c r="G17" s="13">
        <v>5</v>
      </c>
      <c r="H17" s="16">
        <v>50</v>
      </c>
      <c r="I17" s="13">
        <v>60</v>
      </c>
      <c r="J17" s="13">
        <v>60</v>
      </c>
      <c r="K17" s="14" t="s">
        <v>53</v>
      </c>
      <c r="L17" s="14" t="s">
        <v>0</v>
      </c>
      <c r="M17" s="14" t="s">
        <v>0</v>
      </c>
      <c r="N17" s="13"/>
    </row>
    <row r="18" spans="1:14" x14ac:dyDescent="0.25">
      <c r="A18" s="16">
        <v>12</v>
      </c>
      <c r="B18" s="31" t="s">
        <v>20</v>
      </c>
      <c r="C18" s="13">
        <v>60</v>
      </c>
      <c r="D18" s="34" t="s">
        <v>0</v>
      </c>
      <c r="E18" s="31" t="s">
        <v>20</v>
      </c>
      <c r="F18" s="20" t="s">
        <v>0</v>
      </c>
      <c r="G18" s="13">
        <v>6</v>
      </c>
      <c r="H18" s="16">
        <v>40</v>
      </c>
      <c r="I18" s="13">
        <v>60</v>
      </c>
      <c r="J18" s="13">
        <v>60</v>
      </c>
      <c r="K18" s="14" t="s">
        <v>53</v>
      </c>
      <c r="L18" s="14" t="s">
        <v>0</v>
      </c>
      <c r="M18" s="14" t="s">
        <v>0</v>
      </c>
      <c r="N18" s="13"/>
    </row>
    <row r="19" spans="1:14" x14ac:dyDescent="0.25">
      <c r="A19" s="13">
        <v>13</v>
      </c>
      <c r="B19" s="31" t="s">
        <v>68</v>
      </c>
      <c r="C19" s="13">
        <v>88</v>
      </c>
      <c r="D19" s="34" t="s">
        <v>50</v>
      </c>
      <c r="E19" s="33" t="s">
        <v>1</v>
      </c>
      <c r="F19" s="20" t="s">
        <v>51</v>
      </c>
      <c r="G19" s="13">
        <v>8</v>
      </c>
      <c r="H19" s="16">
        <v>25</v>
      </c>
      <c r="I19" s="13">
        <v>88</v>
      </c>
      <c r="J19" s="13">
        <v>88</v>
      </c>
      <c r="K19" s="14" t="s">
        <v>53</v>
      </c>
      <c r="L19" s="14" t="s">
        <v>0</v>
      </c>
      <c r="M19" s="14" t="s">
        <v>0</v>
      </c>
      <c r="N19" s="13"/>
    </row>
    <row r="20" spans="1:14" x14ac:dyDescent="0.25">
      <c r="A20" s="16">
        <v>14</v>
      </c>
      <c r="B20" s="31" t="s">
        <v>2</v>
      </c>
      <c r="C20" s="13">
        <v>88</v>
      </c>
      <c r="D20" s="34" t="s">
        <v>50</v>
      </c>
      <c r="E20" s="33" t="s">
        <v>19</v>
      </c>
      <c r="F20" s="20" t="s">
        <v>51</v>
      </c>
      <c r="G20" s="13">
        <v>8</v>
      </c>
      <c r="H20" s="16" t="s">
        <v>0</v>
      </c>
      <c r="I20" s="13">
        <v>88</v>
      </c>
      <c r="J20" s="13">
        <v>88</v>
      </c>
      <c r="K20" s="14" t="s">
        <v>53</v>
      </c>
      <c r="L20" s="14" t="s">
        <v>0</v>
      </c>
      <c r="M20" s="14" t="s">
        <v>0</v>
      </c>
      <c r="N20" s="13"/>
    </row>
    <row r="21" spans="1:14" x14ac:dyDescent="0.25">
      <c r="A21" s="13">
        <v>15</v>
      </c>
      <c r="B21" s="31" t="s">
        <v>68</v>
      </c>
      <c r="C21" s="13">
        <v>20</v>
      </c>
      <c r="D21" s="34" t="s">
        <v>50</v>
      </c>
      <c r="E21" s="33" t="s">
        <v>1</v>
      </c>
      <c r="F21" s="20" t="s">
        <v>51</v>
      </c>
      <c r="G21" s="13">
        <v>6</v>
      </c>
      <c r="H21" s="16">
        <v>15</v>
      </c>
      <c r="I21" s="13">
        <v>20</v>
      </c>
      <c r="J21" s="13">
        <v>20</v>
      </c>
      <c r="K21" s="14" t="s">
        <v>53</v>
      </c>
      <c r="L21" s="14" t="s">
        <v>0</v>
      </c>
      <c r="M21" s="14" t="s">
        <v>0</v>
      </c>
      <c r="N21" s="13"/>
    </row>
    <row r="22" spans="1:14" x14ac:dyDescent="0.25">
      <c r="A22" s="16">
        <v>16</v>
      </c>
      <c r="B22" s="31" t="s">
        <v>68</v>
      </c>
      <c r="C22" s="13">
        <v>50</v>
      </c>
      <c r="D22" s="34" t="s">
        <v>50</v>
      </c>
      <c r="E22" s="33" t="s">
        <v>1</v>
      </c>
      <c r="F22" s="20" t="s">
        <v>51</v>
      </c>
      <c r="G22" s="13">
        <v>6</v>
      </c>
      <c r="H22" s="16">
        <v>10</v>
      </c>
      <c r="I22" s="13">
        <v>50</v>
      </c>
      <c r="J22" s="13">
        <v>50</v>
      </c>
      <c r="K22" s="14" t="s">
        <v>53</v>
      </c>
      <c r="L22" s="14" t="s">
        <v>0</v>
      </c>
      <c r="M22" s="14" t="s">
        <v>0</v>
      </c>
      <c r="N22" s="13"/>
    </row>
    <row r="23" spans="1:14" x14ac:dyDescent="0.25">
      <c r="A23" s="13">
        <v>17</v>
      </c>
      <c r="B23" s="31" t="s">
        <v>2</v>
      </c>
      <c r="C23" s="13">
        <v>336</v>
      </c>
      <c r="D23" s="34" t="s">
        <v>50</v>
      </c>
      <c r="E23" s="33" t="s">
        <v>19</v>
      </c>
      <c r="F23" s="20" t="s">
        <v>51</v>
      </c>
      <c r="G23" s="13">
        <v>6</v>
      </c>
      <c r="H23" s="16" t="s">
        <v>0</v>
      </c>
      <c r="I23" s="13">
        <v>336</v>
      </c>
      <c r="J23" s="13">
        <v>336</v>
      </c>
      <c r="K23" s="14" t="s">
        <v>53</v>
      </c>
      <c r="L23" s="14" t="s">
        <v>0</v>
      </c>
      <c r="M23" s="14" t="s">
        <v>0</v>
      </c>
      <c r="N23" s="13"/>
    </row>
    <row r="24" spans="1:14" x14ac:dyDescent="0.25">
      <c r="A24" s="13">
        <v>18</v>
      </c>
      <c r="B24" s="31" t="s">
        <v>68</v>
      </c>
      <c r="C24" s="13">
        <v>266</v>
      </c>
      <c r="D24" s="34" t="s">
        <v>50</v>
      </c>
      <c r="E24" s="33" t="s">
        <v>1</v>
      </c>
      <c r="F24" s="20" t="s">
        <v>51</v>
      </c>
      <c r="G24" s="13">
        <v>6</v>
      </c>
      <c r="H24" s="16">
        <v>40</v>
      </c>
      <c r="I24" s="13">
        <v>266</v>
      </c>
      <c r="J24" s="13">
        <v>266</v>
      </c>
      <c r="K24" s="14" t="s">
        <v>53</v>
      </c>
      <c r="L24" s="14" t="s">
        <v>0</v>
      </c>
      <c r="M24" s="14" t="s">
        <v>0</v>
      </c>
      <c r="N24" s="13"/>
    </row>
    <row r="25" spans="1:14" x14ac:dyDescent="0.25">
      <c r="A25" s="13">
        <v>19</v>
      </c>
      <c r="B25" s="31" t="s">
        <v>23</v>
      </c>
      <c r="C25" s="13">
        <v>2</v>
      </c>
      <c r="D25" s="13" t="s">
        <v>69</v>
      </c>
      <c r="E25" s="33" t="s">
        <v>114</v>
      </c>
      <c r="F25" s="20" t="s">
        <v>70</v>
      </c>
      <c r="G25" s="13" t="s">
        <v>0</v>
      </c>
      <c r="H25" s="16">
        <v>350</v>
      </c>
      <c r="I25" s="13">
        <v>1</v>
      </c>
      <c r="J25" s="13">
        <v>6</v>
      </c>
      <c r="K25" s="16" t="s">
        <v>61</v>
      </c>
      <c r="L25" s="14">
        <v>6</v>
      </c>
      <c r="M25" s="15">
        <f>(J25-L25)/L25</f>
        <v>0</v>
      </c>
      <c r="N25" s="13"/>
    </row>
  </sheetData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V.D.&amp; I.D. MTO</vt:lpstr>
      <vt:lpstr>Coil MTO</vt:lpstr>
      <vt:lpstr>Nozzle Bank MTO</vt:lpstr>
      <vt:lpstr>Eliminator &amp; Air Bafffle MTO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2019-01-09T05:52:14Z</dcterms:modified>
</cp:coreProperties>
</file>