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umping MTO" sheetId="27" r:id="rId1"/>
    <sheet name="Damper MTO" sheetId="30" r:id="rId2"/>
    <sheet name="SWF MTO" sheetId="25" r:id="rId3"/>
    <sheet name="Instrument MTO" sheetId="35" r:id="rId4"/>
  </sheets>
  <calcPr calcId="152511"/>
</workbook>
</file>

<file path=xl/calcChain.xml><?xml version="1.0" encoding="utf-8"?>
<calcChain xmlns="http://schemas.openxmlformats.org/spreadsheetml/2006/main">
  <c r="M10" i="30" l="1"/>
  <c r="M9" i="30"/>
  <c r="M8" i="30"/>
  <c r="M7" i="30"/>
  <c r="M10" i="25"/>
  <c r="M9" i="25"/>
  <c r="J8" i="25"/>
  <c r="M8" i="25" s="1"/>
  <c r="J7" i="25"/>
  <c r="M7" i="25" s="1"/>
  <c r="J10" i="30" l="1"/>
  <c r="J9" i="30"/>
  <c r="J8" i="30"/>
  <c r="J7" i="30"/>
</calcChain>
</file>

<file path=xl/sharedStrings.xml><?xml version="1.0" encoding="utf-8"?>
<sst xmlns="http://schemas.openxmlformats.org/spreadsheetml/2006/main" count="276" uniqueCount="86">
  <si>
    <t>-</t>
  </si>
  <si>
    <t>پیچ شش گوش</t>
  </si>
  <si>
    <t>مهره شش گوش</t>
  </si>
  <si>
    <t>دستگیره</t>
  </si>
  <si>
    <t>تیغه دمپر</t>
  </si>
  <si>
    <t>بادامک</t>
  </si>
  <si>
    <t>فشنگی</t>
  </si>
  <si>
    <t>نوار دمپر</t>
  </si>
  <si>
    <t>گوشک</t>
  </si>
  <si>
    <t>پیچ آلن مخروطی</t>
  </si>
  <si>
    <t>اشپیل</t>
  </si>
  <si>
    <t>مهره چهار گوش</t>
  </si>
  <si>
    <t>الکترو موتور</t>
  </si>
  <si>
    <t>پمپ</t>
  </si>
  <si>
    <t>شاسی</t>
  </si>
  <si>
    <t>کوپلینگ</t>
  </si>
  <si>
    <t>توری</t>
  </si>
  <si>
    <t>واشر تخت</t>
  </si>
  <si>
    <t>نبشی اتصال به دیوار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</si>
  <si>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</si>
  <si>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</si>
  <si>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</si>
  <si>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</si>
  <si>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</si>
  <si>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</si>
  <si>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</si>
  <si>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</si>
  <si>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</si>
  <si>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</si>
  <si>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</si>
  <si>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</si>
  <si>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</si>
  <si>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</si>
  <si>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</si>
  <si>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Plate</t>
  </si>
  <si>
    <t>قطعه پیش ساخته</t>
  </si>
  <si>
    <t>آهن معمولی</t>
  </si>
  <si>
    <t>گالوانیزه سرد</t>
  </si>
  <si>
    <t>M</t>
  </si>
  <si>
    <t>ABS</t>
  </si>
  <si>
    <t>مواد خام</t>
  </si>
  <si>
    <t>دمپر موتور</t>
  </si>
  <si>
    <t>Pcs</t>
  </si>
  <si>
    <t>UPN</t>
  </si>
  <si>
    <t>پمپ گریز از مرکز</t>
  </si>
  <si>
    <t>قاب عرضی و ایرسیل</t>
  </si>
  <si>
    <t>قاب طولی و ایرسیل</t>
  </si>
  <si>
    <t>H.D.G</t>
  </si>
  <si>
    <t>ستون میانی و نبشی اتصال قاب</t>
  </si>
  <si>
    <t>بازو و نبشی اتصال ستون میانی</t>
  </si>
  <si>
    <t>بوش</t>
  </si>
  <si>
    <t>واسطه چهارگوش</t>
  </si>
  <si>
    <t>P.E</t>
  </si>
  <si>
    <t>Thk. / Dia</t>
  </si>
  <si>
    <t>A</t>
  </si>
  <si>
    <t>OD:30</t>
  </si>
  <si>
    <t>20*20</t>
  </si>
  <si>
    <t>نبشی</t>
  </si>
  <si>
    <t>ورق</t>
  </si>
  <si>
    <t>40*40</t>
  </si>
  <si>
    <t>32 N.m</t>
  </si>
  <si>
    <t>kg</t>
  </si>
  <si>
    <t>Polyamide</t>
  </si>
  <si>
    <t>Polystyrene</t>
  </si>
  <si>
    <t>Micro Switch</t>
  </si>
  <si>
    <t>Humidity Sensor</t>
  </si>
  <si>
    <t>Temperature Sensor</t>
  </si>
  <si>
    <t>Steam Valve</t>
  </si>
  <si>
    <t xml:space="preserve">دما 10- الی 100 درجه </t>
  </si>
  <si>
    <t>2way Steam Valve 2" Valve Linkage-</t>
  </si>
  <si>
    <t>Kg</t>
  </si>
  <si>
    <t>استیل نگیر</t>
  </si>
  <si>
    <t>Round Bar</t>
  </si>
  <si>
    <t>Aluminium</t>
  </si>
  <si>
    <t>متر</t>
  </si>
  <si>
    <t>37Kw</t>
  </si>
  <si>
    <t>3Ph</t>
  </si>
  <si>
    <t>پد ریل و قاب بیرونی</t>
  </si>
  <si>
    <t>ریل و قاب داخلی</t>
  </si>
  <si>
    <t>Ø8</t>
  </si>
  <si>
    <t>توری بافته شده</t>
  </si>
  <si>
    <t>EN150-315</t>
  </si>
  <si>
    <t>پایه دار</t>
  </si>
  <si>
    <t>1450 rpm</t>
  </si>
  <si>
    <r>
      <t xml:space="preserve">2.3x2.3 </t>
    </r>
    <r>
      <rPr>
        <sz val="8"/>
        <color theme="1"/>
        <rFont val="Times New Roman"/>
        <family val="1"/>
      </rPr>
      <t>Ø0.5</t>
    </r>
  </si>
  <si>
    <r>
      <t xml:space="preserve">     4-20 mA 24 VDC,  </t>
    </r>
    <r>
      <rPr>
        <sz val="8"/>
        <color theme="1"/>
        <rFont val="B Nazanin"/>
        <charset val="178"/>
      </rPr>
      <t>دقت 1 درصد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</si>
</sst>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Product:Air Washer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4</xdr:col>
      <xdr:colOff>792145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Pumping</a:t>
          </a:r>
        </a:p>
      </xdr:txBody>
    </xdr:sp>
    <xdr:clientData/>
  </xdr:twoCellAnchor>
  <xdr:twoCellAnchor editAs="absolute">
    <xdr:from>
      <xdr:col>4</xdr:col>
      <xdr:colOff>803388</xdr:colOff>
      <xdr:row>0</xdr:row>
      <xdr:rowOff>0</xdr:rowOff>
    </xdr:from>
    <xdr:to>
      <xdr:col>7</xdr:col>
      <xdr:colOff>194782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Station:AC-01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4</xdr:col>
      <xdr:colOff>792145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</a:t>
          </a:r>
          <a:r>
            <a:rPr lang="en-US" sz="1100" baseline="0"/>
            <a:t> </a:t>
          </a:r>
          <a:r>
            <a:rPr lang="fa-IR" sz="1100" baseline="0">
              <a:cs typeface="B Nazanin" panose="00000400000000000000" pitchFamily="2" charset="-78"/>
            </a:rPr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198763</xdr:colOff>
      <xdr:row>0</xdr:row>
      <xdr:rowOff>0</xdr:rowOff>
    </xdr:from>
    <xdr:to>
      <xdr:col>12</xdr:col>
      <xdr:colOff>207066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348350" y="0"/>
          <a:ext cx="1905020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No.:Savin-AC.1-Pumping-MTO-01</a:t>
          </a:r>
        </a:p>
      </xdr:txBody>
    </xdr:sp>
    <xdr:clientData/>
  </xdr:twoCellAnchor>
  <xdr:twoCellAnchor editAs="absolute">
    <xdr:from>
      <xdr:col>4</xdr:col>
      <xdr:colOff>801257</xdr:colOff>
      <xdr:row>1</xdr:row>
      <xdr:rowOff>163515</xdr:rowOff>
    </xdr:from>
    <xdr:to>
      <xdr:col>7</xdr:col>
      <xdr:colOff>192651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7</xdr:col>
      <xdr:colOff>196632</xdr:colOff>
      <xdr:row>1</xdr:row>
      <xdr:rowOff>163530</xdr:rowOff>
    </xdr:from>
    <xdr:to>
      <xdr:col>10</xdr:col>
      <xdr:colOff>140805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46219" y="345747"/>
          <a:ext cx="1037477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49696</xdr:colOff>
      <xdr:row>1</xdr:row>
      <xdr:rowOff>163997</xdr:rowOff>
    </xdr:from>
    <xdr:to>
      <xdr:col>12</xdr:col>
      <xdr:colOff>198783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92587" y="346214"/>
          <a:ext cx="952500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oneCell">
    <xdr:from>
      <xdr:col>0</xdr:col>
      <xdr:colOff>39343</xdr:colOff>
      <xdr:row>10</xdr:row>
      <xdr:rowOff>66254</xdr:rowOff>
    </xdr:from>
    <xdr:to>
      <xdr:col>13</xdr:col>
      <xdr:colOff>549965</xdr:colOff>
      <xdr:row>14</xdr:row>
      <xdr:rowOff>159432</xdr:rowOff>
    </xdr:to>
    <xdr:grpSp>
      <xdr:nvGrpSpPr>
        <xdr:cNvPr id="11" name="Group 10"/>
        <xdr:cNvGrpSpPr/>
      </xdr:nvGrpSpPr>
      <xdr:grpSpPr>
        <a:xfrm>
          <a:off x="39343" y="2401950"/>
          <a:ext cx="6399557" cy="855178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273326</xdr:colOff>
      <xdr:row>0</xdr:row>
      <xdr:rowOff>24848</xdr:rowOff>
    </xdr:from>
    <xdr:to>
      <xdr:col>13</xdr:col>
      <xdr:colOff>495851</xdr:colOff>
      <xdr:row>2</xdr:row>
      <xdr:rowOff>124895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9630" y="24848"/>
          <a:ext cx="586960" cy="464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1</xdr:col>
      <xdr:colOff>1085022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65942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8833"/>
          <a:ext cx="1714500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Product:EX&amp;FR&amp;RE</a:t>
          </a:r>
          <a:r>
            <a:rPr lang="en-US" sz="1000" baseline="0"/>
            <a:t> Damper</a:t>
          </a:r>
          <a:endParaRPr lang="en-US" sz="1050"/>
        </a:p>
      </xdr:txBody>
    </xdr:sp>
    <xdr:clientData/>
  </xdr:twoCellAnchor>
  <xdr:twoCellAnchor editAs="absolute">
    <xdr:from>
      <xdr:col>2</xdr:col>
      <xdr:colOff>29307</xdr:colOff>
      <xdr:row>1</xdr:row>
      <xdr:rowOff>165647</xdr:rowOff>
    </xdr:from>
    <xdr:to>
      <xdr:col>4</xdr:col>
      <xdr:colOff>378014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677865" y="348820"/>
          <a:ext cx="1359822" cy="332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389257</xdr:colOff>
      <xdr:row>0</xdr:row>
      <xdr:rowOff>0</xdr:rowOff>
    </xdr:from>
    <xdr:to>
      <xdr:col>7</xdr:col>
      <xdr:colOff>169934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1</xdr:col>
      <xdr:colOff>1093301</xdr:colOff>
      <xdr:row>0</xdr:row>
      <xdr:rowOff>0</xdr:rowOff>
    </xdr:from>
    <xdr:to>
      <xdr:col>4</xdr:col>
      <xdr:colOff>378014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173915</xdr:colOff>
      <xdr:row>0</xdr:row>
      <xdr:rowOff>0</xdr:rowOff>
    </xdr:from>
    <xdr:to>
      <xdr:col>12</xdr:col>
      <xdr:colOff>213755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389763" y="0"/>
          <a:ext cx="1938150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No.:Savin-AC.1-Dampers-MTO-01</a:t>
          </a:r>
        </a:p>
      </xdr:txBody>
    </xdr:sp>
    <xdr:clientData/>
  </xdr:twoCellAnchor>
  <xdr:twoCellAnchor editAs="absolute">
    <xdr:from>
      <xdr:col>4</xdr:col>
      <xdr:colOff>387126</xdr:colOff>
      <xdr:row>1</xdr:row>
      <xdr:rowOff>163515</xdr:rowOff>
    </xdr:from>
    <xdr:to>
      <xdr:col>7</xdr:col>
      <xdr:colOff>167803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7</xdr:col>
      <xdr:colOff>171784</xdr:colOff>
      <xdr:row>1</xdr:row>
      <xdr:rowOff>163530</xdr:rowOff>
    </xdr:from>
    <xdr:to>
      <xdr:col>10</xdr:col>
      <xdr:colOff>64668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87632" y="345747"/>
          <a:ext cx="987781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48104</xdr:colOff>
      <xdr:row>1</xdr:row>
      <xdr:rowOff>163997</xdr:rowOff>
    </xdr:from>
    <xdr:to>
      <xdr:col>12</xdr:col>
      <xdr:colOff>213755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358849" y="346214"/>
          <a:ext cx="969064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oneCell">
    <xdr:from>
      <xdr:col>0</xdr:col>
      <xdr:colOff>22290</xdr:colOff>
      <xdr:row>25</xdr:row>
      <xdr:rowOff>39944</xdr:rowOff>
    </xdr:from>
    <xdr:to>
      <xdr:col>13</xdr:col>
      <xdr:colOff>488274</xdr:colOff>
      <xdr:row>29</xdr:row>
      <xdr:rowOff>130199</xdr:rowOff>
    </xdr:to>
    <xdr:grpSp>
      <xdr:nvGrpSpPr>
        <xdr:cNvPr id="11" name="Group 10"/>
        <xdr:cNvGrpSpPr/>
      </xdr:nvGrpSpPr>
      <xdr:grpSpPr>
        <a:xfrm>
          <a:off x="22290" y="5183444"/>
          <a:ext cx="6393465" cy="852255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257073</xdr:colOff>
      <xdr:row>0</xdr:row>
      <xdr:rowOff>24848</xdr:rowOff>
    </xdr:from>
    <xdr:to>
      <xdr:col>13</xdr:col>
      <xdr:colOff>493013</xdr:colOff>
      <xdr:row>2</xdr:row>
      <xdr:rowOff>140804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231" y="24848"/>
          <a:ext cx="626466" cy="480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3</xdr:col>
      <xdr:colOff>66261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3</xdr:col>
      <xdr:colOff>66262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 Washer</a:t>
          </a:r>
          <a:endParaRPr lang="en-US" sz="1050"/>
        </a:p>
      </xdr:txBody>
    </xdr:sp>
    <xdr:clientData/>
  </xdr:twoCellAnchor>
  <xdr:twoCellAnchor editAs="absolute">
    <xdr:from>
      <xdr:col>3</xdr:col>
      <xdr:colOff>74540</xdr:colOff>
      <xdr:row>1</xdr:row>
      <xdr:rowOff>165647</xdr:rowOff>
    </xdr:from>
    <xdr:to>
      <xdr:col>5</xdr:col>
      <xdr:colOff>452557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/>
            <a:t>Sub-Product: Static Water</a:t>
          </a:r>
          <a:r>
            <a:rPr lang="en-US" sz="800" baseline="0"/>
            <a:t> Filter</a:t>
          </a:r>
          <a:endParaRPr lang="en-US" sz="800"/>
        </a:p>
      </xdr:txBody>
    </xdr:sp>
    <xdr:clientData/>
  </xdr:twoCellAnchor>
  <xdr:twoCellAnchor editAs="absolute">
    <xdr:from>
      <xdr:col>5</xdr:col>
      <xdr:colOff>463800</xdr:colOff>
      <xdr:row>0</xdr:row>
      <xdr:rowOff>0</xdr:rowOff>
    </xdr:from>
    <xdr:to>
      <xdr:col>8</xdr:col>
      <xdr:colOff>87108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3</xdr:col>
      <xdr:colOff>74540</xdr:colOff>
      <xdr:row>0</xdr:row>
      <xdr:rowOff>0</xdr:rowOff>
    </xdr:from>
    <xdr:to>
      <xdr:col>5</xdr:col>
      <xdr:colOff>452557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</a:t>
          </a:r>
          <a:r>
            <a:rPr lang="fa-IR" sz="1100" baseline="0">
              <a:cs typeface="B Nazanin" panose="00000400000000000000" pitchFamily="2" charset="-78"/>
            </a:rPr>
            <a:t>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165652</xdr:colOff>
      <xdr:row>0</xdr:row>
      <xdr:rowOff>0</xdr:rowOff>
    </xdr:from>
    <xdr:to>
      <xdr:col>12</xdr:col>
      <xdr:colOff>57978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17065" y="0"/>
          <a:ext cx="2228022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No.:Savin-AC.1-Static</a:t>
          </a:r>
          <a:r>
            <a:rPr lang="en-US" sz="800" baseline="0"/>
            <a:t> Water Filter-MTO-01</a:t>
          </a:r>
          <a:endParaRPr lang="en-US" sz="800"/>
        </a:p>
      </xdr:txBody>
    </xdr:sp>
    <xdr:clientData/>
  </xdr:twoCellAnchor>
  <xdr:twoCellAnchor editAs="absolute">
    <xdr:from>
      <xdr:col>5</xdr:col>
      <xdr:colOff>461669</xdr:colOff>
      <xdr:row>1</xdr:row>
      <xdr:rowOff>163515</xdr:rowOff>
    </xdr:from>
    <xdr:to>
      <xdr:col>8</xdr:col>
      <xdr:colOff>84977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88958</xdr:colOff>
      <xdr:row>1</xdr:row>
      <xdr:rowOff>163530</xdr:rowOff>
    </xdr:from>
    <xdr:to>
      <xdr:col>10</xdr:col>
      <xdr:colOff>149087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62784" y="345747"/>
          <a:ext cx="996064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149087</xdr:colOff>
      <xdr:row>1</xdr:row>
      <xdr:rowOff>163997</xdr:rowOff>
    </xdr:from>
    <xdr:to>
      <xdr:col>12</xdr:col>
      <xdr:colOff>59872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347016" y="343611"/>
          <a:ext cx="879613" cy="325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Date:97.10.18</a:t>
          </a:r>
          <a:endParaRPr lang="en-US" sz="1050"/>
        </a:p>
      </xdr:txBody>
    </xdr:sp>
    <xdr:clientData/>
  </xdr:twoCellAnchor>
  <xdr:twoCellAnchor editAs="oneCell">
    <xdr:from>
      <xdr:col>0</xdr:col>
      <xdr:colOff>27333</xdr:colOff>
      <xdr:row>10</xdr:row>
      <xdr:rowOff>26497</xdr:rowOff>
    </xdr:from>
    <xdr:to>
      <xdr:col>13</xdr:col>
      <xdr:colOff>485775</xdr:colOff>
      <xdr:row>14</xdr:row>
      <xdr:rowOff>118434</xdr:rowOff>
    </xdr:to>
    <xdr:grpSp>
      <xdr:nvGrpSpPr>
        <xdr:cNvPr id="11" name="Group 10"/>
        <xdr:cNvGrpSpPr/>
      </xdr:nvGrpSpPr>
      <xdr:grpSpPr>
        <a:xfrm>
          <a:off x="27333" y="2171693"/>
          <a:ext cx="6504746" cy="853937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280111</xdr:colOff>
      <xdr:row>0</xdr:row>
      <xdr:rowOff>33130</xdr:rowOff>
    </xdr:from>
    <xdr:to>
      <xdr:col>13</xdr:col>
      <xdr:colOff>479286</xdr:colOff>
      <xdr:row>2</xdr:row>
      <xdr:rowOff>149087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068" y="33130"/>
          <a:ext cx="555327" cy="4803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173935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173936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Product:Instrument</a:t>
          </a:r>
          <a:endParaRPr lang="en-US" sz="1050"/>
        </a:p>
      </xdr:txBody>
    </xdr:sp>
    <xdr:clientData/>
  </xdr:twoCellAnchor>
  <xdr:twoCellAnchor editAs="absolute">
    <xdr:from>
      <xdr:col>2</xdr:col>
      <xdr:colOff>182214</xdr:colOff>
      <xdr:row>1</xdr:row>
      <xdr:rowOff>165647</xdr:rowOff>
    </xdr:from>
    <xdr:to>
      <xdr:col>4</xdr:col>
      <xdr:colOff>850124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861367</xdr:colOff>
      <xdr:row>0</xdr:row>
      <xdr:rowOff>0</xdr:rowOff>
    </xdr:from>
    <xdr:to>
      <xdr:col>7</xdr:col>
      <xdr:colOff>78826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2</xdr:col>
      <xdr:colOff>182214</xdr:colOff>
      <xdr:row>0</xdr:row>
      <xdr:rowOff>0</xdr:rowOff>
    </xdr:from>
    <xdr:to>
      <xdr:col>4</xdr:col>
      <xdr:colOff>850124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82807</xdr:colOff>
      <xdr:row>0</xdr:row>
      <xdr:rowOff>0</xdr:rowOff>
    </xdr:from>
    <xdr:to>
      <xdr:col>12</xdr:col>
      <xdr:colOff>165652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356633" y="0"/>
          <a:ext cx="1971280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No.:Savin-AC.1-Instrument-MTO-01</a:t>
          </a:r>
        </a:p>
      </xdr:txBody>
    </xdr:sp>
    <xdr:clientData/>
  </xdr:twoCellAnchor>
  <xdr:twoCellAnchor editAs="absolute">
    <xdr:from>
      <xdr:col>4</xdr:col>
      <xdr:colOff>859236</xdr:colOff>
      <xdr:row>1</xdr:row>
      <xdr:rowOff>163515</xdr:rowOff>
    </xdr:from>
    <xdr:to>
      <xdr:col>7</xdr:col>
      <xdr:colOff>76695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7</xdr:col>
      <xdr:colOff>80676</xdr:colOff>
      <xdr:row>1</xdr:row>
      <xdr:rowOff>163530</xdr:rowOff>
    </xdr:from>
    <xdr:to>
      <xdr:col>10</xdr:col>
      <xdr:colOff>0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54502" y="345747"/>
          <a:ext cx="962933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9</xdr:col>
      <xdr:colOff>339588</xdr:colOff>
      <xdr:row>1</xdr:row>
      <xdr:rowOff>163997</xdr:rowOff>
    </xdr:from>
    <xdr:to>
      <xdr:col>12</xdr:col>
      <xdr:colOff>140805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09762" y="346214"/>
          <a:ext cx="1093304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10</xdr:row>
      <xdr:rowOff>140797</xdr:rowOff>
    </xdr:from>
    <xdr:to>
      <xdr:col>13</xdr:col>
      <xdr:colOff>488674</xdr:colOff>
      <xdr:row>15</xdr:row>
      <xdr:rowOff>51758</xdr:rowOff>
    </xdr:to>
    <xdr:grpSp>
      <xdr:nvGrpSpPr>
        <xdr:cNvPr id="11" name="Group 10"/>
        <xdr:cNvGrpSpPr/>
      </xdr:nvGrpSpPr>
      <xdr:grpSpPr>
        <a:xfrm>
          <a:off x="55908" y="2509623"/>
          <a:ext cx="6429375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165655</xdr:colOff>
      <xdr:row>0</xdr:row>
      <xdr:rowOff>41412</xdr:rowOff>
    </xdr:from>
    <xdr:to>
      <xdr:col>13</xdr:col>
      <xdr:colOff>501652</xdr:colOff>
      <xdr:row>3</xdr:row>
      <xdr:rowOff>109992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916" y="41412"/>
          <a:ext cx="736047" cy="615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"/>
  <sheetViews>
    <sheetView tabSelected="1" view="pageLayout" zoomScale="115" zoomScaleNormal="100" zoomScalePageLayoutView="115" workbookViewId="0">
      <selection activeCell="E6" sqref="E6"/>
    </sheetView>
  </sheetViews>
  <sheetFormatPr defaultColWidth="9.140625" defaultRowHeight="15" x14ac:dyDescent="0.25"/>
  <cols>
    <col min="1" max="1" width="3.7109375" style="6" bestFit="1" customWidth="1"/>
    <col min="2" max="2" width="13" style="6" customWidth="1"/>
    <col min="3" max="3" width="4.42578125" style="6" bestFit="1" customWidth="1"/>
    <col min="4" max="4" width="7.140625" style="6" customWidth="1"/>
    <col min="5" max="5" width="11.28515625" style="6" bestFit="1" customWidth="1"/>
    <col min="6" max="6" width="7.42578125" style="6" bestFit="1" customWidth="1"/>
    <col min="7" max="7" width="6.42578125" style="6" customWidth="1"/>
    <col min="8" max="8" width="5.42578125" style="6" customWidth="1"/>
    <col min="9" max="9" width="3.5703125" style="6" bestFit="1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4.5703125" style="6" bestFit="1" customWidth="1"/>
    <col min="14" max="14" width="7.7109375" style="6" customWidth="1"/>
    <col min="15" max="15" width="5.140625" style="6" customWidth="1"/>
    <col min="16" max="16" width="4.5703125" style="6" customWidth="1"/>
    <col min="17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19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20</v>
      </c>
      <c r="B6" s="7" t="s">
        <v>21</v>
      </c>
      <c r="C6" s="8" t="s">
        <v>22</v>
      </c>
      <c r="D6" s="7" t="s">
        <v>23</v>
      </c>
      <c r="E6" s="7" t="s">
        <v>24</v>
      </c>
      <c r="F6" s="9" t="s">
        <v>25</v>
      </c>
      <c r="G6" s="10" t="s">
        <v>26</v>
      </c>
      <c r="H6" s="10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7" t="s">
        <v>32</v>
      </c>
      <c r="N6" s="7" t="s">
        <v>33</v>
      </c>
    </row>
    <row r="7" spans="1:14" ht="27.75" customHeight="1" x14ac:dyDescent="0.25">
      <c r="A7" s="13">
        <v>1</v>
      </c>
      <c r="B7" s="36" t="s">
        <v>12</v>
      </c>
      <c r="C7" s="13">
        <v>1</v>
      </c>
      <c r="D7" s="13" t="s">
        <v>0</v>
      </c>
      <c r="E7" s="36" t="s">
        <v>12</v>
      </c>
      <c r="F7" s="40" t="s">
        <v>75</v>
      </c>
      <c r="G7" s="41" t="s">
        <v>83</v>
      </c>
      <c r="H7" s="42" t="s">
        <v>76</v>
      </c>
      <c r="I7" s="11">
        <v>1</v>
      </c>
      <c r="J7" s="43">
        <v>1</v>
      </c>
      <c r="K7" s="43" t="s">
        <v>42</v>
      </c>
      <c r="L7" s="14" t="s">
        <v>0</v>
      </c>
      <c r="M7" s="15" t="s">
        <v>0</v>
      </c>
      <c r="N7" s="37" t="s">
        <v>82</v>
      </c>
    </row>
    <row r="8" spans="1:14" ht="15.75" x14ac:dyDescent="0.25">
      <c r="A8" s="13">
        <v>2</v>
      </c>
      <c r="B8" s="36" t="s">
        <v>13</v>
      </c>
      <c r="C8" s="13">
        <v>1</v>
      </c>
      <c r="D8" s="13" t="s">
        <v>0</v>
      </c>
      <c r="E8" s="36" t="s">
        <v>44</v>
      </c>
      <c r="F8" s="11" t="s">
        <v>81</v>
      </c>
      <c r="G8" s="44" t="s">
        <v>0</v>
      </c>
      <c r="H8" s="11" t="s">
        <v>0</v>
      </c>
      <c r="I8" s="11">
        <v>1</v>
      </c>
      <c r="J8" s="43">
        <v>1</v>
      </c>
      <c r="K8" s="43" t="s">
        <v>42</v>
      </c>
      <c r="L8" s="14"/>
      <c r="M8" s="15"/>
      <c r="N8" s="13"/>
    </row>
    <row r="9" spans="1:14" ht="15.75" x14ac:dyDescent="0.25">
      <c r="A9" s="16">
        <v>3</v>
      </c>
      <c r="B9" s="36" t="s">
        <v>15</v>
      </c>
      <c r="C9" s="13">
        <v>1</v>
      </c>
      <c r="D9" s="13" t="s">
        <v>0</v>
      </c>
      <c r="E9" s="36" t="s">
        <v>15</v>
      </c>
      <c r="F9" s="11">
        <v>140</v>
      </c>
      <c r="G9" s="11" t="s">
        <v>0</v>
      </c>
      <c r="H9" s="11" t="s">
        <v>0</v>
      </c>
      <c r="I9" s="11">
        <v>1</v>
      </c>
      <c r="J9" s="43">
        <v>1</v>
      </c>
      <c r="K9" s="43" t="s">
        <v>42</v>
      </c>
      <c r="L9" s="14" t="s">
        <v>0</v>
      </c>
      <c r="M9" s="15" t="s">
        <v>0</v>
      </c>
      <c r="N9" s="13"/>
    </row>
    <row r="10" spans="1:14" ht="15.75" x14ac:dyDescent="0.25">
      <c r="A10" s="13">
        <v>4</v>
      </c>
      <c r="B10" s="36" t="s">
        <v>14</v>
      </c>
      <c r="C10" s="13">
        <v>1</v>
      </c>
      <c r="D10" s="36" t="s">
        <v>36</v>
      </c>
      <c r="E10" s="11" t="s">
        <v>43</v>
      </c>
      <c r="F10" s="45">
        <v>160</v>
      </c>
      <c r="G10" s="45" t="s">
        <v>0</v>
      </c>
      <c r="H10" s="45">
        <v>6000</v>
      </c>
      <c r="I10" s="45">
        <v>1</v>
      </c>
      <c r="J10" s="46">
        <v>113</v>
      </c>
      <c r="K10" s="46" t="s">
        <v>70</v>
      </c>
      <c r="L10" s="22" t="s">
        <v>0</v>
      </c>
      <c r="M10" s="22" t="s">
        <v>0</v>
      </c>
      <c r="N10" s="17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5"/>
  <sheetViews>
    <sheetView view="pageLayout" zoomScale="130" zoomScaleNormal="100" zoomScalePageLayoutView="130" workbookViewId="0">
      <selection activeCell="B8" sqref="B8"/>
    </sheetView>
  </sheetViews>
  <sheetFormatPr defaultColWidth="9.140625" defaultRowHeight="15" x14ac:dyDescent="0.25"/>
  <cols>
    <col min="1" max="1" width="3.7109375" style="6" bestFit="1" customWidth="1"/>
    <col min="2" max="2" width="17.42578125" style="6" bestFit="1" customWidth="1"/>
    <col min="3" max="3" width="4.42578125" style="6" bestFit="1" customWidth="1"/>
    <col min="4" max="4" width="8.5703125" style="6" bestFit="1" customWidth="1"/>
    <col min="5" max="5" width="10.42578125" style="6" bestFit="1" customWidth="1"/>
    <col min="6" max="8" width="4.7109375" style="6" customWidth="1"/>
    <col min="9" max="9" width="4.28515625" style="6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4.85546875" style="6" bestFit="1" customWidth="1"/>
    <col min="14" max="14" width="7.5703125" style="6" customWidth="1"/>
    <col min="15" max="15" width="4.425781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19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20</v>
      </c>
      <c r="B6" s="7" t="s">
        <v>21</v>
      </c>
      <c r="C6" s="8" t="s">
        <v>22</v>
      </c>
      <c r="D6" s="7" t="s">
        <v>23</v>
      </c>
      <c r="E6" s="7" t="s">
        <v>24</v>
      </c>
      <c r="F6" s="9" t="s">
        <v>53</v>
      </c>
      <c r="G6" s="10" t="s">
        <v>26</v>
      </c>
      <c r="H6" s="10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7" t="s">
        <v>32</v>
      </c>
      <c r="N6" s="7" t="s">
        <v>33</v>
      </c>
    </row>
    <row r="7" spans="1:14" ht="15.75" x14ac:dyDescent="0.25">
      <c r="A7" s="20">
        <v>1</v>
      </c>
      <c r="B7" s="38" t="s">
        <v>45</v>
      </c>
      <c r="C7" s="26">
        <v>20</v>
      </c>
      <c r="D7" s="27" t="s">
        <v>47</v>
      </c>
      <c r="E7" s="38" t="s">
        <v>58</v>
      </c>
      <c r="F7" s="26">
        <v>1.5</v>
      </c>
      <c r="G7" s="26">
        <v>1250</v>
      </c>
      <c r="H7" s="26">
        <v>2200</v>
      </c>
      <c r="I7" s="26">
        <v>4</v>
      </c>
      <c r="J7" s="28">
        <f>F7*G7*H7*I7*7.85/1000000</f>
        <v>129.52500000000001</v>
      </c>
      <c r="K7" s="28" t="s">
        <v>61</v>
      </c>
      <c r="L7" s="18">
        <v>115</v>
      </c>
      <c r="M7" s="19">
        <f>(J7-L7)/L7</f>
        <v>0.12630434782608702</v>
      </c>
      <c r="N7" s="20"/>
    </row>
    <row r="8" spans="1:14" ht="15.75" x14ac:dyDescent="0.25">
      <c r="A8" s="20">
        <v>2</v>
      </c>
      <c r="B8" s="38" t="s">
        <v>46</v>
      </c>
      <c r="C8" s="26">
        <v>16</v>
      </c>
      <c r="D8" s="27" t="s">
        <v>47</v>
      </c>
      <c r="E8" s="38" t="s">
        <v>58</v>
      </c>
      <c r="F8" s="26">
        <v>1.5</v>
      </c>
      <c r="G8" s="26">
        <v>1250</v>
      </c>
      <c r="H8" s="26">
        <v>2800</v>
      </c>
      <c r="I8" s="26">
        <v>4</v>
      </c>
      <c r="J8" s="28">
        <f>F8*G8*H8*I8*7.85/1000000</f>
        <v>164.85</v>
      </c>
      <c r="K8" s="28" t="s">
        <v>61</v>
      </c>
      <c r="L8" s="18">
        <v>147</v>
      </c>
      <c r="M8" s="19">
        <f>(J8-L8)/L8</f>
        <v>0.12142857142857139</v>
      </c>
      <c r="N8" s="20"/>
    </row>
    <row r="9" spans="1:14" ht="15.75" x14ac:dyDescent="0.25">
      <c r="A9" s="21">
        <v>3</v>
      </c>
      <c r="B9" s="38" t="s">
        <v>48</v>
      </c>
      <c r="C9" s="26">
        <v>30</v>
      </c>
      <c r="D9" s="27" t="s">
        <v>47</v>
      </c>
      <c r="E9" s="38" t="s">
        <v>58</v>
      </c>
      <c r="F9" s="26">
        <v>1.5</v>
      </c>
      <c r="G9" s="26">
        <v>1000</v>
      </c>
      <c r="H9" s="26">
        <v>2800</v>
      </c>
      <c r="I9" s="26">
        <v>2</v>
      </c>
      <c r="J9" s="28">
        <f>F9*G9*H9*I9*7.85/1000000</f>
        <v>65.94</v>
      </c>
      <c r="K9" s="28" t="s">
        <v>61</v>
      </c>
      <c r="L9" s="18">
        <v>51</v>
      </c>
      <c r="M9" s="19">
        <f>(J9-L9)/L9</f>
        <v>0.2929411764705882</v>
      </c>
      <c r="N9" s="20"/>
    </row>
    <row r="10" spans="1:14" ht="15.75" x14ac:dyDescent="0.25">
      <c r="A10" s="20">
        <v>4</v>
      </c>
      <c r="B10" s="38" t="s">
        <v>49</v>
      </c>
      <c r="C10" s="26">
        <v>36</v>
      </c>
      <c r="D10" s="27" t="s">
        <v>47</v>
      </c>
      <c r="E10" s="38" t="s">
        <v>58</v>
      </c>
      <c r="F10" s="26">
        <v>2</v>
      </c>
      <c r="G10" s="26">
        <v>1000</v>
      </c>
      <c r="H10" s="26">
        <v>2700</v>
      </c>
      <c r="I10" s="26">
        <v>1</v>
      </c>
      <c r="J10" s="28">
        <f>F10*G10*H10*I10*7.85/1000000</f>
        <v>42.39</v>
      </c>
      <c r="K10" s="28" t="s">
        <v>61</v>
      </c>
      <c r="L10" s="18">
        <v>38</v>
      </c>
      <c r="M10" s="19">
        <f>(J10-L10)/L10</f>
        <v>0.1155263157894737</v>
      </c>
      <c r="N10" s="20"/>
    </row>
    <row r="11" spans="1:14" ht="15.75" x14ac:dyDescent="0.25">
      <c r="A11" s="20">
        <v>5</v>
      </c>
      <c r="B11" s="39" t="s">
        <v>4</v>
      </c>
      <c r="C11" s="26">
        <v>216</v>
      </c>
      <c r="D11" s="27" t="s">
        <v>73</v>
      </c>
      <c r="E11" s="38" t="s">
        <v>35</v>
      </c>
      <c r="F11" s="26" t="s">
        <v>0</v>
      </c>
      <c r="G11" s="26" t="s">
        <v>0</v>
      </c>
      <c r="H11" s="26">
        <v>1100</v>
      </c>
      <c r="I11" s="26">
        <v>216</v>
      </c>
      <c r="J11" s="26">
        <v>286</v>
      </c>
      <c r="K11" s="28" t="s">
        <v>61</v>
      </c>
      <c r="L11" s="20" t="s">
        <v>0</v>
      </c>
      <c r="M11" s="19" t="s">
        <v>0</v>
      </c>
      <c r="N11" s="20"/>
    </row>
    <row r="12" spans="1:14" ht="15.75" x14ac:dyDescent="0.25">
      <c r="A12" s="21">
        <v>6</v>
      </c>
      <c r="B12" s="38" t="s">
        <v>5</v>
      </c>
      <c r="C12" s="26">
        <v>108</v>
      </c>
      <c r="D12" s="27" t="s">
        <v>62</v>
      </c>
      <c r="E12" s="38" t="s">
        <v>35</v>
      </c>
      <c r="F12" s="29" t="s">
        <v>0</v>
      </c>
      <c r="G12" s="30" t="s">
        <v>0</v>
      </c>
      <c r="H12" s="31" t="s">
        <v>0</v>
      </c>
      <c r="I12" s="26">
        <v>108</v>
      </c>
      <c r="J12" s="26">
        <v>108</v>
      </c>
      <c r="K12" s="31" t="s">
        <v>42</v>
      </c>
      <c r="L12" s="20" t="s">
        <v>0</v>
      </c>
      <c r="M12" s="19" t="s">
        <v>0</v>
      </c>
      <c r="N12" s="20"/>
    </row>
    <row r="13" spans="1:14" ht="15.75" x14ac:dyDescent="0.25">
      <c r="A13" s="20">
        <v>7</v>
      </c>
      <c r="B13" s="38" t="s">
        <v>50</v>
      </c>
      <c r="C13" s="26">
        <v>324</v>
      </c>
      <c r="D13" s="27" t="s">
        <v>39</v>
      </c>
      <c r="E13" s="38" t="s">
        <v>35</v>
      </c>
      <c r="F13" s="29" t="s">
        <v>0</v>
      </c>
      <c r="G13" s="30" t="s">
        <v>0</v>
      </c>
      <c r="H13" s="31" t="s">
        <v>0</v>
      </c>
      <c r="I13" s="26">
        <v>324</v>
      </c>
      <c r="J13" s="26">
        <v>324</v>
      </c>
      <c r="K13" s="31" t="s">
        <v>42</v>
      </c>
      <c r="L13" s="20" t="s">
        <v>0</v>
      </c>
      <c r="M13" s="19" t="s">
        <v>0</v>
      </c>
      <c r="N13" s="20"/>
    </row>
    <row r="14" spans="1:14" ht="15.75" x14ac:dyDescent="0.25">
      <c r="A14" s="21">
        <v>8</v>
      </c>
      <c r="B14" s="38" t="s">
        <v>51</v>
      </c>
      <c r="C14" s="26">
        <v>216</v>
      </c>
      <c r="D14" s="27" t="s">
        <v>62</v>
      </c>
      <c r="E14" s="38" t="s">
        <v>35</v>
      </c>
      <c r="F14" s="29" t="s">
        <v>0</v>
      </c>
      <c r="G14" s="30" t="s">
        <v>0</v>
      </c>
      <c r="H14" s="31" t="s">
        <v>0</v>
      </c>
      <c r="I14" s="26">
        <v>216</v>
      </c>
      <c r="J14" s="26">
        <v>216</v>
      </c>
      <c r="K14" s="31" t="s">
        <v>42</v>
      </c>
      <c r="L14" s="20" t="s">
        <v>0</v>
      </c>
      <c r="M14" s="19" t="s">
        <v>0</v>
      </c>
      <c r="N14" s="20"/>
    </row>
    <row r="15" spans="1:14" ht="15.75" x14ac:dyDescent="0.25">
      <c r="A15" s="20">
        <v>9</v>
      </c>
      <c r="B15" s="38" t="s">
        <v>6</v>
      </c>
      <c r="C15" s="26">
        <v>216</v>
      </c>
      <c r="D15" s="27" t="s">
        <v>63</v>
      </c>
      <c r="E15" s="38" t="s">
        <v>35</v>
      </c>
      <c r="F15" s="29" t="s">
        <v>0</v>
      </c>
      <c r="G15" s="30" t="s">
        <v>0</v>
      </c>
      <c r="H15" s="31" t="s">
        <v>0</v>
      </c>
      <c r="I15" s="26">
        <v>216</v>
      </c>
      <c r="J15" s="26">
        <v>216</v>
      </c>
      <c r="K15" s="31" t="s">
        <v>42</v>
      </c>
      <c r="L15" s="20" t="s">
        <v>0</v>
      </c>
      <c r="M15" s="19" t="s">
        <v>0</v>
      </c>
      <c r="N15" s="20"/>
    </row>
    <row r="16" spans="1:14" ht="15.75" x14ac:dyDescent="0.25">
      <c r="A16" s="21">
        <v>10</v>
      </c>
      <c r="B16" s="38" t="s">
        <v>7</v>
      </c>
      <c r="C16" s="26">
        <v>24</v>
      </c>
      <c r="D16" s="27" t="s">
        <v>52</v>
      </c>
      <c r="E16" s="38" t="s">
        <v>40</v>
      </c>
      <c r="F16" s="29" t="s">
        <v>0</v>
      </c>
      <c r="G16" s="26" t="s">
        <v>0</v>
      </c>
      <c r="H16" s="31">
        <v>2800</v>
      </c>
      <c r="I16" s="31">
        <v>24</v>
      </c>
      <c r="J16" s="31">
        <v>11</v>
      </c>
      <c r="K16" s="31" t="s">
        <v>61</v>
      </c>
      <c r="L16" s="20" t="s">
        <v>0</v>
      </c>
      <c r="M16" s="19" t="s">
        <v>0</v>
      </c>
      <c r="N16" s="20"/>
    </row>
    <row r="17" spans="1:14" ht="15.75" x14ac:dyDescent="0.25">
      <c r="A17" s="20">
        <v>11</v>
      </c>
      <c r="B17" s="38" t="s">
        <v>8</v>
      </c>
      <c r="C17" s="26">
        <v>48</v>
      </c>
      <c r="D17" s="27" t="s">
        <v>47</v>
      </c>
      <c r="E17" s="38" t="s">
        <v>35</v>
      </c>
      <c r="F17" s="29" t="s">
        <v>0</v>
      </c>
      <c r="G17" s="26" t="s">
        <v>0</v>
      </c>
      <c r="H17" s="31" t="s">
        <v>0</v>
      </c>
      <c r="I17" s="31">
        <v>48</v>
      </c>
      <c r="J17" s="31">
        <v>48</v>
      </c>
      <c r="K17" s="31" t="s">
        <v>42</v>
      </c>
      <c r="L17" s="20" t="s">
        <v>0</v>
      </c>
      <c r="M17" s="19" t="s">
        <v>0</v>
      </c>
      <c r="N17" s="20"/>
    </row>
    <row r="18" spans="1:14" ht="15.75" x14ac:dyDescent="0.25">
      <c r="A18" s="21">
        <v>12</v>
      </c>
      <c r="B18" s="38" t="s">
        <v>9</v>
      </c>
      <c r="C18" s="26">
        <v>108</v>
      </c>
      <c r="D18" s="38" t="s">
        <v>37</v>
      </c>
      <c r="E18" s="38" t="s">
        <v>9</v>
      </c>
      <c r="F18" s="29" t="s">
        <v>38</v>
      </c>
      <c r="G18" s="26">
        <v>10</v>
      </c>
      <c r="H18" s="31">
        <v>15</v>
      </c>
      <c r="I18" s="26">
        <v>108</v>
      </c>
      <c r="J18" s="26">
        <v>108</v>
      </c>
      <c r="K18" s="31" t="s">
        <v>42</v>
      </c>
      <c r="L18" s="20" t="s">
        <v>0</v>
      </c>
      <c r="M18" s="19" t="s">
        <v>0</v>
      </c>
      <c r="N18" s="32"/>
    </row>
    <row r="19" spans="1:14" ht="15.75" x14ac:dyDescent="0.25">
      <c r="A19" s="20">
        <v>13</v>
      </c>
      <c r="B19" s="38" t="s">
        <v>17</v>
      </c>
      <c r="C19" s="26">
        <v>108</v>
      </c>
      <c r="D19" s="38" t="s">
        <v>37</v>
      </c>
      <c r="E19" s="38" t="s">
        <v>17</v>
      </c>
      <c r="F19" s="29" t="s">
        <v>54</v>
      </c>
      <c r="G19" s="26">
        <v>12</v>
      </c>
      <c r="H19" s="21" t="s">
        <v>55</v>
      </c>
      <c r="I19" s="26">
        <v>108</v>
      </c>
      <c r="J19" s="26">
        <v>108</v>
      </c>
      <c r="K19" s="31" t="s">
        <v>42</v>
      </c>
      <c r="L19" s="20" t="s">
        <v>0</v>
      </c>
      <c r="M19" s="19" t="s">
        <v>0</v>
      </c>
      <c r="N19" s="32"/>
    </row>
    <row r="20" spans="1:14" ht="15.75" x14ac:dyDescent="0.25">
      <c r="A20" s="21">
        <v>14</v>
      </c>
      <c r="B20" s="38" t="s">
        <v>11</v>
      </c>
      <c r="C20" s="26">
        <v>108</v>
      </c>
      <c r="D20" s="38" t="s">
        <v>37</v>
      </c>
      <c r="E20" s="38" t="s">
        <v>11</v>
      </c>
      <c r="F20" s="29" t="s">
        <v>38</v>
      </c>
      <c r="G20" s="26">
        <v>10</v>
      </c>
      <c r="H20" s="31" t="s">
        <v>56</v>
      </c>
      <c r="I20" s="26">
        <v>108</v>
      </c>
      <c r="J20" s="26">
        <v>108</v>
      </c>
      <c r="K20" s="31" t="s">
        <v>42</v>
      </c>
      <c r="L20" s="20" t="s">
        <v>0</v>
      </c>
      <c r="M20" s="19" t="s">
        <v>0</v>
      </c>
      <c r="N20" s="32"/>
    </row>
    <row r="21" spans="1:14" ht="15.75" x14ac:dyDescent="0.25">
      <c r="A21" s="20">
        <v>15</v>
      </c>
      <c r="B21" s="38" t="s">
        <v>10</v>
      </c>
      <c r="C21" s="26">
        <v>108</v>
      </c>
      <c r="D21" s="38" t="s">
        <v>37</v>
      </c>
      <c r="E21" s="38" t="s">
        <v>10</v>
      </c>
      <c r="F21" s="29">
        <v>2.6</v>
      </c>
      <c r="G21" s="26" t="s">
        <v>0</v>
      </c>
      <c r="H21" s="31">
        <v>30</v>
      </c>
      <c r="I21" s="26">
        <v>108</v>
      </c>
      <c r="J21" s="26">
        <v>108</v>
      </c>
      <c r="K21" s="31" t="s">
        <v>42</v>
      </c>
      <c r="L21" s="20" t="s">
        <v>0</v>
      </c>
      <c r="M21" s="19" t="s">
        <v>0</v>
      </c>
      <c r="N21" s="32"/>
    </row>
    <row r="22" spans="1:14" ht="15.75" x14ac:dyDescent="0.25">
      <c r="A22" s="21">
        <v>16</v>
      </c>
      <c r="B22" s="38" t="s">
        <v>1</v>
      </c>
      <c r="C22" s="26">
        <v>192</v>
      </c>
      <c r="D22" s="38" t="s">
        <v>37</v>
      </c>
      <c r="E22" s="38" t="s">
        <v>1</v>
      </c>
      <c r="F22" s="29" t="s">
        <v>38</v>
      </c>
      <c r="G22" s="26">
        <v>10</v>
      </c>
      <c r="H22" s="31">
        <v>15</v>
      </c>
      <c r="I22" s="26">
        <v>192</v>
      </c>
      <c r="J22" s="26">
        <v>192</v>
      </c>
      <c r="K22" s="31" t="s">
        <v>42</v>
      </c>
      <c r="L22" s="20" t="s">
        <v>0</v>
      </c>
      <c r="M22" s="19" t="s">
        <v>0</v>
      </c>
      <c r="N22" s="32"/>
    </row>
    <row r="23" spans="1:14" ht="15.75" x14ac:dyDescent="0.25">
      <c r="A23" s="20">
        <v>17</v>
      </c>
      <c r="B23" s="38" t="s">
        <v>2</v>
      </c>
      <c r="C23" s="26">
        <v>192</v>
      </c>
      <c r="D23" s="38" t="s">
        <v>37</v>
      </c>
      <c r="E23" s="38" t="s">
        <v>2</v>
      </c>
      <c r="F23" s="29" t="s">
        <v>38</v>
      </c>
      <c r="G23" s="26">
        <v>10</v>
      </c>
      <c r="H23" s="31" t="s">
        <v>0</v>
      </c>
      <c r="I23" s="26">
        <v>192</v>
      </c>
      <c r="J23" s="26">
        <v>192</v>
      </c>
      <c r="K23" s="31" t="s">
        <v>42</v>
      </c>
      <c r="L23" s="20" t="s">
        <v>0</v>
      </c>
      <c r="M23" s="19" t="s">
        <v>0</v>
      </c>
      <c r="N23" s="32"/>
    </row>
    <row r="24" spans="1:14" ht="15.75" x14ac:dyDescent="0.25">
      <c r="A24" s="21">
        <v>18</v>
      </c>
      <c r="B24" s="38" t="s">
        <v>18</v>
      </c>
      <c r="C24" s="33">
        <v>24</v>
      </c>
      <c r="D24" s="38" t="s">
        <v>36</v>
      </c>
      <c r="E24" s="38" t="s">
        <v>57</v>
      </c>
      <c r="F24" s="29">
        <v>4</v>
      </c>
      <c r="G24" s="26" t="s">
        <v>59</v>
      </c>
      <c r="H24" s="31">
        <v>1500</v>
      </c>
      <c r="I24" s="31">
        <v>1</v>
      </c>
      <c r="J24" s="31">
        <v>3.63</v>
      </c>
      <c r="K24" s="31" t="s">
        <v>61</v>
      </c>
      <c r="L24" s="20" t="s">
        <v>0</v>
      </c>
      <c r="M24" s="19" t="s">
        <v>0</v>
      </c>
      <c r="N24" s="33"/>
    </row>
    <row r="25" spans="1:14" ht="15.75" x14ac:dyDescent="0.25">
      <c r="A25" s="20">
        <v>19</v>
      </c>
      <c r="B25" s="38" t="s">
        <v>41</v>
      </c>
      <c r="C25" s="26">
        <v>6</v>
      </c>
      <c r="D25" s="20" t="s">
        <v>0</v>
      </c>
      <c r="E25" s="38" t="s">
        <v>41</v>
      </c>
      <c r="F25" s="34" t="s">
        <v>60</v>
      </c>
      <c r="G25" s="26"/>
      <c r="H25" s="31" t="s">
        <v>0</v>
      </c>
      <c r="I25" s="31">
        <v>6</v>
      </c>
      <c r="J25" s="31">
        <v>6</v>
      </c>
      <c r="K25" s="31" t="s">
        <v>42</v>
      </c>
      <c r="L25" s="20" t="s">
        <v>0</v>
      </c>
      <c r="M25" s="19" t="s">
        <v>0</v>
      </c>
      <c r="N25" s="20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"/>
  <sheetViews>
    <sheetView view="pageLayout" zoomScale="115" zoomScaleNormal="100" zoomScalePageLayoutView="115" workbookViewId="0">
      <selection activeCell="F8" sqref="F8"/>
    </sheetView>
  </sheetViews>
  <sheetFormatPr defaultColWidth="9.140625" defaultRowHeight="15" x14ac:dyDescent="0.25"/>
  <cols>
    <col min="1" max="1" width="3.7109375" style="6" bestFit="1" customWidth="1"/>
    <col min="2" max="2" width="9.5703125" style="6" customWidth="1"/>
    <col min="3" max="3" width="4.42578125" style="6" bestFit="1" customWidth="1"/>
    <col min="4" max="4" width="7.140625" style="6" customWidth="1"/>
    <col min="5" max="5" width="8.42578125" style="6" customWidth="1"/>
    <col min="6" max="6" width="10.140625" style="6" customWidth="1"/>
    <col min="7" max="7" width="6.42578125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4.85546875" style="6" bestFit="1" customWidth="1"/>
    <col min="14" max="14" width="9.42578125" style="6" customWidth="1"/>
    <col min="15" max="15" width="5.1406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19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20</v>
      </c>
      <c r="B6" s="7" t="s">
        <v>21</v>
      </c>
      <c r="C6" s="8" t="s">
        <v>22</v>
      </c>
      <c r="D6" s="7" t="s">
        <v>23</v>
      </c>
      <c r="E6" s="7" t="s">
        <v>24</v>
      </c>
      <c r="F6" s="9" t="s">
        <v>25</v>
      </c>
      <c r="G6" s="10" t="s">
        <v>26</v>
      </c>
      <c r="H6" s="10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7" t="s">
        <v>32</v>
      </c>
      <c r="N6" s="7" t="s">
        <v>33</v>
      </c>
    </row>
    <row r="7" spans="1:14" x14ac:dyDescent="0.25">
      <c r="A7" s="13">
        <v>1</v>
      </c>
      <c r="B7" s="35" t="s">
        <v>77</v>
      </c>
      <c r="C7" s="13">
        <v>20</v>
      </c>
      <c r="D7" s="47" t="s">
        <v>71</v>
      </c>
      <c r="E7" s="13" t="s">
        <v>34</v>
      </c>
      <c r="F7" s="13">
        <v>2</v>
      </c>
      <c r="G7" s="13">
        <v>1000</v>
      </c>
      <c r="H7" s="13">
        <v>2000</v>
      </c>
      <c r="I7" s="13">
        <v>1</v>
      </c>
      <c r="J7" s="14">
        <f>I7*H7*G7*F7*7.85/1000000</f>
        <v>31.4</v>
      </c>
      <c r="K7" s="14" t="s">
        <v>70</v>
      </c>
      <c r="L7" s="14">
        <v>14</v>
      </c>
      <c r="M7" s="15">
        <f>(J7-L7)/L7</f>
        <v>1.2428571428571427</v>
      </c>
      <c r="N7" s="13"/>
    </row>
    <row r="8" spans="1:14" x14ac:dyDescent="0.25">
      <c r="A8" s="13">
        <v>2</v>
      </c>
      <c r="B8" s="35" t="s">
        <v>78</v>
      </c>
      <c r="C8" s="13">
        <v>16</v>
      </c>
      <c r="D8" s="47" t="s">
        <v>71</v>
      </c>
      <c r="E8" s="13" t="s">
        <v>34</v>
      </c>
      <c r="F8" s="13">
        <v>1.5</v>
      </c>
      <c r="G8" s="13">
        <v>1000</v>
      </c>
      <c r="H8" s="13">
        <v>2000</v>
      </c>
      <c r="I8" s="13">
        <v>1</v>
      </c>
      <c r="J8" s="14">
        <f>I8*H8*G8*F8*7.85/1000000</f>
        <v>23.55</v>
      </c>
      <c r="K8" s="14" t="s">
        <v>70</v>
      </c>
      <c r="L8" s="14">
        <v>11</v>
      </c>
      <c r="M8" s="15">
        <f>(J8-L8)/L8</f>
        <v>1.1409090909090909</v>
      </c>
      <c r="N8" s="13"/>
    </row>
    <row r="9" spans="1:14" x14ac:dyDescent="0.25">
      <c r="A9" s="16">
        <v>3</v>
      </c>
      <c r="B9" s="35" t="s">
        <v>3</v>
      </c>
      <c r="C9" s="13">
        <v>4</v>
      </c>
      <c r="D9" s="47" t="s">
        <v>71</v>
      </c>
      <c r="E9" s="12" t="s">
        <v>72</v>
      </c>
      <c r="F9" s="11" t="s">
        <v>79</v>
      </c>
      <c r="G9" s="13" t="s">
        <v>0</v>
      </c>
      <c r="H9" s="13">
        <v>1000</v>
      </c>
      <c r="I9" s="13">
        <v>1</v>
      </c>
      <c r="J9" s="25">
        <v>0.5</v>
      </c>
      <c r="K9" s="14" t="s">
        <v>70</v>
      </c>
      <c r="L9" s="25">
        <v>0.5</v>
      </c>
      <c r="M9" s="15">
        <f>(J9-L9)/L9</f>
        <v>0</v>
      </c>
      <c r="N9" s="13"/>
    </row>
    <row r="10" spans="1:14" x14ac:dyDescent="0.25">
      <c r="A10" s="13">
        <v>4</v>
      </c>
      <c r="B10" s="35" t="s">
        <v>16</v>
      </c>
      <c r="C10" s="13">
        <v>4</v>
      </c>
      <c r="D10" s="47" t="s">
        <v>71</v>
      </c>
      <c r="E10" s="47" t="s">
        <v>80</v>
      </c>
      <c r="F10" s="17" t="s">
        <v>84</v>
      </c>
      <c r="G10" s="17">
        <v>1000</v>
      </c>
      <c r="H10" s="17">
        <v>2500</v>
      </c>
      <c r="I10" s="17">
        <v>1</v>
      </c>
      <c r="J10" s="22">
        <v>2.5</v>
      </c>
      <c r="K10" s="48" t="s">
        <v>74</v>
      </c>
      <c r="L10" s="22">
        <v>2.5</v>
      </c>
      <c r="M10" s="15">
        <f>(J10-L10)/L10</f>
        <v>0</v>
      </c>
      <c r="N10" s="17"/>
    </row>
    <row r="11" spans="1:14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"/>
  <sheetViews>
    <sheetView view="pageLayout" zoomScale="115" zoomScaleNormal="100" zoomScalePageLayoutView="115" workbookViewId="0">
      <selection activeCell="C18" sqref="C18"/>
    </sheetView>
  </sheetViews>
  <sheetFormatPr defaultColWidth="9.140625" defaultRowHeight="15" x14ac:dyDescent="0.25"/>
  <cols>
    <col min="1" max="1" width="3.7109375" style="6" bestFit="1" customWidth="1"/>
    <col min="2" max="2" width="12.7109375" style="6" customWidth="1"/>
    <col min="3" max="3" width="4.42578125" style="6" bestFit="1" customWidth="1"/>
    <col min="4" max="4" width="6.7109375" style="6" bestFit="1" customWidth="1"/>
    <col min="5" max="5" width="15.5703125" style="6" customWidth="1"/>
    <col min="6" max="6" width="6.42578125" style="6" customWidth="1"/>
    <col min="7" max="7" width="5.28515625" style="6" customWidth="1"/>
    <col min="8" max="8" width="3.85546875" style="6" customWidth="1"/>
    <col min="9" max="9" width="3.5703125" style="6" bestFit="1" customWidth="1"/>
    <col min="10" max="10" width="6.28515625" style="6" customWidth="1"/>
    <col min="11" max="11" width="4" style="6" bestFit="1" customWidth="1"/>
    <col min="12" max="12" width="6.28515625" style="6" customWidth="1"/>
    <col min="13" max="13" width="4.85546875" style="6" bestFit="1" customWidth="1"/>
    <col min="14" max="14" width="7" style="6" customWidth="1"/>
    <col min="15" max="15" width="3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19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20</v>
      </c>
      <c r="B6" s="7" t="s">
        <v>21</v>
      </c>
      <c r="C6" s="8" t="s">
        <v>22</v>
      </c>
      <c r="D6" s="7" t="s">
        <v>23</v>
      </c>
      <c r="E6" s="7" t="s">
        <v>24</v>
      </c>
      <c r="F6" s="9" t="s">
        <v>25</v>
      </c>
      <c r="G6" s="10" t="s">
        <v>26</v>
      </c>
      <c r="H6" s="10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7" t="s">
        <v>32</v>
      </c>
      <c r="N6" s="7" t="s">
        <v>33</v>
      </c>
    </row>
    <row r="7" spans="1:14" x14ac:dyDescent="0.25">
      <c r="A7" s="13">
        <v>1</v>
      </c>
      <c r="B7" s="50" t="s">
        <v>64</v>
      </c>
      <c r="C7" s="11">
        <v>4</v>
      </c>
      <c r="D7" s="13" t="s">
        <v>0</v>
      </c>
      <c r="E7" s="49" t="s">
        <v>6</v>
      </c>
      <c r="F7" s="13" t="s">
        <v>0</v>
      </c>
      <c r="G7" s="13" t="s">
        <v>0</v>
      </c>
      <c r="H7" s="13" t="s">
        <v>0</v>
      </c>
      <c r="I7" s="11">
        <v>4</v>
      </c>
      <c r="J7" s="11">
        <v>4</v>
      </c>
      <c r="K7" s="43" t="s">
        <v>42</v>
      </c>
      <c r="L7" s="14"/>
      <c r="M7" s="15"/>
      <c r="N7" s="13"/>
    </row>
    <row r="8" spans="1:14" x14ac:dyDescent="0.25">
      <c r="A8" s="13">
        <v>2</v>
      </c>
      <c r="B8" s="11" t="s">
        <v>66</v>
      </c>
      <c r="C8" s="11">
        <v>1</v>
      </c>
      <c r="D8" s="13" t="s">
        <v>0</v>
      </c>
      <c r="E8" s="51" t="s">
        <v>68</v>
      </c>
      <c r="F8" s="13" t="s">
        <v>0</v>
      </c>
      <c r="G8" s="13" t="s">
        <v>0</v>
      </c>
      <c r="H8" s="13" t="s">
        <v>0</v>
      </c>
      <c r="I8" s="11">
        <v>1</v>
      </c>
      <c r="J8" s="11">
        <v>1</v>
      </c>
      <c r="K8" s="43" t="s">
        <v>42</v>
      </c>
      <c r="L8" s="14"/>
      <c r="M8" s="15"/>
      <c r="N8" s="13"/>
    </row>
    <row r="9" spans="1:14" ht="24.75" x14ac:dyDescent="0.25">
      <c r="A9" s="16">
        <v>3</v>
      </c>
      <c r="B9" s="11" t="s">
        <v>65</v>
      </c>
      <c r="C9" s="11">
        <v>1</v>
      </c>
      <c r="D9" s="13" t="s">
        <v>0</v>
      </c>
      <c r="E9" s="51" t="s">
        <v>85</v>
      </c>
      <c r="F9" s="13" t="s">
        <v>0</v>
      </c>
      <c r="G9" s="13" t="s">
        <v>0</v>
      </c>
      <c r="H9" s="13" t="s">
        <v>0</v>
      </c>
      <c r="I9" s="11">
        <v>1</v>
      </c>
      <c r="J9" s="11">
        <v>1</v>
      </c>
      <c r="K9" s="43" t="s">
        <v>42</v>
      </c>
      <c r="L9" s="14"/>
      <c r="M9" s="15"/>
      <c r="N9" s="13"/>
    </row>
    <row r="10" spans="1:14" ht="22.5" x14ac:dyDescent="0.25">
      <c r="A10" s="13">
        <v>4</v>
      </c>
      <c r="B10" s="50" t="s">
        <v>67</v>
      </c>
      <c r="C10" s="11">
        <v>1</v>
      </c>
      <c r="D10" s="17" t="s">
        <v>0</v>
      </c>
      <c r="E10" s="51" t="s">
        <v>69</v>
      </c>
      <c r="F10" s="13" t="s">
        <v>0</v>
      </c>
      <c r="G10" s="13" t="s">
        <v>0</v>
      </c>
      <c r="H10" s="13" t="s">
        <v>0</v>
      </c>
      <c r="I10" s="52">
        <v>1</v>
      </c>
      <c r="J10" s="52">
        <v>1</v>
      </c>
      <c r="K10" s="43" t="s">
        <v>42</v>
      </c>
      <c r="L10" s="22"/>
      <c r="M10" s="23"/>
      <c r="N10" s="17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Pumping MTO</vt:lpstr>
      <vt:lpstr>Damper MTO</vt:lpstr>
      <vt:lpstr>SWF MTO</vt:lpstr>
      <vt:lpstr>Instrument 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2019-01-08T08:39:02Z</dcterms:modified>
</cp:coreProperties>
</file>