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 activeTab="1"/>
  </bookViews>
  <sheets>
    <sheet name="A.R.F" sheetId="36" r:id="rId1"/>
    <sheet name="Dust Collector" sheetId="35" r:id="rId2"/>
  </sheets>
  <calcPr calcId="152511"/>
</workbook>
</file>

<file path=xl/calcChain.xml><?xml version="1.0" encoding="utf-8"?>
<calcChain xmlns="http://schemas.openxmlformats.org/spreadsheetml/2006/main">
  <c r="M40" i="36" l="1"/>
  <c r="M39" i="36" l="1"/>
  <c r="M16" i="36" l="1"/>
  <c r="M15" i="36"/>
  <c r="J14" i="36" l="1"/>
  <c r="M14" i="36" s="1"/>
  <c r="M13" i="36"/>
  <c r="M12" i="36"/>
  <c r="J13" i="36"/>
  <c r="J12" i="36"/>
  <c r="J11" i="36"/>
  <c r="M11" i="36" s="1"/>
  <c r="J10" i="36" l="1"/>
  <c r="M10" i="36" s="1"/>
  <c r="J9" i="36"/>
  <c r="M9" i="36" s="1"/>
  <c r="J8" i="36"/>
  <c r="M8" i="36" s="1"/>
  <c r="J7" i="36" l="1"/>
  <c r="M7" i="36" s="1"/>
  <c r="M61" i="35" l="1"/>
  <c r="M45" i="35"/>
  <c r="M33" i="35" l="1"/>
  <c r="M32" i="35"/>
  <c r="M31" i="35"/>
  <c r="M30" i="35"/>
  <c r="M29" i="35"/>
  <c r="J12" i="35" l="1"/>
  <c r="M12" i="35" s="1"/>
  <c r="J11" i="35"/>
  <c r="M11" i="35" s="1"/>
  <c r="J10" i="35"/>
  <c r="M10" i="35" s="1"/>
  <c r="J9" i="35"/>
  <c r="M9" i="35" s="1"/>
  <c r="J8" i="35"/>
  <c r="M8" i="35" s="1"/>
  <c r="J7" i="35"/>
  <c r="M7" i="35" s="1"/>
</calcChain>
</file>

<file path=xl/sharedStrings.xml><?xml version="1.0" encoding="utf-8"?>
<sst xmlns="http://schemas.openxmlformats.org/spreadsheetml/2006/main" count="757" uniqueCount="126">
  <si>
    <t>-</t>
  </si>
  <si>
    <t>پیچ شش گوش</t>
  </si>
  <si>
    <t>مهره شش گوش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</si>
  <si>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</si>
  <si>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</si>
  <si>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</si>
  <si>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</si>
  <si>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</si>
  <si>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</si>
  <si>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</si>
  <si>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</si>
  <si>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</si>
  <si>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</si>
  <si>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</si>
  <si>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</si>
  <si>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</si>
  <si>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</si>
  <si>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</si>
  <si>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Plate</t>
  </si>
  <si>
    <t>قطعه پیش ساخته</t>
  </si>
  <si>
    <t>آهن معمولی</t>
  </si>
  <si>
    <t>گالوانیزه سرد</t>
  </si>
  <si>
    <t>M</t>
  </si>
  <si>
    <t>Pcs</t>
  </si>
  <si>
    <t>Kg</t>
  </si>
  <si>
    <t>St-37</t>
  </si>
  <si>
    <t>پیچ</t>
  </si>
  <si>
    <t>مهره</t>
  </si>
  <si>
    <t>H.D.G</t>
  </si>
  <si>
    <t>جاروب و داست کلکتور</t>
  </si>
  <si>
    <t>پیچ دوسو</t>
  </si>
  <si>
    <t>رولپلاگ</t>
  </si>
  <si>
    <t>پیچ ورشو</t>
  </si>
  <si>
    <t>1/4"</t>
  </si>
  <si>
    <t>واشر</t>
  </si>
  <si>
    <t>واشر تخت</t>
  </si>
  <si>
    <t>A</t>
  </si>
  <si>
    <t>پیچ آلن</t>
  </si>
  <si>
    <t>قوطی</t>
  </si>
  <si>
    <t>70x70</t>
  </si>
  <si>
    <t>نبشی</t>
  </si>
  <si>
    <t>30x30</t>
  </si>
  <si>
    <t>میلگرد</t>
  </si>
  <si>
    <t>پایه جاروب</t>
  </si>
  <si>
    <t>فلنج جاروب</t>
  </si>
  <si>
    <t>ریل جاروب</t>
  </si>
  <si>
    <t>Ø12</t>
  </si>
  <si>
    <t>A-53</t>
  </si>
  <si>
    <t>لوله</t>
  </si>
  <si>
    <t>1/2"</t>
  </si>
  <si>
    <t>SCH10</t>
  </si>
  <si>
    <t>P.T.F.E</t>
  </si>
  <si>
    <t>Ø65</t>
  </si>
  <si>
    <t>لوله اتصال واگن</t>
  </si>
  <si>
    <t>چرخ واگن</t>
  </si>
  <si>
    <t>بلبرینگ واگن</t>
  </si>
  <si>
    <t>بلبرینگ</t>
  </si>
  <si>
    <t>6000Z</t>
  </si>
  <si>
    <t>چرخدنده</t>
  </si>
  <si>
    <t>چرخدنده خورشیدی</t>
  </si>
  <si>
    <t>Ø80</t>
  </si>
  <si>
    <t>الکترو گیربکس</t>
  </si>
  <si>
    <t>0.09Kw</t>
  </si>
  <si>
    <t>1450rpm</t>
  </si>
  <si>
    <t>لاستیک درزگیر</t>
  </si>
  <si>
    <t>اسفنجی</t>
  </si>
  <si>
    <t>زنجیر ریل</t>
  </si>
  <si>
    <t>زنجیر</t>
  </si>
  <si>
    <t>کیسه</t>
  </si>
  <si>
    <t>پلی استر</t>
  </si>
  <si>
    <t>کیسه یک سر باز</t>
  </si>
  <si>
    <t>کیسه دو سر باز</t>
  </si>
  <si>
    <t>Ø350</t>
  </si>
  <si>
    <t>بست داست کلکتور</t>
  </si>
  <si>
    <t>قیفی فن حلزونی</t>
  </si>
  <si>
    <t>Aluminium</t>
  </si>
  <si>
    <t>پره حلزونی چپ گرد</t>
  </si>
  <si>
    <t>پره حلزونی راست گرد</t>
  </si>
  <si>
    <t>بوش فن حلزونی</t>
  </si>
  <si>
    <t>Ø60</t>
  </si>
  <si>
    <t>الکترو موتور فن حلزونی</t>
  </si>
  <si>
    <t>الکترو موتور</t>
  </si>
  <si>
    <t>2.2Kw</t>
  </si>
  <si>
    <t>3000rpm</t>
  </si>
  <si>
    <t>نازل مکش و لوله هرزگرد</t>
  </si>
  <si>
    <t>P.V.C</t>
  </si>
  <si>
    <t>Ø110</t>
  </si>
  <si>
    <t>Thk=3</t>
  </si>
  <si>
    <t>لوله خرطومی</t>
  </si>
  <si>
    <t>بست کمربندی خرطومی</t>
  </si>
  <si>
    <t>بست</t>
  </si>
  <si>
    <t>لوله نگهدارنده نازل</t>
  </si>
  <si>
    <t>1"</t>
  </si>
  <si>
    <t>توری پانچی</t>
  </si>
  <si>
    <t>ورق روغنی</t>
  </si>
  <si>
    <t>پایه ثابت و متحرک</t>
  </si>
  <si>
    <t>درام</t>
  </si>
  <si>
    <t>صفحه انتهایی</t>
  </si>
  <si>
    <t>سینی روتاری</t>
  </si>
  <si>
    <t>بدنه درام</t>
  </si>
  <si>
    <t>شفت ثابت و متحرک</t>
  </si>
  <si>
    <t>UPN</t>
  </si>
  <si>
    <t>پولی فلزی</t>
  </si>
  <si>
    <t>نوار خاردار</t>
  </si>
  <si>
    <t>فیلتر اسفنجی</t>
  </si>
  <si>
    <t xml:space="preserve">پیچ </t>
  </si>
  <si>
    <t xml:space="preserve">مهره </t>
  </si>
  <si>
    <t>یاتاقان</t>
  </si>
  <si>
    <t>UCP</t>
  </si>
  <si>
    <t>واشر فنری</t>
  </si>
  <si>
    <t>متحرک</t>
  </si>
  <si>
    <t>نبشی سینی</t>
  </si>
  <si>
    <t xml:space="preserve">نبشی </t>
  </si>
  <si>
    <t>40x40</t>
  </si>
  <si>
    <t>بیرینگ</t>
  </si>
  <si>
    <t>6201Z</t>
  </si>
  <si>
    <t>خار</t>
  </si>
  <si>
    <t>St-52</t>
  </si>
  <si>
    <t>خار دو سر تخت</t>
  </si>
  <si>
    <t>پولی</t>
  </si>
  <si>
    <t>چدنی</t>
  </si>
  <si>
    <t>ریخته گری</t>
  </si>
  <si>
    <t>الکتروگیربکس</t>
  </si>
  <si>
    <t>0.37Kw</t>
  </si>
  <si>
    <t>1400rpm</t>
  </si>
  <si>
    <t>تسمه سبز روتاری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</si>
</sst>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Times New Roman"/>
      <family val="1"/>
      <scheme val="major"/>
    </font>
    <font>
      <sz val="8"/>
      <color theme="1"/>
      <name val="B Nazanin"/>
      <charset val="178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173935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981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173936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981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Product:A.R.F</a:t>
          </a:r>
          <a:endParaRPr lang="en-US" sz="1050"/>
        </a:p>
      </xdr:txBody>
    </xdr:sp>
    <xdr:clientData/>
  </xdr:twoCellAnchor>
  <xdr:twoCellAnchor editAs="absolute">
    <xdr:from>
      <xdr:col>2</xdr:col>
      <xdr:colOff>182214</xdr:colOff>
      <xdr:row>1</xdr:row>
      <xdr:rowOff>165647</xdr:rowOff>
    </xdr:from>
    <xdr:to>
      <xdr:col>4</xdr:col>
      <xdr:colOff>850124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8089" y="346622"/>
          <a:ext cx="153468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861367</xdr:colOff>
      <xdr:row>0</xdr:row>
      <xdr:rowOff>0</xdr:rowOff>
    </xdr:from>
    <xdr:to>
      <xdr:col>7</xdr:col>
      <xdr:colOff>360435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14017" y="0"/>
          <a:ext cx="13357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2</xdr:col>
      <xdr:colOff>182214</xdr:colOff>
      <xdr:row>0</xdr:row>
      <xdr:rowOff>0</xdr:rowOff>
    </xdr:from>
    <xdr:to>
      <xdr:col>4</xdr:col>
      <xdr:colOff>850124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8089" y="0"/>
          <a:ext cx="1534685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124240</xdr:colOff>
      <xdr:row>0</xdr:row>
      <xdr:rowOff>0</xdr:rowOff>
    </xdr:from>
    <xdr:to>
      <xdr:col>12</xdr:col>
      <xdr:colOff>323023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116457" y="0"/>
          <a:ext cx="2170044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No.:Savin-AC.1-A.R.F-MTO-01</a:t>
          </a:r>
        </a:p>
      </xdr:txBody>
    </xdr:sp>
    <xdr:clientData/>
  </xdr:twoCellAnchor>
  <xdr:twoCellAnchor editAs="absolute">
    <xdr:from>
      <xdr:col>4</xdr:col>
      <xdr:colOff>859236</xdr:colOff>
      <xdr:row>1</xdr:row>
      <xdr:rowOff>163515</xdr:rowOff>
    </xdr:from>
    <xdr:to>
      <xdr:col>7</xdr:col>
      <xdr:colOff>358304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11886" y="344490"/>
          <a:ext cx="133573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7</xdr:col>
      <xdr:colOff>362285</xdr:colOff>
      <xdr:row>1</xdr:row>
      <xdr:rowOff>163530</xdr:rowOff>
    </xdr:from>
    <xdr:to>
      <xdr:col>10</xdr:col>
      <xdr:colOff>157370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51603" y="344505"/>
          <a:ext cx="95589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49697</xdr:colOff>
      <xdr:row>1</xdr:row>
      <xdr:rowOff>163997</xdr:rowOff>
    </xdr:from>
    <xdr:to>
      <xdr:col>12</xdr:col>
      <xdr:colOff>323022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09762" y="346214"/>
          <a:ext cx="1076738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Date:97.12.08</a:t>
          </a:r>
          <a:endParaRPr lang="en-US" sz="1100"/>
        </a:p>
      </xdr:txBody>
    </xdr:sp>
    <xdr:clientData/>
  </xdr:twoCellAnchor>
  <xdr:twoCellAnchor editAs="oneCell">
    <xdr:from>
      <xdr:col>0</xdr:col>
      <xdr:colOff>45191</xdr:colOff>
      <xdr:row>47</xdr:row>
      <xdr:rowOff>36047</xdr:rowOff>
    </xdr:from>
    <xdr:to>
      <xdr:col>13</xdr:col>
      <xdr:colOff>535935</xdr:colOff>
      <xdr:row>51</xdr:row>
      <xdr:rowOff>129226</xdr:rowOff>
    </xdr:to>
    <xdr:grpSp>
      <xdr:nvGrpSpPr>
        <xdr:cNvPr id="11" name="Group 10"/>
        <xdr:cNvGrpSpPr/>
      </xdr:nvGrpSpPr>
      <xdr:grpSpPr>
        <a:xfrm>
          <a:off x="45191" y="8901624"/>
          <a:ext cx="6821206" cy="82587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353599</xdr:colOff>
      <xdr:row>0</xdr:row>
      <xdr:rowOff>74543</xdr:rowOff>
    </xdr:from>
    <xdr:to>
      <xdr:col>13</xdr:col>
      <xdr:colOff>586964</xdr:colOff>
      <xdr:row>3</xdr:row>
      <xdr:rowOff>41414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7077" y="74543"/>
          <a:ext cx="614365" cy="513523"/>
        </a:xfrm>
        <a:prstGeom prst="rect">
          <a:avLst/>
        </a:prstGeom>
      </xdr:spPr>
    </xdr:pic>
    <xdr:clientData/>
  </xdr:twoCellAnchor>
  <xdr:twoCellAnchor editAs="absolute">
    <xdr:from>
      <xdr:col>0</xdr:col>
      <xdr:colOff>7326</xdr:colOff>
      <xdr:row>52</xdr:row>
      <xdr:rowOff>14657</xdr:rowOff>
    </xdr:from>
    <xdr:to>
      <xdr:col>2</xdr:col>
      <xdr:colOff>181261</xdr:colOff>
      <xdr:row>53</xdr:row>
      <xdr:rowOff>172028</xdr:rowOff>
    </xdr:to>
    <xdr:sp macro="" textlink="">
      <xdr:nvSpPr>
        <xdr:cNvPr id="21" name="TextBox 20"/>
        <xdr:cNvSpPr txBox="1">
          <a:spLocks noChangeAspect="1"/>
        </xdr:cNvSpPr>
      </xdr:nvSpPr>
      <xdr:spPr>
        <a:xfrm>
          <a:off x="7326" y="9796099"/>
          <a:ext cx="1456147" cy="340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7326</xdr:colOff>
      <xdr:row>53</xdr:row>
      <xdr:rowOff>180315</xdr:rowOff>
    </xdr:from>
    <xdr:to>
      <xdr:col>2</xdr:col>
      <xdr:colOff>181262</xdr:colOff>
      <xdr:row>55</xdr:row>
      <xdr:rowOff>146786</xdr:rowOff>
    </xdr:to>
    <xdr:sp macro="" textlink="">
      <xdr:nvSpPr>
        <xdr:cNvPr id="22" name="TextBox 21"/>
        <xdr:cNvSpPr txBox="1"/>
      </xdr:nvSpPr>
      <xdr:spPr>
        <a:xfrm>
          <a:off x="7326" y="10144930"/>
          <a:ext cx="1456148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Product:A.R.F</a:t>
          </a:r>
          <a:endParaRPr lang="en-US" sz="1050"/>
        </a:p>
      </xdr:txBody>
    </xdr:sp>
    <xdr:clientData/>
  </xdr:twoCellAnchor>
  <xdr:twoCellAnchor editAs="absolute">
    <xdr:from>
      <xdr:col>2</xdr:col>
      <xdr:colOff>189540</xdr:colOff>
      <xdr:row>53</xdr:row>
      <xdr:rowOff>180302</xdr:rowOff>
    </xdr:from>
    <xdr:to>
      <xdr:col>4</xdr:col>
      <xdr:colOff>857450</xdr:colOff>
      <xdr:row>55</xdr:row>
      <xdr:rowOff>146773</xdr:rowOff>
    </xdr:to>
    <xdr:sp macro="" textlink="">
      <xdr:nvSpPr>
        <xdr:cNvPr id="23" name="TextBox 22"/>
        <xdr:cNvSpPr txBox="1"/>
      </xdr:nvSpPr>
      <xdr:spPr>
        <a:xfrm>
          <a:off x="1471752" y="10144917"/>
          <a:ext cx="1539813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868693</xdr:colOff>
      <xdr:row>52</xdr:row>
      <xdr:rowOff>14655</xdr:rowOff>
    </xdr:from>
    <xdr:to>
      <xdr:col>7</xdr:col>
      <xdr:colOff>367761</xdr:colOff>
      <xdr:row>53</xdr:row>
      <xdr:rowOff>171627</xdr:rowOff>
    </xdr:to>
    <xdr:sp macro="" textlink="">
      <xdr:nvSpPr>
        <xdr:cNvPr id="24" name="TextBox 23"/>
        <xdr:cNvSpPr txBox="1"/>
      </xdr:nvSpPr>
      <xdr:spPr>
        <a:xfrm>
          <a:off x="3022808" y="9796097"/>
          <a:ext cx="1338126" cy="340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2</xdr:col>
      <xdr:colOff>189540</xdr:colOff>
      <xdr:row>52</xdr:row>
      <xdr:rowOff>14655</xdr:rowOff>
    </xdr:from>
    <xdr:to>
      <xdr:col>4</xdr:col>
      <xdr:colOff>857450</xdr:colOff>
      <xdr:row>53</xdr:row>
      <xdr:rowOff>171627</xdr:rowOff>
    </xdr:to>
    <xdr:sp macro="" textlink="">
      <xdr:nvSpPr>
        <xdr:cNvPr id="25" name="TextBox 24"/>
        <xdr:cNvSpPr txBox="1"/>
      </xdr:nvSpPr>
      <xdr:spPr>
        <a:xfrm>
          <a:off x="1471752" y="9796097"/>
          <a:ext cx="1539813" cy="340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131566</xdr:colOff>
      <xdr:row>52</xdr:row>
      <xdr:rowOff>14655</xdr:rowOff>
    </xdr:from>
    <xdr:to>
      <xdr:col>12</xdr:col>
      <xdr:colOff>330349</xdr:colOff>
      <xdr:row>53</xdr:row>
      <xdr:rowOff>171627</xdr:rowOff>
    </xdr:to>
    <xdr:sp macro="" textlink="">
      <xdr:nvSpPr>
        <xdr:cNvPr id="26" name="TextBox 25"/>
        <xdr:cNvSpPr txBox="1"/>
      </xdr:nvSpPr>
      <xdr:spPr>
        <a:xfrm>
          <a:off x="4124739" y="9796097"/>
          <a:ext cx="2155072" cy="340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No.:Savin-AC.1-A.R.F-MTO-01</a:t>
          </a:r>
        </a:p>
      </xdr:txBody>
    </xdr:sp>
    <xdr:clientData/>
  </xdr:twoCellAnchor>
  <xdr:twoCellAnchor editAs="absolute">
    <xdr:from>
      <xdr:col>4</xdr:col>
      <xdr:colOff>866562</xdr:colOff>
      <xdr:row>53</xdr:row>
      <xdr:rowOff>178170</xdr:rowOff>
    </xdr:from>
    <xdr:to>
      <xdr:col>7</xdr:col>
      <xdr:colOff>365630</xdr:colOff>
      <xdr:row>55</xdr:row>
      <xdr:rowOff>144641</xdr:rowOff>
    </xdr:to>
    <xdr:sp macro="" textlink="">
      <xdr:nvSpPr>
        <xdr:cNvPr id="27" name="TextBox 26"/>
        <xdr:cNvSpPr txBox="1"/>
      </xdr:nvSpPr>
      <xdr:spPr>
        <a:xfrm>
          <a:off x="3020677" y="10142785"/>
          <a:ext cx="1338126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7</xdr:col>
      <xdr:colOff>369611</xdr:colOff>
      <xdr:row>53</xdr:row>
      <xdr:rowOff>178185</xdr:rowOff>
    </xdr:from>
    <xdr:to>
      <xdr:col>10</xdr:col>
      <xdr:colOff>164696</xdr:colOff>
      <xdr:row>55</xdr:row>
      <xdr:rowOff>144656</xdr:rowOff>
    </xdr:to>
    <xdr:sp macro="" textlink="">
      <xdr:nvSpPr>
        <xdr:cNvPr id="28" name="TextBox 27"/>
        <xdr:cNvSpPr txBox="1"/>
      </xdr:nvSpPr>
      <xdr:spPr>
        <a:xfrm>
          <a:off x="4362784" y="10142800"/>
          <a:ext cx="952739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57023</xdr:colOff>
      <xdr:row>53</xdr:row>
      <xdr:rowOff>178652</xdr:rowOff>
    </xdr:from>
    <xdr:to>
      <xdr:col>12</xdr:col>
      <xdr:colOff>330348</xdr:colOff>
      <xdr:row>55</xdr:row>
      <xdr:rowOff>145123</xdr:rowOff>
    </xdr:to>
    <xdr:sp macro="" textlink="">
      <xdr:nvSpPr>
        <xdr:cNvPr id="29" name="TextBox 28"/>
        <xdr:cNvSpPr txBox="1"/>
      </xdr:nvSpPr>
      <xdr:spPr>
        <a:xfrm>
          <a:off x="5207850" y="10143267"/>
          <a:ext cx="1071960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absolute">
    <xdr:from>
      <xdr:col>12</xdr:col>
      <xdr:colOff>360925</xdr:colOff>
      <xdr:row>52</xdr:row>
      <xdr:rowOff>89198</xdr:rowOff>
    </xdr:from>
    <xdr:to>
      <xdr:col>13</xdr:col>
      <xdr:colOff>594290</xdr:colOff>
      <xdr:row>55</xdr:row>
      <xdr:rowOff>56068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87" y="9870640"/>
          <a:ext cx="614365" cy="516390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60</xdr:row>
      <xdr:rowOff>36634</xdr:rowOff>
    </xdr:from>
    <xdr:to>
      <xdr:col>13</xdr:col>
      <xdr:colOff>520052</xdr:colOff>
      <xdr:row>64</xdr:row>
      <xdr:rowOff>129812</xdr:rowOff>
    </xdr:to>
    <xdr:grpSp>
      <xdr:nvGrpSpPr>
        <xdr:cNvPr id="31" name="Group 30"/>
        <xdr:cNvGrpSpPr/>
      </xdr:nvGrpSpPr>
      <xdr:grpSpPr>
        <a:xfrm>
          <a:off x="29308" y="11532576"/>
          <a:ext cx="6821206" cy="825871"/>
          <a:chOff x="47625" y="3097696"/>
          <a:chExt cx="6512571" cy="830330"/>
        </a:xfrm>
      </xdr:grpSpPr>
      <xdr:sp macro="" textlink="">
        <xdr:nvSpPr>
          <xdr:cNvPr id="32" name="Rounded Rectangle 3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3" name="Rounded Rectangle 3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5" name="Flowchart: Connector 3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173935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173936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Product:Dust</a:t>
          </a:r>
          <a:r>
            <a:rPr lang="en-US" sz="1000" baseline="0"/>
            <a:t> Collector</a:t>
          </a:r>
          <a:endParaRPr lang="en-US" sz="1050"/>
        </a:p>
      </xdr:txBody>
    </xdr:sp>
    <xdr:clientData/>
  </xdr:twoCellAnchor>
  <xdr:twoCellAnchor editAs="absolute">
    <xdr:from>
      <xdr:col>2</xdr:col>
      <xdr:colOff>182214</xdr:colOff>
      <xdr:row>1</xdr:row>
      <xdr:rowOff>165647</xdr:rowOff>
    </xdr:from>
    <xdr:to>
      <xdr:col>4</xdr:col>
      <xdr:colOff>850124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861367</xdr:colOff>
      <xdr:row>0</xdr:row>
      <xdr:rowOff>0</xdr:rowOff>
    </xdr:from>
    <xdr:to>
      <xdr:col>8</xdr:col>
      <xdr:colOff>53978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2</xdr:col>
      <xdr:colOff>182214</xdr:colOff>
      <xdr:row>0</xdr:row>
      <xdr:rowOff>0</xdr:rowOff>
    </xdr:from>
    <xdr:to>
      <xdr:col>4</xdr:col>
      <xdr:colOff>850124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57959</xdr:colOff>
      <xdr:row>0</xdr:row>
      <xdr:rowOff>0</xdr:rowOff>
    </xdr:from>
    <xdr:to>
      <xdr:col>13</xdr:col>
      <xdr:colOff>24848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356633" y="0"/>
          <a:ext cx="1929867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No.:Savin-AC.1-Dust</a:t>
          </a:r>
          <a:r>
            <a:rPr lang="en-US" sz="800" baseline="0"/>
            <a:t> Collector</a:t>
          </a:r>
          <a:r>
            <a:rPr lang="en-US" sz="800"/>
            <a:t>-MTO-01</a:t>
          </a:r>
        </a:p>
      </xdr:txBody>
    </xdr:sp>
    <xdr:clientData/>
  </xdr:twoCellAnchor>
  <xdr:twoCellAnchor editAs="absolute">
    <xdr:from>
      <xdr:col>4</xdr:col>
      <xdr:colOff>859236</xdr:colOff>
      <xdr:row>1</xdr:row>
      <xdr:rowOff>163515</xdr:rowOff>
    </xdr:from>
    <xdr:to>
      <xdr:col>8</xdr:col>
      <xdr:colOff>51847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8</xdr:col>
      <xdr:colOff>55828</xdr:colOff>
      <xdr:row>1</xdr:row>
      <xdr:rowOff>163530</xdr:rowOff>
    </xdr:from>
    <xdr:to>
      <xdr:col>10</xdr:col>
      <xdr:colOff>240196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54502" y="345747"/>
          <a:ext cx="962933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132523</xdr:colOff>
      <xdr:row>1</xdr:row>
      <xdr:rowOff>163997</xdr:rowOff>
    </xdr:from>
    <xdr:to>
      <xdr:col>13</xdr:col>
      <xdr:colOff>41414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09762" y="346214"/>
          <a:ext cx="1093304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Date:97.12.08</a:t>
          </a:r>
          <a:endParaRPr lang="en-US" sz="1100"/>
        </a:p>
      </xdr:txBody>
    </xdr:sp>
    <xdr:clientData/>
  </xdr:twoCellAnchor>
  <xdr:twoCellAnchor editAs="oneCell">
    <xdr:from>
      <xdr:col>0</xdr:col>
      <xdr:colOff>22779</xdr:colOff>
      <xdr:row>47</xdr:row>
      <xdr:rowOff>24841</xdr:rowOff>
    </xdr:from>
    <xdr:to>
      <xdr:col>13</xdr:col>
      <xdr:colOff>596349</xdr:colOff>
      <xdr:row>51</xdr:row>
      <xdr:rowOff>118019</xdr:rowOff>
    </xdr:to>
    <xdr:grpSp>
      <xdr:nvGrpSpPr>
        <xdr:cNvPr id="11" name="Group 10"/>
        <xdr:cNvGrpSpPr/>
      </xdr:nvGrpSpPr>
      <xdr:grpSpPr>
        <a:xfrm>
          <a:off x="22779" y="8919220"/>
          <a:ext cx="6820656" cy="828902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47142</xdr:colOff>
      <xdr:row>0</xdr:row>
      <xdr:rowOff>49695</xdr:rowOff>
    </xdr:from>
    <xdr:to>
      <xdr:col>13</xdr:col>
      <xdr:colOff>661507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8794" y="49695"/>
          <a:ext cx="614365" cy="51352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52</xdr:row>
      <xdr:rowOff>7330</xdr:rowOff>
    </xdr:from>
    <xdr:to>
      <xdr:col>2</xdr:col>
      <xdr:colOff>173935</xdr:colOff>
      <xdr:row>53</xdr:row>
      <xdr:rowOff>164701</xdr:rowOff>
    </xdr:to>
    <xdr:sp macro="" textlink="">
      <xdr:nvSpPr>
        <xdr:cNvPr id="26" name="TextBox 25"/>
        <xdr:cNvSpPr txBox="1">
          <a:spLocks noChangeAspect="1"/>
        </xdr:cNvSpPr>
      </xdr:nvSpPr>
      <xdr:spPr>
        <a:xfrm>
          <a:off x="0" y="9788772"/>
          <a:ext cx="1456147" cy="340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53</xdr:row>
      <xdr:rowOff>172988</xdr:rowOff>
    </xdr:from>
    <xdr:to>
      <xdr:col>2</xdr:col>
      <xdr:colOff>173936</xdr:colOff>
      <xdr:row>55</xdr:row>
      <xdr:rowOff>139459</xdr:rowOff>
    </xdr:to>
    <xdr:sp macro="" textlink="">
      <xdr:nvSpPr>
        <xdr:cNvPr id="27" name="TextBox 26"/>
        <xdr:cNvSpPr txBox="1"/>
      </xdr:nvSpPr>
      <xdr:spPr>
        <a:xfrm>
          <a:off x="0" y="10137603"/>
          <a:ext cx="1456148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Product:Dust</a:t>
          </a:r>
          <a:r>
            <a:rPr lang="en-US" sz="1000" baseline="0"/>
            <a:t> Collector</a:t>
          </a:r>
          <a:endParaRPr lang="en-US" sz="1050"/>
        </a:p>
      </xdr:txBody>
    </xdr:sp>
    <xdr:clientData/>
  </xdr:twoCellAnchor>
  <xdr:twoCellAnchor editAs="absolute">
    <xdr:from>
      <xdr:col>2</xdr:col>
      <xdr:colOff>182214</xdr:colOff>
      <xdr:row>53</xdr:row>
      <xdr:rowOff>172975</xdr:rowOff>
    </xdr:from>
    <xdr:to>
      <xdr:col>4</xdr:col>
      <xdr:colOff>850124</xdr:colOff>
      <xdr:row>55</xdr:row>
      <xdr:rowOff>139446</xdr:rowOff>
    </xdr:to>
    <xdr:sp macro="" textlink="">
      <xdr:nvSpPr>
        <xdr:cNvPr id="28" name="TextBox 27"/>
        <xdr:cNvSpPr txBox="1"/>
      </xdr:nvSpPr>
      <xdr:spPr>
        <a:xfrm>
          <a:off x="1464426" y="10137590"/>
          <a:ext cx="1539813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861367</xdr:colOff>
      <xdr:row>52</xdr:row>
      <xdr:rowOff>7328</xdr:rowOff>
    </xdr:from>
    <xdr:to>
      <xdr:col>8</xdr:col>
      <xdr:colOff>53978</xdr:colOff>
      <xdr:row>53</xdr:row>
      <xdr:rowOff>164300</xdr:rowOff>
    </xdr:to>
    <xdr:sp macro="" textlink="">
      <xdr:nvSpPr>
        <xdr:cNvPr id="29" name="TextBox 28"/>
        <xdr:cNvSpPr txBox="1"/>
      </xdr:nvSpPr>
      <xdr:spPr>
        <a:xfrm>
          <a:off x="3015482" y="9788770"/>
          <a:ext cx="1339400" cy="340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2</xdr:col>
      <xdr:colOff>182214</xdr:colOff>
      <xdr:row>52</xdr:row>
      <xdr:rowOff>7328</xdr:rowOff>
    </xdr:from>
    <xdr:to>
      <xdr:col>4</xdr:col>
      <xdr:colOff>850124</xdr:colOff>
      <xdr:row>53</xdr:row>
      <xdr:rowOff>164300</xdr:rowOff>
    </xdr:to>
    <xdr:sp macro="" textlink="">
      <xdr:nvSpPr>
        <xdr:cNvPr id="30" name="TextBox 29"/>
        <xdr:cNvSpPr txBox="1"/>
      </xdr:nvSpPr>
      <xdr:spPr>
        <a:xfrm>
          <a:off x="1464426" y="9788770"/>
          <a:ext cx="1539813" cy="340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57959</xdr:colOff>
      <xdr:row>52</xdr:row>
      <xdr:rowOff>7328</xdr:rowOff>
    </xdr:from>
    <xdr:to>
      <xdr:col>13</xdr:col>
      <xdr:colOff>24848</xdr:colOff>
      <xdr:row>53</xdr:row>
      <xdr:rowOff>164300</xdr:rowOff>
    </xdr:to>
    <xdr:sp macro="" textlink="">
      <xdr:nvSpPr>
        <xdr:cNvPr id="31" name="TextBox 30"/>
        <xdr:cNvSpPr txBox="1"/>
      </xdr:nvSpPr>
      <xdr:spPr>
        <a:xfrm>
          <a:off x="4358863" y="9788770"/>
          <a:ext cx="1915850" cy="340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No.:Savin-AC.1-Dust</a:t>
          </a:r>
          <a:r>
            <a:rPr lang="en-US" sz="800" baseline="0"/>
            <a:t> Collector</a:t>
          </a:r>
          <a:r>
            <a:rPr lang="en-US" sz="800"/>
            <a:t>-MTO-01</a:t>
          </a:r>
        </a:p>
      </xdr:txBody>
    </xdr:sp>
    <xdr:clientData/>
  </xdr:twoCellAnchor>
  <xdr:twoCellAnchor editAs="absolute">
    <xdr:from>
      <xdr:col>4</xdr:col>
      <xdr:colOff>859236</xdr:colOff>
      <xdr:row>53</xdr:row>
      <xdr:rowOff>170843</xdr:rowOff>
    </xdr:from>
    <xdr:to>
      <xdr:col>8</xdr:col>
      <xdr:colOff>51847</xdr:colOff>
      <xdr:row>55</xdr:row>
      <xdr:rowOff>137314</xdr:rowOff>
    </xdr:to>
    <xdr:sp macro="" textlink="">
      <xdr:nvSpPr>
        <xdr:cNvPr id="32" name="TextBox 31"/>
        <xdr:cNvSpPr txBox="1"/>
      </xdr:nvSpPr>
      <xdr:spPr>
        <a:xfrm>
          <a:off x="3013351" y="10135458"/>
          <a:ext cx="1339400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8</xdr:col>
      <xdr:colOff>55828</xdr:colOff>
      <xdr:row>53</xdr:row>
      <xdr:rowOff>170858</xdr:rowOff>
    </xdr:from>
    <xdr:to>
      <xdr:col>10</xdr:col>
      <xdr:colOff>240196</xdr:colOff>
      <xdr:row>55</xdr:row>
      <xdr:rowOff>137329</xdr:rowOff>
    </xdr:to>
    <xdr:sp macro="" textlink="">
      <xdr:nvSpPr>
        <xdr:cNvPr id="33" name="TextBox 32"/>
        <xdr:cNvSpPr txBox="1"/>
      </xdr:nvSpPr>
      <xdr:spPr>
        <a:xfrm>
          <a:off x="4356732" y="10135473"/>
          <a:ext cx="953695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132523</xdr:colOff>
      <xdr:row>53</xdr:row>
      <xdr:rowOff>171325</xdr:rowOff>
    </xdr:from>
    <xdr:to>
      <xdr:col>13</xdr:col>
      <xdr:colOff>41414</xdr:colOff>
      <xdr:row>55</xdr:row>
      <xdr:rowOff>137796</xdr:rowOff>
    </xdr:to>
    <xdr:sp macro="" textlink="">
      <xdr:nvSpPr>
        <xdr:cNvPr id="34" name="TextBox 33"/>
        <xdr:cNvSpPr txBox="1"/>
      </xdr:nvSpPr>
      <xdr:spPr>
        <a:xfrm>
          <a:off x="5202754" y="10135940"/>
          <a:ext cx="1088525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Date:97.12.08</a:t>
          </a:r>
          <a:endParaRPr lang="en-US" sz="1100"/>
        </a:p>
      </xdr:txBody>
    </xdr:sp>
    <xdr:clientData/>
  </xdr:twoCellAnchor>
  <xdr:twoCellAnchor editAs="absolute">
    <xdr:from>
      <xdr:col>13</xdr:col>
      <xdr:colOff>47142</xdr:colOff>
      <xdr:row>52</xdr:row>
      <xdr:rowOff>57023</xdr:rowOff>
    </xdr:from>
    <xdr:to>
      <xdr:col>13</xdr:col>
      <xdr:colOff>661507</xdr:colOff>
      <xdr:row>55</xdr:row>
      <xdr:rowOff>23893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007" y="9838465"/>
          <a:ext cx="614365" cy="516390"/>
        </a:xfrm>
        <a:prstGeom prst="rect">
          <a:avLst/>
        </a:prstGeom>
      </xdr:spPr>
    </xdr:pic>
    <xdr:clientData/>
  </xdr:twoCellAnchor>
  <xdr:oneCellAnchor>
    <xdr:from>
      <xdr:col>0</xdr:col>
      <xdr:colOff>22779</xdr:colOff>
      <xdr:row>61</xdr:row>
      <xdr:rowOff>24841</xdr:rowOff>
    </xdr:from>
    <xdr:ext cx="6823435" cy="825870"/>
    <xdr:grpSp>
      <xdr:nvGrpSpPr>
        <xdr:cNvPr id="36" name="Group 35"/>
        <xdr:cNvGrpSpPr/>
      </xdr:nvGrpSpPr>
      <xdr:grpSpPr>
        <a:xfrm>
          <a:off x="22779" y="11737307"/>
          <a:ext cx="6823435" cy="825870"/>
          <a:chOff x="47625" y="3097696"/>
          <a:chExt cx="6512571" cy="830330"/>
        </a:xfrm>
      </xdr:grpSpPr>
      <xdr:sp macro="" textlink="">
        <xdr:nvSpPr>
          <xdr:cNvPr id="37" name="Rounded Rectangle 36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8" name="Rounded Rectangle 37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0" name="Flowchart: Connector 39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Flowchart: Connector 41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60"/>
  <sheetViews>
    <sheetView view="pageLayout" zoomScale="130" zoomScaleNormal="100" zoomScalePageLayoutView="130" workbookViewId="0">
      <selection activeCell="B8" sqref="B8"/>
    </sheetView>
  </sheetViews>
  <sheetFormatPr defaultColWidth="9.125" defaultRowHeight="14.25" x14ac:dyDescent="0.2"/>
  <cols>
    <col min="1" max="1" width="3.75" style="6" bestFit="1" customWidth="1"/>
    <col min="2" max="2" width="12.75" style="6" customWidth="1"/>
    <col min="3" max="3" width="4.375" style="6" bestFit="1" customWidth="1"/>
    <col min="4" max="4" width="6.75" style="6" bestFit="1" customWidth="1"/>
    <col min="5" max="5" width="12" style="6" customWidth="1"/>
    <col min="6" max="6" width="6.375" style="6" customWidth="1"/>
    <col min="7" max="7" width="5.25" style="6" customWidth="1"/>
    <col min="8" max="8" width="5" style="6" customWidth="1"/>
    <col min="9" max="9" width="3.625" style="6" bestFit="1" customWidth="1"/>
    <col min="10" max="10" width="6.25" style="6" customWidth="1"/>
    <col min="11" max="11" width="4" style="6" bestFit="1" customWidth="1"/>
    <col min="12" max="12" width="6.25" style="6" customWidth="1"/>
    <col min="13" max="13" width="4.875" style="6" bestFit="1" customWidth="1"/>
    <col min="14" max="14" width="8.625" style="6" customWidth="1"/>
    <col min="15" max="15" width="3.875" style="6" customWidth="1"/>
    <col min="16" max="16384" width="9.125" style="6"/>
  </cols>
  <sheetData>
    <row r="5" spans="1:14" ht="15" customHeight="1" x14ac:dyDescent="0.2">
      <c r="A5" s="1"/>
      <c r="B5" s="1"/>
      <c r="C5" s="2"/>
      <c r="D5" s="1"/>
      <c r="E5" s="1"/>
      <c r="F5" s="3"/>
      <c r="G5" s="4" t="s">
        <v>3</v>
      </c>
      <c r="H5" s="5"/>
      <c r="I5" s="2"/>
      <c r="J5" s="2"/>
      <c r="K5" s="2"/>
      <c r="L5" s="2"/>
      <c r="M5" s="1"/>
      <c r="N5" s="1"/>
    </row>
    <row r="6" spans="1:14" ht="33.75" x14ac:dyDescent="0.2">
      <c r="A6" s="7" t="s">
        <v>4</v>
      </c>
      <c r="B6" s="7" t="s">
        <v>5</v>
      </c>
      <c r="C6" s="8" t="s">
        <v>6</v>
      </c>
      <c r="D6" s="7" t="s">
        <v>7</v>
      </c>
      <c r="E6" s="7" t="s">
        <v>8</v>
      </c>
      <c r="F6" s="9" t="s">
        <v>9</v>
      </c>
      <c r="G6" s="10" t="s">
        <v>10</v>
      </c>
      <c r="H6" s="10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7" t="s">
        <v>16</v>
      </c>
      <c r="N6" s="7" t="s">
        <v>17</v>
      </c>
    </row>
    <row r="7" spans="1:14" x14ac:dyDescent="0.2">
      <c r="A7" s="11">
        <v>1</v>
      </c>
      <c r="B7" s="26" t="s">
        <v>93</v>
      </c>
      <c r="C7" s="24">
        <v>60</v>
      </c>
      <c r="D7" s="26" t="s">
        <v>94</v>
      </c>
      <c r="E7" s="11" t="s">
        <v>18</v>
      </c>
      <c r="F7" s="25">
        <v>1.5</v>
      </c>
      <c r="G7" s="13">
        <v>1000</v>
      </c>
      <c r="H7" s="13">
        <v>1570</v>
      </c>
      <c r="I7" s="24">
        <v>60</v>
      </c>
      <c r="J7" s="27">
        <f t="shared" ref="J7:J14" si="0">I7*H7*G7*F7*7.85/1000000</f>
        <v>1109.2049999999999</v>
      </c>
      <c r="K7" s="24" t="s">
        <v>24</v>
      </c>
      <c r="L7" s="24">
        <v>424</v>
      </c>
      <c r="M7" s="12">
        <f t="shared" ref="M7:M16" si="1">(J7-L7)/L7</f>
        <v>1.6160495283018865</v>
      </c>
      <c r="N7" s="11" t="s">
        <v>0</v>
      </c>
    </row>
    <row r="8" spans="1:14" x14ac:dyDescent="0.2">
      <c r="A8" s="11">
        <v>2</v>
      </c>
      <c r="B8" s="26" t="s">
        <v>96</v>
      </c>
      <c r="C8" s="24">
        <v>8</v>
      </c>
      <c r="D8" s="11" t="s">
        <v>25</v>
      </c>
      <c r="E8" s="11" t="s">
        <v>18</v>
      </c>
      <c r="F8" s="25">
        <v>8</v>
      </c>
      <c r="G8" s="13">
        <v>1500</v>
      </c>
      <c r="H8" s="13">
        <v>900</v>
      </c>
      <c r="I8" s="24">
        <v>1</v>
      </c>
      <c r="J8" s="27">
        <f t="shared" si="0"/>
        <v>84.78</v>
      </c>
      <c r="K8" s="24" t="s">
        <v>24</v>
      </c>
      <c r="L8" s="24">
        <v>75</v>
      </c>
      <c r="M8" s="12">
        <f t="shared" si="1"/>
        <v>0.13040000000000002</v>
      </c>
      <c r="N8" s="11" t="s">
        <v>0</v>
      </c>
    </row>
    <row r="9" spans="1:14" x14ac:dyDescent="0.2">
      <c r="A9" s="11">
        <v>3</v>
      </c>
      <c r="B9" s="26" t="s">
        <v>95</v>
      </c>
      <c r="C9" s="24">
        <v>4</v>
      </c>
      <c r="D9" s="11" t="s">
        <v>25</v>
      </c>
      <c r="E9" s="11" t="s">
        <v>18</v>
      </c>
      <c r="F9" s="25">
        <v>10</v>
      </c>
      <c r="G9" s="13">
        <v>1500</v>
      </c>
      <c r="H9" s="13">
        <v>1650</v>
      </c>
      <c r="I9" s="24">
        <v>1</v>
      </c>
      <c r="J9" s="27">
        <f t="shared" si="0"/>
        <v>194.28749999999999</v>
      </c>
      <c r="K9" s="24" t="s">
        <v>24</v>
      </c>
      <c r="L9" s="24">
        <v>151</v>
      </c>
      <c r="M9" s="12">
        <f t="shared" si="1"/>
        <v>0.28667218543046352</v>
      </c>
      <c r="N9" s="11" t="s">
        <v>0</v>
      </c>
    </row>
    <row r="10" spans="1:14" x14ac:dyDescent="0.2">
      <c r="A10" s="11">
        <v>4</v>
      </c>
      <c r="B10" s="26" t="s">
        <v>95</v>
      </c>
      <c r="C10" s="24">
        <v>4</v>
      </c>
      <c r="D10" s="11" t="s">
        <v>25</v>
      </c>
      <c r="E10" s="11" t="s">
        <v>18</v>
      </c>
      <c r="F10" s="25">
        <v>20</v>
      </c>
      <c r="G10" s="13">
        <v>1500</v>
      </c>
      <c r="H10" s="13">
        <v>160</v>
      </c>
      <c r="I10" s="24">
        <v>1</v>
      </c>
      <c r="J10" s="27">
        <f t="shared" si="0"/>
        <v>37.68</v>
      </c>
      <c r="K10" s="24" t="s">
        <v>24</v>
      </c>
      <c r="L10" s="24">
        <v>29</v>
      </c>
      <c r="M10" s="12">
        <f t="shared" si="1"/>
        <v>0.29931034482758617</v>
      </c>
      <c r="N10" s="11" t="s">
        <v>0</v>
      </c>
    </row>
    <row r="11" spans="1:14" x14ac:dyDescent="0.2">
      <c r="A11" s="11">
        <v>5</v>
      </c>
      <c r="B11" s="26" t="s">
        <v>97</v>
      </c>
      <c r="C11" s="24">
        <v>4</v>
      </c>
      <c r="D11" s="11" t="s">
        <v>28</v>
      </c>
      <c r="E11" s="11" t="s">
        <v>18</v>
      </c>
      <c r="F11" s="25">
        <v>1.5</v>
      </c>
      <c r="G11" s="13">
        <v>1250</v>
      </c>
      <c r="H11" s="13">
        <v>2150</v>
      </c>
      <c r="I11" s="24">
        <v>2</v>
      </c>
      <c r="J11" s="27">
        <f t="shared" si="0"/>
        <v>63.290624999999999</v>
      </c>
      <c r="K11" s="24" t="s">
        <v>24</v>
      </c>
      <c r="L11" s="24">
        <v>45</v>
      </c>
      <c r="M11" s="12">
        <f t="shared" si="1"/>
        <v>0.40645833333333331</v>
      </c>
      <c r="N11" s="11" t="s">
        <v>0</v>
      </c>
    </row>
    <row r="12" spans="1:14" x14ac:dyDescent="0.2">
      <c r="A12" s="11">
        <v>6</v>
      </c>
      <c r="B12" s="26" t="s">
        <v>97</v>
      </c>
      <c r="C12" s="24">
        <v>2</v>
      </c>
      <c r="D12" s="11" t="s">
        <v>28</v>
      </c>
      <c r="E12" s="11" t="s">
        <v>18</v>
      </c>
      <c r="F12" s="25">
        <v>1.5</v>
      </c>
      <c r="G12" s="25">
        <v>1250</v>
      </c>
      <c r="H12" s="25">
        <v>3050</v>
      </c>
      <c r="I12" s="24">
        <v>2</v>
      </c>
      <c r="J12" s="27">
        <f t="shared" si="0"/>
        <v>89.784374999999997</v>
      </c>
      <c r="K12" s="24" t="s">
        <v>24</v>
      </c>
      <c r="L12" s="24">
        <v>68</v>
      </c>
      <c r="M12" s="12">
        <f t="shared" si="1"/>
        <v>0.3203584558823529</v>
      </c>
      <c r="N12" s="11" t="s">
        <v>0</v>
      </c>
    </row>
    <row r="13" spans="1:14" x14ac:dyDescent="0.2">
      <c r="A13" s="11">
        <v>7</v>
      </c>
      <c r="B13" s="26" t="s">
        <v>98</v>
      </c>
      <c r="C13" s="24">
        <v>16</v>
      </c>
      <c r="D13" s="11" t="s">
        <v>28</v>
      </c>
      <c r="E13" s="11" t="s">
        <v>18</v>
      </c>
      <c r="F13" s="25">
        <v>2</v>
      </c>
      <c r="G13" s="25">
        <v>1000</v>
      </c>
      <c r="H13" s="25">
        <v>2000</v>
      </c>
      <c r="I13" s="24">
        <v>8</v>
      </c>
      <c r="J13" s="27">
        <f t="shared" si="0"/>
        <v>251.2</v>
      </c>
      <c r="K13" s="24" t="s">
        <v>24</v>
      </c>
      <c r="L13" s="24">
        <v>211</v>
      </c>
      <c r="M13" s="12">
        <f t="shared" si="1"/>
        <v>0.19052132701421795</v>
      </c>
      <c r="N13" s="11" t="s">
        <v>0</v>
      </c>
    </row>
    <row r="14" spans="1:14" x14ac:dyDescent="0.2">
      <c r="A14" s="11">
        <v>8</v>
      </c>
      <c r="B14" s="26" t="s">
        <v>99</v>
      </c>
      <c r="C14" s="24">
        <v>84</v>
      </c>
      <c r="D14" s="11" t="s">
        <v>25</v>
      </c>
      <c r="E14" s="11" t="s">
        <v>18</v>
      </c>
      <c r="F14" s="25">
        <v>4</v>
      </c>
      <c r="G14" s="13">
        <v>1500</v>
      </c>
      <c r="H14" s="13">
        <v>6000</v>
      </c>
      <c r="I14" s="24">
        <v>2</v>
      </c>
      <c r="J14" s="27">
        <f t="shared" si="0"/>
        <v>565.20000000000005</v>
      </c>
      <c r="K14" s="24" t="s">
        <v>24</v>
      </c>
      <c r="L14" s="24">
        <v>431</v>
      </c>
      <c r="M14" s="12">
        <f t="shared" si="1"/>
        <v>0.31136890951276114</v>
      </c>
      <c r="N14" s="11" t="s">
        <v>0</v>
      </c>
    </row>
    <row r="15" spans="1:14" x14ac:dyDescent="0.2">
      <c r="A15" s="11">
        <v>9</v>
      </c>
      <c r="B15" s="26" t="s">
        <v>100</v>
      </c>
      <c r="C15" s="24">
        <v>4</v>
      </c>
      <c r="D15" s="26" t="s">
        <v>20</v>
      </c>
      <c r="E15" s="26" t="s">
        <v>42</v>
      </c>
      <c r="F15" s="28" t="s">
        <v>52</v>
      </c>
      <c r="G15" s="13" t="s">
        <v>0</v>
      </c>
      <c r="H15" s="13">
        <v>1150</v>
      </c>
      <c r="I15" s="24">
        <v>1</v>
      </c>
      <c r="J15" s="24">
        <v>30</v>
      </c>
      <c r="K15" s="24" t="s">
        <v>24</v>
      </c>
      <c r="L15" s="24">
        <v>25</v>
      </c>
      <c r="M15" s="12">
        <f t="shared" si="1"/>
        <v>0.2</v>
      </c>
      <c r="N15" s="11" t="s">
        <v>0</v>
      </c>
    </row>
    <row r="16" spans="1:14" x14ac:dyDescent="0.2">
      <c r="A16" s="11">
        <v>10</v>
      </c>
      <c r="B16" s="26" t="s">
        <v>102</v>
      </c>
      <c r="C16" s="24">
        <v>2</v>
      </c>
      <c r="D16" s="26" t="s">
        <v>20</v>
      </c>
      <c r="E16" s="11" t="s">
        <v>101</v>
      </c>
      <c r="F16" s="25">
        <v>40</v>
      </c>
      <c r="G16" s="13" t="s">
        <v>0</v>
      </c>
      <c r="H16" s="13">
        <v>6000</v>
      </c>
      <c r="I16" s="24">
        <v>2</v>
      </c>
      <c r="J16" s="24">
        <v>59</v>
      </c>
      <c r="K16" s="24" t="s">
        <v>24</v>
      </c>
      <c r="L16" s="24">
        <v>51</v>
      </c>
      <c r="M16" s="12">
        <f t="shared" si="1"/>
        <v>0.15686274509803921</v>
      </c>
      <c r="N16" s="11" t="s">
        <v>0</v>
      </c>
    </row>
    <row r="17" spans="1:14" x14ac:dyDescent="0.2">
      <c r="A17" s="11">
        <v>11</v>
      </c>
      <c r="B17" s="26" t="s">
        <v>103</v>
      </c>
      <c r="C17" s="24">
        <v>30</v>
      </c>
      <c r="D17" s="26" t="s">
        <v>20</v>
      </c>
      <c r="E17" s="26" t="s">
        <v>19</v>
      </c>
      <c r="F17" s="13" t="s">
        <v>0</v>
      </c>
      <c r="G17" s="13" t="s">
        <v>0</v>
      </c>
      <c r="H17" s="13" t="s">
        <v>0</v>
      </c>
      <c r="I17" s="24">
        <v>30</v>
      </c>
      <c r="J17" s="24">
        <v>30</v>
      </c>
      <c r="K17" s="24" t="s">
        <v>23</v>
      </c>
      <c r="L17" s="11" t="s">
        <v>0</v>
      </c>
      <c r="M17" s="11" t="s">
        <v>0</v>
      </c>
      <c r="N17" s="11" t="s">
        <v>0</v>
      </c>
    </row>
    <row r="18" spans="1:14" x14ac:dyDescent="0.2">
      <c r="A18" s="11">
        <v>12</v>
      </c>
      <c r="B18" s="26" t="s">
        <v>104</v>
      </c>
      <c r="C18" s="24">
        <v>30</v>
      </c>
      <c r="D18" s="26" t="s">
        <v>65</v>
      </c>
      <c r="E18" s="26" t="s">
        <v>19</v>
      </c>
      <c r="F18" s="13" t="s">
        <v>0</v>
      </c>
      <c r="G18" s="13" t="s">
        <v>0</v>
      </c>
      <c r="H18" s="13" t="s">
        <v>0</v>
      </c>
      <c r="I18" s="24">
        <v>30</v>
      </c>
      <c r="J18" s="24">
        <v>30</v>
      </c>
      <c r="K18" s="24" t="s">
        <v>23</v>
      </c>
      <c r="L18" s="11" t="s">
        <v>0</v>
      </c>
      <c r="M18" s="11" t="s">
        <v>0</v>
      </c>
      <c r="N18" s="11" t="s">
        <v>0</v>
      </c>
    </row>
    <row r="19" spans="1:14" x14ac:dyDescent="0.2">
      <c r="A19" s="11">
        <v>13</v>
      </c>
      <c r="B19" s="26" t="s">
        <v>105</v>
      </c>
      <c r="C19" s="24">
        <v>48</v>
      </c>
      <c r="D19" s="26" t="s">
        <v>21</v>
      </c>
      <c r="E19" s="26" t="s">
        <v>32</v>
      </c>
      <c r="F19" s="25" t="s">
        <v>22</v>
      </c>
      <c r="G19" s="13">
        <v>6</v>
      </c>
      <c r="H19" s="13">
        <v>100</v>
      </c>
      <c r="I19" s="24">
        <v>48</v>
      </c>
      <c r="J19" s="24">
        <v>48</v>
      </c>
      <c r="K19" s="24" t="s">
        <v>23</v>
      </c>
      <c r="L19" s="11" t="s">
        <v>0</v>
      </c>
      <c r="M19" s="11" t="s">
        <v>0</v>
      </c>
      <c r="N19" s="11" t="s">
        <v>0</v>
      </c>
    </row>
    <row r="20" spans="1:14" x14ac:dyDescent="0.2">
      <c r="A20" s="11">
        <v>14</v>
      </c>
      <c r="B20" s="26" t="s">
        <v>106</v>
      </c>
      <c r="C20" s="24">
        <v>48</v>
      </c>
      <c r="D20" s="26" t="s">
        <v>21</v>
      </c>
      <c r="E20" s="26" t="s">
        <v>2</v>
      </c>
      <c r="F20" s="25" t="s">
        <v>22</v>
      </c>
      <c r="G20" s="13">
        <v>6</v>
      </c>
      <c r="H20" s="13" t="s">
        <v>0</v>
      </c>
      <c r="I20" s="24">
        <v>48</v>
      </c>
      <c r="J20" s="24">
        <v>48</v>
      </c>
      <c r="K20" s="24" t="s">
        <v>23</v>
      </c>
      <c r="L20" s="11" t="s">
        <v>0</v>
      </c>
      <c r="M20" s="11" t="s">
        <v>0</v>
      </c>
      <c r="N20" s="11" t="s">
        <v>0</v>
      </c>
    </row>
    <row r="21" spans="1:14" x14ac:dyDescent="0.2">
      <c r="A21" s="11">
        <v>15</v>
      </c>
      <c r="B21" s="26" t="s">
        <v>105</v>
      </c>
      <c r="C21" s="24">
        <v>40</v>
      </c>
      <c r="D21" s="26" t="s">
        <v>21</v>
      </c>
      <c r="E21" s="26" t="s">
        <v>1</v>
      </c>
      <c r="F21" s="25" t="s">
        <v>22</v>
      </c>
      <c r="G21" s="13">
        <v>14</v>
      </c>
      <c r="H21" s="13">
        <v>140</v>
      </c>
      <c r="I21" s="24">
        <v>40</v>
      </c>
      <c r="J21" s="24">
        <v>40</v>
      </c>
      <c r="K21" s="24" t="s">
        <v>23</v>
      </c>
      <c r="L21" s="11" t="s">
        <v>0</v>
      </c>
      <c r="M21" s="11" t="s">
        <v>0</v>
      </c>
      <c r="N21" s="11" t="s">
        <v>0</v>
      </c>
    </row>
    <row r="22" spans="1:14" x14ac:dyDescent="0.2">
      <c r="A22" s="11">
        <v>16</v>
      </c>
      <c r="B22" s="26" t="s">
        <v>106</v>
      </c>
      <c r="C22" s="24">
        <v>42</v>
      </c>
      <c r="D22" s="26" t="s">
        <v>21</v>
      </c>
      <c r="E22" s="26" t="s">
        <v>2</v>
      </c>
      <c r="F22" s="25" t="s">
        <v>22</v>
      </c>
      <c r="G22" s="13">
        <v>14</v>
      </c>
      <c r="H22" s="13" t="s">
        <v>0</v>
      </c>
      <c r="I22" s="24">
        <v>42</v>
      </c>
      <c r="J22" s="24">
        <v>42</v>
      </c>
      <c r="K22" s="24" t="s">
        <v>23</v>
      </c>
      <c r="L22" s="11" t="s">
        <v>0</v>
      </c>
      <c r="M22" s="11" t="s">
        <v>0</v>
      </c>
      <c r="N22" s="11" t="s">
        <v>0</v>
      </c>
    </row>
    <row r="23" spans="1:14" x14ac:dyDescent="0.2">
      <c r="A23" s="11">
        <v>17</v>
      </c>
      <c r="B23" s="26" t="s">
        <v>34</v>
      </c>
      <c r="C23" s="24">
        <v>40</v>
      </c>
      <c r="D23" s="26" t="s">
        <v>21</v>
      </c>
      <c r="E23" s="26" t="s">
        <v>35</v>
      </c>
      <c r="F23" s="25" t="s">
        <v>36</v>
      </c>
      <c r="G23" s="13">
        <v>14</v>
      </c>
      <c r="H23" s="13" t="s">
        <v>0</v>
      </c>
      <c r="I23" s="24">
        <v>40</v>
      </c>
      <c r="J23" s="24">
        <v>40</v>
      </c>
      <c r="K23" s="24" t="s">
        <v>23</v>
      </c>
      <c r="L23" s="11" t="s">
        <v>0</v>
      </c>
      <c r="M23" s="11" t="s">
        <v>0</v>
      </c>
      <c r="N23" s="11" t="s">
        <v>0</v>
      </c>
    </row>
    <row r="24" spans="1:14" x14ac:dyDescent="0.2">
      <c r="A24" s="11">
        <v>18</v>
      </c>
      <c r="B24" s="26" t="s">
        <v>105</v>
      </c>
      <c r="C24" s="24">
        <v>422</v>
      </c>
      <c r="D24" s="26" t="s">
        <v>21</v>
      </c>
      <c r="E24" s="26" t="s">
        <v>1</v>
      </c>
      <c r="F24" s="25" t="s">
        <v>22</v>
      </c>
      <c r="G24" s="13">
        <v>8</v>
      </c>
      <c r="H24" s="13">
        <v>20</v>
      </c>
      <c r="I24" s="24">
        <v>422</v>
      </c>
      <c r="J24" s="24">
        <v>422</v>
      </c>
      <c r="K24" s="24" t="s">
        <v>23</v>
      </c>
      <c r="L24" s="11" t="s">
        <v>0</v>
      </c>
      <c r="M24" s="11" t="s">
        <v>0</v>
      </c>
      <c r="N24" s="11" t="s">
        <v>0</v>
      </c>
    </row>
    <row r="25" spans="1:14" x14ac:dyDescent="0.2">
      <c r="A25" s="11">
        <v>19</v>
      </c>
      <c r="B25" s="26" t="s">
        <v>105</v>
      </c>
      <c r="C25" s="24">
        <v>88</v>
      </c>
      <c r="D25" s="26" t="s">
        <v>21</v>
      </c>
      <c r="E25" s="26" t="s">
        <v>1</v>
      </c>
      <c r="F25" s="25" t="s">
        <v>22</v>
      </c>
      <c r="G25" s="13">
        <v>8</v>
      </c>
      <c r="H25" s="13">
        <v>30</v>
      </c>
      <c r="I25" s="24">
        <v>88</v>
      </c>
      <c r="J25" s="24">
        <v>88</v>
      </c>
      <c r="K25" s="24" t="s">
        <v>23</v>
      </c>
      <c r="L25" s="11" t="s">
        <v>0</v>
      </c>
      <c r="M25" s="11" t="s">
        <v>0</v>
      </c>
      <c r="N25" s="11" t="s">
        <v>0</v>
      </c>
    </row>
    <row r="26" spans="1:14" x14ac:dyDescent="0.2">
      <c r="A26" s="11">
        <v>20</v>
      </c>
      <c r="B26" s="26" t="s">
        <v>106</v>
      </c>
      <c r="C26" s="24">
        <v>420</v>
      </c>
      <c r="D26" s="26" t="s">
        <v>21</v>
      </c>
      <c r="E26" s="26" t="s">
        <v>2</v>
      </c>
      <c r="F26" s="25" t="s">
        <v>22</v>
      </c>
      <c r="G26" s="13">
        <v>8</v>
      </c>
      <c r="H26" s="13" t="s">
        <v>0</v>
      </c>
      <c r="I26" s="16">
        <v>420</v>
      </c>
      <c r="J26" s="16">
        <v>420</v>
      </c>
      <c r="K26" s="24" t="s">
        <v>23</v>
      </c>
      <c r="L26" s="11" t="s">
        <v>0</v>
      </c>
      <c r="M26" s="11" t="s">
        <v>0</v>
      </c>
      <c r="N26" s="11" t="s">
        <v>0</v>
      </c>
    </row>
    <row r="27" spans="1:14" x14ac:dyDescent="0.2">
      <c r="A27" s="11">
        <v>21</v>
      </c>
      <c r="B27" s="26" t="s">
        <v>34</v>
      </c>
      <c r="C27" s="24">
        <v>286</v>
      </c>
      <c r="D27" s="26" t="s">
        <v>21</v>
      </c>
      <c r="E27" s="26" t="s">
        <v>35</v>
      </c>
      <c r="F27" s="25" t="s">
        <v>36</v>
      </c>
      <c r="G27" s="13">
        <v>8</v>
      </c>
      <c r="H27" s="13" t="s">
        <v>0</v>
      </c>
      <c r="I27" s="24">
        <v>286</v>
      </c>
      <c r="J27" s="24">
        <v>286</v>
      </c>
      <c r="K27" s="24" t="s">
        <v>23</v>
      </c>
      <c r="L27" s="11" t="s">
        <v>0</v>
      </c>
      <c r="M27" s="11" t="s">
        <v>0</v>
      </c>
      <c r="N27" s="11" t="s">
        <v>0</v>
      </c>
    </row>
    <row r="28" spans="1:14" x14ac:dyDescent="0.2">
      <c r="A28" s="11">
        <v>22</v>
      </c>
      <c r="B28" s="26" t="s">
        <v>105</v>
      </c>
      <c r="C28" s="24">
        <v>180</v>
      </c>
      <c r="D28" s="26" t="s">
        <v>21</v>
      </c>
      <c r="E28" s="26" t="s">
        <v>1</v>
      </c>
      <c r="F28" s="25" t="s">
        <v>22</v>
      </c>
      <c r="G28" s="13">
        <v>10</v>
      </c>
      <c r="H28" s="13">
        <v>30</v>
      </c>
      <c r="I28" s="24">
        <v>180</v>
      </c>
      <c r="J28" s="24">
        <v>180</v>
      </c>
      <c r="K28" s="24" t="s">
        <v>23</v>
      </c>
      <c r="L28" s="11" t="s">
        <v>0</v>
      </c>
      <c r="M28" s="11" t="s">
        <v>0</v>
      </c>
      <c r="N28" s="11" t="s">
        <v>0</v>
      </c>
    </row>
    <row r="29" spans="1:14" x14ac:dyDescent="0.2">
      <c r="A29" s="11">
        <v>23</v>
      </c>
      <c r="B29" s="26" t="s">
        <v>106</v>
      </c>
      <c r="C29" s="24">
        <v>180</v>
      </c>
      <c r="D29" s="26" t="s">
        <v>21</v>
      </c>
      <c r="E29" s="26" t="s">
        <v>2</v>
      </c>
      <c r="F29" s="25" t="s">
        <v>22</v>
      </c>
      <c r="G29" s="13">
        <v>10</v>
      </c>
      <c r="H29" s="13" t="s">
        <v>0</v>
      </c>
      <c r="I29" s="16">
        <v>180</v>
      </c>
      <c r="J29" s="16">
        <v>180</v>
      </c>
      <c r="K29" s="24" t="s">
        <v>23</v>
      </c>
      <c r="L29" s="11" t="s">
        <v>0</v>
      </c>
      <c r="M29" s="11" t="s">
        <v>0</v>
      </c>
      <c r="N29" s="11" t="s">
        <v>0</v>
      </c>
    </row>
    <row r="30" spans="1:14" x14ac:dyDescent="0.2">
      <c r="A30" s="11">
        <v>24</v>
      </c>
      <c r="B30" s="26" t="s">
        <v>34</v>
      </c>
      <c r="C30" s="24">
        <v>180</v>
      </c>
      <c r="D30" s="26" t="s">
        <v>21</v>
      </c>
      <c r="E30" s="26" t="s">
        <v>35</v>
      </c>
      <c r="F30" s="25" t="s">
        <v>36</v>
      </c>
      <c r="G30" s="13">
        <v>10</v>
      </c>
      <c r="H30" s="13" t="s">
        <v>0</v>
      </c>
      <c r="I30" s="24">
        <v>180</v>
      </c>
      <c r="J30" s="24">
        <v>180</v>
      </c>
      <c r="K30" s="24" t="s">
        <v>23</v>
      </c>
      <c r="L30" s="11" t="s">
        <v>0</v>
      </c>
      <c r="M30" s="11" t="s">
        <v>0</v>
      </c>
      <c r="N30" s="11" t="s">
        <v>0</v>
      </c>
    </row>
    <row r="31" spans="1:14" x14ac:dyDescent="0.2">
      <c r="A31" s="11">
        <v>25</v>
      </c>
      <c r="B31" s="26" t="s">
        <v>105</v>
      </c>
      <c r="C31" s="24">
        <v>310</v>
      </c>
      <c r="D31" s="26" t="s">
        <v>21</v>
      </c>
      <c r="E31" s="26" t="s">
        <v>32</v>
      </c>
      <c r="F31" s="25" t="s">
        <v>22</v>
      </c>
      <c r="G31" s="13" t="s">
        <v>33</v>
      </c>
      <c r="H31" s="13">
        <v>10</v>
      </c>
      <c r="I31" s="24">
        <v>310</v>
      </c>
      <c r="J31" s="24">
        <v>310</v>
      </c>
      <c r="K31" s="24" t="s">
        <v>23</v>
      </c>
      <c r="L31" s="11" t="s">
        <v>0</v>
      </c>
      <c r="M31" s="11" t="s">
        <v>0</v>
      </c>
      <c r="N31" s="11" t="s">
        <v>0</v>
      </c>
    </row>
    <row r="32" spans="1:14" x14ac:dyDescent="0.2">
      <c r="A32" s="11">
        <v>26</v>
      </c>
      <c r="B32" s="26" t="s">
        <v>107</v>
      </c>
      <c r="C32" s="24">
        <v>4</v>
      </c>
      <c r="D32" s="11" t="s">
        <v>0</v>
      </c>
      <c r="E32" s="24" t="s">
        <v>108</v>
      </c>
      <c r="F32" s="25">
        <v>212</v>
      </c>
      <c r="G32" s="13" t="s">
        <v>0</v>
      </c>
      <c r="H32" s="13" t="s">
        <v>0</v>
      </c>
      <c r="I32" s="24">
        <v>4</v>
      </c>
      <c r="J32" s="24">
        <v>4</v>
      </c>
      <c r="K32" s="24" t="s">
        <v>23</v>
      </c>
      <c r="L32" s="11" t="s">
        <v>0</v>
      </c>
      <c r="M32" s="11" t="s">
        <v>0</v>
      </c>
      <c r="N32" s="11" t="s">
        <v>0</v>
      </c>
    </row>
    <row r="33" spans="1:14" x14ac:dyDescent="0.2">
      <c r="A33" s="11">
        <v>27</v>
      </c>
      <c r="B33" s="26" t="s">
        <v>105</v>
      </c>
      <c r="C33" s="24">
        <v>8</v>
      </c>
      <c r="D33" s="26" t="s">
        <v>21</v>
      </c>
      <c r="E33" s="26" t="s">
        <v>1</v>
      </c>
      <c r="F33" s="25" t="s">
        <v>22</v>
      </c>
      <c r="G33" s="13">
        <v>18</v>
      </c>
      <c r="H33" s="13">
        <v>70</v>
      </c>
      <c r="I33" s="24">
        <v>8</v>
      </c>
      <c r="J33" s="24">
        <v>8</v>
      </c>
      <c r="K33" s="24" t="s">
        <v>23</v>
      </c>
      <c r="L33" s="11" t="s">
        <v>0</v>
      </c>
      <c r="M33" s="11" t="s">
        <v>0</v>
      </c>
      <c r="N33" s="11" t="s">
        <v>0</v>
      </c>
    </row>
    <row r="34" spans="1:14" x14ac:dyDescent="0.2">
      <c r="A34" s="11">
        <v>28</v>
      </c>
      <c r="B34" s="26" t="s">
        <v>106</v>
      </c>
      <c r="C34" s="24">
        <v>8</v>
      </c>
      <c r="D34" s="26" t="s">
        <v>21</v>
      </c>
      <c r="E34" s="26" t="s">
        <v>2</v>
      </c>
      <c r="F34" s="25" t="s">
        <v>22</v>
      </c>
      <c r="G34" s="13">
        <v>18</v>
      </c>
      <c r="H34" s="13" t="s">
        <v>0</v>
      </c>
      <c r="I34" s="16">
        <v>8</v>
      </c>
      <c r="J34" s="16">
        <v>8</v>
      </c>
      <c r="K34" s="24" t="s">
        <v>23</v>
      </c>
      <c r="L34" s="11" t="s">
        <v>0</v>
      </c>
      <c r="M34" s="11" t="s">
        <v>0</v>
      </c>
      <c r="N34" s="11" t="s">
        <v>0</v>
      </c>
    </row>
    <row r="35" spans="1:14" x14ac:dyDescent="0.2">
      <c r="A35" s="11">
        <v>29</v>
      </c>
      <c r="B35" s="26" t="s">
        <v>34</v>
      </c>
      <c r="C35" s="24">
        <v>8</v>
      </c>
      <c r="D35" s="26" t="s">
        <v>21</v>
      </c>
      <c r="E35" s="26" t="s">
        <v>35</v>
      </c>
      <c r="F35" s="25" t="s">
        <v>36</v>
      </c>
      <c r="G35" s="13">
        <v>18</v>
      </c>
      <c r="H35" s="13" t="s">
        <v>0</v>
      </c>
      <c r="I35" s="24">
        <v>8</v>
      </c>
      <c r="J35" s="24">
        <v>8</v>
      </c>
      <c r="K35" s="24" t="s">
        <v>23</v>
      </c>
      <c r="L35" s="11" t="s">
        <v>0</v>
      </c>
      <c r="M35" s="11" t="s">
        <v>0</v>
      </c>
      <c r="N35" s="11" t="s">
        <v>0</v>
      </c>
    </row>
    <row r="36" spans="1:14" x14ac:dyDescent="0.2">
      <c r="A36" s="11">
        <v>30</v>
      </c>
      <c r="B36" s="26" t="s">
        <v>34</v>
      </c>
      <c r="C36" s="24">
        <v>8</v>
      </c>
      <c r="D36" s="26" t="s">
        <v>21</v>
      </c>
      <c r="E36" s="26" t="s">
        <v>109</v>
      </c>
      <c r="F36" s="25" t="s">
        <v>36</v>
      </c>
      <c r="G36" s="13">
        <v>18</v>
      </c>
      <c r="H36" s="13" t="s">
        <v>0</v>
      </c>
      <c r="I36" s="24">
        <v>8</v>
      </c>
      <c r="J36" s="24">
        <v>8</v>
      </c>
      <c r="K36" s="24" t="s">
        <v>23</v>
      </c>
      <c r="L36" s="11" t="s">
        <v>0</v>
      </c>
      <c r="M36" s="11" t="s">
        <v>0</v>
      </c>
      <c r="N36" s="11" t="s">
        <v>0</v>
      </c>
    </row>
    <row r="37" spans="1:14" x14ac:dyDescent="0.2">
      <c r="A37" s="11">
        <v>31</v>
      </c>
      <c r="B37" s="26" t="s">
        <v>105</v>
      </c>
      <c r="C37" s="24">
        <v>26</v>
      </c>
      <c r="D37" s="26" t="s">
        <v>21</v>
      </c>
      <c r="E37" s="26" t="s">
        <v>30</v>
      </c>
      <c r="F37" s="25" t="s">
        <v>22</v>
      </c>
      <c r="G37" s="13">
        <v>8</v>
      </c>
      <c r="H37" s="13">
        <v>80</v>
      </c>
      <c r="I37" s="24">
        <v>26</v>
      </c>
      <c r="J37" s="24">
        <v>26</v>
      </c>
      <c r="K37" s="24" t="s">
        <v>23</v>
      </c>
      <c r="L37" s="11" t="s">
        <v>0</v>
      </c>
      <c r="M37" s="11" t="s">
        <v>0</v>
      </c>
      <c r="N37" s="11" t="s">
        <v>0</v>
      </c>
    </row>
    <row r="38" spans="1:14" x14ac:dyDescent="0.2">
      <c r="A38" s="11">
        <v>32</v>
      </c>
      <c r="B38" s="26" t="s">
        <v>31</v>
      </c>
      <c r="C38" s="24">
        <v>26</v>
      </c>
      <c r="D38" s="13" t="s">
        <v>0</v>
      </c>
      <c r="E38" s="26" t="s">
        <v>31</v>
      </c>
      <c r="F38" s="25">
        <v>8</v>
      </c>
      <c r="G38" s="13">
        <v>80</v>
      </c>
      <c r="H38" s="13" t="s">
        <v>0</v>
      </c>
      <c r="I38" s="24">
        <v>26</v>
      </c>
      <c r="J38" s="24">
        <v>26</v>
      </c>
      <c r="K38" s="24" t="s">
        <v>23</v>
      </c>
      <c r="L38" s="11" t="s">
        <v>0</v>
      </c>
      <c r="M38" s="11" t="s">
        <v>0</v>
      </c>
      <c r="N38" s="11" t="s">
        <v>0</v>
      </c>
    </row>
    <row r="39" spans="1:14" x14ac:dyDescent="0.2">
      <c r="A39" s="11">
        <v>33</v>
      </c>
      <c r="B39" s="26" t="s">
        <v>110</v>
      </c>
      <c r="C39" s="24">
        <v>8</v>
      </c>
      <c r="D39" s="26" t="s">
        <v>20</v>
      </c>
      <c r="E39" s="26" t="s">
        <v>38</v>
      </c>
      <c r="F39" s="25">
        <v>4</v>
      </c>
      <c r="G39" s="13" t="s">
        <v>39</v>
      </c>
      <c r="H39" s="13">
        <v>6000</v>
      </c>
      <c r="I39" s="24">
        <v>2</v>
      </c>
      <c r="J39" s="24">
        <v>130</v>
      </c>
      <c r="K39" s="24" t="s">
        <v>24</v>
      </c>
      <c r="L39" s="11">
        <v>96</v>
      </c>
      <c r="M39" s="12">
        <f>(J39-L39)/L39</f>
        <v>0.35416666666666669</v>
      </c>
      <c r="N39" s="11" t="s">
        <v>0</v>
      </c>
    </row>
    <row r="40" spans="1:14" x14ac:dyDescent="0.2">
      <c r="A40" s="21">
        <v>34</v>
      </c>
      <c r="B40" s="29" t="s">
        <v>111</v>
      </c>
      <c r="C40" s="30">
        <v>4</v>
      </c>
      <c r="D40" s="29" t="s">
        <v>20</v>
      </c>
      <c r="E40" s="29" t="s">
        <v>112</v>
      </c>
      <c r="F40" s="31">
        <v>4</v>
      </c>
      <c r="G40" s="23" t="s">
        <v>113</v>
      </c>
      <c r="H40" s="23">
        <v>6000</v>
      </c>
      <c r="I40" s="30">
        <v>2</v>
      </c>
      <c r="J40" s="30">
        <v>30</v>
      </c>
      <c r="K40" s="30" t="s">
        <v>24</v>
      </c>
      <c r="L40" s="21">
        <v>28</v>
      </c>
      <c r="M40" s="22">
        <f>(J40-L40)/L40</f>
        <v>7.1428571428571425E-2</v>
      </c>
      <c r="N40" s="21" t="s">
        <v>0</v>
      </c>
    </row>
    <row r="41" spans="1:14" x14ac:dyDescent="0.2">
      <c r="A41" s="11">
        <v>35</v>
      </c>
      <c r="B41" s="26" t="s">
        <v>106</v>
      </c>
      <c r="C41" s="24">
        <v>40</v>
      </c>
      <c r="D41" s="26" t="s">
        <v>21</v>
      </c>
      <c r="E41" s="26" t="s">
        <v>2</v>
      </c>
      <c r="F41" s="25" t="s">
        <v>22</v>
      </c>
      <c r="G41" s="13" t="s">
        <v>33</v>
      </c>
      <c r="H41" s="13" t="s">
        <v>0</v>
      </c>
      <c r="I41" s="16">
        <v>40</v>
      </c>
      <c r="J41" s="16">
        <v>40</v>
      </c>
      <c r="K41" s="24" t="s">
        <v>23</v>
      </c>
      <c r="L41" s="11" t="s">
        <v>0</v>
      </c>
      <c r="M41" s="11" t="s">
        <v>0</v>
      </c>
      <c r="N41" s="11" t="s">
        <v>0</v>
      </c>
    </row>
    <row r="42" spans="1:14" x14ac:dyDescent="0.2">
      <c r="A42" s="11">
        <v>36</v>
      </c>
      <c r="B42" s="26" t="s">
        <v>114</v>
      </c>
      <c r="C42" s="24">
        <v>4</v>
      </c>
      <c r="D42" s="11" t="s">
        <v>0</v>
      </c>
      <c r="E42" s="26" t="s">
        <v>114</v>
      </c>
      <c r="F42" s="25" t="s">
        <v>115</v>
      </c>
      <c r="G42" s="13" t="s">
        <v>0</v>
      </c>
      <c r="H42" s="13" t="s">
        <v>0</v>
      </c>
      <c r="I42" s="24">
        <v>4</v>
      </c>
      <c r="J42" s="24">
        <v>4</v>
      </c>
      <c r="K42" s="24" t="s">
        <v>23</v>
      </c>
      <c r="L42" s="11" t="s">
        <v>0</v>
      </c>
      <c r="M42" s="11" t="s">
        <v>0</v>
      </c>
      <c r="N42" s="11" t="s">
        <v>0</v>
      </c>
    </row>
    <row r="43" spans="1:14" x14ac:dyDescent="0.2">
      <c r="A43" s="11">
        <v>37</v>
      </c>
      <c r="B43" s="26" t="s">
        <v>105</v>
      </c>
      <c r="C43" s="24">
        <v>2</v>
      </c>
      <c r="D43" s="26" t="s">
        <v>21</v>
      </c>
      <c r="E43" s="26" t="s">
        <v>1</v>
      </c>
      <c r="F43" s="25" t="s">
        <v>22</v>
      </c>
      <c r="G43" s="13">
        <v>12</v>
      </c>
      <c r="H43" s="13">
        <v>100</v>
      </c>
      <c r="I43" s="24">
        <v>2</v>
      </c>
      <c r="J43" s="24">
        <v>2</v>
      </c>
      <c r="K43" s="24" t="s">
        <v>23</v>
      </c>
      <c r="L43" s="11" t="s">
        <v>0</v>
      </c>
      <c r="M43" s="11" t="s">
        <v>0</v>
      </c>
      <c r="N43" s="11" t="s">
        <v>0</v>
      </c>
    </row>
    <row r="44" spans="1:14" x14ac:dyDescent="0.2">
      <c r="A44" s="11">
        <v>38</v>
      </c>
      <c r="B44" s="26" t="s">
        <v>106</v>
      </c>
      <c r="C44" s="24">
        <v>4</v>
      </c>
      <c r="D44" s="26" t="s">
        <v>21</v>
      </c>
      <c r="E44" s="26" t="s">
        <v>2</v>
      </c>
      <c r="F44" s="25" t="s">
        <v>22</v>
      </c>
      <c r="G44" s="13">
        <v>12</v>
      </c>
      <c r="H44" s="13" t="s">
        <v>0</v>
      </c>
      <c r="I44" s="16">
        <v>4</v>
      </c>
      <c r="J44" s="16">
        <v>4</v>
      </c>
      <c r="K44" s="24" t="s">
        <v>23</v>
      </c>
      <c r="L44" s="11" t="s">
        <v>0</v>
      </c>
      <c r="M44" s="11" t="s">
        <v>0</v>
      </c>
      <c r="N44" s="11" t="s">
        <v>0</v>
      </c>
    </row>
    <row r="45" spans="1:14" x14ac:dyDescent="0.2">
      <c r="A45" s="11">
        <v>39</v>
      </c>
      <c r="B45" s="26" t="s">
        <v>34</v>
      </c>
      <c r="C45" s="24">
        <v>4</v>
      </c>
      <c r="D45" s="26" t="s">
        <v>21</v>
      </c>
      <c r="E45" s="26" t="s">
        <v>35</v>
      </c>
      <c r="F45" s="25" t="s">
        <v>36</v>
      </c>
      <c r="G45" s="13">
        <v>12</v>
      </c>
      <c r="H45" s="13" t="s">
        <v>0</v>
      </c>
      <c r="I45" s="24">
        <v>4</v>
      </c>
      <c r="J45" s="24">
        <v>4</v>
      </c>
      <c r="K45" s="24" t="s">
        <v>23</v>
      </c>
      <c r="L45" s="11" t="s">
        <v>0</v>
      </c>
      <c r="M45" s="11" t="s">
        <v>0</v>
      </c>
      <c r="N45" s="11" t="s">
        <v>0</v>
      </c>
    </row>
    <row r="46" spans="1:14" x14ac:dyDescent="0.2">
      <c r="A46" s="11">
        <v>40</v>
      </c>
      <c r="B46" s="26" t="s">
        <v>116</v>
      </c>
      <c r="C46" s="24">
        <v>4</v>
      </c>
      <c r="D46" s="24" t="s">
        <v>117</v>
      </c>
      <c r="E46" s="26" t="s">
        <v>118</v>
      </c>
      <c r="F46" s="25">
        <v>6</v>
      </c>
      <c r="G46" s="13">
        <v>6</v>
      </c>
      <c r="H46" s="13">
        <v>100</v>
      </c>
      <c r="I46" s="24">
        <v>4</v>
      </c>
      <c r="J46" s="24">
        <v>4</v>
      </c>
      <c r="K46" s="24" t="s">
        <v>23</v>
      </c>
      <c r="L46" s="11" t="s">
        <v>0</v>
      </c>
      <c r="M46" s="11" t="s">
        <v>0</v>
      </c>
      <c r="N46" s="11" t="s">
        <v>0</v>
      </c>
    </row>
    <row r="47" spans="1:14" x14ac:dyDescent="0.2">
      <c r="A47" s="11">
        <v>41</v>
      </c>
      <c r="B47" s="26" t="s">
        <v>119</v>
      </c>
      <c r="C47" s="24">
        <v>2</v>
      </c>
      <c r="D47" s="26" t="s">
        <v>120</v>
      </c>
      <c r="E47" s="26" t="s">
        <v>121</v>
      </c>
      <c r="F47" s="13" t="s">
        <v>0</v>
      </c>
      <c r="G47" s="13" t="s">
        <v>0</v>
      </c>
      <c r="H47" s="13" t="s">
        <v>0</v>
      </c>
      <c r="I47" s="24">
        <v>4</v>
      </c>
      <c r="J47" s="24">
        <v>4</v>
      </c>
      <c r="K47" s="24" t="s">
        <v>23</v>
      </c>
      <c r="L47" s="11" t="s">
        <v>0</v>
      </c>
      <c r="M47" s="11" t="s">
        <v>0</v>
      </c>
      <c r="N47" s="11" t="s">
        <v>0</v>
      </c>
    </row>
    <row r="57" spans="1:14" x14ac:dyDescent="0.2">
      <c r="A57" s="1"/>
      <c r="B57" s="1"/>
      <c r="C57" s="2"/>
      <c r="D57" s="1"/>
      <c r="E57" s="1"/>
      <c r="F57" s="3"/>
      <c r="G57" s="4" t="s">
        <v>3</v>
      </c>
      <c r="H57" s="5"/>
      <c r="I57" s="2"/>
      <c r="J57" s="2"/>
      <c r="K57" s="2"/>
      <c r="L57" s="2"/>
      <c r="M57" s="1"/>
      <c r="N57" s="1"/>
    </row>
    <row r="58" spans="1:14" ht="33.75" x14ac:dyDescent="0.2">
      <c r="A58" s="7" t="s">
        <v>4</v>
      </c>
      <c r="B58" s="7" t="s">
        <v>5</v>
      </c>
      <c r="C58" s="8" t="s">
        <v>6</v>
      </c>
      <c r="D58" s="7" t="s">
        <v>7</v>
      </c>
      <c r="E58" s="7" t="s">
        <v>8</v>
      </c>
      <c r="F58" s="9" t="s">
        <v>9</v>
      </c>
      <c r="G58" s="10" t="s">
        <v>10</v>
      </c>
      <c r="H58" s="10" t="s">
        <v>11</v>
      </c>
      <c r="I58" s="8" t="s">
        <v>12</v>
      </c>
      <c r="J58" s="8" t="s">
        <v>13</v>
      </c>
      <c r="K58" s="8" t="s">
        <v>14</v>
      </c>
      <c r="L58" s="8" t="s">
        <v>15</v>
      </c>
      <c r="M58" s="7" t="s">
        <v>16</v>
      </c>
      <c r="N58" s="7" t="s">
        <v>17</v>
      </c>
    </row>
    <row r="59" spans="1:14" x14ac:dyDescent="0.2">
      <c r="A59" s="11">
        <v>42</v>
      </c>
      <c r="B59" s="26" t="s">
        <v>122</v>
      </c>
      <c r="C59" s="24">
        <v>2</v>
      </c>
      <c r="D59" s="26" t="s">
        <v>0</v>
      </c>
      <c r="E59" s="26" t="s">
        <v>122</v>
      </c>
      <c r="F59" s="25" t="s">
        <v>123</v>
      </c>
      <c r="G59" s="13" t="s">
        <v>124</v>
      </c>
      <c r="H59" s="13" t="s">
        <v>0</v>
      </c>
      <c r="I59" s="24">
        <v>2</v>
      </c>
      <c r="J59" s="27">
        <v>2</v>
      </c>
      <c r="K59" s="24" t="s">
        <v>23</v>
      </c>
      <c r="L59" s="24" t="s">
        <v>0</v>
      </c>
      <c r="M59" s="12" t="s">
        <v>0</v>
      </c>
      <c r="N59" s="11" t="s">
        <v>0</v>
      </c>
    </row>
    <row r="60" spans="1:14" x14ac:dyDescent="0.2">
      <c r="A60" s="11">
        <v>43</v>
      </c>
      <c r="B60" s="26" t="s">
        <v>125</v>
      </c>
      <c r="C60" s="24">
        <v>2</v>
      </c>
      <c r="D60" s="11" t="s">
        <v>0</v>
      </c>
      <c r="E60" s="26" t="s">
        <v>125</v>
      </c>
      <c r="F60" s="13" t="s">
        <v>0</v>
      </c>
      <c r="G60" s="13" t="s">
        <v>0</v>
      </c>
      <c r="H60" s="13" t="s">
        <v>0</v>
      </c>
      <c r="I60" s="24">
        <v>2</v>
      </c>
      <c r="J60" s="27">
        <v>2</v>
      </c>
      <c r="K60" s="24" t="s">
        <v>23</v>
      </c>
      <c r="L60" s="24" t="s">
        <v>0</v>
      </c>
      <c r="M60" s="12" t="s">
        <v>0</v>
      </c>
      <c r="N60" s="11" t="s">
        <v>0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61"/>
  <sheetViews>
    <sheetView tabSelected="1" view="pageLayout" zoomScale="145" zoomScaleNormal="100" zoomScalePageLayoutView="145" workbookViewId="0">
      <selection activeCell="J33" sqref="J33"/>
    </sheetView>
  </sheetViews>
  <sheetFormatPr defaultColWidth="9.125" defaultRowHeight="14.25" x14ac:dyDescent="0.2"/>
  <cols>
    <col min="1" max="1" width="3.75" style="6" bestFit="1" customWidth="1"/>
    <col min="2" max="2" width="12.75" style="6" customWidth="1"/>
    <col min="3" max="3" width="4.375" style="6" bestFit="1" customWidth="1"/>
    <col min="4" max="4" width="6.75" style="6" bestFit="1" customWidth="1"/>
    <col min="5" max="5" width="12" style="6" customWidth="1"/>
    <col min="6" max="6" width="6.375" style="6" customWidth="1"/>
    <col min="7" max="7" width="5.25" style="6" customWidth="1"/>
    <col min="8" max="8" width="3.875" style="6" customWidth="1"/>
    <col min="9" max="9" width="3.625" style="6" bestFit="1" customWidth="1"/>
    <col min="10" max="10" width="6.25" style="6" customWidth="1"/>
    <col min="11" max="11" width="4" style="6" bestFit="1" customWidth="1"/>
    <col min="12" max="12" width="6.25" style="6" customWidth="1"/>
    <col min="13" max="13" width="4.875" style="6" bestFit="1" customWidth="1"/>
    <col min="14" max="14" width="8.625" style="6" customWidth="1"/>
    <col min="15" max="15" width="3.875" style="6" customWidth="1"/>
    <col min="16" max="16384" width="9.125" style="6"/>
  </cols>
  <sheetData>
    <row r="5" spans="1:14" ht="15" customHeight="1" x14ac:dyDescent="0.2">
      <c r="A5" s="1"/>
      <c r="B5" s="1"/>
      <c r="C5" s="2"/>
      <c r="D5" s="1"/>
      <c r="E5" s="1"/>
      <c r="F5" s="3"/>
      <c r="G5" s="4" t="s">
        <v>3</v>
      </c>
      <c r="H5" s="5"/>
      <c r="I5" s="2"/>
      <c r="J5" s="2"/>
      <c r="K5" s="2"/>
      <c r="L5" s="2"/>
      <c r="M5" s="1"/>
      <c r="N5" s="1"/>
    </row>
    <row r="6" spans="1:14" ht="33.75" x14ac:dyDescent="0.2">
      <c r="A6" s="7" t="s">
        <v>4</v>
      </c>
      <c r="B6" s="7" t="s">
        <v>5</v>
      </c>
      <c r="C6" s="8" t="s">
        <v>6</v>
      </c>
      <c r="D6" s="7" t="s">
        <v>7</v>
      </c>
      <c r="E6" s="7" t="s">
        <v>8</v>
      </c>
      <c r="F6" s="9" t="s">
        <v>9</v>
      </c>
      <c r="G6" s="10" t="s">
        <v>10</v>
      </c>
      <c r="H6" s="10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7" t="s">
        <v>16</v>
      </c>
      <c r="N6" s="7" t="s">
        <v>17</v>
      </c>
    </row>
    <row r="7" spans="1:14" x14ac:dyDescent="0.2">
      <c r="A7" s="14">
        <v>1</v>
      </c>
      <c r="B7" s="19" t="s">
        <v>29</v>
      </c>
      <c r="C7" s="14">
        <v>16</v>
      </c>
      <c r="D7" s="14" t="s">
        <v>28</v>
      </c>
      <c r="E7" s="15" t="s">
        <v>18</v>
      </c>
      <c r="F7" s="14">
        <v>2</v>
      </c>
      <c r="G7" s="14">
        <v>1000</v>
      </c>
      <c r="H7" s="14">
        <v>3600</v>
      </c>
      <c r="I7" s="14">
        <v>1</v>
      </c>
      <c r="J7" s="16">
        <f t="shared" ref="J7:J12" si="0">I7*H7*G7*F7*7.85/1000000</f>
        <v>56.52</v>
      </c>
      <c r="K7" s="16" t="s">
        <v>24</v>
      </c>
      <c r="L7" s="16">
        <v>51</v>
      </c>
      <c r="M7" s="18">
        <f t="shared" ref="M7:M12" si="1">(J7-L7)/L7</f>
        <v>0.10823529411764712</v>
      </c>
      <c r="N7" s="14" t="s">
        <v>0</v>
      </c>
    </row>
    <row r="8" spans="1:14" x14ac:dyDescent="0.2">
      <c r="A8" s="14">
        <v>2</v>
      </c>
      <c r="B8" s="19" t="s">
        <v>29</v>
      </c>
      <c r="C8" s="14">
        <v>28</v>
      </c>
      <c r="D8" s="14" t="s">
        <v>28</v>
      </c>
      <c r="E8" s="15" t="s">
        <v>18</v>
      </c>
      <c r="F8" s="14">
        <v>2</v>
      </c>
      <c r="G8" s="14">
        <v>1000</v>
      </c>
      <c r="H8" s="14">
        <v>3400</v>
      </c>
      <c r="I8" s="14">
        <v>5</v>
      </c>
      <c r="J8" s="16">
        <f t="shared" si="0"/>
        <v>266.89999999999998</v>
      </c>
      <c r="K8" s="16" t="s">
        <v>24</v>
      </c>
      <c r="L8" s="16">
        <v>229</v>
      </c>
      <c r="M8" s="18">
        <f t="shared" si="1"/>
        <v>0.16550218340611345</v>
      </c>
      <c r="N8" s="14" t="s">
        <v>0</v>
      </c>
    </row>
    <row r="9" spans="1:14" x14ac:dyDescent="0.2">
      <c r="A9" s="14">
        <v>3</v>
      </c>
      <c r="B9" s="19" t="s">
        <v>29</v>
      </c>
      <c r="C9" s="14">
        <v>6</v>
      </c>
      <c r="D9" s="14" t="s">
        <v>25</v>
      </c>
      <c r="E9" s="15" t="s">
        <v>18</v>
      </c>
      <c r="F9" s="14">
        <v>5</v>
      </c>
      <c r="G9" s="14">
        <v>1500</v>
      </c>
      <c r="H9" s="14">
        <v>350</v>
      </c>
      <c r="I9" s="14">
        <v>1</v>
      </c>
      <c r="J9" s="16">
        <f t="shared" si="0"/>
        <v>20.606249999999999</v>
      </c>
      <c r="K9" s="16" t="s">
        <v>24</v>
      </c>
      <c r="L9" s="16">
        <v>18</v>
      </c>
      <c r="M9" s="18">
        <f t="shared" si="1"/>
        <v>0.14479166666666662</v>
      </c>
      <c r="N9" s="14" t="s">
        <v>0</v>
      </c>
    </row>
    <row r="10" spans="1:14" x14ac:dyDescent="0.2">
      <c r="A10" s="14">
        <v>4</v>
      </c>
      <c r="B10" s="19" t="s">
        <v>29</v>
      </c>
      <c r="C10" s="14">
        <v>14</v>
      </c>
      <c r="D10" s="14" t="s">
        <v>25</v>
      </c>
      <c r="E10" s="15" t="s">
        <v>18</v>
      </c>
      <c r="F10" s="14">
        <v>4</v>
      </c>
      <c r="G10" s="14">
        <v>1250</v>
      </c>
      <c r="H10" s="14">
        <v>2500</v>
      </c>
      <c r="I10" s="14">
        <v>1</v>
      </c>
      <c r="J10" s="16">
        <f t="shared" si="0"/>
        <v>98.125</v>
      </c>
      <c r="K10" s="16" t="s">
        <v>24</v>
      </c>
      <c r="L10" s="16">
        <v>86</v>
      </c>
      <c r="M10" s="18">
        <f t="shared" si="1"/>
        <v>0.14098837209302326</v>
      </c>
      <c r="N10" s="14" t="s">
        <v>0</v>
      </c>
    </row>
    <row r="11" spans="1:14" x14ac:dyDescent="0.2">
      <c r="A11" s="14">
        <v>5</v>
      </c>
      <c r="B11" s="19" t="s">
        <v>29</v>
      </c>
      <c r="C11" s="14">
        <v>9</v>
      </c>
      <c r="D11" s="14" t="s">
        <v>28</v>
      </c>
      <c r="E11" s="15" t="s">
        <v>18</v>
      </c>
      <c r="F11" s="14">
        <v>3</v>
      </c>
      <c r="G11" s="14">
        <v>1000</v>
      </c>
      <c r="H11" s="14">
        <v>1000</v>
      </c>
      <c r="I11" s="14">
        <v>1</v>
      </c>
      <c r="J11" s="16">
        <f t="shared" si="0"/>
        <v>23.55</v>
      </c>
      <c r="K11" s="16" t="s">
        <v>24</v>
      </c>
      <c r="L11" s="16">
        <v>21</v>
      </c>
      <c r="M11" s="18">
        <f t="shared" si="1"/>
        <v>0.12142857142857147</v>
      </c>
      <c r="N11" s="14" t="s">
        <v>0</v>
      </c>
    </row>
    <row r="12" spans="1:14" x14ac:dyDescent="0.2">
      <c r="A12" s="14">
        <v>6</v>
      </c>
      <c r="B12" s="19" t="s">
        <v>29</v>
      </c>
      <c r="C12" s="14">
        <v>2</v>
      </c>
      <c r="D12" s="14" t="s">
        <v>25</v>
      </c>
      <c r="E12" s="15" t="s">
        <v>18</v>
      </c>
      <c r="F12" s="14">
        <v>8</v>
      </c>
      <c r="G12" s="14">
        <v>1500</v>
      </c>
      <c r="H12" s="14">
        <v>350</v>
      </c>
      <c r="I12" s="14">
        <v>1</v>
      </c>
      <c r="J12" s="16">
        <f t="shared" si="0"/>
        <v>32.97</v>
      </c>
      <c r="K12" s="16" t="s">
        <v>24</v>
      </c>
      <c r="L12" s="16">
        <v>11</v>
      </c>
      <c r="M12" s="18">
        <f t="shared" si="1"/>
        <v>1.9972727272727271</v>
      </c>
      <c r="N12" s="14" t="s">
        <v>0</v>
      </c>
    </row>
    <row r="13" spans="1:14" x14ac:dyDescent="0.2">
      <c r="A13" s="14">
        <v>7</v>
      </c>
      <c r="B13" s="19" t="s">
        <v>26</v>
      </c>
      <c r="C13" s="14">
        <v>56</v>
      </c>
      <c r="D13" s="19" t="s">
        <v>21</v>
      </c>
      <c r="E13" s="19" t="s">
        <v>30</v>
      </c>
      <c r="F13" s="14" t="s">
        <v>22</v>
      </c>
      <c r="G13" s="14">
        <v>8</v>
      </c>
      <c r="H13" s="14">
        <v>80</v>
      </c>
      <c r="I13" s="14">
        <v>56</v>
      </c>
      <c r="J13" s="14">
        <v>56</v>
      </c>
      <c r="K13" s="16" t="s">
        <v>23</v>
      </c>
      <c r="L13" s="17" t="s">
        <v>0</v>
      </c>
      <c r="M13" s="18" t="s">
        <v>0</v>
      </c>
      <c r="N13" s="14" t="s">
        <v>0</v>
      </c>
    </row>
    <row r="14" spans="1:14" x14ac:dyDescent="0.2">
      <c r="A14" s="14">
        <v>8</v>
      </c>
      <c r="B14" s="19" t="s">
        <v>31</v>
      </c>
      <c r="C14" s="14">
        <v>56</v>
      </c>
      <c r="D14" s="14" t="s">
        <v>0</v>
      </c>
      <c r="E14" s="19" t="s">
        <v>31</v>
      </c>
      <c r="F14" s="14">
        <v>8</v>
      </c>
      <c r="G14" s="14">
        <v>80</v>
      </c>
      <c r="H14" s="14" t="s">
        <v>0</v>
      </c>
      <c r="I14" s="14">
        <v>56</v>
      </c>
      <c r="J14" s="14">
        <v>56</v>
      </c>
      <c r="K14" s="16" t="s">
        <v>23</v>
      </c>
      <c r="L14" s="17" t="s">
        <v>0</v>
      </c>
      <c r="M14" s="18" t="s">
        <v>0</v>
      </c>
      <c r="N14" s="18" t="s">
        <v>0</v>
      </c>
    </row>
    <row r="15" spans="1:14" x14ac:dyDescent="0.2">
      <c r="A15" s="14">
        <v>9</v>
      </c>
      <c r="B15" s="19" t="s">
        <v>26</v>
      </c>
      <c r="C15" s="14">
        <v>34</v>
      </c>
      <c r="D15" s="19" t="s">
        <v>21</v>
      </c>
      <c r="E15" s="19" t="s">
        <v>32</v>
      </c>
      <c r="F15" s="14" t="s">
        <v>22</v>
      </c>
      <c r="G15" s="14" t="s">
        <v>33</v>
      </c>
      <c r="H15" s="14">
        <v>15</v>
      </c>
      <c r="I15" s="14">
        <v>34</v>
      </c>
      <c r="J15" s="14">
        <v>34</v>
      </c>
      <c r="K15" s="16" t="s">
        <v>23</v>
      </c>
      <c r="L15" s="17" t="s">
        <v>0</v>
      </c>
      <c r="M15" s="18" t="s">
        <v>0</v>
      </c>
      <c r="N15" s="18" t="s">
        <v>0</v>
      </c>
    </row>
    <row r="16" spans="1:14" x14ac:dyDescent="0.2">
      <c r="A16" s="14">
        <v>10</v>
      </c>
      <c r="B16" s="19" t="s">
        <v>27</v>
      </c>
      <c r="C16" s="14">
        <v>36</v>
      </c>
      <c r="D16" s="19" t="s">
        <v>21</v>
      </c>
      <c r="E16" s="19" t="s">
        <v>27</v>
      </c>
      <c r="F16" s="14" t="s">
        <v>22</v>
      </c>
      <c r="G16" s="14" t="s">
        <v>33</v>
      </c>
      <c r="H16" s="14" t="s">
        <v>0</v>
      </c>
      <c r="I16" s="14">
        <v>36</v>
      </c>
      <c r="J16" s="14">
        <v>36</v>
      </c>
      <c r="K16" s="16" t="s">
        <v>23</v>
      </c>
      <c r="L16" s="17" t="s">
        <v>0</v>
      </c>
      <c r="M16" s="18" t="s">
        <v>0</v>
      </c>
      <c r="N16" s="18" t="s">
        <v>0</v>
      </c>
    </row>
    <row r="17" spans="1:14" x14ac:dyDescent="0.2">
      <c r="A17" s="14">
        <v>11</v>
      </c>
      <c r="B17" s="19" t="s">
        <v>26</v>
      </c>
      <c r="C17" s="14">
        <v>48</v>
      </c>
      <c r="D17" s="19" t="s">
        <v>21</v>
      </c>
      <c r="E17" s="19" t="s">
        <v>1</v>
      </c>
      <c r="F17" s="14" t="s">
        <v>22</v>
      </c>
      <c r="G17" s="14">
        <v>8</v>
      </c>
      <c r="H17" s="14">
        <v>20</v>
      </c>
      <c r="I17" s="14">
        <v>48</v>
      </c>
      <c r="J17" s="14">
        <v>48</v>
      </c>
      <c r="K17" s="16" t="s">
        <v>23</v>
      </c>
      <c r="L17" s="17" t="s">
        <v>0</v>
      </c>
      <c r="M17" s="18" t="s">
        <v>0</v>
      </c>
      <c r="N17" s="18" t="s">
        <v>0</v>
      </c>
    </row>
    <row r="18" spans="1:14" x14ac:dyDescent="0.2">
      <c r="A18" s="14">
        <v>12</v>
      </c>
      <c r="B18" s="19" t="s">
        <v>27</v>
      </c>
      <c r="C18" s="14">
        <v>76</v>
      </c>
      <c r="D18" s="19" t="s">
        <v>21</v>
      </c>
      <c r="E18" s="19" t="s">
        <v>2</v>
      </c>
      <c r="F18" s="14" t="s">
        <v>22</v>
      </c>
      <c r="G18" s="14">
        <v>8</v>
      </c>
      <c r="H18" s="14" t="s">
        <v>0</v>
      </c>
      <c r="I18" s="14">
        <v>76</v>
      </c>
      <c r="J18" s="14">
        <v>76</v>
      </c>
      <c r="K18" s="16" t="s">
        <v>23</v>
      </c>
      <c r="L18" s="17" t="s">
        <v>0</v>
      </c>
      <c r="M18" s="18" t="s">
        <v>0</v>
      </c>
      <c r="N18" s="18" t="s">
        <v>0</v>
      </c>
    </row>
    <row r="19" spans="1:14" x14ac:dyDescent="0.2">
      <c r="A19" s="14">
        <v>11</v>
      </c>
      <c r="B19" s="19" t="s">
        <v>26</v>
      </c>
      <c r="C19" s="14">
        <v>28</v>
      </c>
      <c r="D19" s="19" t="s">
        <v>21</v>
      </c>
      <c r="E19" s="19" t="s">
        <v>1</v>
      </c>
      <c r="F19" s="14" t="s">
        <v>22</v>
      </c>
      <c r="G19" s="14">
        <v>8</v>
      </c>
      <c r="H19" s="14">
        <v>30</v>
      </c>
      <c r="I19" s="14">
        <v>28</v>
      </c>
      <c r="J19" s="14">
        <v>28</v>
      </c>
      <c r="K19" s="16" t="s">
        <v>23</v>
      </c>
      <c r="L19" s="17" t="s">
        <v>0</v>
      </c>
      <c r="M19" s="18" t="s">
        <v>0</v>
      </c>
      <c r="N19" s="18" t="s">
        <v>0</v>
      </c>
    </row>
    <row r="20" spans="1:14" x14ac:dyDescent="0.2">
      <c r="A20" s="14">
        <v>14</v>
      </c>
      <c r="B20" s="19" t="s">
        <v>26</v>
      </c>
      <c r="C20" s="14">
        <v>48</v>
      </c>
      <c r="D20" s="19" t="s">
        <v>21</v>
      </c>
      <c r="E20" s="19" t="s">
        <v>1</v>
      </c>
      <c r="F20" s="14" t="s">
        <v>22</v>
      </c>
      <c r="G20" s="14">
        <v>10</v>
      </c>
      <c r="H20" s="14">
        <v>60</v>
      </c>
      <c r="I20" s="14">
        <v>48</v>
      </c>
      <c r="J20" s="14">
        <v>48</v>
      </c>
      <c r="K20" s="16" t="s">
        <v>23</v>
      </c>
      <c r="L20" s="17" t="s">
        <v>0</v>
      </c>
      <c r="M20" s="18" t="s">
        <v>0</v>
      </c>
      <c r="N20" s="18" t="s">
        <v>0</v>
      </c>
    </row>
    <row r="21" spans="1:14" x14ac:dyDescent="0.2">
      <c r="A21" s="14">
        <v>15</v>
      </c>
      <c r="B21" s="19" t="s">
        <v>27</v>
      </c>
      <c r="C21" s="14">
        <v>64</v>
      </c>
      <c r="D21" s="19" t="s">
        <v>21</v>
      </c>
      <c r="E21" s="19" t="s">
        <v>2</v>
      </c>
      <c r="F21" s="14" t="s">
        <v>22</v>
      </c>
      <c r="G21" s="14">
        <v>10</v>
      </c>
      <c r="H21" s="14" t="s">
        <v>0</v>
      </c>
      <c r="I21" s="14">
        <v>64</v>
      </c>
      <c r="J21" s="14">
        <v>64</v>
      </c>
      <c r="K21" s="16" t="s">
        <v>23</v>
      </c>
      <c r="L21" s="17" t="s">
        <v>0</v>
      </c>
      <c r="M21" s="18" t="s">
        <v>0</v>
      </c>
      <c r="N21" s="18" t="s">
        <v>0</v>
      </c>
    </row>
    <row r="22" spans="1:14" x14ac:dyDescent="0.2">
      <c r="A22" s="14">
        <v>16</v>
      </c>
      <c r="B22" s="19" t="s">
        <v>26</v>
      </c>
      <c r="C22" s="14">
        <v>8</v>
      </c>
      <c r="D22" s="19" t="s">
        <v>21</v>
      </c>
      <c r="E22" s="19" t="s">
        <v>1</v>
      </c>
      <c r="F22" s="14" t="s">
        <v>22</v>
      </c>
      <c r="G22" s="14">
        <v>5</v>
      </c>
      <c r="H22" s="14">
        <v>15</v>
      </c>
      <c r="I22" s="14">
        <v>8</v>
      </c>
      <c r="J22" s="14">
        <v>8</v>
      </c>
      <c r="K22" s="16" t="s">
        <v>23</v>
      </c>
      <c r="L22" s="17" t="s">
        <v>0</v>
      </c>
      <c r="M22" s="18" t="s">
        <v>0</v>
      </c>
      <c r="N22" s="18" t="s">
        <v>0</v>
      </c>
    </row>
    <row r="23" spans="1:14" x14ac:dyDescent="0.2">
      <c r="A23" s="14">
        <v>14</v>
      </c>
      <c r="B23" s="19" t="s">
        <v>26</v>
      </c>
      <c r="C23" s="14">
        <v>110</v>
      </c>
      <c r="D23" s="19" t="s">
        <v>21</v>
      </c>
      <c r="E23" s="19" t="s">
        <v>1</v>
      </c>
      <c r="F23" s="14" t="s">
        <v>22</v>
      </c>
      <c r="G23" s="14">
        <v>6</v>
      </c>
      <c r="H23" s="14">
        <v>15</v>
      </c>
      <c r="I23" s="14">
        <v>110</v>
      </c>
      <c r="J23" s="14">
        <v>110</v>
      </c>
      <c r="K23" s="16" t="s">
        <v>23</v>
      </c>
      <c r="L23" s="17" t="s">
        <v>0</v>
      </c>
      <c r="M23" s="18" t="s">
        <v>0</v>
      </c>
      <c r="N23" s="18" t="s">
        <v>0</v>
      </c>
    </row>
    <row r="24" spans="1:14" x14ac:dyDescent="0.2">
      <c r="A24" s="14">
        <v>15</v>
      </c>
      <c r="B24" s="19" t="s">
        <v>27</v>
      </c>
      <c r="C24" s="14">
        <v>78</v>
      </c>
      <c r="D24" s="19" t="s">
        <v>21</v>
      </c>
      <c r="E24" s="19" t="s">
        <v>2</v>
      </c>
      <c r="F24" s="14" t="s">
        <v>22</v>
      </c>
      <c r="G24" s="14">
        <v>6</v>
      </c>
      <c r="H24" s="14" t="s">
        <v>0</v>
      </c>
      <c r="I24" s="14">
        <v>78</v>
      </c>
      <c r="J24" s="14">
        <v>78</v>
      </c>
      <c r="K24" s="16" t="s">
        <v>23</v>
      </c>
      <c r="L24" s="17" t="s">
        <v>0</v>
      </c>
      <c r="M24" s="18" t="s">
        <v>0</v>
      </c>
      <c r="N24" s="18" t="s">
        <v>0</v>
      </c>
    </row>
    <row r="25" spans="1:14" x14ac:dyDescent="0.2">
      <c r="A25" s="14">
        <v>19</v>
      </c>
      <c r="B25" s="19" t="s">
        <v>34</v>
      </c>
      <c r="C25" s="14">
        <v>4</v>
      </c>
      <c r="D25" s="19" t="s">
        <v>21</v>
      </c>
      <c r="E25" s="19" t="s">
        <v>35</v>
      </c>
      <c r="F25" s="14" t="s">
        <v>36</v>
      </c>
      <c r="G25" s="14">
        <v>6</v>
      </c>
      <c r="H25" s="14" t="s">
        <v>0</v>
      </c>
      <c r="I25" s="14">
        <v>4</v>
      </c>
      <c r="J25" s="14">
        <v>4</v>
      </c>
      <c r="K25" s="16" t="s">
        <v>23</v>
      </c>
      <c r="L25" s="17" t="s">
        <v>0</v>
      </c>
      <c r="M25" s="18" t="s">
        <v>0</v>
      </c>
      <c r="N25" s="18" t="s">
        <v>0</v>
      </c>
    </row>
    <row r="26" spans="1:14" x14ac:dyDescent="0.2">
      <c r="A26" s="14">
        <v>14</v>
      </c>
      <c r="B26" s="19" t="s">
        <v>26</v>
      </c>
      <c r="C26" s="14">
        <v>16</v>
      </c>
      <c r="D26" s="19" t="s">
        <v>21</v>
      </c>
      <c r="E26" s="19" t="s">
        <v>1</v>
      </c>
      <c r="F26" s="14" t="s">
        <v>22</v>
      </c>
      <c r="G26" s="14">
        <v>10</v>
      </c>
      <c r="H26" s="14">
        <v>30</v>
      </c>
      <c r="I26" s="14">
        <v>16</v>
      </c>
      <c r="J26" s="14">
        <v>16</v>
      </c>
      <c r="K26" s="16" t="s">
        <v>23</v>
      </c>
      <c r="L26" s="17" t="s">
        <v>0</v>
      </c>
      <c r="M26" s="18" t="s">
        <v>0</v>
      </c>
      <c r="N26" s="18" t="s">
        <v>0</v>
      </c>
    </row>
    <row r="27" spans="1:14" x14ac:dyDescent="0.2">
      <c r="A27" s="14">
        <v>21</v>
      </c>
      <c r="B27" s="19" t="s">
        <v>26</v>
      </c>
      <c r="C27" s="14">
        <v>4</v>
      </c>
      <c r="D27" s="19" t="s">
        <v>21</v>
      </c>
      <c r="E27" s="19" t="s">
        <v>37</v>
      </c>
      <c r="F27" s="14" t="s">
        <v>22</v>
      </c>
      <c r="G27" s="14">
        <v>8</v>
      </c>
      <c r="H27" s="14">
        <v>60</v>
      </c>
      <c r="I27" s="14">
        <v>4</v>
      </c>
      <c r="J27" s="14">
        <v>4</v>
      </c>
      <c r="K27" s="16" t="s">
        <v>23</v>
      </c>
      <c r="L27" s="17" t="s">
        <v>0</v>
      </c>
      <c r="M27" s="18" t="s">
        <v>0</v>
      </c>
      <c r="N27" s="18" t="s">
        <v>0</v>
      </c>
    </row>
    <row r="28" spans="1:14" x14ac:dyDescent="0.2">
      <c r="A28" s="14">
        <v>9</v>
      </c>
      <c r="B28" s="19" t="s">
        <v>26</v>
      </c>
      <c r="C28" s="14">
        <v>2</v>
      </c>
      <c r="D28" s="19" t="s">
        <v>21</v>
      </c>
      <c r="E28" s="19" t="s">
        <v>32</v>
      </c>
      <c r="F28" s="14" t="s">
        <v>22</v>
      </c>
      <c r="G28" s="14" t="s">
        <v>33</v>
      </c>
      <c r="H28" s="14">
        <v>10</v>
      </c>
      <c r="I28" s="14">
        <v>2</v>
      </c>
      <c r="J28" s="14">
        <v>2</v>
      </c>
      <c r="K28" s="16" t="s">
        <v>23</v>
      </c>
      <c r="L28" s="17" t="s">
        <v>0</v>
      </c>
      <c r="M28" s="18" t="s">
        <v>0</v>
      </c>
      <c r="N28" s="18" t="s">
        <v>0</v>
      </c>
    </row>
    <row r="29" spans="1:14" x14ac:dyDescent="0.2">
      <c r="A29" s="14">
        <v>23</v>
      </c>
      <c r="B29" s="19" t="s">
        <v>43</v>
      </c>
      <c r="C29" s="14">
        <v>2</v>
      </c>
      <c r="D29" s="19" t="s">
        <v>20</v>
      </c>
      <c r="E29" s="19" t="s">
        <v>38</v>
      </c>
      <c r="F29" s="14">
        <v>4</v>
      </c>
      <c r="G29" s="14" t="s">
        <v>39</v>
      </c>
      <c r="H29" s="14">
        <v>3000</v>
      </c>
      <c r="I29" s="14">
        <v>1</v>
      </c>
      <c r="J29" s="14">
        <v>24</v>
      </c>
      <c r="K29" s="16" t="s">
        <v>24</v>
      </c>
      <c r="L29" s="16">
        <v>24</v>
      </c>
      <c r="M29" s="18">
        <f>(J29-L29)/L29</f>
        <v>0</v>
      </c>
      <c r="N29" s="18" t="s">
        <v>0</v>
      </c>
    </row>
    <row r="30" spans="1:14" x14ac:dyDescent="0.2">
      <c r="A30" s="14">
        <v>24</v>
      </c>
      <c r="B30" s="19" t="s">
        <v>44</v>
      </c>
      <c r="C30" s="14">
        <v>60</v>
      </c>
      <c r="D30" s="19" t="s">
        <v>20</v>
      </c>
      <c r="E30" s="19" t="s">
        <v>40</v>
      </c>
      <c r="F30" s="14">
        <v>3</v>
      </c>
      <c r="G30" s="14" t="s">
        <v>41</v>
      </c>
      <c r="H30" s="14">
        <v>6000</v>
      </c>
      <c r="I30" s="14">
        <v>3</v>
      </c>
      <c r="J30" s="14">
        <v>25</v>
      </c>
      <c r="K30" s="16" t="s">
        <v>24</v>
      </c>
      <c r="L30" s="16">
        <v>23</v>
      </c>
      <c r="M30" s="18">
        <f>(J30-L30)/L30</f>
        <v>8.6956521739130432E-2</v>
      </c>
      <c r="N30" s="18" t="s">
        <v>0</v>
      </c>
    </row>
    <row r="31" spans="1:14" x14ac:dyDescent="0.2">
      <c r="A31" s="14">
        <v>25</v>
      </c>
      <c r="B31" s="19" t="s">
        <v>45</v>
      </c>
      <c r="C31" s="14">
        <v>12</v>
      </c>
      <c r="D31" s="19" t="s">
        <v>20</v>
      </c>
      <c r="E31" s="19" t="s">
        <v>42</v>
      </c>
      <c r="F31" s="14" t="s">
        <v>46</v>
      </c>
      <c r="G31" s="14" t="s">
        <v>0</v>
      </c>
      <c r="H31" s="14">
        <v>6000</v>
      </c>
      <c r="I31" s="14">
        <v>4</v>
      </c>
      <c r="J31" s="14">
        <v>21</v>
      </c>
      <c r="K31" s="16" t="s">
        <v>24</v>
      </c>
      <c r="L31" s="16">
        <v>19</v>
      </c>
      <c r="M31" s="18">
        <f>(J31-L31)/L31</f>
        <v>0.10526315789473684</v>
      </c>
      <c r="N31" s="18" t="s">
        <v>0</v>
      </c>
    </row>
    <row r="32" spans="1:14" x14ac:dyDescent="0.2">
      <c r="A32" s="14">
        <v>26</v>
      </c>
      <c r="B32" s="19" t="s">
        <v>53</v>
      </c>
      <c r="C32" s="14">
        <v>24</v>
      </c>
      <c r="D32" s="14" t="s">
        <v>47</v>
      </c>
      <c r="E32" s="19" t="s">
        <v>48</v>
      </c>
      <c r="F32" s="14" t="s">
        <v>49</v>
      </c>
      <c r="G32" s="14" t="s">
        <v>50</v>
      </c>
      <c r="H32" s="14">
        <v>1000</v>
      </c>
      <c r="I32" s="14">
        <v>1</v>
      </c>
      <c r="J32" s="14">
        <v>1</v>
      </c>
      <c r="K32" s="16" t="s">
        <v>24</v>
      </c>
      <c r="L32" s="20">
        <v>0.95</v>
      </c>
      <c r="M32" s="18">
        <f>(J32-L32)/L32</f>
        <v>5.2631578947368474E-2</v>
      </c>
      <c r="N32" s="18" t="s">
        <v>0</v>
      </c>
    </row>
    <row r="33" spans="1:14" x14ac:dyDescent="0.2">
      <c r="A33" s="14">
        <v>27</v>
      </c>
      <c r="B33" s="19" t="s">
        <v>54</v>
      </c>
      <c r="C33" s="14">
        <v>24</v>
      </c>
      <c r="D33" s="14" t="s">
        <v>51</v>
      </c>
      <c r="E33" s="19" t="s">
        <v>42</v>
      </c>
      <c r="F33" s="14" t="s">
        <v>52</v>
      </c>
      <c r="G33" s="14" t="s">
        <v>0</v>
      </c>
      <c r="H33" s="14">
        <v>660</v>
      </c>
      <c r="I33" s="14">
        <v>1</v>
      </c>
      <c r="J33" s="14">
        <v>5</v>
      </c>
      <c r="K33" s="16" t="s">
        <v>24</v>
      </c>
      <c r="L33" s="17">
        <v>2.4</v>
      </c>
      <c r="M33" s="18">
        <f>(J33-L33)/L33</f>
        <v>1.0833333333333335</v>
      </c>
      <c r="N33" s="18" t="s">
        <v>0</v>
      </c>
    </row>
    <row r="34" spans="1:14" x14ac:dyDescent="0.2">
      <c r="A34" s="14">
        <v>28</v>
      </c>
      <c r="B34" s="19" t="s">
        <v>55</v>
      </c>
      <c r="C34" s="14">
        <v>28</v>
      </c>
      <c r="D34" s="18" t="s">
        <v>0</v>
      </c>
      <c r="E34" s="19" t="s">
        <v>56</v>
      </c>
      <c r="F34" s="14" t="s">
        <v>57</v>
      </c>
      <c r="G34" s="14" t="s">
        <v>0</v>
      </c>
      <c r="H34" s="14" t="s">
        <v>0</v>
      </c>
      <c r="I34" s="14">
        <v>28</v>
      </c>
      <c r="J34" s="14">
        <v>28</v>
      </c>
      <c r="K34" s="16" t="s">
        <v>23</v>
      </c>
      <c r="L34" s="17" t="s">
        <v>0</v>
      </c>
      <c r="M34" s="18" t="s">
        <v>0</v>
      </c>
      <c r="N34" s="18" t="s">
        <v>0</v>
      </c>
    </row>
    <row r="35" spans="1:14" x14ac:dyDescent="0.2">
      <c r="A35" s="14">
        <v>29</v>
      </c>
      <c r="B35" s="19" t="s">
        <v>59</v>
      </c>
      <c r="C35" s="14">
        <v>6</v>
      </c>
      <c r="D35" s="19" t="s">
        <v>20</v>
      </c>
      <c r="E35" s="19" t="s">
        <v>58</v>
      </c>
      <c r="F35" s="14" t="s">
        <v>60</v>
      </c>
      <c r="G35" s="14" t="s">
        <v>0</v>
      </c>
      <c r="H35" s="14" t="s">
        <v>0</v>
      </c>
      <c r="I35" s="14">
        <v>6</v>
      </c>
      <c r="J35" s="14">
        <v>6</v>
      </c>
      <c r="K35" s="16" t="s">
        <v>23</v>
      </c>
      <c r="L35" s="17" t="s">
        <v>0</v>
      </c>
      <c r="M35" s="18" t="s">
        <v>0</v>
      </c>
      <c r="N35" s="18" t="s">
        <v>0</v>
      </c>
    </row>
    <row r="36" spans="1:14" x14ac:dyDescent="0.2">
      <c r="A36" s="14">
        <v>30</v>
      </c>
      <c r="B36" s="19" t="s">
        <v>61</v>
      </c>
      <c r="C36" s="14">
        <v>2</v>
      </c>
      <c r="D36" s="19" t="s">
        <v>20</v>
      </c>
      <c r="E36" s="19" t="s">
        <v>61</v>
      </c>
      <c r="F36" s="14" t="s">
        <v>62</v>
      </c>
      <c r="G36" s="14" t="s">
        <v>63</v>
      </c>
      <c r="H36" s="14" t="s">
        <v>0</v>
      </c>
      <c r="I36" s="14">
        <v>2</v>
      </c>
      <c r="J36" s="14">
        <v>2</v>
      </c>
      <c r="K36" s="16" t="s">
        <v>23</v>
      </c>
      <c r="L36" s="17" t="s">
        <v>0</v>
      </c>
      <c r="M36" s="18" t="s">
        <v>0</v>
      </c>
      <c r="N36" s="18" t="s">
        <v>0</v>
      </c>
    </row>
    <row r="37" spans="1:14" x14ac:dyDescent="0.2">
      <c r="A37" s="14">
        <v>31</v>
      </c>
      <c r="B37" s="19" t="s">
        <v>64</v>
      </c>
      <c r="C37" s="14">
        <v>2</v>
      </c>
      <c r="D37" s="19" t="s">
        <v>65</v>
      </c>
      <c r="E37" s="19" t="s">
        <v>19</v>
      </c>
      <c r="F37" s="14">
        <v>3</v>
      </c>
      <c r="G37" s="14">
        <v>40</v>
      </c>
      <c r="H37" s="14">
        <v>14000</v>
      </c>
      <c r="I37" s="14">
        <v>1</v>
      </c>
      <c r="J37" s="14">
        <v>1</v>
      </c>
      <c r="K37" s="16" t="s">
        <v>23</v>
      </c>
      <c r="L37" s="17" t="s">
        <v>0</v>
      </c>
      <c r="M37" s="18" t="s">
        <v>0</v>
      </c>
      <c r="N37" s="18" t="s">
        <v>0</v>
      </c>
    </row>
    <row r="38" spans="1:14" x14ac:dyDescent="0.2">
      <c r="A38" s="14">
        <v>32</v>
      </c>
      <c r="B38" s="19" t="s">
        <v>66</v>
      </c>
      <c r="C38" s="14">
        <v>2</v>
      </c>
      <c r="D38" s="19" t="s">
        <v>20</v>
      </c>
      <c r="E38" s="19" t="s">
        <v>67</v>
      </c>
      <c r="F38" s="14">
        <v>40</v>
      </c>
      <c r="G38" s="14" t="s">
        <v>0</v>
      </c>
      <c r="H38" s="14" t="s">
        <v>0</v>
      </c>
      <c r="I38" s="14">
        <v>2</v>
      </c>
      <c r="J38" s="14">
        <v>2</v>
      </c>
      <c r="K38" s="16" t="s">
        <v>23</v>
      </c>
      <c r="L38" s="17" t="s">
        <v>0</v>
      </c>
      <c r="M38" s="18" t="s">
        <v>0</v>
      </c>
      <c r="N38" s="18" t="s">
        <v>0</v>
      </c>
    </row>
    <row r="39" spans="1:14" x14ac:dyDescent="0.2">
      <c r="A39" s="14">
        <v>33</v>
      </c>
      <c r="B39" s="19" t="s">
        <v>68</v>
      </c>
      <c r="C39" s="14">
        <v>4</v>
      </c>
      <c r="D39" s="19" t="s">
        <v>69</v>
      </c>
      <c r="E39" s="19" t="s">
        <v>70</v>
      </c>
      <c r="F39" s="14" t="s">
        <v>72</v>
      </c>
      <c r="G39" s="14" t="s">
        <v>0</v>
      </c>
      <c r="H39" s="14" t="s">
        <v>0</v>
      </c>
      <c r="I39" s="14">
        <v>4</v>
      </c>
      <c r="J39" s="14">
        <v>4</v>
      </c>
      <c r="K39" s="16" t="s">
        <v>23</v>
      </c>
      <c r="L39" s="17" t="s">
        <v>0</v>
      </c>
      <c r="M39" s="18" t="s">
        <v>0</v>
      </c>
      <c r="N39" s="18" t="s">
        <v>0</v>
      </c>
    </row>
    <row r="40" spans="1:14" x14ac:dyDescent="0.2">
      <c r="A40" s="14">
        <v>34</v>
      </c>
      <c r="B40" s="19" t="s">
        <v>68</v>
      </c>
      <c r="C40" s="14">
        <v>4</v>
      </c>
      <c r="D40" s="19" t="s">
        <v>69</v>
      </c>
      <c r="E40" s="19" t="s">
        <v>71</v>
      </c>
      <c r="F40" s="14" t="s">
        <v>72</v>
      </c>
      <c r="G40" s="14" t="s">
        <v>0</v>
      </c>
      <c r="H40" s="14" t="s">
        <v>0</v>
      </c>
      <c r="I40" s="14">
        <v>4</v>
      </c>
      <c r="J40" s="14">
        <v>4</v>
      </c>
      <c r="K40" s="16" t="s">
        <v>23</v>
      </c>
      <c r="L40" s="17" t="s">
        <v>0</v>
      </c>
      <c r="M40" s="18" t="s">
        <v>0</v>
      </c>
      <c r="N40" s="18" t="s">
        <v>0</v>
      </c>
    </row>
    <row r="41" spans="1:14" x14ac:dyDescent="0.2">
      <c r="A41" s="14">
        <v>35</v>
      </c>
      <c r="B41" s="19" t="s">
        <v>73</v>
      </c>
      <c r="C41" s="16">
        <v>12</v>
      </c>
      <c r="D41" s="14" t="s">
        <v>28</v>
      </c>
      <c r="E41" s="19" t="s">
        <v>19</v>
      </c>
      <c r="F41" s="14" t="s">
        <v>0</v>
      </c>
      <c r="G41" s="14" t="s">
        <v>0</v>
      </c>
      <c r="H41" s="14" t="s">
        <v>0</v>
      </c>
      <c r="I41" s="16">
        <v>12</v>
      </c>
      <c r="J41" s="16">
        <v>12</v>
      </c>
      <c r="K41" s="16" t="s">
        <v>23</v>
      </c>
      <c r="L41" s="17" t="s">
        <v>0</v>
      </c>
      <c r="M41" s="18" t="s">
        <v>0</v>
      </c>
      <c r="N41" s="18" t="s">
        <v>0</v>
      </c>
    </row>
    <row r="42" spans="1:14" x14ac:dyDescent="0.2">
      <c r="A42" s="14">
        <v>36</v>
      </c>
      <c r="B42" s="19" t="s">
        <v>74</v>
      </c>
      <c r="C42" s="14">
        <v>4</v>
      </c>
      <c r="D42" s="14" t="s">
        <v>75</v>
      </c>
      <c r="E42" s="19" t="s">
        <v>19</v>
      </c>
      <c r="F42" s="14" t="s">
        <v>0</v>
      </c>
      <c r="G42" s="14" t="s">
        <v>0</v>
      </c>
      <c r="H42" s="14" t="s">
        <v>0</v>
      </c>
      <c r="I42" s="14">
        <v>4</v>
      </c>
      <c r="J42" s="16">
        <v>4</v>
      </c>
      <c r="K42" s="16" t="s">
        <v>23</v>
      </c>
      <c r="L42" s="17" t="s">
        <v>0</v>
      </c>
      <c r="M42" s="18" t="s">
        <v>0</v>
      </c>
      <c r="N42" s="18" t="s">
        <v>0</v>
      </c>
    </row>
    <row r="43" spans="1:14" x14ac:dyDescent="0.2">
      <c r="A43" s="14">
        <v>37</v>
      </c>
      <c r="B43" s="19" t="s">
        <v>76</v>
      </c>
      <c r="C43" s="14">
        <v>2</v>
      </c>
      <c r="D43" s="14" t="s">
        <v>75</v>
      </c>
      <c r="E43" s="19" t="s">
        <v>19</v>
      </c>
      <c r="F43" s="14" t="s">
        <v>0</v>
      </c>
      <c r="G43" s="14" t="s">
        <v>0</v>
      </c>
      <c r="H43" s="14" t="s">
        <v>0</v>
      </c>
      <c r="I43" s="14">
        <v>2</v>
      </c>
      <c r="J43" s="14">
        <v>2</v>
      </c>
      <c r="K43" s="16" t="s">
        <v>23</v>
      </c>
      <c r="L43" s="17" t="s">
        <v>0</v>
      </c>
      <c r="M43" s="18" t="s">
        <v>0</v>
      </c>
      <c r="N43" s="18" t="s">
        <v>0</v>
      </c>
    </row>
    <row r="44" spans="1:14" x14ac:dyDescent="0.2">
      <c r="A44" s="14">
        <v>38</v>
      </c>
      <c r="B44" s="19" t="s">
        <v>77</v>
      </c>
      <c r="C44" s="14">
        <v>2</v>
      </c>
      <c r="D44" s="14" t="s">
        <v>75</v>
      </c>
      <c r="E44" s="19" t="s">
        <v>19</v>
      </c>
      <c r="F44" s="14" t="s">
        <v>0</v>
      </c>
      <c r="G44" s="14" t="s">
        <v>0</v>
      </c>
      <c r="H44" s="14" t="s">
        <v>0</v>
      </c>
      <c r="I44" s="14">
        <v>2</v>
      </c>
      <c r="J44" s="14">
        <v>2</v>
      </c>
      <c r="K44" s="16" t="s">
        <v>23</v>
      </c>
      <c r="L44" s="17" t="s">
        <v>0</v>
      </c>
      <c r="M44" s="18" t="s">
        <v>0</v>
      </c>
      <c r="N44" s="18" t="s">
        <v>0</v>
      </c>
    </row>
    <row r="45" spans="1:14" x14ac:dyDescent="0.2">
      <c r="A45" s="14">
        <v>39</v>
      </c>
      <c r="B45" s="19" t="s">
        <v>78</v>
      </c>
      <c r="C45" s="14">
        <v>4</v>
      </c>
      <c r="D45" s="14" t="s">
        <v>75</v>
      </c>
      <c r="E45" s="19" t="s">
        <v>42</v>
      </c>
      <c r="F45" s="14" t="s">
        <v>79</v>
      </c>
      <c r="G45" s="14" t="s">
        <v>0</v>
      </c>
      <c r="H45" s="14">
        <v>220</v>
      </c>
      <c r="I45" s="14">
        <v>1</v>
      </c>
      <c r="J45" s="16">
        <v>1.7</v>
      </c>
      <c r="K45" s="16" t="s">
        <v>24</v>
      </c>
      <c r="L45" s="16">
        <v>1</v>
      </c>
      <c r="M45" s="18">
        <f>(J45-L45)/L45</f>
        <v>0.7</v>
      </c>
      <c r="N45" s="14" t="s">
        <v>0</v>
      </c>
    </row>
    <row r="46" spans="1:14" x14ac:dyDescent="0.2">
      <c r="A46" s="14">
        <v>40</v>
      </c>
      <c r="B46" s="19" t="s">
        <v>80</v>
      </c>
      <c r="C46" s="14">
        <v>4</v>
      </c>
      <c r="D46" s="14" t="s">
        <v>0</v>
      </c>
      <c r="E46" s="19" t="s">
        <v>81</v>
      </c>
      <c r="F46" s="14" t="s">
        <v>82</v>
      </c>
      <c r="G46" s="14" t="s">
        <v>83</v>
      </c>
      <c r="H46" s="14" t="s">
        <v>0</v>
      </c>
      <c r="I46" s="14">
        <v>4</v>
      </c>
      <c r="J46" s="14">
        <v>4</v>
      </c>
      <c r="K46" s="16" t="s">
        <v>23</v>
      </c>
      <c r="L46" s="17" t="s">
        <v>0</v>
      </c>
      <c r="M46" s="18" t="s">
        <v>0</v>
      </c>
      <c r="N46" s="18" t="s">
        <v>0</v>
      </c>
    </row>
    <row r="47" spans="1:14" x14ac:dyDescent="0.2">
      <c r="A47" s="14">
        <v>41</v>
      </c>
      <c r="B47" s="19" t="s">
        <v>84</v>
      </c>
      <c r="C47" s="14">
        <v>4</v>
      </c>
      <c r="D47" s="14" t="s">
        <v>85</v>
      </c>
      <c r="E47" s="19" t="s">
        <v>48</v>
      </c>
      <c r="F47" s="14" t="s">
        <v>86</v>
      </c>
      <c r="G47" s="14" t="s">
        <v>87</v>
      </c>
      <c r="H47" s="14">
        <v>6000</v>
      </c>
      <c r="I47" s="14">
        <v>1</v>
      </c>
      <c r="J47" s="14">
        <v>1</v>
      </c>
      <c r="K47" s="16" t="s">
        <v>23</v>
      </c>
      <c r="L47" s="17" t="s">
        <v>0</v>
      </c>
      <c r="M47" s="18" t="s">
        <v>0</v>
      </c>
      <c r="N47" s="18" t="s">
        <v>0</v>
      </c>
    </row>
    <row r="57" spans="1:14" x14ac:dyDescent="0.2">
      <c r="A57" s="1"/>
      <c r="B57" s="1"/>
      <c r="C57" s="2"/>
      <c r="D57" s="1"/>
      <c r="E57" s="1"/>
      <c r="F57" s="3"/>
      <c r="G57" s="4" t="s">
        <v>3</v>
      </c>
      <c r="H57" s="5"/>
      <c r="I57" s="2"/>
      <c r="J57" s="2"/>
      <c r="K57" s="2"/>
      <c r="L57" s="2"/>
      <c r="M57" s="1"/>
      <c r="N57" s="1"/>
    </row>
    <row r="58" spans="1:14" ht="33.75" x14ac:dyDescent="0.2">
      <c r="A58" s="7" t="s">
        <v>4</v>
      </c>
      <c r="B58" s="7" t="s">
        <v>5</v>
      </c>
      <c r="C58" s="8" t="s">
        <v>6</v>
      </c>
      <c r="D58" s="7" t="s">
        <v>7</v>
      </c>
      <c r="E58" s="7" t="s">
        <v>8</v>
      </c>
      <c r="F58" s="9" t="s">
        <v>9</v>
      </c>
      <c r="G58" s="10" t="s">
        <v>10</v>
      </c>
      <c r="H58" s="10" t="s">
        <v>11</v>
      </c>
      <c r="I58" s="8" t="s">
        <v>12</v>
      </c>
      <c r="J58" s="8" t="s">
        <v>13</v>
      </c>
      <c r="K58" s="8" t="s">
        <v>14</v>
      </c>
      <c r="L58" s="8" t="s">
        <v>15</v>
      </c>
      <c r="M58" s="7" t="s">
        <v>16</v>
      </c>
      <c r="N58" s="7" t="s">
        <v>17</v>
      </c>
    </row>
    <row r="59" spans="1:14" x14ac:dyDescent="0.2">
      <c r="A59" s="14">
        <v>42</v>
      </c>
      <c r="B59" s="19" t="s">
        <v>88</v>
      </c>
      <c r="C59" s="14">
        <v>4</v>
      </c>
      <c r="D59" s="14" t="s">
        <v>0</v>
      </c>
      <c r="E59" s="19" t="s">
        <v>88</v>
      </c>
      <c r="F59" s="14" t="s">
        <v>86</v>
      </c>
      <c r="G59" s="14" t="s">
        <v>0</v>
      </c>
      <c r="H59" s="14">
        <v>3000</v>
      </c>
      <c r="I59" s="14">
        <v>4</v>
      </c>
      <c r="J59" s="16">
        <v>4</v>
      </c>
      <c r="K59" s="16" t="s">
        <v>23</v>
      </c>
      <c r="L59" s="17" t="s">
        <v>0</v>
      </c>
      <c r="M59" s="18" t="s">
        <v>0</v>
      </c>
      <c r="N59" s="18" t="s">
        <v>0</v>
      </c>
    </row>
    <row r="60" spans="1:14" x14ac:dyDescent="0.2">
      <c r="A60" s="14">
        <v>43</v>
      </c>
      <c r="B60" s="19" t="s">
        <v>89</v>
      </c>
      <c r="C60" s="14">
        <v>4</v>
      </c>
      <c r="D60" s="14" t="s">
        <v>28</v>
      </c>
      <c r="E60" s="19" t="s">
        <v>90</v>
      </c>
      <c r="F60" s="14" t="s">
        <v>0</v>
      </c>
      <c r="G60" s="14" t="s">
        <v>0</v>
      </c>
      <c r="H60" s="14" t="s">
        <v>0</v>
      </c>
      <c r="I60" s="14">
        <v>4</v>
      </c>
      <c r="J60" s="16">
        <v>4</v>
      </c>
      <c r="K60" s="16" t="s">
        <v>23</v>
      </c>
      <c r="L60" s="17" t="s">
        <v>0</v>
      </c>
      <c r="M60" s="18" t="s">
        <v>0</v>
      </c>
      <c r="N60" s="18" t="s">
        <v>0</v>
      </c>
    </row>
    <row r="61" spans="1:14" x14ac:dyDescent="0.2">
      <c r="A61" s="14">
        <v>44</v>
      </c>
      <c r="B61" s="19" t="s">
        <v>91</v>
      </c>
      <c r="C61" s="14">
        <v>4</v>
      </c>
      <c r="D61" s="14" t="s">
        <v>47</v>
      </c>
      <c r="E61" s="19" t="s">
        <v>48</v>
      </c>
      <c r="F61" s="14" t="s">
        <v>92</v>
      </c>
      <c r="G61" s="14" t="s">
        <v>50</v>
      </c>
      <c r="H61" s="14">
        <v>6000</v>
      </c>
      <c r="I61" s="14">
        <v>1</v>
      </c>
      <c r="J61" s="16">
        <v>13</v>
      </c>
      <c r="K61" s="16" t="s">
        <v>24</v>
      </c>
      <c r="L61" s="16">
        <v>6.5</v>
      </c>
      <c r="M61" s="18">
        <f>(J61-L61)/L61</f>
        <v>1</v>
      </c>
      <c r="N61" s="18" t="s">
        <v>0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A.R.F</vt:lpstr>
      <vt:lpstr>Dust Collector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2019-03-01T05:13:26Z</dcterms:modified>
</cp:coreProperties>
</file>