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shi\Process Matrix\"/>
    </mc:Choice>
  </mc:AlternateContent>
  <bookViews>
    <workbookView xWindow="0" yWindow="0" windowWidth="19425" windowHeight="7755"/>
  </bookViews>
  <sheets>
    <sheet name="Data" sheetId="5" r:id="rId1"/>
    <sheet name="SP" sheetId="4" r:id="rId2"/>
    <sheet name="قالب سری نازل" sheetId="9" r:id="rId3"/>
    <sheet name="Heat coil" sheetId="7" r:id="rId4"/>
    <sheet name="Over Flow" sheetId="10" r:id="rId5"/>
    <sheet name="Nozzle Bank" sheetId="11" r:id="rId6"/>
    <sheet name="Air Baffle" sheetId="8" r:id="rId7"/>
    <sheet name="Eliminator" sheetId="6" r:id="rId8"/>
  </sheets>
  <externalReferences>
    <externalReference r:id="rId9"/>
    <externalReference r:id="rId10"/>
    <externalReference r:id="rId11"/>
  </externalReferences>
  <definedNames>
    <definedName name="Dastgah">Data!$D:$D</definedName>
    <definedName name="Farayand">Data!$G:$G</definedName>
    <definedName name="Istgah">Data!$A:$A</definedName>
    <definedName name="اتو">Data!$Z:$Z</definedName>
    <definedName name="اکستروژن">Data!$P:$P</definedName>
    <definedName name="ایستگاه" localSheetId="6">[1]Data!$A:$A</definedName>
    <definedName name="ایستگاه" localSheetId="7">[2]Data!$A:$A</definedName>
    <definedName name="ایستگاه" localSheetId="3">[3]Data!$A:$A</definedName>
    <definedName name="ایستگاه" localSheetId="5">#REF!</definedName>
    <definedName name="ایستگاه" localSheetId="4">#REF!</definedName>
    <definedName name="ایستگاه" localSheetId="2">#REF!</definedName>
    <definedName name="ایستگاه">#REF!</definedName>
    <definedName name="بالانس">Data!$AB:$AB</definedName>
    <definedName name="برش">Data!$K:$K</definedName>
    <definedName name="بیرونسپاری">Data!$Y:$Y</definedName>
    <definedName name="پانچ">Data!$Q:$Q</definedName>
    <definedName name="پرس">Data!$O:$O</definedName>
    <definedName name="تمیزکاری">Data!$V:$V</definedName>
    <definedName name="تهویه">Data!$AA:$AA</definedName>
    <definedName name="جوشکاری">Data!$L:$L</definedName>
    <definedName name="خم">Data!$N:$N</definedName>
    <definedName name="دستگاه" localSheetId="6">[1]Data!$D:$D</definedName>
    <definedName name="دستگاه" localSheetId="7">[2]Data!$D:$D</definedName>
    <definedName name="دستگاه" localSheetId="3">[3]Data!$D:$D</definedName>
    <definedName name="دستگاه" localSheetId="5">#REF!</definedName>
    <definedName name="دستگاه" localSheetId="4">#REF!</definedName>
    <definedName name="دستگاه" localSheetId="2">#REF!</definedName>
    <definedName name="دستگاه">#REF!</definedName>
    <definedName name="رنگ.آمیزی">Data!$AC:$AC</definedName>
    <definedName name="سندبلاست">Data!$X:$X</definedName>
    <definedName name="شیپوری">Data!$U:$U</definedName>
    <definedName name="فرایند" localSheetId="6">[1]Data!$G:$G</definedName>
    <definedName name="فرایند" localSheetId="7">[2]Data!$G:$G</definedName>
    <definedName name="فرایند" localSheetId="3">[3]Data!$G:$G</definedName>
    <definedName name="فرایند" localSheetId="5">#REF!</definedName>
    <definedName name="فرایند" localSheetId="4">#REF!</definedName>
    <definedName name="فرایند" localSheetId="2">#REF!</definedName>
    <definedName name="فرایند">#REF!</definedName>
    <definedName name="کویل">Data!$M:$M</definedName>
    <definedName name="گیوتین">Data!$S:$S</definedName>
    <definedName name="مارکینگ">Data!$W:$W</definedName>
    <definedName name="ماشینکاری">Data!$T:$T</definedName>
    <definedName name="نجاری">Data!$AD:$AD</definedName>
    <definedName name="نورد">Data!$R:$R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1" l="1"/>
  <c r="K26" i="11"/>
  <c r="I25" i="11"/>
  <c r="I26" i="11"/>
  <c r="G25" i="11"/>
  <c r="G26" i="11"/>
  <c r="K21" i="11"/>
  <c r="I21" i="11"/>
  <c r="G21" i="11"/>
  <c r="K12" i="11"/>
  <c r="K13" i="11"/>
  <c r="K14" i="11"/>
  <c r="K15" i="11"/>
  <c r="I12" i="11"/>
  <c r="I13" i="11"/>
  <c r="I14" i="11"/>
  <c r="I15" i="11"/>
  <c r="G12" i="11"/>
  <c r="G13" i="11"/>
  <c r="G14" i="11"/>
  <c r="G15" i="11"/>
  <c r="O15" i="11" s="1"/>
  <c r="K7" i="11"/>
  <c r="I7" i="11"/>
  <c r="I6" i="11"/>
  <c r="K6" i="11"/>
  <c r="G7" i="11"/>
  <c r="G6" i="11"/>
  <c r="G8" i="11"/>
  <c r="I8" i="11"/>
  <c r="K8" i="11"/>
  <c r="K32" i="11"/>
  <c r="I32" i="11"/>
  <c r="G32" i="11"/>
  <c r="K31" i="11"/>
  <c r="I31" i="11"/>
  <c r="G31" i="11"/>
  <c r="K30" i="11"/>
  <c r="I30" i="11"/>
  <c r="G30" i="11"/>
  <c r="K29" i="11"/>
  <c r="I29" i="11"/>
  <c r="G29" i="11"/>
  <c r="K28" i="11"/>
  <c r="I28" i="11"/>
  <c r="G28" i="11"/>
  <c r="K27" i="11"/>
  <c r="I27" i="11"/>
  <c r="G27" i="11"/>
  <c r="K24" i="11"/>
  <c r="I24" i="11"/>
  <c r="G24" i="11"/>
  <c r="K23" i="11"/>
  <c r="I23" i="11"/>
  <c r="G23" i="11"/>
  <c r="K22" i="11"/>
  <c r="I22" i="11"/>
  <c r="G22" i="11"/>
  <c r="K20" i="11"/>
  <c r="I20" i="11"/>
  <c r="G20" i="11"/>
  <c r="K19" i="11"/>
  <c r="I19" i="11"/>
  <c r="G19" i="11"/>
  <c r="K18" i="11"/>
  <c r="I18" i="11"/>
  <c r="G18" i="11"/>
  <c r="K17" i="11"/>
  <c r="I17" i="11"/>
  <c r="G17" i="11"/>
  <c r="K16" i="11"/>
  <c r="I16" i="11"/>
  <c r="G16" i="11"/>
  <c r="K11" i="11"/>
  <c r="I11" i="11"/>
  <c r="G11" i="11"/>
  <c r="K10" i="11"/>
  <c r="I10" i="11"/>
  <c r="G10" i="11"/>
  <c r="K9" i="11"/>
  <c r="I9" i="11"/>
  <c r="G9" i="11"/>
  <c r="K5" i="11"/>
  <c r="I5" i="11"/>
  <c r="G5" i="11"/>
  <c r="K4" i="11"/>
  <c r="I4" i="11"/>
  <c r="G4" i="11"/>
  <c r="K3" i="11"/>
  <c r="I3" i="11"/>
  <c r="G3" i="11"/>
  <c r="K2" i="11"/>
  <c r="I2" i="11"/>
  <c r="G2" i="11"/>
  <c r="O12" i="11" l="1"/>
  <c r="O14" i="11"/>
  <c r="O27" i="11"/>
  <c r="O13" i="11"/>
  <c r="O25" i="11"/>
  <c r="O24" i="11"/>
  <c r="O26" i="11"/>
  <c r="O21" i="11"/>
  <c r="O7" i="11"/>
  <c r="O6" i="11"/>
  <c r="O8" i="11"/>
  <c r="O3" i="11"/>
  <c r="O5" i="11"/>
  <c r="O9" i="11"/>
  <c r="O10" i="11"/>
  <c r="O11" i="11"/>
  <c r="O18" i="11"/>
  <c r="O22" i="11"/>
  <c r="O28" i="11"/>
  <c r="O30" i="11"/>
  <c r="O32" i="11"/>
  <c r="O2" i="11"/>
  <c r="O4" i="11"/>
  <c r="O16" i="11"/>
  <c r="O17" i="11"/>
  <c r="O19" i="11"/>
  <c r="O20" i="11"/>
  <c r="O23" i="11"/>
  <c r="O29" i="11"/>
  <c r="O31" i="11"/>
  <c r="G7" i="10"/>
  <c r="I7" i="10"/>
  <c r="K7" i="10"/>
  <c r="K6" i="10"/>
  <c r="I6" i="10"/>
  <c r="G6" i="10"/>
  <c r="K5" i="10"/>
  <c r="I5" i="10"/>
  <c r="G5" i="10"/>
  <c r="K4" i="10"/>
  <c r="I4" i="10"/>
  <c r="G4" i="10"/>
  <c r="K3" i="10"/>
  <c r="I3" i="10"/>
  <c r="G3" i="10"/>
  <c r="K2" i="10"/>
  <c r="I2" i="10"/>
  <c r="G2" i="10"/>
  <c r="O7" i="10" l="1"/>
  <c r="O5" i="10"/>
  <c r="O3" i="10"/>
  <c r="O2" i="10"/>
  <c r="O4" i="10"/>
  <c r="O6" i="10"/>
  <c r="M6" i="9"/>
  <c r="K6" i="9"/>
  <c r="I6" i="9"/>
  <c r="M5" i="9"/>
  <c r="K5" i="9"/>
  <c r="I5" i="9"/>
  <c r="M4" i="9"/>
  <c r="K4" i="9"/>
  <c r="I4" i="9"/>
  <c r="M3" i="9"/>
  <c r="K3" i="9"/>
  <c r="I3" i="9"/>
  <c r="M2" i="9"/>
  <c r="K2" i="9"/>
  <c r="I2" i="9"/>
  <c r="G7" i="4"/>
  <c r="I7" i="4"/>
  <c r="K7" i="4"/>
  <c r="G8" i="4"/>
  <c r="I8" i="4"/>
  <c r="K8" i="4"/>
  <c r="G9" i="4"/>
  <c r="I9" i="4"/>
  <c r="K9" i="4"/>
  <c r="G10" i="4"/>
  <c r="I10" i="4"/>
  <c r="K10" i="4"/>
  <c r="G11" i="4"/>
  <c r="I11" i="4"/>
  <c r="K11" i="4"/>
  <c r="G12" i="4"/>
  <c r="I12" i="4"/>
  <c r="K12" i="4"/>
  <c r="G13" i="4"/>
  <c r="I13" i="4"/>
  <c r="K13" i="4"/>
  <c r="G14" i="4"/>
  <c r="I14" i="4"/>
  <c r="K14" i="4"/>
  <c r="G15" i="4"/>
  <c r="I15" i="4"/>
  <c r="K15" i="4"/>
  <c r="G16" i="4"/>
  <c r="I16" i="4"/>
  <c r="K16" i="4"/>
  <c r="G17" i="4"/>
  <c r="I17" i="4"/>
  <c r="K17" i="4"/>
  <c r="G18" i="4"/>
  <c r="I18" i="4"/>
  <c r="K18" i="4"/>
  <c r="G19" i="4"/>
  <c r="I19" i="4"/>
  <c r="K19" i="4"/>
  <c r="G20" i="4"/>
  <c r="I20" i="4"/>
  <c r="K20" i="4"/>
  <c r="G21" i="4"/>
  <c r="I21" i="4"/>
  <c r="K21" i="4"/>
  <c r="G22" i="4"/>
  <c r="I22" i="4"/>
  <c r="K22" i="4"/>
  <c r="G23" i="4"/>
  <c r="I23" i="4"/>
  <c r="K23" i="4"/>
  <c r="G24" i="4"/>
  <c r="I24" i="4"/>
  <c r="K24" i="4"/>
  <c r="G25" i="4"/>
  <c r="I25" i="4"/>
  <c r="K25" i="4"/>
  <c r="G26" i="4"/>
  <c r="I26" i="4"/>
  <c r="K26" i="4"/>
  <c r="G27" i="4"/>
  <c r="I27" i="4"/>
  <c r="K27" i="4"/>
  <c r="G28" i="4"/>
  <c r="I28" i="4"/>
  <c r="K28" i="4"/>
  <c r="G29" i="4"/>
  <c r="I29" i="4"/>
  <c r="K29" i="4"/>
  <c r="G30" i="4"/>
  <c r="I30" i="4"/>
  <c r="K30" i="4"/>
  <c r="G31" i="4"/>
  <c r="I31" i="4"/>
  <c r="K31" i="4"/>
  <c r="Q4" i="9" l="1"/>
  <c r="Q2" i="9"/>
  <c r="Q6" i="9"/>
  <c r="Q3" i="9"/>
  <c r="Q5" i="9"/>
  <c r="O31" i="4"/>
  <c r="O29" i="4"/>
  <c r="O27" i="4"/>
  <c r="O25" i="4"/>
  <c r="O23" i="4"/>
  <c r="O21" i="4"/>
  <c r="O19" i="4"/>
  <c r="O17" i="4"/>
  <c r="O15" i="4"/>
  <c r="O13" i="4"/>
  <c r="O11" i="4"/>
  <c r="O9" i="4"/>
  <c r="O7" i="4"/>
  <c r="O30" i="4"/>
  <c r="O28" i="4"/>
  <c r="O26" i="4"/>
  <c r="O24" i="4"/>
  <c r="O22" i="4"/>
  <c r="O20" i="4"/>
  <c r="O18" i="4"/>
  <c r="O16" i="4"/>
  <c r="O14" i="4"/>
  <c r="O12" i="4"/>
  <c r="O10" i="4"/>
  <c r="O8" i="4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2" i="8"/>
  <c r="O40" i="8" l="1"/>
  <c r="O32" i="8"/>
  <c r="O16" i="8"/>
  <c r="O5" i="8"/>
  <c r="O3" i="8"/>
  <c r="O24" i="8"/>
  <c r="O8" i="8"/>
  <c r="O43" i="8"/>
  <c r="O37" i="8"/>
  <c r="O35" i="8"/>
  <c r="O29" i="8"/>
  <c r="O27" i="8"/>
  <c r="O21" i="8"/>
  <c r="O19" i="8"/>
  <c r="O13" i="8"/>
  <c r="O11" i="8"/>
  <c r="O44" i="8"/>
  <c r="O36" i="8"/>
  <c r="O28" i="8"/>
  <c r="O20" i="8"/>
  <c r="O12" i="8"/>
  <c r="O4" i="8"/>
  <c r="O48" i="8"/>
  <c r="O46" i="8"/>
  <c r="O42" i="8"/>
  <c r="O38" i="8"/>
  <c r="O34" i="8"/>
  <c r="O30" i="8"/>
  <c r="O26" i="8"/>
  <c r="O22" i="8"/>
  <c r="O18" i="8"/>
  <c r="O14" i="8"/>
  <c r="O10" i="8"/>
  <c r="O6" i="8"/>
  <c r="O45" i="8"/>
  <c r="O47" i="8"/>
  <c r="O41" i="8"/>
  <c r="O39" i="8"/>
  <c r="O33" i="8"/>
  <c r="O31" i="8"/>
  <c r="O25" i="8"/>
  <c r="O23" i="8"/>
  <c r="O17" i="8"/>
  <c r="O15" i="8"/>
  <c r="O9" i="8"/>
  <c r="O7" i="8"/>
  <c r="O2" i="8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2" i="7"/>
  <c r="G3" i="7"/>
  <c r="G4" i="7"/>
  <c r="G5" i="7"/>
  <c r="G6" i="7"/>
  <c r="O6" i="7" s="1"/>
  <c r="G7" i="7"/>
  <c r="G8" i="7"/>
  <c r="G9" i="7"/>
  <c r="G10" i="7"/>
  <c r="G11" i="7"/>
  <c r="G12" i="7"/>
  <c r="G13" i="7"/>
  <c r="G14" i="7"/>
  <c r="O14" i="7" s="1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O38" i="7" s="1"/>
  <c r="G39" i="7"/>
  <c r="G40" i="7"/>
  <c r="G41" i="7"/>
  <c r="G42" i="7"/>
  <c r="G43" i="7"/>
  <c r="G44" i="7"/>
  <c r="G45" i="7"/>
  <c r="G46" i="7"/>
  <c r="O46" i="7" s="1"/>
  <c r="G47" i="7"/>
  <c r="G48" i="7"/>
  <c r="G49" i="7"/>
  <c r="G50" i="7"/>
  <c r="G51" i="7"/>
  <c r="G52" i="7"/>
  <c r="G53" i="7"/>
  <c r="G2" i="7"/>
  <c r="O30" i="7" l="1"/>
  <c r="O22" i="7"/>
  <c r="O52" i="7"/>
  <c r="O48" i="7"/>
  <c r="O44" i="7"/>
  <c r="O40" i="7"/>
  <c r="O36" i="7"/>
  <c r="O32" i="7"/>
  <c r="O28" i="7"/>
  <c r="O24" i="7"/>
  <c r="O20" i="7"/>
  <c r="O16" i="7"/>
  <c r="O12" i="7"/>
  <c r="O8" i="7"/>
  <c r="O4" i="7"/>
  <c r="O50" i="7"/>
  <c r="O42" i="7"/>
  <c r="O34" i="7"/>
  <c r="O26" i="7"/>
  <c r="O18" i="7"/>
  <c r="O10" i="7"/>
  <c r="O2" i="7"/>
  <c r="O5" i="7"/>
  <c r="O7" i="7"/>
  <c r="O9" i="7"/>
  <c r="O11" i="7"/>
  <c r="O13" i="7"/>
  <c r="O15" i="7"/>
  <c r="O17" i="7"/>
  <c r="O19" i="7"/>
  <c r="O21" i="7"/>
  <c r="O23" i="7"/>
  <c r="O25" i="7"/>
  <c r="O27" i="7"/>
  <c r="O29" i="7"/>
  <c r="O31" i="7"/>
  <c r="O33" i="7"/>
  <c r="O35" i="7"/>
  <c r="O37" i="7"/>
  <c r="O39" i="7"/>
  <c r="O41" i="7"/>
  <c r="O43" i="7"/>
  <c r="O45" i="7"/>
  <c r="O47" i="7"/>
  <c r="O49" i="7"/>
  <c r="O51" i="7"/>
  <c r="O53" i="7"/>
  <c r="O3" i="7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2" i="6"/>
  <c r="G3" i="6"/>
  <c r="G4" i="6"/>
  <c r="G5" i="6"/>
  <c r="G6" i="6"/>
  <c r="G7" i="6"/>
  <c r="G8" i="6"/>
  <c r="G9" i="6"/>
  <c r="O9" i="6" s="1"/>
  <c r="G10" i="6"/>
  <c r="G11" i="6"/>
  <c r="O11" i="6" s="1"/>
  <c r="G12" i="6"/>
  <c r="G13" i="6"/>
  <c r="O13" i="6" s="1"/>
  <c r="G14" i="6"/>
  <c r="G15" i="6"/>
  <c r="O15" i="6" s="1"/>
  <c r="G16" i="6"/>
  <c r="G17" i="6"/>
  <c r="O17" i="6" s="1"/>
  <c r="G18" i="6"/>
  <c r="G19" i="6"/>
  <c r="O19" i="6" s="1"/>
  <c r="G20" i="6"/>
  <c r="G21" i="6"/>
  <c r="O21" i="6" s="1"/>
  <c r="G22" i="6"/>
  <c r="G23" i="6"/>
  <c r="O23" i="6" s="1"/>
  <c r="G24" i="6"/>
  <c r="G25" i="6"/>
  <c r="O25" i="6" s="1"/>
  <c r="G26" i="6"/>
  <c r="O26" i="6" s="1"/>
  <c r="G27" i="6"/>
  <c r="G28" i="6"/>
  <c r="O28" i="6" s="1"/>
  <c r="G29" i="6"/>
  <c r="G30" i="6"/>
  <c r="O30" i="6" s="1"/>
  <c r="G31" i="6"/>
  <c r="G32" i="6"/>
  <c r="O32" i="6" s="1"/>
  <c r="G33" i="6"/>
  <c r="G34" i="6"/>
  <c r="O34" i="6" s="1"/>
  <c r="G35" i="6"/>
  <c r="G36" i="6"/>
  <c r="O36" i="6" s="1"/>
  <c r="G37" i="6"/>
  <c r="G38" i="6"/>
  <c r="O38" i="6" s="1"/>
  <c r="G39" i="6"/>
  <c r="G40" i="6"/>
  <c r="O40" i="6" s="1"/>
  <c r="G41" i="6"/>
  <c r="G42" i="6"/>
  <c r="O42" i="6" s="1"/>
  <c r="G43" i="6"/>
  <c r="G44" i="6"/>
  <c r="O44" i="6" s="1"/>
  <c r="G45" i="6"/>
  <c r="G46" i="6"/>
  <c r="O46" i="6" s="1"/>
  <c r="G47" i="6"/>
  <c r="G48" i="6"/>
  <c r="O48" i="6" s="1"/>
  <c r="G49" i="6"/>
  <c r="G50" i="6"/>
  <c r="O50" i="6" s="1"/>
  <c r="G51" i="6"/>
  <c r="G52" i="6"/>
  <c r="O52" i="6" s="1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2" i="6"/>
  <c r="O24" i="6"/>
  <c r="O22" i="6"/>
  <c r="O20" i="6"/>
  <c r="O18" i="6"/>
  <c r="O16" i="6"/>
  <c r="O14" i="6"/>
  <c r="O12" i="6"/>
  <c r="O10" i="6"/>
  <c r="O8" i="6"/>
  <c r="O7" i="6"/>
  <c r="O6" i="6"/>
  <c r="O5" i="6"/>
  <c r="O4" i="6"/>
  <c r="O3" i="6"/>
  <c r="O51" i="6" l="1"/>
  <c r="O39" i="6"/>
  <c r="O37" i="6"/>
  <c r="O35" i="6"/>
  <c r="O33" i="6"/>
  <c r="O31" i="6"/>
  <c r="O29" i="6"/>
  <c r="O27" i="6"/>
  <c r="O86" i="6"/>
  <c r="O90" i="6"/>
  <c r="O78" i="6"/>
  <c r="O72" i="6"/>
  <c r="O70" i="6"/>
  <c r="O68" i="6"/>
  <c r="O66" i="6"/>
  <c r="O64" i="6"/>
  <c r="O62" i="6"/>
  <c r="O60" i="6"/>
  <c r="O58" i="6"/>
  <c r="O56" i="6"/>
  <c r="O54" i="6"/>
  <c r="O67" i="6"/>
  <c r="O59" i="6"/>
  <c r="O43" i="6"/>
  <c r="O47" i="6"/>
  <c r="O63" i="6"/>
  <c r="O55" i="6"/>
  <c r="O69" i="6"/>
  <c r="O65" i="6"/>
  <c r="O61" i="6"/>
  <c r="O57" i="6"/>
  <c r="O53" i="6"/>
  <c r="O49" i="6"/>
  <c r="O45" i="6"/>
  <c r="O41" i="6"/>
  <c r="O85" i="6"/>
  <c r="O83" i="6"/>
  <c r="O81" i="6"/>
  <c r="O79" i="6"/>
  <c r="O77" i="6"/>
  <c r="O75" i="6"/>
  <c r="O73" i="6"/>
  <c r="O71" i="6"/>
  <c r="O84" i="6"/>
  <c r="O82" i="6"/>
  <c r="O80" i="6"/>
  <c r="O76" i="6"/>
  <c r="O74" i="6"/>
  <c r="O87" i="6"/>
  <c r="O89" i="6"/>
  <c r="O88" i="6"/>
  <c r="O2" i="6"/>
  <c r="K3" i="4"/>
  <c r="K4" i="4"/>
  <c r="K5" i="4"/>
  <c r="K6" i="4"/>
  <c r="K2" i="4"/>
  <c r="I3" i="4"/>
  <c r="I4" i="4"/>
  <c r="I5" i="4"/>
  <c r="I6" i="4"/>
  <c r="I2" i="4"/>
  <c r="G3" i="4"/>
  <c r="G4" i="4"/>
  <c r="G5" i="4"/>
  <c r="G6" i="4"/>
  <c r="G2" i="4"/>
  <c r="O2" i="4" l="1"/>
  <c r="O4" i="4"/>
  <c r="O6" i="4"/>
  <c r="O3" i="4"/>
  <c r="O5" i="4"/>
</calcChain>
</file>

<file path=xl/sharedStrings.xml><?xml version="1.0" encoding="utf-8"?>
<sst xmlns="http://schemas.openxmlformats.org/spreadsheetml/2006/main" count="2149" uniqueCount="457">
  <si>
    <t>فرآیند</t>
  </si>
  <si>
    <t>ایستگاه</t>
  </si>
  <si>
    <t>نفر</t>
  </si>
  <si>
    <t>S.S.P</t>
  </si>
  <si>
    <t>برش</t>
  </si>
  <si>
    <t>سمبه زدن</t>
  </si>
  <si>
    <t>پلیسه گیری</t>
  </si>
  <si>
    <t>خم کاری</t>
  </si>
  <si>
    <t>گیوتین</t>
  </si>
  <si>
    <t>Part</t>
  </si>
  <si>
    <t>دقیقه</t>
  </si>
  <si>
    <t>نفر-دقیقه</t>
  </si>
  <si>
    <t>مینی سنگ</t>
  </si>
  <si>
    <t>دستی</t>
  </si>
  <si>
    <t>جوشکاری</t>
  </si>
  <si>
    <t>تمیزکاری</t>
  </si>
  <si>
    <t>دریل دستی</t>
  </si>
  <si>
    <t>اره نواری</t>
  </si>
  <si>
    <t>پانچ</t>
  </si>
  <si>
    <t>اکسترود</t>
  </si>
  <si>
    <t>C</t>
  </si>
  <si>
    <t>B</t>
  </si>
  <si>
    <t>N</t>
  </si>
  <si>
    <t>S.S.P Cd</t>
  </si>
  <si>
    <t>G</t>
  </si>
  <si>
    <t>A</t>
  </si>
  <si>
    <t>S</t>
  </si>
  <si>
    <t>W</t>
  </si>
  <si>
    <t>R</t>
  </si>
  <si>
    <t>M</t>
  </si>
  <si>
    <t>توضیحات</t>
  </si>
  <si>
    <t>کد ایستگاه</t>
  </si>
  <si>
    <t>دستگاه</t>
  </si>
  <si>
    <t>کد دستگاه</t>
  </si>
  <si>
    <t>روتاری</t>
  </si>
  <si>
    <t>O</t>
  </si>
  <si>
    <t>برش پلاسما CNC Spiro</t>
  </si>
  <si>
    <t>برش پلاسما CNC Radox</t>
  </si>
  <si>
    <t>کویل</t>
  </si>
  <si>
    <t>H</t>
  </si>
  <si>
    <t>جوش CO2</t>
  </si>
  <si>
    <t>خم</t>
  </si>
  <si>
    <t>جوش آرگون</t>
  </si>
  <si>
    <t>پرس</t>
  </si>
  <si>
    <t>جوش برق</t>
  </si>
  <si>
    <t>اکستروژن</t>
  </si>
  <si>
    <t>E</t>
  </si>
  <si>
    <t>نقطه جوش</t>
  </si>
  <si>
    <t>P</t>
  </si>
  <si>
    <t>نورد لوله</t>
  </si>
  <si>
    <t>نورد</t>
  </si>
  <si>
    <t>فرمینگ لوله</t>
  </si>
  <si>
    <t>خم کن بزرگ</t>
  </si>
  <si>
    <t>ماشین کاری</t>
  </si>
  <si>
    <t>خم کن دستی</t>
  </si>
  <si>
    <t>تهویه</t>
  </si>
  <si>
    <t>پرس هیدرولیک 40 تن</t>
  </si>
  <si>
    <t>لبه برگردان</t>
  </si>
  <si>
    <t>پرس هیدرولیک 100 تن</t>
  </si>
  <si>
    <t>شیپوری</t>
  </si>
  <si>
    <t>Y</t>
  </si>
  <si>
    <t>آکستروژن تیغه المینیاتور</t>
  </si>
  <si>
    <t>آکستروژن نوار دمپر</t>
  </si>
  <si>
    <t>مارکینگ</t>
  </si>
  <si>
    <t>K</t>
  </si>
  <si>
    <t>پانچ CNC</t>
  </si>
  <si>
    <t>سند بلاست</t>
  </si>
  <si>
    <t>D</t>
  </si>
  <si>
    <t>پانچ 5 کاره</t>
  </si>
  <si>
    <t>بالانس</t>
  </si>
  <si>
    <t>F</t>
  </si>
  <si>
    <t>پانچ تک کاره</t>
  </si>
  <si>
    <t>نجاری</t>
  </si>
  <si>
    <t>T</t>
  </si>
  <si>
    <t>نورد بزرگ</t>
  </si>
  <si>
    <t>نورد چهار غلطک</t>
  </si>
  <si>
    <t>نورد شیار زن (فن رینگ)</t>
  </si>
  <si>
    <t>فرایند</t>
  </si>
  <si>
    <t>کد فرآیند</t>
  </si>
  <si>
    <t>نورد فرمینگ</t>
  </si>
  <si>
    <t>برش کاری</t>
  </si>
  <si>
    <t>c</t>
  </si>
  <si>
    <t>مونتاژ</t>
  </si>
  <si>
    <t>m</t>
  </si>
  <si>
    <t>w</t>
  </si>
  <si>
    <t>اره آتشی</t>
  </si>
  <si>
    <t>فرمینگ</t>
  </si>
  <si>
    <t>f</t>
  </si>
  <si>
    <t>اره لنگ</t>
  </si>
  <si>
    <t>b</t>
  </si>
  <si>
    <t>صفحه تراش</t>
  </si>
  <si>
    <t>پانچ کردن</t>
  </si>
  <si>
    <t>p</t>
  </si>
  <si>
    <t>دریل رادیال</t>
  </si>
  <si>
    <t>پرس کردن</t>
  </si>
  <si>
    <t>s</t>
  </si>
  <si>
    <t>دریل عمودی</t>
  </si>
  <si>
    <t>e</t>
  </si>
  <si>
    <t>فرز</t>
  </si>
  <si>
    <t>سوراخ کاری</t>
  </si>
  <si>
    <t>h</t>
  </si>
  <si>
    <t>تراش M1</t>
  </si>
  <si>
    <t>رول کردن</t>
  </si>
  <si>
    <t>r</t>
  </si>
  <si>
    <t>تراش M2</t>
  </si>
  <si>
    <t>تراش کاری</t>
  </si>
  <si>
    <t>t</t>
  </si>
  <si>
    <t>تراش M3</t>
  </si>
  <si>
    <t>سنگ زنی</t>
  </si>
  <si>
    <t>n</t>
  </si>
  <si>
    <t>تراش M4</t>
  </si>
  <si>
    <t>مارک زنی</t>
  </si>
  <si>
    <t>k</t>
  </si>
  <si>
    <t>تراش M5</t>
  </si>
  <si>
    <t>سندبلاست کردن</t>
  </si>
  <si>
    <t>d</t>
  </si>
  <si>
    <t>تراش M6</t>
  </si>
  <si>
    <t>شیپوری زن</t>
  </si>
  <si>
    <t>سنگ</t>
  </si>
  <si>
    <t>a</t>
  </si>
  <si>
    <t>l</t>
  </si>
  <si>
    <t>i</t>
  </si>
  <si>
    <t>خم کن CNC</t>
  </si>
  <si>
    <t>خط زدن</t>
  </si>
  <si>
    <t>رنگ آمیزی</t>
  </si>
  <si>
    <t>داغگیری</t>
  </si>
  <si>
    <t>j</t>
  </si>
  <si>
    <t>q</t>
  </si>
  <si>
    <t>Q</t>
  </si>
  <si>
    <t>Part code</t>
  </si>
  <si>
    <t>Process Code</t>
  </si>
  <si>
    <t>آب کاری</t>
  </si>
  <si>
    <t>z</t>
  </si>
  <si>
    <t>Process Nom.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</si>
  <si>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</si>
  <si>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</si>
  <si>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</si>
  <si>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</si>
  <si>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</si>
  <si>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</si>
  <si>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</si>
  <si>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</si>
  <si>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</si>
  <si>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گریس کاری</t>
  </si>
  <si>
    <t>g</t>
  </si>
  <si>
    <t>S.S.P Code</t>
  </si>
  <si>
    <t>پایه الیمیناتور</t>
  </si>
  <si>
    <t>نبشی عرضی پایینی 1</t>
  </si>
  <si>
    <t>نبشی عرضی پایینی 2</t>
  </si>
  <si>
    <t>پایه ( سکو )</t>
  </si>
  <si>
    <t>نردبانی</t>
  </si>
  <si>
    <t>نبشی نردبانی</t>
  </si>
  <si>
    <t>گوشه زنی</t>
  </si>
  <si>
    <t>رابط نردبانی</t>
  </si>
  <si>
    <t>مونتاژ نبشی و رابط نردبانی</t>
  </si>
  <si>
    <t>علامت گذاری و تقسیم دهانه ها</t>
  </si>
  <si>
    <t>مونتاژ قطعه نبشی و رابط نردبانی با تک خال بندی</t>
  </si>
  <si>
    <t>سینی</t>
  </si>
  <si>
    <t>سینی المیناتور 1</t>
  </si>
  <si>
    <t>سینی المیناتور 2</t>
  </si>
  <si>
    <t>رابط سینی المیناتور</t>
  </si>
  <si>
    <t>ورق End plate سینی المیناتور</t>
  </si>
  <si>
    <t>End Plate مونتاژ سینی کناری و</t>
  </si>
  <si>
    <t>مونتاژ ورق End plate به سینی کناری</t>
  </si>
  <si>
    <t>داغگیری با زینک در صورت گالوانیزه بودن سینی</t>
  </si>
  <si>
    <t>رنگ آمیزی محل جوشکاری با رنگ اسیدی نقره ای</t>
  </si>
  <si>
    <t>فلنج تخلیه "1.25</t>
  </si>
  <si>
    <t>برش لوله</t>
  </si>
  <si>
    <t>فلنج تخلیه "3</t>
  </si>
  <si>
    <t>پخ زدن و ماشینکاری</t>
  </si>
  <si>
    <t>برش فلنج</t>
  </si>
  <si>
    <t>مونتاژ فلنج به لوله</t>
  </si>
  <si>
    <t>ماشینکاری نهایی فلنج ولوله</t>
  </si>
  <si>
    <t>سمبه زدن محل سوراخکاری فلنج</t>
  </si>
  <si>
    <t>سوراخکاری فلنج</t>
  </si>
  <si>
    <t>ارسال جهت آبکاری نیکل کرم</t>
  </si>
  <si>
    <t>مونتاژ سینی 1 و سینی 2 و رابط</t>
  </si>
  <si>
    <t xml:space="preserve">مونتاژ سینی ها به همدیگر با استفاده از واسط سینی </t>
  </si>
  <si>
    <t>مونتاژ تخلیه "3 و سینی</t>
  </si>
  <si>
    <t>برشکاری محل تخلیه</t>
  </si>
  <si>
    <t>مونتاژ تخلیه "1.25 و سینی</t>
  </si>
  <si>
    <t>داغ گیری با زینک در صورت گاتوانیزه بودن</t>
  </si>
  <si>
    <t>رنگ آمیزی نقره ای</t>
  </si>
  <si>
    <t>قاب</t>
  </si>
  <si>
    <t>نبشی عرضی بالایی 1</t>
  </si>
  <si>
    <t>در صورتی که نصب با شرکت سانتیگراد نباشد قبل از خم کاری، در آوردن سوراخ کشویی توسط دستگاه پلاسما و تمیز کازی به این فرآیند اضافه می گردد.</t>
  </si>
  <si>
    <t>نبشی عرضی بالایی 2</t>
  </si>
  <si>
    <t>درزگیر</t>
  </si>
  <si>
    <t>سوراخکاری کشویی</t>
  </si>
  <si>
    <t>ستون میانی</t>
  </si>
  <si>
    <t>نبشی اتصال نبشی عرضی پایینی به ستون میانی</t>
  </si>
  <si>
    <t>ناودانی اتصال سقفی</t>
  </si>
  <si>
    <t>تیغه</t>
  </si>
  <si>
    <t>تیغه المیناتور</t>
  </si>
  <si>
    <t>نبشی قاب عرضی</t>
  </si>
  <si>
    <t>کولیس</t>
  </si>
  <si>
    <t>گوشه زنی و برش گوشه ها</t>
  </si>
  <si>
    <t>ناودانی قاب طولی</t>
  </si>
  <si>
    <t>صفحه بادگیر</t>
  </si>
  <si>
    <t>تسمه بادگیر</t>
  </si>
  <si>
    <t>نبشی اتصال</t>
  </si>
  <si>
    <t>وراخکاری اسلوت در دو مرحله با بستن شابلون</t>
  </si>
  <si>
    <t>پلیسه گیری سوراخ ها</t>
  </si>
  <si>
    <t>مونتاژ بادگیر</t>
  </si>
  <si>
    <t>نصب بادگیر در محل لازم و جوشکاری بادگیر</t>
  </si>
  <si>
    <t>مونتاژ صفحه و تسمه بادگیر</t>
  </si>
  <si>
    <t>مونتاژ دو عدد صفحه و یک عدد تسمه به یکدیگر</t>
  </si>
  <si>
    <t>جوشکاری قطعه مونتاژی بالا</t>
  </si>
  <si>
    <t>هدر</t>
  </si>
  <si>
    <t>کلکتور</t>
  </si>
  <si>
    <t>خمکاری ورق کلکتور در 5 مرحله و در آوردن فریم نیم دایره</t>
  </si>
  <si>
    <t>درپوش کلکتور</t>
  </si>
  <si>
    <t>علامت زدن محل برش طبق شکل کلکتور</t>
  </si>
  <si>
    <t>سوراخکاری نیمی از درپوشها. این مرحله جهت کوئلهاییست که فلنج ورودی و خروجی از درپوش کلکتور گرفته شده باشد.</t>
  </si>
  <si>
    <t>مونتاژ کلکتور</t>
  </si>
  <si>
    <t>موتاژ کلکتور توسط جکهای هیدرولیک و تک خال بندی کلکتور</t>
  </si>
  <si>
    <t>جوشکاری کلکتور</t>
  </si>
  <si>
    <t>مونتاژ درپوش کلکتور</t>
  </si>
  <si>
    <t>مونتاژ زانو و لوله و فلنج در محل ورودی و خروجی بخار کویل</t>
  </si>
  <si>
    <t>تیوب باندل</t>
  </si>
  <si>
    <t>تیوب شیت</t>
  </si>
  <si>
    <t>تیوب</t>
  </si>
  <si>
    <t>فرم دادن تیوپها در 3 مرحله. در این مرحله تیوبها از حالت دایره به فرم بیضی تبدیل میشوند.</t>
  </si>
  <si>
    <t>تاب گیری و صاف کردن تیوبها بعد از دستگاه فرمینگ</t>
  </si>
  <si>
    <t>فرم دادن تیوپهای مرحله قبل</t>
  </si>
  <si>
    <t>صاف کردن و به خط کردن تیوبها و آماده کردن آنها جهت مونتاژ در قاب کوئل با چکش</t>
  </si>
  <si>
    <t>جا زدن تیوبها در فریم</t>
  </si>
  <si>
    <t>جا زدن تیوپها در قاب کوئل</t>
  </si>
  <si>
    <t>به خط در آوردن تیوپها در هنگام جا زدن</t>
  </si>
  <si>
    <t>تک خال بندی تیوپها</t>
  </si>
  <si>
    <t>مونتاژ نبشی و تیوب شیت</t>
  </si>
  <si>
    <t>مونتاژ دو عدد نبشی با یک عدد تیوب شیت و تولید ناودانی بالایی توسط فیکسچر</t>
  </si>
  <si>
    <t>تمیزکاری و سنگ زدن</t>
  </si>
  <si>
    <t>مونتاژ فریم</t>
  </si>
  <si>
    <t>مونتاژ ناودانی های طولی و ناودانی مونتاژی تیوب شیت به یکدیگر</t>
  </si>
  <si>
    <t>گونیا کردن قاب مونتاژ شده</t>
  </si>
  <si>
    <t>جوشکاری قاب مونتاژ شده</t>
  </si>
  <si>
    <t>مهار کردن چهار گوشه فریم مونتاژی با  چهار عدد نبشی یا قوطی 40</t>
  </si>
  <si>
    <t>تمیز کاری و سنگ زنی محل های جوشکاری شده. جوشکاری هر تیوپ باید به صورت پیوسته و یکنواخت و بدون هیچگونه عیوبی انجام پذیرد و در صورت وجود عیوب میبایست سنگ زنی و rework انجام پذیرد.</t>
  </si>
  <si>
    <t>جوشکاری تیوپها</t>
  </si>
  <si>
    <t>جوشکاری تیوپها به صورت آب بندی</t>
  </si>
  <si>
    <t>تمیزکاری و حذف سه باره جهت اطمینان از اینکه جوشکاری بدون هیچگونه عیوبی انجام گرفته باشد</t>
  </si>
  <si>
    <t>مونتاژ کوئل</t>
  </si>
  <si>
    <t>سر پا کردن کوئل و قرار دادن کوئل در پایه های مخصوص جوشکاری. تست کوئل حرارتی مبنی بر عدم نشتی در محل های جوشکاری شده تیوبها و کلکتور و بقیه قسمتهای کوئل حرارتی</t>
  </si>
  <si>
    <t xml:space="preserve">قاب </t>
  </si>
  <si>
    <t>ناودانی عرضی</t>
  </si>
  <si>
    <t>ناودانی طولی</t>
  </si>
  <si>
    <t>ناودانی تکی</t>
  </si>
  <si>
    <t>ناودانی دوقلو</t>
  </si>
  <si>
    <t>پرچ بادی</t>
  </si>
  <si>
    <t>پرچ کاری</t>
  </si>
  <si>
    <t>دو عدد ناودانی پشت به پشت توسط پرچ Ø4 به همدیگر متصل می گردد.</t>
  </si>
  <si>
    <t>دریچه بازدید</t>
  </si>
  <si>
    <t>ناودانی عرضی داخلی1</t>
  </si>
  <si>
    <t>10</t>
  </si>
  <si>
    <t>11</t>
  </si>
  <si>
    <t>12</t>
  </si>
  <si>
    <t>ناودانی عرضی داخلی2</t>
  </si>
  <si>
    <t>13</t>
  </si>
  <si>
    <t>14</t>
  </si>
  <si>
    <t>15</t>
  </si>
  <si>
    <t>16</t>
  </si>
  <si>
    <t>مینی سنگ با صفحه یک میلیمتری</t>
  </si>
  <si>
    <t>17</t>
  </si>
  <si>
    <t>ناودانی طولی داخلی</t>
  </si>
  <si>
    <t>18</t>
  </si>
  <si>
    <t>19</t>
  </si>
  <si>
    <t>برش یک سر ناودانی با زاویه 45 درجه</t>
  </si>
  <si>
    <t>20</t>
  </si>
  <si>
    <t>علامت گذاری با سمبه</t>
  </si>
  <si>
    <t>21</t>
  </si>
  <si>
    <t>22</t>
  </si>
  <si>
    <t>مونتاژ پیچ آلن مغزی M6 بر روی ناودانی</t>
  </si>
  <si>
    <t>23</t>
  </si>
  <si>
    <t>جوشکاری پیچ M6 روی ناودانی</t>
  </si>
  <si>
    <t>24</t>
  </si>
  <si>
    <t>25</t>
  </si>
  <si>
    <t>مونتاژ ناودانی طولی و عرضی1 به همدیگر</t>
  </si>
  <si>
    <t>26</t>
  </si>
  <si>
    <t>27</t>
  </si>
  <si>
    <t>رنگ زینک</t>
  </si>
  <si>
    <t>28</t>
  </si>
  <si>
    <t>ناودانی عرضی بیرون</t>
  </si>
  <si>
    <t>29</t>
  </si>
  <si>
    <t>30</t>
  </si>
  <si>
    <t>برش 45 درجه دو سر</t>
  </si>
  <si>
    <t>31</t>
  </si>
  <si>
    <t>ناودانی طولی بیرون</t>
  </si>
  <si>
    <t>32</t>
  </si>
  <si>
    <t>33</t>
  </si>
  <si>
    <t>34</t>
  </si>
  <si>
    <t>ساپورت پشتی</t>
  </si>
  <si>
    <t>35</t>
  </si>
  <si>
    <t>اهرم نگه دارنده درب داخلی</t>
  </si>
  <si>
    <t>36</t>
  </si>
  <si>
    <t>37</t>
  </si>
  <si>
    <t>38</t>
  </si>
  <si>
    <t>39</t>
  </si>
  <si>
    <t>مونتاژ ناودانی طولی بیرون و عرضی بیرون</t>
  </si>
  <si>
    <t>40</t>
  </si>
  <si>
    <t>41</t>
  </si>
  <si>
    <t>42</t>
  </si>
  <si>
    <t>مونتاژ ساپورت پشتی بر روی قاب بیرونی</t>
  </si>
  <si>
    <t>43</t>
  </si>
  <si>
    <t>44</t>
  </si>
  <si>
    <t>45</t>
  </si>
  <si>
    <t>مونتاژ اهرم نگه دارنده درب داخلی روی قاب بیرونی</t>
  </si>
  <si>
    <t>پرچ چکشی آلومینیومی Ø5</t>
  </si>
  <si>
    <t>46</t>
  </si>
  <si>
    <t>47</t>
  </si>
  <si>
    <t>y</t>
  </si>
  <si>
    <t>افشانک</t>
  </si>
  <si>
    <t>سری افشانک</t>
  </si>
  <si>
    <t>شماره ابزار</t>
  </si>
  <si>
    <t>قالب سری نازل</t>
  </si>
  <si>
    <t>بیرون سپاری</t>
  </si>
  <si>
    <t>Z</t>
  </si>
  <si>
    <t>پرس ضربه ای لنگ</t>
  </si>
  <si>
    <t>براده برداری</t>
  </si>
  <si>
    <t>x</t>
  </si>
  <si>
    <t>فیلر گیری</t>
  </si>
  <si>
    <t>o</t>
  </si>
  <si>
    <t>-</t>
  </si>
  <si>
    <t>ساعت</t>
  </si>
  <si>
    <t>نفر-ساعت</t>
  </si>
  <si>
    <t>تنظیم کردن کورس دستگاه جهت کشش گنبدی</t>
  </si>
  <si>
    <t>تیز کردن سمبه ها پس از  1000 ضربه</t>
  </si>
  <si>
    <t>تیز کردن ماتریس پس از 1000 ضربه</t>
  </si>
  <si>
    <t>فیلر گیری قالب</t>
  </si>
  <si>
    <t>گیریس کاری جهت جلوگیری از گرد غبار و رطوبت</t>
  </si>
  <si>
    <t>ابزار</t>
  </si>
  <si>
    <t>لوله سرریز</t>
  </si>
  <si>
    <t>سرسریز</t>
  </si>
  <si>
    <t>مونتاژ پیچ و مهره روی لوله سرریز</t>
  </si>
  <si>
    <t>سرریز</t>
  </si>
  <si>
    <t>0300101</t>
  </si>
  <si>
    <t>0300102</t>
  </si>
  <si>
    <t>0300103</t>
  </si>
  <si>
    <t>0300104</t>
  </si>
  <si>
    <t>0300105</t>
  </si>
  <si>
    <t>030010101</t>
  </si>
  <si>
    <t>030010102</t>
  </si>
  <si>
    <t>030010103</t>
  </si>
  <si>
    <t>030010201</t>
  </si>
  <si>
    <t>030010202</t>
  </si>
  <si>
    <t>030010200</t>
  </si>
  <si>
    <t>030010301</t>
  </si>
  <si>
    <t>030010302</t>
  </si>
  <si>
    <t>030010303</t>
  </si>
  <si>
    <t>030010309</t>
  </si>
  <si>
    <t>030010300</t>
  </si>
  <si>
    <t>030010308</t>
  </si>
  <si>
    <t>030010306</t>
  </si>
  <si>
    <t>030010401</t>
  </si>
  <si>
    <t>030010402</t>
  </si>
  <si>
    <t>030010403</t>
  </si>
  <si>
    <t>030010404</t>
  </si>
  <si>
    <t>030010405</t>
  </si>
  <si>
    <t>030010407</t>
  </si>
  <si>
    <t>030010501</t>
  </si>
  <si>
    <t>0300201</t>
  </si>
  <si>
    <t>0300203</t>
  </si>
  <si>
    <t>030020101</t>
  </si>
  <si>
    <t>030020102</t>
  </si>
  <si>
    <t>030020301</t>
  </si>
  <si>
    <t>030020305</t>
  </si>
  <si>
    <t>030020302</t>
  </si>
  <si>
    <t>030020303</t>
  </si>
  <si>
    <t>030020304</t>
  </si>
  <si>
    <t>030020300</t>
  </si>
  <si>
    <t>0600101</t>
  </si>
  <si>
    <t>0600201</t>
  </si>
  <si>
    <t>0600301</t>
  </si>
  <si>
    <t>060010101</t>
  </si>
  <si>
    <t>060010102</t>
  </si>
  <si>
    <t>060010103</t>
  </si>
  <si>
    <t>060010104</t>
  </si>
  <si>
    <t>060010105</t>
  </si>
  <si>
    <t>060010100</t>
  </si>
  <si>
    <t>060020101</t>
  </si>
  <si>
    <t>060020102</t>
  </si>
  <si>
    <t>060020100</t>
  </si>
  <si>
    <t>060030101</t>
  </si>
  <si>
    <t>060030102</t>
  </si>
  <si>
    <t>060030100</t>
  </si>
  <si>
    <t>030040100</t>
  </si>
  <si>
    <t>030040101</t>
  </si>
  <si>
    <t>030030100</t>
  </si>
  <si>
    <t>030030300</t>
  </si>
  <si>
    <t>030030500</t>
  </si>
  <si>
    <t>030030700</t>
  </si>
  <si>
    <t>لوله کلکتور</t>
  </si>
  <si>
    <t>030030101</t>
  </si>
  <si>
    <t>اتو</t>
  </si>
  <si>
    <t>I</t>
  </si>
  <si>
    <t>اتو کردن</t>
  </si>
  <si>
    <t>u</t>
  </si>
  <si>
    <t>نصب فنجانی</t>
  </si>
  <si>
    <t>سوراخکاری فنجانی</t>
  </si>
  <si>
    <t>کوتاه کردن سر و ته کلکتور</t>
  </si>
  <si>
    <t>نصب درپوش (کپ)</t>
  </si>
  <si>
    <t>نصب فلنج جوشی پلی اتیلن</t>
  </si>
  <si>
    <t>030030104</t>
  </si>
  <si>
    <t>کوتاه کردن درپوش با تراشکاری</t>
  </si>
  <si>
    <t>فلنج جوشی کلکتور</t>
  </si>
  <si>
    <t>950800001</t>
  </si>
  <si>
    <t>فرمینگ فلنج</t>
  </si>
  <si>
    <t>فلنج فلزی "4</t>
  </si>
  <si>
    <t>آبکاری گالوانیزه</t>
  </si>
  <si>
    <t>فنجانی کلکتور</t>
  </si>
  <si>
    <t>رزوه زنی</t>
  </si>
  <si>
    <t>درپوش فنجانی</t>
  </si>
  <si>
    <t>بوش رایزر</t>
  </si>
  <si>
    <t>رایزر</t>
  </si>
  <si>
    <t>030030301</t>
  </si>
  <si>
    <t>لوله رایزر</t>
  </si>
  <si>
    <t>950800014</t>
  </si>
  <si>
    <t>950800002</t>
  </si>
  <si>
    <t>951000006</t>
  </si>
  <si>
    <t>950800008</t>
  </si>
  <si>
    <t>آلومینیوم بر</t>
  </si>
  <si>
    <t>حدیده کردن سر و ته رایزر</t>
  </si>
  <si>
    <t>درپوش رایزر</t>
  </si>
  <si>
    <t>951000002</t>
  </si>
  <si>
    <t>ناودانی نگهدارنده رایزر</t>
  </si>
  <si>
    <t>ناودانی افشانک</t>
  </si>
  <si>
    <t>030030501</t>
  </si>
  <si>
    <t>در صورت دو تکه بودن مونتاژ کردن</t>
  </si>
  <si>
    <t>نبشی رایزر</t>
  </si>
  <si>
    <t>030030701</t>
  </si>
  <si>
    <t>ماشینکاری</t>
  </si>
  <si>
    <t>سندبلاست</t>
  </si>
  <si>
    <t>بیرونسپاری</t>
  </si>
  <si>
    <t>بالانس عمودی</t>
  </si>
  <si>
    <t>بالانس افقی</t>
  </si>
  <si>
    <t>رنگ.آمیزی</t>
  </si>
  <si>
    <t>برش.پلاسما.CNC.Spiro</t>
  </si>
  <si>
    <t>برش.پلاسما.CNC.Radox</t>
  </si>
  <si>
    <t>جوشCO2</t>
  </si>
  <si>
    <t>جوش.آرگون</t>
  </si>
  <si>
    <t>جوش.برق</t>
  </si>
  <si>
    <t>نقطه.جوش</t>
  </si>
  <si>
    <t>نورد.لوله</t>
  </si>
  <si>
    <t>فرمینگ.لوله</t>
  </si>
  <si>
    <t>خمکن.بزرگ</t>
  </si>
  <si>
    <t>خمکنCNC</t>
  </si>
  <si>
    <t>خمکن.دستی</t>
  </si>
  <si>
    <t>پرس.هیدرولیک40تن</t>
  </si>
  <si>
    <t>پرس.هیدرولیک100تن</t>
  </si>
  <si>
    <t>آکستروژن.تیغه.المینیاتور</t>
  </si>
  <si>
    <t>آکستروژن.نوار.دمپر</t>
  </si>
  <si>
    <t>پانچCNC</t>
  </si>
  <si>
    <t>پانچ5کاره</t>
  </si>
  <si>
    <t>پانچ.تک.کاره</t>
  </si>
  <si>
    <t>نورد.بزرگ</t>
  </si>
  <si>
    <t>نورد.چهارغلطک</t>
  </si>
  <si>
    <t>نورد.شیارزن.فن رینگ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</si>
</sst>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name val="Arial"/>
      <family val="2"/>
      <charset val="178"/>
      <scheme val="minor"/>
    </font>
    <font>
      <sz val="11"/>
      <name val="B Nazanin"/>
      <charset val="178"/>
    </font>
    <font>
      <sz val="11"/>
      <color theme="1"/>
      <name val="B Nazanin"/>
      <charset val="178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1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5" borderId="32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3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2" fillId="10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0" xfId="0" applyFont="1"/>
    <xf numFmtId="0" fontId="3" fillId="10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right" vertical="center"/>
    </xf>
    <xf numFmtId="0" fontId="4" fillId="0" borderId="23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0" fillId="5" borderId="25" xfId="0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5" borderId="3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horizontal="center"/>
    </xf>
    <xf numFmtId="49" fontId="0" fillId="9" borderId="22" xfId="0" applyNumberFormat="1" applyFill="1" applyBorder="1" applyAlignment="1">
      <alignment horizontal="center"/>
    </xf>
    <xf numFmtId="49" fontId="0" fillId="6" borderId="25" xfId="0" applyNumberForma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9" borderId="25" xfId="0" applyNumberFormat="1" applyFill="1" applyBorder="1" applyAlignment="1">
      <alignment horizontal="center"/>
    </xf>
    <xf numFmtId="49" fontId="0" fillId="9" borderId="23" xfId="0" applyNumberFormat="1" applyFill="1" applyBorder="1" applyAlignment="1">
      <alignment horizontal="center"/>
    </xf>
    <xf numFmtId="49" fontId="0" fillId="9" borderId="4" xfId="0" applyNumberFormat="1" applyFill="1" applyBorder="1" applyAlignment="1">
      <alignment horizontal="center"/>
    </xf>
    <xf numFmtId="49" fontId="0" fillId="6" borderId="23" xfId="0" applyNumberFormat="1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6" borderId="9" xfId="0" applyNumberFormat="1" applyFill="1" applyBorder="1" applyAlignment="1">
      <alignment horizontal="center"/>
    </xf>
    <xf numFmtId="49" fontId="0" fillId="9" borderId="27" xfId="0" applyNumberFormat="1" applyFill="1" applyBorder="1" applyAlignment="1">
      <alignment horizontal="center"/>
    </xf>
    <xf numFmtId="49" fontId="0" fillId="9" borderId="10" xfId="0" applyNumberFormat="1" applyFill="1" applyBorder="1" applyAlignment="1">
      <alignment horizontal="center"/>
    </xf>
    <xf numFmtId="49" fontId="0" fillId="9" borderId="28" xfId="0" applyNumberFormat="1" applyFill="1" applyBorder="1" applyAlignment="1">
      <alignment horizontal="center"/>
    </xf>
    <xf numFmtId="49" fontId="0" fillId="9" borderId="29" xfId="0" applyNumberFormat="1" applyFill="1" applyBorder="1" applyAlignment="1">
      <alignment horizontal="center"/>
    </xf>
    <xf numFmtId="49" fontId="0" fillId="9" borderId="24" xfId="0" applyNumberFormat="1" applyFill="1" applyBorder="1" applyAlignment="1">
      <alignment horizontal="center"/>
    </xf>
    <xf numFmtId="49" fontId="0" fillId="6" borderId="22" xfId="0" applyNumberFormat="1" applyFill="1" applyBorder="1" applyAlignment="1">
      <alignment horizontal="center"/>
    </xf>
    <xf numFmtId="49" fontId="0" fillId="9" borderId="9" xfId="0" applyNumberFormat="1" applyFill="1" applyBorder="1" applyAlignment="1">
      <alignment horizontal="center"/>
    </xf>
    <xf numFmtId="49" fontId="0" fillId="6" borderId="27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0" fontId="4" fillId="0" borderId="44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59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left" vertical="center"/>
    </xf>
    <xf numFmtId="0" fontId="0" fillId="5" borderId="41" xfId="0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3" borderId="25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left" vertical="center"/>
    </xf>
    <xf numFmtId="0" fontId="4" fillId="5" borderId="60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1" xfId="0" applyFill="1" applyBorder="1" applyAlignment="1">
      <alignment horizontal="left" vertical="center"/>
    </xf>
    <xf numFmtId="49" fontId="2" fillId="3" borderId="23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4" fillId="5" borderId="61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4" fillId="3" borderId="62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1" xfId="0" applyFill="1" applyBorder="1" applyAlignment="1">
      <alignment horizontal="left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0" borderId="63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3" borderId="61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left" vertical="center"/>
    </xf>
    <xf numFmtId="0" fontId="4" fillId="0" borderId="64" xfId="0" applyFont="1" applyBorder="1" applyAlignment="1">
      <alignment horizontal="right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0" fillId="5" borderId="0" xfId="0" applyFill="1" applyBorder="1" applyAlignment="1">
      <alignment vertical="center"/>
    </xf>
    <xf numFmtId="49" fontId="2" fillId="3" borderId="24" xfId="0" applyNumberFormat="1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49" fontId="2" fillId="10" borderId="1" xfId="0" applyNumberFormat="1" applyFont="1" applyFill="1" applyBorder="1"/>
    <xf numFmtId="0" fontId="3" fillId="10" borderId="9" xfId="0" applyFont="1" applyFill="1" applyBorder="1" applyAlignment="1">
      <alignment horizontal="center" vertical="center"/>
    </xf>
    <xf numFmtId="0" fontId="4" fillId="5" borderId="62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63" xfId="0" applyFont="1" applyFill="1" applyBorder="1" applyAlignment="1">
      <alignment horizontal="center" vertical="center"/>
    </xf>
    <xf numFmtId="0" fontId="4" fillId="5" borderId="48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0" fillId="5" borderId="57" xfId="0" applyFill="1" applyBorder="1" applyAlignment="1">
      <alignment horizontal="left" vertical="center"/>
    </xf>
    <xf numFmtId="0" fontId="4" fillId="0" borderId="68" xfId="0" applyFont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4" fillId="3" borderId="69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/>
    </xf>
    <xf numFmtId="0" fontId="2" fillId="10" borderId="0" xfId="0" applyFont="1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64" xfId="0" applyFont="1" applyFill="1" applyBorder="1" applyAlignment="1">
      <alignment horizontal="right" vertical="center"/>
    </xf>
    <xf numFmtId="0" fontId="0" fillId="0" borderId="22" xfId="0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4" fillId="5" borderId="47" xfId="0" applyFont="1" applyFill="1" applyBorder="1" applyAlignment="1">
      <alignment horizontal="center" vertical="center"/>
    </xf>
    <xf numFmtId="0" fontId="0" fillId="5" borderId="7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4" fillId="5" borderId="54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5" borderId="71" xfId="0" applyFill="1" applyBorder="1" applyAlignment="1">
      <alignment horizontal="center" vertical="center"/>
    </xf>
    <xf numFmtId="49" fontId="0" fillId="6" borderId="8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5" borderId="11" xfId="0" applyNumberFormat="1" applyFill="1" applyBorder="1" applyAlignment="1">
      <alignment horizontal="left" vertical="center"/>
    </xf>
    <xf numFmtId="49" fontId="0" fillId="5" borderId="12" xfId="0" applyNumberForma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3" borderId="7" xfId="0" applyNumberFormat="1" applyFill="1" applyBorder="1" applyAlignment="1">
      <alignment horizontal="left" vertical="center"/>
    </xf>
    <xf numFmtId="49" fontId="0" fillId="5" borderId="0" xfId="0" applyNumberFormat="1" applyFill="1" applyBorder="1" applyAlignment="1">
      <alignment horizontal="left" vertical="center"/>
    </xf>
    <xf numFmtId="49" fontId="0" fillId="3" borderId="19" xfId="0" applyNumberFormat="1" applyFill="1" applyBorder="1" applyAlignment="1">
      <alignment horizontal="left" vertical="center"/>
    </xf>
    <xf numFmtId="49" fontId="0" fillId="3" borderId="0" xfId="0" applyNumberFormat="1" applyFill="1" applyBorder="1" applyAlignment="1">
      <alignment horizontal="left" vertical="center"/>
    </xf>
    <xf numFmtId="49" fontId="0" fillId="3" borderId="47" xfId="0" applyNumberFormat="1" applyFill="1" applyBorder="1" applyAlignment="1">
      <alignment horizontal="left" vertical="center"/>
    </xf>
    <xf numFmtId="49" fontId="0" fillId="4" borderId="12" xfId="0" applyNumberFormat="1" applyFill="1" applyBorder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5" borderId="19" xfId="0" applyNumberFormat="1" applyFill="1" applyBorder="1" applyAlignment="1">
      <alignment horizontal="left" vertical="center"/>
    </xf>
    <xf numFmtId="49" fontId="0" fillId="5" borderId="47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3" borderId="3" xfId="0" applyNumberFormat="1" applyFill="1" applyBorder="1" applyAlignment="1">
      <alignment horizontal="left" vertical="center"/>
    </xf>
    <xf numFmtId="49" fontId="0" fillId="3" borderId="8" xfId="0" applyNumberFormat="1" applyFill="1" applyBorder="1" applyAlignment="1">
      <alignment horizontal="left" vertical="center"/>
    </xf>
    <xf numFmtId="49" fontId="0" fillId="3" borderId="4" xfId="0" applyNumberFormat="1" applyFill="1" applyBorder="1" applyAlignment="1">
      <alignment horizontal="left" vertical="center"/>
    </xf>
    <xf numFmtId="49" fontId="0" fillId="2" borderId="1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6" borderId="10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left" vertical="center"/>
    </xf>
    <xf numFmtId="49" fontId="0" fillId="5" borderId="3" xfId="0" applyNumberFormat="1" applyFill="1" applyBorder="1" applyAlignment="1">
      <alignment horizontal="left"/>
    </xf>
    <xf numFmtId="49" fontId="0" fillId="5" borderId="8" xfId="0" applyNumberFormat="1" applyFill="1" applyBorder="1" applyAlignment="1">
      <alignment horizontal="left"/>
    </xf>
    <xf numFmtId="49" fontId="0" fillId="5" borderId="4" xfId="0" applyNumberFormat="1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49" fontId="0" fillId="3" borderId="8" xfId="0" applyNumberFormat="1" applyFill="1" applyBorder="1" applyAlignment="1">
      <alignment horizontal="left"/>
    </xf>
    <xf numFmtId="49" fontId="0" fillId="3" borderId="4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5" borderId="3" xfId="0" applyNumberFormat="1" applyFill="1" applyBorder="1" applyAlignment="1">
      <alignment horizontal="left" vertical="center"/>
    </xf>
    <xf numFmtId="49" fontId="0" fillId="5" borderId="8" xfId="0" applyNumberFormat="1" applyFill="1" applyBorder="1" applyAlignment="1">
      <alignment horizontal="left" vertical="center"/>
    </xf>
    <xf numFmtId="49" fontId="0" fillId="5" borderId="4" xfId="0" applyNumberForma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0" fillId="3" borderId="21" xfId="0" applyNumberFormat="1" applyFill="1" applyBorder="1" applyAlignment="1">
      <alignment horizontal="left" vertical="center"/>
    </xf>
    <xf numFmtId="49" fontId="0" fillId="3" borderId="57" xfId="0" applyNumberFormat="1" applyFill="1" applyBorder="1" applyAlignment="1">
      <alignment horizontal="left" vertical="center"/>
    </xf>
    <xf numFmtId="49" fontId="0" fillId="5" borderId="57" xfId="0" applyNumberFormat="1" applyFill="1" applyBorder="1" applyAlignment="1">
      <alignment horizontal="left" vertical="center"/>
    </xf>
    <xf numFmtId="49" fontId="0" fillId="5" borderId="10" xfId="0" applyNumberFormat="1" applyFill="1" applyBorder="1" applyAlignment="1">
      <alignment horizontal="left" vertical="center"/>
    </xf>
    <xf numFmtId="49" fontId="0" fillId="3" borderId="22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4" borderId="8" xfId="0" applyNumberFormat="1" applyFill="1" applyBorder="1" applyAlignment="1">
      <alignment horizontal="left" vertical="center"/>
    </xf>
    <xf numFmtId="0" fontId="4" fillId="0" borderId="57" xfId="0" applyFont="1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49" fontId="0" fillId="5" borderId="9" xfId="0" applyNumberFormat="1" applyFill="1" applyBorder="1" applyAlignment="1">
      <alignment horizontal="left" vertical="center"/>
    </xf>
    <xf numFmtId="0" fontId="4" fillId="0" borderId="31" xfId="0" applyFont="1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 vertical="center"/>
    </xf>
    <xf numFmtId="0" fontId="4" fillId="0" borderId="19" xfId="0" applyFont="1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49" fontId="0" fillId="5" borderId="22" xfId="0" applyNumberFormat="1" applyFill="1" applyBorder="1" applyAlignment="1">
      <alignment horizontal="left" vertical="center"/>
    </xf>
    <xf numFmtId="0" fontId="4" fillId="0" borderId="21" xfId="0" applyFont="1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3" borderId="70" xfId="0" applyFill="1" applyBorder="1" applyAlignment="1">
      <alignment horizontal="center" vertical="center"/>
    </xf>
    <xf numFmtId="0" fontId="4" fillId="5" borderId="57" xfId="0" applyFont="1" applyFill="1" applyBorder="1" applyAlignment="1">
      <alignment horizontal="center" vertical="center"/>
    </xf>
    <xf numFmtId="49" fontId="0" fillId="6" borderId="9" xfId="0" applyNumberForma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left" vertical="center"/>
    </xf>
    <xf numFmtId="0" fontId="0" fillId="0" borderId="2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11" borderId="0" xfId="0" applyFill="1"/>
  </cellXfs>
  <cellStyles count="1">
    <cellStyle name="Normal" xfId="0" builtinId="0"/>
  </cellStyles>
  <dxfs count="2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r%20Boffle%20Process%20Matri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liminator%20Process%20Matri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eat%20Coil%20Process%20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ir Baffle"/>
    </sheetNames>
    <sheetDataSet>
      <sheetData sheetId="0">
        <row r="1">
          <cell r="A1" t="str">
            <v>ایستگاه</v>
          </cell>
          <cell r="D1" t="str">
            <v>دستگاه</v>
          </cell>
          <cell r="G1" t="str">
            <v>فرایند</v>
          </cell>
        </row>
        <row r="2">
          <cell r="A2" t="str">
            <v>برش</v>
          </cell>
          <cell r="D2" t="str">
            <v>دستی</v>
          </cell>
          <cell r="G2" t="str">
            <v>برش کاری</v>
          </cell>
        </row>
        <row r="3">
          <cell r="A3" t="str">
            <v>روتاری</v>
          </cell>
          <cell r="D3" t="str">
            <v>برش پلاسما CNC Spiro</v>
          </cell>
          <cell r="G3" t="str">
            <v>مونتاژ</v>
          </cell>
        </row>
        <row r="4">
          <cell r="A4" t="str">
            <v>جوشکاری</v>
          </cell>
          <cell r="D4" t="str">
            <v>برش پلاسما CNC Radox</v>
          </cell>
          <cell r="G4" t="str">
            <v>جوشکاری</v>
          </cell>
        </row>
        <row r="5">
          <cell r="A5" t="str">
            <v>کویل</v>
          </cell>
          <cell r="D5" t="str">
            <v>جوش CO2</v>
          </cell>
          <cell r="G5" t="str">
            <v>فرمینگ</v>
          </cell>
        </row>
        <row r="6">
          <cell r="A6" t="str">
            <v>خم</v>
          </cell>
          <cell r="D6" t="str">
            <v>جوش آرگون</v>
          </cell>
          <cell r="G6" t="str">
            <v>خم کاری</v>
          </cell>
        </row>
        <row r="7">
          <cell r="A7" t="str">
            <v>پرس</v>
          </cell>
          <cell r="D7" t="str">
            <v>جوش برق</v>
          </cell>
          <cell r="G7" t="str">
            <v>پانچ کردن</v>
          </cell>
        </row>
        <row r="8">
          <cell r="A8" t="str">
            <v>اکستروژن</v>
          </cell>
          <cell r="D8" t="str">
            <v>نقطه جوش</v>
          </cell>
          <cell r="G8" t="str">
            <v>پرس کردن</v>
          </cell>
        </row>
        <row r="9">
          <cell r="A9" t="str">
            <v>پانچ</v>
          </cell>
          <cell r="D9" t="str">
            <v>نورد لوله</v>
          </cell>
          <cell r="G9" t="str">
            <v>اکسترود</v>
          </cell>
        </row>
        <row r="10">
          <cell r="A10" t="str">
            <v>نورد</v>
          </cell>
          <cell r="D10" t="str">
            <v>فرمینگ لوله</v>
          </cell>
          <cell r="G10" t="str">
            <v>سوراخ کاری</v>
          </cell>
        </row>
        <row r="11">
          <cell r="A11" t="str">
            <v>گیوتین</v>
          </cell>
          <cell r="D11" t="str">
            <v>خم کن بزرگ</v>
          </cell>
          <cell r="G11" t="str">
            <v>رول کردن</v>
          </cell>
        </row>
        <row r="12">
          <cell r="A12" t="str">
            <v>اره</v>
          </cell>
          <cell r="D12" t="str">
            <v>خم کن CNC</v>
          </cell>
          <cell r="G12" t="str">
            <v>تراش کاری</v>
          </cell>
        </row>
        <row r="13">
          <cell r="A13" t="str">
            <v>ماشین کاری</v>
          </cell>
          <cell r="D13" t="str">
            <v>خم کن دستی</v>
          </cell>
          <cell r="G13" t="str">
            <v>سنگ زنی</v>
          </cell>
        </row>
        <row r="14">
          <cell r="A14" t="str">
            <v>تهویه</v>
          </cell>
          <cell r="D14" t="str">
            <v>پرس هیدرولیک 40 تن</v>
          </cell>
          <cell r="G14" t="str">
            <v>مارک زنی</v>
          </cell>
        </row>
        <row r="15">
          <cell r="A15" t="str">
            <v>لبه برگردان</v>
          </cell>
          <cell r="D15" t="str">
            <v>پرس هیدرولیک 100 تن</v>
          </cell>
          <cell r="G15" t="str">
            <v>سندبلاست کردن</v>
          </cell>
        </row>
        <row r="16">
          <cell r="A16" t="str">
            <v>شیپوری</v>
          </cell>
          <cell r="D16" t="str">
            <v>آکستروژن تیغه المینیاتور</v>
          </cell>
          <cell r="G16" t="str">
            <v>سمبه زدن</v>
          </cell>
        </row>
        <row r="17">
          <cell r="A17" t="str">
            <v>تمیزکاری</v>
          </cell>
          <cell r="D17" t="str">
            <v>آکستروژن نوار دمپر</v>
          </cell>
          <cell r="G17" t="str">
            <v>پلیسه گیری</v>
          </cell>
        </row>
        <row r="18">
          <cell r="A18" t="str">
            <v>مارکینگ</v>
          </cell>
          <cell r="D18" t="str">
            <v>پانچ CNC</v>
          </cell>
          <cell r="G18" t="str">
            <v>خط زدن</v>
          </cell>
        </row>
        <row r="19">
          <cell r="A19" t="str">
            <v>سند بلاست</v>
          </cell>
          <cell r="D19" t="str">
            <v>پانچ 5 کاره</v>
          </cell>
          <cell r="G19" t="str">
            <v>رنگ آمیزی</v>
          </cell>
        </row>
        <row r="20">
          <cell r="A20" t="str">
            <v>بالانس</v>
          </cell>
          <cell r="D20" t="str">
            <v>پانچ تک کاره</v>
          </cell>
          <cell r="G20" t="str">
            <v>داغگیری</v>
          </cell>
        </row>
        <row r="21">
          <cell r="A21" t="str">
            <v>نجاری</v>
          </cell>
          <cell r="D21" t="str">
            <v>نورد بزرگ</v>
          </cell>
          <cell r="G21" t="str">
            <v>آب کاری</v>
          </cell>
        </row>
        <row r="22">
          <cell r="A22" t="str">
            <v>رنگ آمیزی</v>
          </cell>
          <cell r="D22" t="str">
            <v>نورد چهار غلطک</v>
          </cell>
          <cell r="G22" t="str">
            <v>پرچ کاری</v>
          </cell>
        </row>
        <row r="23">
          <cell r="D23" t="str">
            <v>نورد شیار زن (فن رینگ)</v>
          </cell>
        </row>
        <row r="24">
          <cell r="D24" t="str">
            <v>نورد فرمینگ</v>
          </cell>
        </row>
        <row r="25">
          <cell r="D25" t="str">
            <v>گیوتین</v>
          </cell>
        </row>
        <row r="26">
          <cell r="D26" t="str">
            <v>اره نواری</v>
          </cell>
        </row>
        <row r="27">
          <cell r="D27" t="str">
            <v>اره آتشی</v>
          </cell>
        </row>
        <row r="28">
          <cell r="D28" t="str">
            <v>اره لنگ</v>
          </cell>
        </row>
        <row r="29">
          <cell r="D29" t="str">
            <v>صفحه تراش</v>
          </cell>
        </row>
        <row r="30">
          <cell r="D30" t="str">
            <v>دریل رادیال</v>
          </cell>
        </row>
        <row r="31">
          <cell r="D31" t="str">
            <v>دریل عمودی</v>
          </cell>
        </row>
        <row r="32">
          <cell r="D32" t="str">
            <v>فرز</v>
          </cell>
        </row>
        <row r="33">
          <cell r="D33" t="str">
            <v>تراش M1</v>
          </cell>
        </row>
        <row r="34">
          <cell r="D34" t="str">
            <v>تراش M2</v>
          </cell>
        </row>
        <row r="35">
          <cell r="D35" t="str">
            <v>تراش M3</v>
          </cell>
        </row>
        <row r="36">
          <cell r="D36" t="str">
            <v>تراش M4</v>
          </cell>
        </row>
        <row r="37">
          <cell r="D37" t="str">
            <v>تراش M5</v>
          </cell>
        </row>
        <row r="38">
          <cell r="D38" t="str">
            <v>تراش M6</v>
          </cell>
        </row>
        <row r="39">
          <cell r="D39" t="str">
            <v>شیپوری زن</v>
          </cell>
        </row>
        <row r="40">
          <cell r="D40" t="str">
            <v>لبه برگردان</v>
          </cell>
        </row>
        <row r="41">
          <cell r="D41" t="str">
            <v>مینی سنگ</v>
          </cell>
        </row>
        <row r="42">
          <cell r="D42" t="str">
            <v>سنگ</v>
          </cell>
        </row>
        <row r="43">
          <cell r="D43" t="str">
            <v>مارکینگ</v>
          </cell>
        </row>
        <row r="44">
          <cell r="D44" t="str">
            <v>شیپوری زن</v>
          </cell>
        </row>
        <row r="45">
          <cell r="D45" t="str">
            <v>سند بلاست</v>
          </cell>
        </row>
        <row r="46">
          <cell r="D46" t="str">
            <v>دریل دستی</v>
          </cell>
        </row>
        <row r="47">
          <cell r="D47" t="str">
            <v>پرچ بادی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liminator"/>
    </sheetNames>
    <sheetDataSet>
      <sheetData sheetId="0">
        <row r="1">
          <cell r="A1" t="str">
            <v>ایستگاه</v>
          </cell>
          <cell r="D1" t="str">
            <v>دستگاه</v>
          </cell>
          <cell r="G1" t="str">
            <v>فرایند</v>
          </cell>
        </row>
        <row r="2">
          <cell r="A2" t="str">
            <v>برش</v>
          </cell>
          <cell r="D2" t="str">
            <v>دستی</v>
          </cell>
          <cell r="G2" t="str">
            <v>برش کاری</v>
          </cell>
        </row>
        <row r="3">
          <cell r="A3" t="str">
            <v>روتاری</v>
          </cell>
          <cell r="D3" t="str">
            <v>برش پلاسما CNC Spiro</v>
          </cell>
          <cell r="G3" t="str">
            <v>مونتاژ</v>
          </cell>
        </row>
        <row r="4">
          <cell r="A4" t="str">
            <v>جوشکاری</v>
          </cell>
          <cell r="D4" t="str">
            <v>برش پلاسما CNC Radox</v>
          </cell>
          <cell r="G4" t="str">
            <v>جوشکاری</v>
          </cell>
        </row>
        <row r="5">
          <cell r="A5" t="str">
            <v>کویل</v>
          </cell>
          <cell r="D5" t="str">
            <v>جوش CO2</v>
          </cell>
          <cell r="G5" t="str">
            <v>فرمینگ</v>
          </cell>
        </row>
        <row r="6">
          <cell r="A6" t="str">
            <v>خم</v>
          </cell>
          <cell r="D6" t="str">
            <v>جوش آرگون</v>
          </cell>
          <cell r="G6" t="str">
            <v>خم کاری</v>
          </cell>
        </row>
        <row r="7">
          <cell r="A7" t="str">
            <v>پرس</v>
          </cell>
          <cell r="D7" t="str">
            <v>جوش برق</v>
          </cell>
          <cell r="G7" t="str">
            <v>پانچ کردن</v>
          </cell>
        </row>
        <row r="8">
          <cell r="A8" t="str">
            <v>اکستروژن</v>
          </cell>
          <cell r="D8" t="str">
            <v>نقطه جوش</v>
          </cell>
          <cell r="G8" t="str">
            <v>پرس کردن</v>
          </cell>
        </row>
        <row r="9">
          <cell r="A9" t="str">
            <v>پانچ</v>
          </cell>
          <cell r="D9" t="str">
            <v>نورد لوله</v>
          </cell>
          <cell r="G9" t="str">
            <v>اکسترود</v>
          </cell>
        </row>
        <row r="10">
          <cell r="A10" t="str">
            <v>نورد</v>
          </cell>
          <cell r="D10" t="str">
            <v>فرمینگ لوله</v>
          </cell>
          <cell r="G10" t="str">
            <v>سوراخ کاری</v>
          </cell>
        </row>
        <row r="11">
          <cell r="A11" t="str">
            <v>گیوتین</v>
          </cell>
          <cell r="D11" t="str">
            <v>خم کن بزرگ</v>
          </cell>
          <cell r="G11" t="str">
            <v>رول کردن</v>
          </cell>
        </row>
        <row r="12">
          <cell r="A12" t="str">
            <v>اره</v>
          </cell>
          <cell r="D12" t="str">
            <v>خم کن CNC</v>
          </cell>
          <cell r="G12" t="str">
            <v>تراش کاری</v>
          </cell>
        </row>
        <row r="13">
          <cell r="A13" t="str">
            <v>ماشین کاری</v>
          </cell>
          <cell r="D13" t="str">
            <v>خم کن دستی</v>
          </cell>
          <cell r="G13" t="str">
            <v>سنگ زنی</v>
          </cell>
        </row>
        <row r="14">
          <cell r="A14" t="str">
            <v>تهویه</v>
          </cell>
          <cell r="D14" t="str">
            <v>پرس هیدرولیک 40 تن</v>
          </cell>
          <cell r="G14" t="str">
            <v>مارک زنی</v>
          </cell>
        </row>
        <row r="15">
          <cell r="A15" t="str">
            <v>لبه برگردان</v>
          </cell>
          <cell r="D15" t="str">
            <v>پرس هیدرولیک 100 تن</v>
          </cell>
          <cell r="G15" t="str">
            <v>سندبلاست کردن</v>
          </cell>
        </row>
        <row r="16">
          <cell r="A16" t="str">
            <v>شیپوری</v>
          </cell>
          <cell r="D16" t="str">
            <v>آکستروژن تیغه المینیاتور</v>
          </cell>
          <cell r="G16" t="str">
            <v>سمبه زدن</v>
          </cell>
        </row>
        <row r="17">
          <cell r="A17" t="str">
            <v>تمیزکاری</v>
          </cell>
          <cell r="D17" t="str">
            <v>آکستروژن نوار دمپر</v>
          </cell>
          <cell r="G17" t="str">
            <v>پلیسه گیری</v>
          </cell>
        </row>
        <row r="18">
          <cell r="A18" t="str">
            <v>مارکینگ</v>
          </cell>
          <cell r="D18" t="str">
            <v>پانچ CNC</v>
          </cell>
          <cell r="G18" t="str">
            <v>خط زدن</v>
          </cell>
        </row>
        <row r="19">
          <cell r="A19" t="str">
            <v>سند بلاست</v>
          </cell>
          <cell r="D19" t="str">
            <v>پانچ 5 کاره</v>
          </cell>
          <cell r="G19" t="str">
            <v>رنگ آمیزی</v>
          </cell>
        </row>
        <row r="20">
          <cell r="A20" t="str">
            <v>بالانس</v>
          </cell>
          <cell r="D20" t="str">
            <v>پانچ تک کاره</v>
          </cell>
          <cell r="G20" t="str">
            <v>داغگیری</v>
          </cell>
        </row>
        <row r="21">
          <cell r="A21" t="str">
            <v>نجاری</v>
          </cell>
          <cell r="D21" t="str">
            <v>نورد بزرگ</v>
          </cell>
          <cell r="G21" t="str">
            <v>آب کاری</v>
          </cell>
        </row>
        <row r="22">
          <cell r="A22" t="str">
            <v>رنگ آمیزی</v>
          </cell>
          <cell r="D22" t="str">
            <v>نورد چهار غلطک</v>
          </cell>
        </row>
        <row r="23">
          <cell r="D23" t="str">
            <v>نورد شیار زن (فن رینگ)</v>
          </cell>
        </row>
        <row r="24">
          <cell r="D24" t="str">
            <v>نورد فرمینگ</v>
          </cell>
        </row>
        <row r="25">
          <cell r="D25" t="str">
            <v>گیوتین</v>
          </cell>
        </row>
        <row r="26">
          <cell r="D26" t="str">
            <v>اره نواری</v>
          </cell>
        </row>
        <row r="27">
          <cell r="D27" t="str">
            <v>اره آتشی</v>
          </cell>
        </row>
        <row r="28">
          <cell r="D28" t="str">
            <v>اره لنگ</v>
          </cell>
        </row>
        <row r="29">
          <cell r="D29" t="str">
            <v>صفحه تراش</v>
          </cell>
        </row>
        <row r="30">
          <cell r="D30" t="str">
            <v>دریل رادیال</v>
          </cell>
        </row>
        <row r="31">
          <cell r="D31" t="str">
            <v>دریل عمودی</v>
          </cell>
        </row>
        <row r="32">
          <cell r="D32" t="str">
            <v>فرز</v>
          </cell>
        </row>
        <row r="33">
          <cell r="D33" t="str">
            <v>تراش M1</v>
          </cell>
        </row>
        <row r="34">
          <cell r="D34" t="str">
            <v>تراش M2</v>
          </cell>
        </row>
        <row r="35">
          <cell r="D35" t="str">
            <v>تراش M3</v>
          </cell>
        </row>
        <row r="36">
          <cell r="D36" t="str">
            <v>تراش M4</v>
          </cell>
        </row>
        <row r="37">
          <cell r="D37" t="str">
            <v>تراش M5</v>
          </cell>
        </row>
        <row r="38">
          <cell r="D38" t="str">
            <v>تراش M6</v>
          </cell>
        </row>
        <row r="39">
          <cell r="D39" t="str">
            <v>شیپوری زن</v>
          </cell>
        </row>
        <row r="40">
          <cell r="D40" t="str">
            <v>لبه برگردان</v>
          </cell>
        </row>
        <row r="41">
          <cell r="D41" t="str">
            <v>مینی سنگ</v>
          </cell>
        </row>
        <row r="42">
          <cell r="D42" t="str">
            <v>سنگ</v>
          </cell>
        </row>
        <row r="43">
          <cell r="D43" t="str">
            <v>مارکینگ</v>
          </cell>
        </row>
        <row r="44">
          <cell r="D44" t="str">
            <v>شیپوری زن</v>
          </cell>
        </row>
        <row r="45">
          <cell r="D45" t="str">
            <v>سند بلاست</v>
          </cell>
        </row>
        <row r="46">
          <cell r="D46" t="str">
            <v>دریل دستی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Heat coil"/>
    </sheetNames>
    <sheetDataSet>
      <sheetData sheetId="0">
        <row r="1">
          <cell r="A1" t="str">
            <v>ایستگاه</v>
          </cell>
          <cell r="D1" t="str">
            <v>دستگاه</v>
          </cell>
          <cell r="G1" t="str">
            <v>فرایند</v>
          </cell>
        </row>
        <row r="2">
          <cell r="A2" t="str">
            <v>برش</v>
          </cell>
          <cell r="D2" t="str">
            <v>دستی</v>
          </cell>
          <cell r="G2" t="str">
            <v>برش کاری</v>
          </cell>
        </row>
        <row r="3">
          <cell r="A3" t="str">
            <v>روتاری</v>
          </cell>
          <cell r="D3" t="str">
            <v>برش پلاسما CNC Spiro</v>
          </cell>
          <cell r="G3" t="str">
            <v>مونتاژ</v>
          </cell>
        </row>
        <row r="4">
          <cell r="A4" t="str">
            <v>جوشکاری</v>
          </cell>
          <cell r="D4" t="str">
            <v>برش پلاسما CNC Radox</v>
          </cell>
          <cell r="G4" t="str">
            <v>جوشکاری</v>
          </cell>
        </row>
        <row r="5">
          <cell r="A5" t="str">
            <v>کویل</v>
          </cell>
          <cell r="D5" t="str">
            <v>جوش CO2</v>
          </cell>
          <cell r="G5" t="str">
            <v>فرمینگ</v>
          </cell>
        </row>
        <row r="6">
          <cell r="A6" t="str">
            <v>خم</v>
          </cell>
          <cell r="D6" t="str">
            <v>جوش آرگون</v>
          </cell>
          <cell r="G6" t="str">
            <v>خم کاری</v>
          </cell>
        </row>
        <row r="7">
          <cell r="A7" t="str">
            <v>پرس</v>
          </cell>
          <cell r="D7" t="str">
            <v>جوش برق</v>
          </cell>
          <cell r="G7" t="str">
            <v>پانچ کردن</v>
          </cell>
        </row>
        <row r="8">
          <cell r="A8" t="str">
            <v>اکستروژن</v>
          </cell>
          <cell r="D8" t="str">
            <v>نقطه جوش</v>
          </cell>
          <cell r="G8" t="str">
            <v>پرس کردن</v>
          </cell>
        </row>
        <row r="9">
          <cell r="A9" t="str">
            <v>پانچ</v>
          </cell>
          <cell r="D9" t="str">
            <v>نورد لوله</v>
          </cell>
          <cell r="G9" t="str">
            <v>اکسترود</v>
          </cell>
        </row>
        <row r="10">
          <cell r="A10" t="str">
            <v>نورد</v>
          </cell>
          <cell r="D10" t="str">
            <v>فرمینگ لوله</v>
          </cell>
          <cell r="G10" t="str">
            <v>سوراخ کاری</v>
          </cell>
        </row>
        <row r="11">
          <cell r="A11" t="str">
            <v>گیوتین</v>
          </cell>
          <cell r="D11" t="str">
            <v>خم کن بزرگ</v>
          </cell>
          <cell r="G11" t="str">
            <v>رول کردن</v>
          </cell>
        </row>
        <row r="12">
          <cell r="A12" t="str">
            <v>اره</v>
          </cell>
          <cell r="D12" t="str">
            <v>خم کن CNC</v>
          </cell>
          <cell r="G12" t="str">
            <v>تراش کاری</v>
          </cell>
        </row>
        <row r="13">
          <cell r="A13" t="str">
            <v>ماشین کاری</v>
          </cell>
          <cell r="D13" t="str">
            <v>خم کن دستی</v>
          </cell>
          <cell r="G13" t="str">
            <v>سنگ زنی</v>
          </cell>
        </row>
        <row r="14">
          <cell r="A14" t="str">
            <v>تهویه</v>
          </cell>
          <cell r="D14" t="str">
            <v>پرس هیدرولیک 40 تن</v>
          </cell>
          <cell r="G14" t="str">
            <v>مارک زنی</v>
          </cell>
        </row>
        <row r="15">
          <cell r="A15" t="str">
            <v>لبه برگردان</v>
          </cell>
          <cell r="D15" t="str">
            <v>پرس هیدرولیک 100 تن</v>
          </cell>
          <cell r="G15" t="str">
            <v>سندبلاست کردن</v>
          </cell>
        </row>
        <row r="16">
          <cell r="A16" t="str">
            <v>شیپوری</v>
          </cell>
          <cell r="D16" t="str">
            <v>آکستروژن تیغه المینیاتور</v>
          </cell>
          <cell r="G16" t="str">
            <v>سمبه زدن</v>
          </cell>
        </row>
        <row r="17">
          <cell r="A17" t="str">
            <v>تمیزکاری</v>
          </cell>
          <cell r="D17" t="str">
            <v>آکستروژن نوار دمپر</v>
          </cell>
          <cell r="G17" t="str">
            <v>پلیسه گیری</v>
          </cell>
        </row>
        <row r="18">
          <cell r="A18" t="str">
            <v>مارکینگ</v>
          </cell>
          <cell r="D18" t="str">
            <v>پانچ CNC</v>
          </cell>
          <cell r="G18" t="str">
            <v>خط زدن</v>
          </cell>
        </row>
        <row r="19">
          <cell r="A19" t="str">
            <v>سند بلاست</v>
          </cell>
          <cell r="D19" t="str">
            <v>پانچ 5 کاره</v>
          </cell>
          <cell r="G19" t="str">
            <v>رنگ آمیزی</v>
          </cell>
        </row>
        <row r="20">
          <cell r="A20" t="str">
            <v>بالانس</v>
          </cell>
          <cell r="D20" t="str">
            <v>پانچ تک کاره</v>
          </cell>
          <cell r="G20" t="str">
            <v>داغگیری</v>
          </cell>
        </row>
        <row r="21">
          <cell r="A21" t="str">
            <v>نجاری</v>
          </cell>
          <cell r="D21" t="str">
            <v>نورد بزرگ</v>
          </cell>
          <cell r="G21" t="str">
            <v>آب کاری</v>
          </cell>
        </row>
        <row r="22">
          <cell r="A22" t="str">
            <v>رنگ آمیزی</v>
          </cell>
          <cell r="D22" t="str">
            <v>نورد چهار غلطک</v>
          </cell>
        </row>
        <row r="23">
          <cell r="D23" t="str">
            <v>نورد شیار زن (فن رینگ)</v>
          </cell>
        </row>
        <row r="24">
          <cell r="D24" t="str">
            <v>نورد فرمینگ</v>
          </cell>
        </row>
        <row r="25">
          <cell r="D25" t="str">
            <v>گیوتین</v>
          </cell>
        </row>
        <row r="26">
          <cell r="D26" t="str">
            <v>اره نواری</v>
          </cell>
        </row>
        <row r="27">
          <cell r="D27" t="str">
            <v>اره آتشی</v>
          </cell>
        </row>
        <row r="28">
          <cell r="D28" t="str">
            <v>اره لنگ</v>
          </cell>
        </row>
        <row r="29">
          <cell r="D29" t="str">
            <v>صفحه تراش</v>
          </cell>
        </row>
        <row r="30">
          <cell r="D30" t="str">
            <v>دریل رادیال</v>
          </cell>
        </row>
        <row r="31">
          <cell r="D31" t="str">
            <v>دریل عمودی</v>
          </cell>
        </row>
        <row r="32">
          <cell r="D32" t="str">
            <v>فرز</v>
          </cell>
        </row>
        <row r="33">
          <cell r="D33" t="str">
            <v>تراش M1</v>
          </cell>
        </row>
        <row r="34">
          <cell r="D34" t="str">
            <v>تراش M2</v>
          </cell>
        </row>
        <row r="35">
          <cell r="D35" t="str">
            <v>تراش M3</v>
          </cell>
        </row>
        <row r="36">
          <cell r="D36" t="str">
            <v>تراش M4</v>
          </cell>
        </row>
        <row r="37">
          <cell r="D37" t="str">
            <v>تراش M5</v>
          </cell>
        </row>
        <row r="38">
          <cell r="D38" t="str">
            <v>تراش M6</v>
          </cell>
        </row>
        <row r="39">
          <cell r="D39" t="str">
            <v>شیپوری زن</v>
          </cell>
        </row>
        <row r="40">
          <cell r="D40" t="str">
            <v>لبه برگردان</v>
          </cell>
        </row>
        <row r="41">
          <cell r="D41" t="str">
            <v>مینی سنگ</v>
          </cell>
        </row>
        <row r="42">
          <cell r="D42" t="str">
            <v>سنگ</v>
          </cell>
        </row>
        <row r="43">
          <cell r="D43" t="str">
            <v>مارکینگ</v>
          </cell>
        </row>
        <row r="44">
          <cell r="D44" t="str">
            <v>شیپوری زن</v>
          </cell>
        </row>
        <row r="45">
          <cell r="D45" t="str">
            <v>سند بلاست</v>
          </cell>
        </row>
        <row r="46">
          <cell r="D46" t="str">
            <v>دریل دستی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rightToLeft="1" tabSelected="1" zoomScaleNormal="100" workbookViewId="0">
      <pane ySplit="1" topLeftCell="A2" activePane="bottomLeft" state="frozen"/>
      <selection pane="bottomLeft" activeCell="L16" sqref="L16"/>
    </sheetView>
  </sheetViews>
  <sheetFormatPr defaultRowHeight="14.25" x14ac:dyDescent="0.2"/>
  <cols>
    <col min="1" max="1" width="20" customWidth="1"/>
    <col min="2" max="2" width="7.75" customWidth="1"/>
    <col min="4" max="4" width="19.5" customWidth="1"/>
    <col min="7" max="7" width="18.5" customWidth="1"/>
    <col min="8" max="8" width="9.875" customWidth="1"/>
    <col min="9" max="9" width="9" style="350"/>
    <col min="25" max="25" width="9.75" customWidth="1"/>
    <col min="31" max="31" width="9" style="350"/>
  </cols>
  <sheetData>
    <row r="1" spans="1:30" ht="15" thickBot="1" x14ac:dyDescent="0.25">
      <c r="A1" s="10" t="s">
        <v>1</v>
      </c>
      <c r="B1" s="11" t="s">
        <v>31</v>
      </c>
      <c r="D1" s="10" t="s">
        <v>32</v>
      </c>
      <c r="E1" s="83" t="s">
        <v>33</v>
      </c>
      <c r="G1" s="10" t="s">
        <v>77</v>
      </c>
      <c r="H1" s="11" t="s">
        <v>78</v>
      </c>
    </row>
    <row r="2" spans="1:30" ht="15" thickBot="1" x14ac:dyDescent="0.25">
      <c r="A2" s="12" t="s">
        <v>4</v>
      </c>
      <c r="B2" s="12" t="s">
        <v>20</v>
      </c>
      <c r="D2" s="13" t="s">
        <v>13</v>
      </c>
      <c r="E2" s="84" t="s">
        <v>134</v>
      </c>
      <c r="G2" s="12" t="s">
        <v>80</v>
      </c>
      <c r="H2" s="12" t="s">
        <v>81</v>
      </c>
      <c r="J2" s="347" t="s">
        <v>16</v>
      </c>
      <c r="K2" s="347" t="s">
        <v>36</v>
      </c>
      <c r="L2" s="347" t="s">
        <v>40</v>
      </c>
      <c r="M2" s="347" t="s">
        <v>49</v>
      </c>
      <c r="N2" s="347" t="s">
        <v>52</v>
      </c>
      <c r="O2" s="347" t="s">
        <v>56</v>
      </c>
      <c r="P2" s="347" t="s">
        <v>61</v>
      </c>
      <c r="Q2" s="347" t="s">
        <v>65</v>
      </c>
      <c r="R2" s="347" t="s">
        <v>74</v>
      </c>
      <c r="S2" s="347" t="s">
        <v>8</v>
      </c>
      <c r="T2" s="347" t="s">
        <v>90</v>
      </c>
      <c r="U2" s="347" t="s">
        <v>117</v>
      </c>
      <c r="V2" s="347" t="s">
        <v>12</v>
      </c>
      <c r="W2" s="347" t="s">
        <v>63</v>
      </c>
      <c r="X2" s="347" t="s">
        <v>66</v>
      </c>
      <c r="Y2" s="347" t="s">
        <v>317</v>
      </c>
      <c r="Z2" s="347" t="s">
        <v>393</v>
      </c>
      <c r="AA2" s="349" t="s">
        <v>13</v>
      </c>
      <c r="AB2" s="345" t="s">
        <v>433</v>
      </c>
      <c r="AC2" s="349" t="s">
        <v>13</v>
      </c>
      <c r="AD2" s="349" t="s">
        <v>13</v>
      </c>
    </row>
    <row r="3" spans="1:30" ht="15" thickBot="1" x14ac:dyDescent="0.25">
      <c r="A3" s="14" t="s">
        <v>34</v>
      </c>
      <c r="B3" s="14" t="s">
        <v>35</v>
      </c>
      <c r="D3" s="15" t="s">
        <v>436</v>
      </c>
      <c r="E3" s="85" t="s">
        <v>135</v>
      </c>
      <c r="G3" s="14" t="s">
        <v>82</v>
      </c>
      <c r="H3" s="14" t="s">
        <v>83</v>
      </c>
      <c r="J3" s="347" t="s">
        <v>249</v>
      </c>
      <c r="K3" s="347" t="s">
        <v>37</v>
      </c>
      <c r="L3" s="347" t="s">
        <v>42</v>
      </c>
      <c r="M3" s="347" t="s">
        <v>51</v>
      </c>
      <c r="N3" s="348" t="s">
        <v>122</v>
      </c>
      <c r="O3" s="347" t="s">
        <v>58</v>
      </c>
      <c r="P3" s="347" t="s">
        <v>62</v>
      </c>
      <c r="Q3" s="347" t="s">
        <v>68</v>
      </c>
      <c r="R3" s="347" t="s">
        <v>75</v>
      </c>
      <c r="T3" s="347" t="s">
        <v>93</v>
      </c>
      <c r="V3" s="347" t="s">
        <v>118</v>
      </c>
      <c r="AA3" s="347" t="s">
        <v>44</v>
      </c>
      <c r="AB3" s="346" t="s">
        <v>434</v>
      </c>
    </row>
    <row r="4" spans="1:30" ht="15" thickBot="1" x14ac:dyDescent="0.25">
      <c r="A4" s="16" t="s">
        <v>14</v>
      </c>
      <c r="B4" s="12" t="s">
        <v>27</v>
      </c>
      <c r="D4" s="17" t="s">
        <v>437</v>
      </c>
      <c r="E4" s="86" t="s">
        <v>136</v>
      </c>
      <c r="G4" s="12" t="s">
        <v>14</v>
      </c>
      <c r="H4" s="12" t="s">
        <v>84</v>
      </c>
      <c r="K4" s="347" t="s">
        <v>17</v>
      </c>
      <c r="L4" s="347" t="s">
        <v>44</v>
      </c>
      <c r="M4" s="349" t="s">
        <v>13</v>
      </c>
      <c r="N4" s="347" t="s">
        <v>54</v>
      </c>
      <c r="Q4" s="347" t="s">
        <v>71</v>
      </c>
      <c r="R4" s="347" t="s">
        <v>76</v>
      </c>
      <c r="T4" s="347" t="s">
        <v>96</v>
      </c>
      <c r="V4" s="349" t="s">
        <v>13</v>
      </c>
      <c r="AA4" s="347" t="s">
        <v>12</v>
      </c>
    </row>
    <row r="5" spans="1:30" ht="15" thickBot="1" x14ac:dyDescent="0.25">
      <c r="A5" s="15" t="s">
        <v>38</v>
      </c>
      <c r="B5" s="15" t="s">
        <v>39</v>
      </c>
      <c r="D5" s="12" t="s">
        <v>438</v>
      </c>
      <c r="E5" s="87" t="s">
        <v>137</v>
      </c>
      <c r="G5" s="15" t="s">
        <v>86</v>
      </c>
      <c r="H5" s="15" t="s">
        <v>87</v>
      </c>
      <c r="K5" s="347" t="s">
        <v>85</v>
      </c>
      <c r="L5" s="347" t="s">
        <v>47</v>
      </c>
      <c r="M5" s="347" t="s">
        <v>44</v>
      </c>
      <c r="N5" s="347" t="s">
        <v>57</v>
      </c>
      <c r="R5" s="347" t="s">
        <v>79</v>
      </c>
      <c r="T5" s="347" t="s">
        <v>101</v>
      </c>
      <c r="AA5" s="347" t="s">
        <v>249</v>
      </c>
    </row>
    <row r="6" spans="1:30" ht="15" thickBot="1" x14ac:dyDescent="0.25">
      <c r="A6" s="12" t="s">
        <v>41</v>
      </c>
      <c r="B6" s="12" t="s">
        <v>21</v>
      </c>
      <c r="D6" s="18" t="s">
        <v>439</v>
      </c>
      <c r="E6" s="88" t="s">
        <v>138</v>
      </c>
      <c r="G6" s="12" t="s">
        <v>7</v>
      </c>
      <c r="H6" s="12" t="s">
        <v>89</v>
      </c>
      <c r="K6" s="347" t="s">
        <v>88</v>
      </c>
      <c r="T6" s="347" t="s">
        <v>104</v>
      </c>
      <c r="AA6" s="347" t="s">
        <v>16</v>
      </c>
    </row>
    <row r="7" spans="1:30" ht="15" thickBot="1" x14ac:dyDescent="0.25">
      <c r="A7" s="15" t="s">
        <v>43</v>
      </c>
      <c r="B7" s="15" t="s">
        <v>26</v>
      </c>
      <c r="D7" s="18" t="s">
        <v>440</v>
      </c>
      <c r="E7" s="88" t="s">
        <v>139</v>
      </c>
      <c r="G7" s="15" t="s">
        <v>91</v>
      </c>
      <c r="H7" s="15" t="s">
        <v>92</v>
      </c>
      <c r="K7" s="348" t="s">
        <v>420</v>
      </c>
      <c r="T7" s="347" t="s">
        <v>107</v>
      </c>
    </row>
    <row r="8" spans="1:30" ht="15" thickBot="1" x14ac:dyDescent="0.25">
      <c r="A8" s="12" t="s">
        <v>45</v>
      </c>
      <c r="B8" s="12" t="s">
        <v>46</v>
      </c>
      <c r="D8" s="19" t="s">
        <v>441</v>
      </c>
      <c r="E8" s="89" t="s">
        <v>140</v>
      </c>
      <c r="G8" s="19" t="s">
        <v>94</v>
      </c>
      <c r="H8" s="19" t="s">
        <v>95</v>
      </c>
      <c r="K8" s="347" t="s">
        <v>12</v>
      </c>
      <c r="T8" s="347" t="s">
        <v>110</v>
      </c>
    </row>
    <row r="9" spans="1:30" ht="15" thickBot="1" x14ac:dyDescent="0.25">
      <c r="A9" s="20" t="s">
        <v>18</v>
      </c>
      <c r="B9" s="20" t="s">
        <v>48</v>
      </c>
      <c r="D9" s="15" t="s">
        <v>442</v>
      </c>
      <c r="E9" s="85" t="s">
        <v>141</v>
      </c>
      <c r="G9" s="15" t="s">
        <v>19</v>
      </c>
      <c r="H9" s="15" t="s">
        <v>97</v>
      </c>
      <c r="K9" s="347" t="s">
        <v>118</v>
      </c>
      <c r="T9" s="347" t="s">
        <v>113</v>
      </c>
    </row>
    <row r="10" spans="1:30" ht="15" thickBot="1" x14ac:dyDescent="0.25">
      <c r="A10" s="21" t="s">
        <v>50</v>
      </c>
      <c r="B10" s="21" t="s">
        <v>22</v>
      </c>
      <c r="D10" s="22" t="s">
        <v>443</v>
      </c>
      <c r="E10" s="90" t="s">
        <v>142</v>
      </c>
      <c r="G10" s="18" t="s">
        <v>99</v>
      </c>
      <c r="H10" s="18" t="s">
        <v>100</v>
      </c>
      <c r="T10" s="347" t="s">
        <v>116</v>
      </c>
    </row>
    <row r="11" spans="1:30" ht="15" thickBot="1" x14ac:dyDescent="0.25">
      <c r="A11" s="14" t="s">
        <v>8</v>
      </c>
      <c r="B11" s="14" t="s">
        <v>24</v>
      </c>
      <c r="D11" s="12" t="s">
        <v>444</v>
      </c>
      <c r="E11" s="87">
        <v>10</v>
      </c>
      <c r="G11" s="20" t="s">
        <v>102</v>
      </c>
      <c r="H11" s="20" t="s">
        <v>103</v>
      </c>
      <c r="T11" s="347" t="s">
        <v>98</v>
      </c>
    </row>
    <row r="12" spans="1:30" ht="15" thickBot="1" x14ac:dyDescent="0.25">
      <c r="A12" s="13" t="s">
        <v>393</v>
      </c>
      <c r="B12" s="13" t="s">
        <v>394</v>
      </c>
      <c r="D12" s="23" t="s">
        <v>445</v>
      </c>
      <c r="E12" s="88">
        <v>11</v>
      </c>
      <c r="G12" s="13" t="s">
        <v>105</v>
      </c>
      <c r="H12" s="13" t="s">
        <v>106</v>
      </c>
      <c r="T12" s="347" t="s">
        <v>12</v>
      </c>
    </row>
    <row r="13" spans="1:30" ht="15" thickBot="1" x14ac:dyDescent="0.25">
      <c r="A13" s="20" t="s">
        <v>430</v>
      </c>
      <c r="B13" s="20" t="s">
        <v>29</v>
      </c>
      <c r="D13" s="19" t="s">
        <v>446</v>
      </c>
      <c r="E13" s="89">
        <v>12</v>
      </c>
      <c r="G13" s="14" t="s">
        <v>108</v>
      </c>
      <c r="H13" s="14" t="s">
        <v>109</v>
      </c>
      <c r="T13" s="347" t="s">
        <v>118</v>
      </c>
    </row>
    <row r="14" spans="1:30" ht="15" thickBot="1" x14ac:dyDescent="0.25">
      <c r="A14" s="13" t="s">
        <v>55</v>
      </c>
      <c r="B14" s="13" t="s">
        <v>25</v>
      </c>
      <c r="D14" s="15" t="s">
        <v>447</v>
      </c>
      <c r="E14" s="85">
        <v>13</v>
      </c>
      <c r="G14" s="13" t="s">
        <v>111</v>
      </c>
      <c r="H14" s="13" t="s">
        <v>112</v>
      </c>
    </row>
    <row r="15" spans="1:30" ht="15" thickBot="1" x14ac:dyDescent="0.25">
      <c r="A15" s="14" t="s">
        <v>432</v>
      </c>
      <c r="B15" s="14" t="s">
        <v>316</v>
      </c>
      <c r="D15" s="17" t="s">
        <v>448</v>
      </c>
      <c r="E15" s="86">
        <v>14</v>
      </c>
      <c r="G15" s="14" t="s">
        <v>114</v>
      </c>
      <c r="H15" s="14" t="s">
        <v>115</v>
      </c>
    </row>
    <row r="16" spans="1:30" ht="15" thickBot="1" x14ac:dyDescent="0.25">
      <c r="A16" s="13" t="s">
        <v>59</v>
      </c>
      <c r="B16" s="13" t="s">
        <v>60</v>
      </c>
      <c r="D16" s="12" t="s">
        <v>449</v>
      </c>
      <c r="E16" s="87">
        <v>15</v>
      </c>
      <c r="G16" s="13" t="s">
        <v>5</v>
      </c>
      <c r="H16" s="13" t="s">
        <v>119</v>
      </c>
    </row>
    <row r="17" spans="1:8" ht="15" thickBot="1" x14ac:dyDescent="0.25">
      <c r="A17" s="14" t="s">
        <v>15</v>
      </c>
      <c r="B17" s="14" t="s">
        <v>28</v>
      </c>
      <c r="D17" s="19" t="s">
        <v>450</v>
      </c>
      <c r="E17" s="89">
        <v>16</v>
      </c>
      <c r="G17" s="14" t="s">
        <v>6</v>
      </c>
      <c r="H17" s="14" t="s">
        <v>121</v>
      </c>
    </row>
    <row r="18" spans="1:8" ht="15" thickBot="1" x14ac:dyDescent="0.25">
      <c r="A18" s="13" t="s">
        <v>63</v>
      </c>
      <c r="B18" s="13" t="s">
        <v>64</v>
      </c>
      <c r="D18" s="20" t="s">
        <v>451</v>
      </c>
      <c r="E18" s="91">
        <v>17</v>
      </c>
      <c r="G18" s="31" t="s">
        <v>123</v>
      </c>
      <c r="H18" s="31" t="s">
        <v>120</v>
      </c>
    </row>
    <row r="19" spans="1:8" ht="15" thickBot="1" x14ac:dyDescent="0.25">
      <c r="A19" s="14" t="s">
        <v>431</v>
      </c>
      <c r="B19" s="14" t="s">
        <v>67</v>
      </c>
      <c r="D19" s="22" t="s">
        <v>452</v>
      </c>
      <c r="E19" s="90">
        <v>18</v>
      </c>
      <c r="G19" s="14" t="s">
        <v>124</v>
      </c>
      <c r="H19" s="14" t="s">
        <v>127</v>
      </c>
    </row>
    <row r="20" spans="1:8" ht="15" thickBot="1" x14ac:dyDescent="0.25">
      <c r="A20" s="13" t="s">
        <v>69</v>
      </c>
      <c r="B20" s="13" t="s">
        <v>70</v>
      </c>
      <c r="D20" s="17" t="s">
        <v>453</v>
      </c>
      <c r="E20" s="86">
        <v>19</v>
      </c>
      <c r="G20" s="31" t="s">
        <v>125</v>
      </c>
      <c r="H20" s="31" t="s">
        <v>126</v>
      </c>
    </row>
    <row r="21" spans="1:8" ht="15" thickBot="1" x14ac:dyDescent="0.25">
      <c r="A21" s="14" t="s">
        <v>72</v>
      </c>
      <c r="B21" s="14" t="s">
        <v>73</v>
      </c>
      <c r="D21" s="21" t="s">
        <v>454</v>
      </c>
      <c r="E21" s="92">
        <v>20</v>
      </c>
      <c r="G21" s="14" t="s">
        <v>131</v>
      </c>
      <c r="H21" s="14" t="s">
        <v>132</v>
      </c>
    </row>
    <row r="22" spans="1:8" ht="15" thickBot="1" x14ac:dyDescent="0.25">
      <c r="A22" s="31" t="s">
        <v>435</v>
      </c>
      <c r="B22" s="31" t="s">
        <v>128</v>
      </c>
      <c r="D22" s="18" t="s">
        <v>455</v>
      </c>
      <c r="E22" s="88">
        <v>21</v>
      </c>
      <c r="G22" s="254" t="s">
        <v>143</v>
      </c>
      <c r="H22" s="254" t="s">
        <v>144</v>
      </c>
    </row>
    <row r="23" spans="1:8" ht="15" thickBot="1" x14ac:dyDescent="0.25">
      <c r="D23" s="18" t="s">
        <v>456</v>
      </c>
      <c r="E23" s="88">
        <v>22</v>
      </c>
      <c r="G23" s="14" t="s">
        <v>250</v>
      </c>
      <c r="H23" s="14" t="s">
        <v>310</v>
      </c>
    </row>
    <row r="24" spans="1:8" ht="15" thickBot="1" x14ac:dyDescent="0.25">
      <c r="D24" s="19" t="s">
        <v>79</v>
      </c>
      <c r="E24" s="89">
        <v>23</v>
      </c>
      <c r="G24" s="31" t="s">
        <v>318</v>
      </c>
      <c r="H24" s="31" t="s">
        <v>319</v>
      </c>
    </row>
    <row r="25" spans="1:8" ht="15" thickBot="1" x14ac:dyDescent="0.25">
      <c r="D25" s="20" t="s">
        <v>8</v>
      </c>
      <c r="E25" s="93">
        <v>24</v>
      </c>
      <c r="G25" s="14" t="s">
        <v>320</v>
      </c>
      <c r="H25" s="14" t="s">
        <v>321</v>
      </c>
    </row>
    <row r="26" spans="1:8" ht="15" thickBot="1" x14ac:dyDescent="0.25">
      <c r="D26" s="21" t="s">
        <v>17</v>
      </c>
      <c r="E26" s="94">
        <v>25</v>
      </c>
      <c r="G26" s="31" t="s">
        <v>395</v>
      </c>
      <c r="H26" s="31" t="s">
        <v>396</v>
      </c>
    </row>
    <row r="27" spans="1:8" x14ac:dyDescent="0.2">
      <c r="D27" s="18" t="s">
        <v>85</v>
      </c>
      <c r="E27" s="95">
        <v>26</v>
      </c>
    </row>
    <row r="28" spans="1:8" ht="15" thickBot="1" x14ac:dyDescent="0.25">
      <c r="D28" s="19" t="s">
        <v>88</v>
      </c>
      <c r="E28" s="96">
        <v>27</v>
      </c>
    </row>
    <row r="29" spans="1:8" ht="15" thickBot="1" x14ac:dyDescent="0.25">
      <c r="D29" s="20" t="s">
        <v>90</v>
      </c>
      <c r="E29" s="93">
        <v>28</v>
      </c>
    </row>
    <row r="30" spans="1:8" x14ac:dyDescent="0.2">
      <c r="D30" s="12" t="s">
        <v>93</v>
      </c>
      <c r="E30" s="94">
        <v>29</v>
      </c>
    </row>
    <row r="31" spans="1:8" ht="15" thickBot="1" x14ac:dyDescent="0.25">
      <c r="D31" s="19" t="s">
        <v>96</v>
      </c>
      <c r="E31" s="96">
        <v>30</v>
      </c>
    </row>
    <row r="32" spans="1:8" ht="15" thickBot="1" x14ac:dyDescent="0.25">
      <c r="D32" s="14" t="s">
        <v>98</v>
      </c>
      <c r="E32" s="93">
        <v>31</v>
      </c>
    </row>
    <row r="33" spans="4:5" x14ac:dyDescent="0.2">
      <c r="D33" s="21" t="s">
        <v>101</v>
      </c>
      <c r="E33" s="87">
        <v>32</v>
      </c>
    </row>
    <row r="34" spans="4:5" x14ac:dyDescent="0.2">
      <c r="D34" s="18" t="s">
        <v>104</v>
      </c>
      <c r="E34" s="97">
        <v>33</v>
      </c>
    </row>
    <row r="35" spans="4:5" x14ac:dyDescent="0.2">
      <c r="D35" s="18" t="s">
        <v>107</v>
      </c>
      <c r="E35" s="88">
        <v>34</v>
      </c>
    </row>
    <row r="36" spans="4:5" x14ac:dyDescent="0.2">
      <c r="D36" s="18" t="s">
        <v>110</v>
      </c>
      <c r="E36" s="88">
        <v>35</v>
      </c>
    </row>
    <row r="37" spans="4:5" x14ac:dyDescent="0.2">
      <c r="D37" s="18" t="s">
        <v>113</v>
      </c>
      <c r="E37" s="88">
        <v>36</v>
      </c>
    </row>
    <row r="38" spans="4:5" ht="15" thickBot="1" x14ac:dyDescent="0.25">
      <c r="D38" s="24" t="s">
        <v>116</v>
      </c>
      <c r="E38" s="98">
        <v>37</v>
      </c>
    </row>
    <row r="39" spans="4:5" ht="15" thickBot="1" x14ac:dyDescent="0.25">
      <c r="D39" s="14" t="s">
        <v>117</v>
      </c>
      <c r="E39" s="99">
        <v>38</v>
      </c>
    </row>
    <row r="40" spans="4:5" ht="15" thickBot="1" x14ac:dyDescent="0.25">
      <c r="D40" s="21" t="s">
        <v>57</v>
      </c>
      <c r="E40" s="100">
        <v>39</v>
      </c>
    </row>
    <row r="41" spans="4:5" x14ac:dyDescent="0.2">
      <c r="D41" s="15" t="s">
        <v>12</v>
      </c>
      <c r="E41" s="101">
        <v>40</v>
      </c>
    </row>
    <row r="42" spans="4:5" ht="15" thickBot="1" x14ac:dyDescent="0.25">
      <c r="D42" s="17" t="s">
        <v>118</v>
      </c>
      <c r="E42" s="102">
        <v>41</v>
      </c>
    </row>
    <row r="43" spans="4:5" ht="15" thickBot="1" x14ac:dyDescent="0.25">
      <c r="D43" s="13" t="s">
        <v>63</v>
      </c>
      <c r="E43" s="84">
        <v>42</v>
      </c>
    </row>
    <row r="44" spans="4:5" ht="15" thickBot="1" x14ac:dyDescent="0.25">
      <c r="D44" s="14" t="s">
        <v>420</v>
      </c>
      <c r="E44" s="99">
        <v>43</v>
      </c>
    </row>
    <row r="45" spans="4:5" ht="15" thickBot="1" x14ac:dyDescent="0.25">
      <c r="D45" s="13" t="s">
        <v>66</v>
      </c>
      <c r="E45" s="84">
        <v>44</v>
      </c>
    </row>
    <row r="46" spans="4:5" ht="15" thickBot="1" x14ac:dyDescent="0.25">
      <c r="D46" s="14" t="s">
        <v>16</v>
      </c>
      <c r="E46" s="99">
        <v>45</v>
      </c>
    </row>
    <row r="47" spans="4:5" ht="15" thickBot="1" x14ac:dyDescent="0.25">
      <c r="D47" s="13" t="s">
        <v>249</v>
      </c>
      <c r="E47" s="84">
        <v>46</v>
      </c>
    </row>
    <row r="48" spans="4:5" ht="15" thickBot="1" x14ac:dyDescent="0.25">
      <c r="D48" s="14" t="s">
        <v>317</v>
      </c>
      <c r="E48" s="99">
        <v>47</v>
      </c>
    </row>
    <row r="49" spans="4:5" ht="15" thickBot="1" x14ac:dyDescent="0.25">
      <c r="D49" s="21" t="s">
        <v>393</v>
      </c>
      <c r="E49" s="100">
        <v>48</v>
      </c>
    </row>
    <row r="50" spans="4:5" x14ac:dyDescent="0.2">
      <c r="D50" s="15" t="s">
        <v>433</v>
      </c>
      <c r="E50" s="101">
        <v>49</v>
      </c>
    </row>
    <row r="51" spans="4:5" ht="15" thickBot="1" x14ac:dyDescent="0.25">
      <c r="D51" s="17" t="s">
        <v>434</v>
      </c>
      <c r="E51" s="102">
        <v>50</v>
      </c>
    </row>
  </sheetData>
  <conditionalFormatting sqref="H1:H1048576">
    <cfRule type="duplicateValues" dxfId="22" priority="4"/>
  </conditionalFormatting>
  <conditionalFormatting sqref="E1:E1048576">
    <cfRule type="duplicateValues" dxfId="21" priority="3"/>
  </conditionalFormatting>
  <conditionalFormatting sqref="B1:B1048576">
    <cfRule type="duplicateValues" dxfId="20" priority="2"/>
  </conditionalFormatting>
  <pageMargins left="0.7" right="0.7" top="0.75" bottom="0.75" header="0.3" footer="0.3"/>
  <ignoredErrors>
    <ignoredError sqref="E2:E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rightToLeft="1" zoomScale="70" zoomScaleNormal="70" workbookViewId="0">
      <pane ySplit="1" topLeftCell="A2" activePane="bottomLeft" state="frozen"/>
      <selection pane="bottomLeft" activeCell="E1" sqref="E1:E1048576"/>
    </sheetView>
  </sheetViews>
  <sheetFormatPr defaultRowHeight="18" x14ac:dyDescent="0.45"/>
  <cols>
    <col min="1" max="1" width="12.75" style="42" customWidth="1"/>
    <col min="2" max="2" width="10" style="51" bestFit="1" customWidth="1"/>
    <col min="3" max="3" width="10.375" style="42" customWidth="1"/>
    <col min="4" max="4" width="31.625" style="51" bestFit="1" customWidth="1"/>
    <col min="5" max="5" width="10.75" style="305" customWidth="1"/>
    <col min="6" max="6" width="19" style="51" customWidth="1"/>
    <col min="7" max="7" width="8.125" customWidth="1"/>
    <col min="8" max="8" width="21.75" style="51" customWidth="1"/>
    <col min="9" max="9" width="7.5" customWidth="1"/>
    <col min="10" max="10" width="24.5" style="51" customWidth="1"/>
    <col min="11" max="11" width="7.25" customWidth="1"/>
    <col min="12" max="12" width="11.125" customWidth="1"/>
    <col min="13" max="13" width="11.375" customWidth="1"/>
    <col min="14" max="14" width="11.25" customWidth="1"/>
    <col min="15" max="15" width="20.75" style="79" customWidth="1"/>
    <col min="16" max="16" width="89" style="51" customWidth="1"/>
  </cols>
  <sheetData>
    <row r="1" spans="1:16" ht="18.75" thickBot="1" x14ac:dyDescent="0.25">
      <c r="A1" s="44" t="s">
        <v>133</v>
      </c>
      <c r="B1" s="45" t="s">
        <v>3</v>
      </c>
      <c r="C1" s="146" t="s">
        <v>23</v>
      </c>
      <c r="D1" s="52" t="s">
        <v>9</v>
      </c>
      <c r="E1" s="146" t="s">
        <v>129</v>
      </c>
      <c r="F1" s="52" t="s">
        <v>1</v>
      </c>
      <c r="G1" s="41" t="s">
        <v>31</v>
      </c>
      <c r="H1" s="52" t="s">
        <v>32</v>
      </c>
      <c r="I1" s="41" t="s">
        <v>33</v>
      </c>
      <c r="J1" s="45" t="s">
        <v>0</v>
      </c>
      <c r="K1" s="41" t="s">
        <v>78</v>
      </c>
      <c r="L1" s="41" t="s">
        <v>2</v>
      </c>
      <c r="M1" s="41" t="s">
        <v>10</v>
      </c>
      <c r="N1" s="41" t="s">
        <v>11</v>
      </c>
      <c r="O1" s="41" t="s">
        <v>130</v>
      </c>
      <c r="P1" s="45" t="s">
        <v>30</v>
      </c>
    </row>
    <row r="2" spans="1:16" ht="18.75" thickBot="1" x14ac:dyDescent="0.25">
      <c r="A2" s="43" t="s">
        <v>134</v>
      </c>
      <c r="B2" s="46"/>
      <c r="C2" s="309"/>
      <c r="D2" s="53"/>
      <c r="E2" s="306"/>
      <c r="F2" s="132"/>
      <c r="G2" s="131" t="e">
        <f>VLOOKUP(F2,Data!A:B,2,FALSE)</f>
        <v>#N/A</v>
      </c>
      <c r="H2" s="64"/>
      <c r="I2" s="131" t="e">
        <f>VLOOKUP(H2,Data!D:E,2,FALSE)</f>
        <v>#N/A</v>
      </c>
      <c r="J2" s="64"/>
      <c r="K2" s="131" t="e">
        <f>VLOOKUP(J2,Data!G:H,2,FALSE)</f>
        <v>#N/A</v>
      </c>
      <c r="L2" s="120"/>
      <c r="M2" s="25"/>
      <c r="N2" s="26"/>
      <c r="O2" s="76" t="e">
        <f t="shared" ref="O2:O31" si="0">CONCATENATE(E2&amp;"-",G2&amp;"-",I2&amp;"-",K2&amp;"-",A2)</f>
        <v>#N/A</v>
      </c>
      <c r="P2" s="73"/>
    </row>
    <row r="3" spans="1:16" ht="18.75" thickBot="1" x14ac:dyDescent="0.25">
      <c r="A3" s="43" t="s">
        <v>135</v>
      </c>
      <c r="B3" s="47"/>
      <c r="C3" s="309"/>
      <c r="D3" s="54"/>
      <c r="E3" s="307"/>
      <c r="F3" s="134"/>
      <c r="G3" s="3" t="e">
        <f>VLOOKUP(F3,Data!A:B,2,FALSE)</f>
        <v>#N/A</v>
      </c>
      <c r="H3" s="109"/>
      <c r="I3" s="3" t="e">
        <f>VLOOKUP(H3,Data!D:E,2,FALSE)</f>
        <v>#N/A</v>
      </c>
      <c r="J3" s="65"/>
      <c r="K3" s="3" t="e">
        <f>VLOOKUP(J3,Data!G:H,2,FALSE)</f>
        <v>#N/A</v>
      </c>
      <c r="L3" s="121"/>
      <c r="M3" s="3"/>
      <c r="N3" s="27"/>
      <c r="O3" s="76" t="e">
        <f t="shared" si="0"/>
        <v>#N/A</v>
      </c>
      <c r="P3" s="74"/>
    </row>
    <row r="4" spans="1:16" ht="18.75" thickBot="1" x14ac:dyDescent="0.25">
      <c r="A4" s="43" t="s">
        <v>136</v>
      </c>
      <c r="B4" s="47"/>
      <c r="C4" s="309"/>
      <c r="D4" s="54"/>
      <c r="E4" s="307"/>
      <c r="F4" s="134"/>
      <c r="G4" s="3" t="e">
        <f>VLOOKUP(F4,Data!A:B,2,FALSE)</f>
        <v>#N/A</v>
      </c>
      <c r="H4" s="65"/>
      <c r="I4" s="3" t="e">
        <f>VLOOKUP(H4,Data!D:E,2,FALSE)</f>
        <v>#N/A</v>
      </c>
      <c r="J4" s="65"/>
      <c r="K4" s="3" t="e">
        <f>VLOOKUP(J4,Data!G:H,2,FALSE)</f>
        <v>#N/A</v>
      </c>
      <c r="L4" s="121"/>
      <c r="M4" s="3"/>
      <c r="N4" s="27"/>
      <c r="O4" s="76" t="e">
        <f t="shared" si="0"/>
        <v>#N/A</v>
      </c>
      <c r="P4" s="74"/>
    </row>
    <row r="5" spans="1:16" ht="18.75" thickBot="1" x14ac:dyDescent="0.25">
      <c r="A5" s="43" t="s">
        <v>137</v>
      </c>
      <c r="B5" s="47"/>
      <c r="C5" s="309"/>
      <c r="D5" s="54"/>
      <c r="E5" s="307"/>
      <c r="F5" s="134"/>
      <c r="G5" s="3" t="e">
        <f>VLOOKUP(F5,Data!A:B,2,FALSE)</f>
        <v>#N/A</v>
      </c>
      <c r="H5" s="71"/>
      <c r="I5" s="3" t="e">
        <f>VLOOKUP(H5,Data!D:E,2,FALSE)</f>
        <v>#N/A</v>
      </c>
      <c r="J5" s="65"/>
      <c r="K5" s="3" t="e">
        <f>VLOOKUP(J5,Data!G:H,2,FALSE)</f>
        <v>#N/A</v>
      </c>
      <c r="L5" s="121"/>
      <c r="M5" s="3"/>
      <c r="N5" s="27"/>
      <c r="O5" s="76" t="e">
        <f t="shared" si="0"/>
        <v>#N/A</v>
      </c>
      <c r="P5" s="74"/>
    </row>
    <row r="6" spans="1:16" ht="18.75" thickBot="1" x14ac:dyDescent="0.25">
      <c r="A6" s="43" t="s">
        <v>138</v>
      </c>
      <c r="B6" s="47"/>
      <c r="C6" s="309"/>
      <c r="D6" s="54"/>
      <c r="E6" s="307"/>
      <c r="F6" s="61"/>
      <c r="G6" s="111" t="e">
        <f>VLOOKUP(F6,Data!A:B,2,FALSE)</f>
        <v>#N/A</v>
      </c>
      <c r="H6" s="140"/>
      <c r="I6" s="111" t="e">
        <f>VLOOKUP(H6,Data!D:E,2,FALSE)</f>
        <v>#N/A</v>
      </c>
      <c r="J6" s="140"/>
      <c r="K6" s="111" t="e">
        <f>VLOOKUP(J6,Data!G:H,2,FALSE)</f>
        <v>#N/A</v>
      </c>
      <c r="L6" s="141"/>
      <c r="M6" s="112"/>
      <c r="N6" s="142"/>
      <c r="O6" s="76" t="e">
        <f t="shared" si="0"/>
        <v>#N/A</v>
      </c>
      <c r="P6" s="74"/>
    </row>
    <row r="7" spans="1:16" ht="18.75" thickBot="1" x14ac:dyDescent="0.25">
      <c r="A7" s="43" t="s">
        <v>139</v>
      </c>
      <c r="B7" s="47"/>
      <c r="C7" s="292"/>
      <c r="D7" s="143"/>
      <c r="E7" s="289"/>
      <c r="F7" s="59"/>
      <c r="G7" s="7" t="e">
        <f>VLOOKUP(F7,Data!A:B,2,FALSE)</f>
        <v>#N/A</v>
      </c>
      <c r="H7" s="66"/>
      <c r="I7" s="7" t="e">
        <f>VLOOKUP(H7,Data!D:E,2,FALSE)</f>
        <v>#N/A</v>
      </c>
      <c r="J7" s="66"/>
      <c r="K7" s="7" t="e">
        <f>VLOOKUP(J7,Data!G:H,2,FALSE)</f>
        <v>#N/A</v>
      </c>
      <c r="L7" s="122"/>
      <c r="M7" s="7"/>
      <c r="N7" s="8"/>
      <c r="O7" s="77" t="e">
        <f t="shared" si="0"/>
        <v>#N/A</v>
      </c>
      <c r="P7" s="74"/>
    </row>
    <row r="8" spans="1:16" ht="18.75" thickBot="1" x14ac:dyDescent="0.25">
      <c r="A8" s="43" t="s">
        <v>140</v>
      </c>
      <c r="B8" s="47"/>
      <c r="C8" s="292"/>
      <c r="D8" s="56"/>
      <c r="E8" s="291"/>
      <c r="F8" s="105"/>
      <c r="G8" s="2" t="e">
        <f>VLOOKUP(F8,Data!A:B,2,FALSE)</f>
        <v>#N/A</v>
      </c>
      <c r="H8" s="115"/>
      <c r="I8" s="2" t="e">
        <f>VLOOKUP(H8,Data!D:E,2,FALSE)</f>
        <v>#N/A</v>
      </c>
      <c r="J8" s="115"/>
      <c r="K8" s="2" t="e">
        <f>VLOOKUP(J8,Data!G:H,2,FALSE)</f>
        <v>#N/A</v>
      </c>
      <c r="L8" s="127"/>
      <c r="M8" s="2"/>
      <c r="N8" s="5"/>
      <c r="O8" s="77" t="e">
        <f t="shared" si="0"/>
        <v>#N/A</v>
      </c>
      <c r="P8" s="74"/>
    </row>
    <row r="9" spans="1:16" ht="18.75" thickBot="1" x14ac:dyDescent="0.25">
      <c r="A9" s="43" t="s">
        <v>141</v>
      </c>
      <c r="B9" s="47"/>
      <c r="C9" s="292"/>
      <c r="D9" s="54"/>
      <c r="E9" s="314"/>
      <c r="F9" s="116"/>
      <c r="G9" s="131" t="e">
        <f>VLOOKUP(F9,Data!A:B,2,FALSE)</f>
        <v>#N/A</v>
      </c>
      <c r="H9" s="116"/>
      <c r="I9" s="131" t="e">
        <f>VLOOKUP(H9,Data!D:E,2,FALSE)</f>
        <v>#N/A</v>
      </c>
      <c r="J9" s="116"/>
      <c r="K9" s="131" t="e">
        <f>VLOOKUP(J9,Data!G:H,2,FALSE)</f>
        <v>#N/A</v>
      </c>
      <c r="L9" s="128"/>
      <c r="M9" s="39"/>
      <c r="N9" s="40"/>
      <c r="O9" s="76" t="e">
        <f t="shared" si="0"/>
        <v>#N/A</v>
      </c>
      <c r="P9" s="74"/>
    </row>
    <row r="10" spans="1:16" ht="18.75" thickBot="1" x14ac:dyDescent="0.25">
      <c r="A10" s="43" t="s">
        <v>142</v>
      </c>
      <c r="B10" s="47"/>
      <c r="C10" s="292"/>
      <c r="D10" s="54"/>
      <c r="E10" s="314"/>
      <c r="F10" s="69"/>
      <c r="G10" s="111" t="e">
        <f>VLOOKUP(F10,Data!A:B,2,FALSE)</f>
        <v>#N/A</v>
      </c>
      <c r="H10" s="110"/>
      <c r="I10" s="111" t="e">
        <f>VLOOKUP(H10,Data!D:E,2,FALSE)</f>
        <v>#N/A</v>
      </c>
      <c r="J10" s="69"/>
      <c r="K10" s="111" t="e">
        <f>VLOOKUP(J10,Data!G:H,2,FALSE)</f>
        <v>#N/A</v>
      </c>
      <c r="L10" s="125"/>
      <c r="M10" s="33"/>
      <c r="N10" s="36"/>
      <c r="O10" s="76" t="e">
        <f t="shared" si="0"/>
        <v>#N/A</v>
      </c>
      <c r="P10" s="74"/>
    </row>
    <row r="11" spans="1:16" ht="18.75" thickBot="1" x14ac:dyDescent="0.25">
      <c r="A11" s="43">
        <v>10</v>
      </c>
      <c r="B11" s="47"/>
      <c r="C11" s="292"/>
      <c r="D11" s="57"/>
      <c r="E11" s="315"/>
      <c r="F11" s="136"/>
      <c r="G11" s="37" t="e">
        <f>VLOOKUP(F11,Data!A:B,2,FALSE)</f>
        <v>#N/A</v>
      </c>
      <c r="H11" s="70"/>
      <c r="I11" s="37" t="e">
        <f>VLOOKUP(H11,Data!D:E,2,FALSE)</f>
        <v>#N/A</v>
      </c>
      <c r="J11" s="70"/>
      <c r="K11" s="37" t="e">
        <f>VLOOKUP(J11,Data!G:H,2,FALSE)</f>
        <v>#N/A</v>
      </c>
      <c r="L11" s="126"/>
      <c r="M11" s="37"/>
      <c r="N11" s="38"/>
      <c r="O11" s="77" t="e">
        <f t="shared" si="0"/>
        <v>#N/A</v>
      </c>
      <c r="P11" s="74"/>
    </row>
    <row r="12" spans="1:16" ht="18.75" thickBot="1" x14ac:dyDescent="0.25">
      <c r="A12" s="43">
        <v>11</v>
      </c>
      <c r="B12" s="47"/>
      <c r="C12" s="292"/>
      <c r="D12" s="54"/>
      <c r="E12" s="314"/>
      <c r="F12" s="110"/>
      <c r="G12" s="131" t="e">
        <f>VLOOKUP(F12,Data!A:B,2,FALSE)</f>
        <v>#N/A</v>
      </c>
      <c r="H12" s="110"/>
      <c r="I12" s="131" t="e">
        <f>VLOOKUP(H12,Data!D:E,2,FALSE)</f>
        <v>#N/A</v>
      </c>
      <c r="J12" s="110"/>
      <c r="K12" s="131" t="e">
        <f>VLOOKUP(J12,Data!G:H,2,FALSE)</f>
        <v>#N/A</v>
      </c>
      <c r="L12" s="128"/>
      <c r="M12" s="39"/>
      <c r="N12" s="40"/>
      <c r="O12" s="76" t="e">
        <f t="shared" si="0"/>
        <v>#N/A</v>
      </c>
      <c r="P12" s="74"/>
    </row>
    <row r="13" spans="1:16" ht="18.75" thickBot="1" x14ac:dyDescent="0.25">
      <c r="A13" s="43">
        <v>12</v>
      </c>
      <c r="B13" s="47"/>
      <c r="C13" s="292"/>
      <c r="D13" s="54"/>
      <c r="E13" s="314"/>
      <c r="F13" s="68"/>
      <c r="G13" s="3" t="e">
        <f>VLOOKUP(F13,Data!A:B,2,FALSE)</f>
        <v>#N/A</v>
      </c>
      <c r="H13" s="69"/>
      <c r="I13" s="3" t="e">
        <f>VLOOKUP(H13,Data!D:E,2,FALSE)</f>
        <v>#N/A</v>
      </c>
      <c r="J13" s="68"/>
      <c r="K13" s="3" t="e">
        <f>VLOOKUP(J13,Data!G:H,2,FALSE)</f>
        <v>#N/A</v>
      </c>
      <c r="L13" s="124"/>
      <c r="M13" s="29"/>
      <c r="N13" s="30"/>
      <c r="O13" s="76" t="e">
        <f t="shared" si="0"/>
        <v>#N/A</v>
      </c>
      <c r="P13" s="74"/>
    </row>
    <row r="14" spans="1:16" ht="18.75" thickBot="1" x14ac:dyDescent="0.25">
      <c r="A14" s="43">
        <v>13</v>
      </c>
      <c r="B14" s="47"/>
      <c r="C14" s="292"/>
      <c r="D14" s="54"/>
      <c r="E14" s="314"/>
      <c r="F14" s="68"/>
      <c r="G14" s="3" t="e">
        <f>VLOOKUP(F14,Data!A:B,2,FALSE)</f>
        <v>#N/A</v>
      </c>
      <c r="H14" s="68"/>
      <c r="I14" s="3" t="e">
        <f>VLOOKUP(H14,Data!D:E,2,FALSE)</f>
        <v>#N/A</v>
      </c>
      <c r="J14" s="68"/>
      <c r="K14" s="3" t="e">
        <f>VLOOKUP(J14,Data!G:H,2,FALSE)</f>
        <v>#N/A</v>
      </c>
      <c r="L14" s="124"/>
      <c r="M14" s="29"/>
      <c r="N14" s="30"/>
      <c r="O14" s="76" t="e">
        <f t="shared" si="0"/>
        <v>#N/A</v>
      </c>
      <c r="P14" s="74"/>
    </row>
    <row r="15" spans="1:16" ht="18.75" thickBot="1" x14ac:dyDescent="0.25">
      <c r="A15" s="43">
        <v>14</v>
      </c>
      <c r="B15" s="47"/>
      <c r="C15" s="292"/>
      <c r="D15" s="54"/>
      <c r="E15" s="307"/>
      <c r="F15" s="69"/>
      <c r="G15" s="111" t="e">
        <f>VLOOKUP(F15,Data!A:B,2,FALSE)</f>
        <v>#N/A</v>
      </c>
      <c r="H15" s="110"/>
      <c r="I15" s="111" t="e">
        <f>VLOOKUP(H15,Data!D:E,2,FALSE)</f>
        <v>#N/A</v>
      </c>
      <c r="J15" s="69"/>
      <c r="K15" s="111" t="e">
        <f>VLOOKUP(J15,Data!G:H,2,FALSE)</f>
        <v>#N/A</v>
      </c>
      <c r="L15" s="125"/>
      <c r="M15" s="33"/>
      <c r="N15" s="36"/>
      <c r="O15" s="76" t="e">
        <f t="shared" si="0"/>
        <v>#N/A</v>
      </c>
      <c r="P15" s="74"/>
    </row>
    <row r="16" spans="1:16" ht="18.75" thickBot="1" x14ac:dyDescent="0.25">
      <c r="A16" s="43">
        <v>15</v>
      </c>
      <c r="B16" s="47"/>
      <c r="C16" s="292"/>
      <c r="D16" s="57"/>
      <c r="E16" s="316"/>
      <c r="F16" s="136"/>
      <c r="G16" s="37" t="e">
        <f>VLOOKUP(F16,Data!A:B,2,FALSE)</f>
        <v>#N/A</v>
      </c>
      <c r="H16" s="70"/>
      <c r="I16" s="37" t="e">
        <f>VLOOKUP(H16,Data!D:E,2,FALSE)</f>
        <v>#N/A</v>
      </c>
      <c r="J16" s="70"/>
      <c r="K16" s="37" t="e">
        <f>VLOOKUP(J16,Data!G:H,2,FALSE)</f>
        <v>#N/A</v>
      </c>
      <c r="L16" s="126"/>
      <c r="M16" s="37"/>
      <c r="N16" s="38"/>
      <c r="O16" s="77" t="e">
        <f t="shared" si="0"/>
        <v>#N/A</v>
      </c>
      <c r="P16" s="74"/>
    </row>
    <row r="17" spans="1:16" ht="18.75" thickBot="1" x14ac:dyDescent="0.25">
      <c r="A17" s="43">
        <v>16</v>
      </c>
      <c r="B17" s="47"/>
      <c r="C17" s="309"/>
      <c r="D17" s="58"/>
      <c r="E17" s="317"/>
      <c r="F17" s="137"/>
      <c r="G17" s="131" t="e">
        <f>VLOOKUP(F17,Data!A:B,2,FALSE)</f>
        <v>#N/A</v>
      </c>
      <c r="H17" s="110"/>
      <c r="I17" s="131" t="e">
        <f>VLOOKUP(H17,Data!D:E,2,FALSE)</f>
        <v>#N/A</v>
      </c>
      <c r="J17" s="116"/>
      <c r="K17" s="131" t="e">
        <f>VLOOKUP(J17,Data!G:H,2,FALSE)</f>
        <v>#N/A</v>
      </c>
      <c r="L17" s="128"/>
      <c r="M17" s="39"/>
      <c r="N17" s="40"/>
      <c r="O17" s="76" t="e">
        <f t="shared" si="0"/>
        <v>#N/A</v>
      </c>
      <c r="P17" s="74"/>
    </row>
    <row r="18" spans="1:16" ht="18.75" thickBot="1" x14ac:dyDescent="0.25">
      <c r="A18" s="43">
        <v>17</v>
      </c>
      <c r="B18" s="47"/>
      <c r="C18" s="309"/>
      <c r="D18" s="58"/>
      <c r="E18" s="317"/>
      <c r="F18" s="103"/>
      <c r="G18" s="3" t="e">
        <f>VLOOKUP(F18,Data!A:B,2,FALSE)</f>
        <v>#N/A</v>
      </c>
      <c r="H18" s="69"/>
      <c r="I18" s="3" t="e">
        <f>VLOOKUP(H18,Data!D:E,2,FALSE)</f>
        <v>#N/A</v>
      </c>
      <c r="J18" s="116"/>
      <c r="K18" s="3" t="e">
        <f>VLOOKUP(J18,Data!G:H,2,FALSE)</f>
        <v>#N/A</v>
      </c>
      <c r="L18" s="124"/>
      <c r="M18" s="29"/>
      <c r="N18" s="30"/>
      <c r="O18" s="76" t="e">
        <f t="shared" si="0"/>
        <v>#N/A</v>
      </c>
      <c r="P18" s="74"/>
    </row>
    <row r="19" spans="1:16" ht="18.75" thickBot="1" x14ac:dyDescent="0.25">
      <c r="A19" s="43">
        <v>18</v>
      </c>
      <c r="B19" s="47"/>
      <c r="C19" s="310"/>
      <c r="D19" s="58"/>
      <c r="E19" s="317"/>
      <c r="F19" s="114"/>
      <c r="G19" s="111" t="e">
        <f>VLOOKUP(F19,Data!A:B,2,FALSE)</f>
        <v>#N/A</v>
      </c>
      <c r="H19" s="69"/>
      <c r="I19" s="111" t="e">
        <f>VLOOKUP(H19,Data!D:E,2,FALSE)</f>
        <v>#N/A</v>
      </c>
      <c r="J19" s="110"/>
      <c r="K19" s="111" t="e">
        <f>VLOOKUP(J19,Data!G:H,2,FALSE)</f>
        <v>#N/A</v>
      </c>
      <c r="L19" s="125"/>
      <c r="M19" s="33"/>
      <c r="N19" s="36"/>
      <c r="O19" s="76" t="e">
        <f t="shared" si="0"/>
        <v>#N/A</v>
      </c>
      <c r="P19" s="74"/>
    </row>
    <row r="20" spans="1:16" ht="18.75" thickBot="1" x14ac:dyDescent="0.25">
      <c r="A20" s="43">
        <v>19</v>
      </c>
      <c r="B20" s="48"/>
      <c r="C20" s="294"/>
      <c r="D20" s="59"/>
      <c r="E20" s="289"/>
      <c r="F20" s="104"/>
      <c r="G20" s="7" t="e">
        <f>VLOOKUP(F20,Data!A:B,2,FALSE)</f>
        <v>#N/A</v>
      </c>
      <c r="H20" s="66"/>
      <c r="I20" s="7" t="e">
        <f>VLOOKUP(H20,Data!D:E,2,FALSE)</f>
        <v>#N/A</v>
      </c>
      <c r="J20" s="117"/>
      <c r="K20" s="7" t="e">
        <f>VLOOKUP(J20,Data!G:H,2,FALSE)</f>
        <v>#N/A</v>
      </c>
      <c r="L20" s="122"/>
      <c r="M20" s="7"/>
      <c r="N20" s="8"/>
      <c r="O20" s="77" t="e">
        <f t="shared" si="0"/>
        <v>#N/A</v>
      </c>
      <c r="P20" s="74"/>
    </row>
    <row r="21" spans="1:16" ht="18.75" thickBot="1" x14ac:dyDescent="0.25">
      <c r="A21" s="43">
        <v>20</v>
      </c>
      <c r="B21" s="49"/>
      <c r="C21" s="294"/>
      <c r="D21" s="60"/>
      <c r="E21" s="291"/>
      <c r="F21" s="105"/>
      <c r="G21" s="2" t="e">
        <f>VLOOKUP(F21,Data!A:B,2,FALSE)</f>
        <v>#N/A</v>
      </c>
      <c r="H21" s="115"/>
      <c r="I21" s="2" t="e">
        <f>VLOOKUP(H21,Data!D:E,2,FALSE)</f>
        <v>#N/A</v>
      </c>
      <c r="J21" s="119"/>
      <c r="K21" s="2" t="e">
        <f>VLOOKUP(J21,Data!G:H,2,FALSE)</f>
        <v>#N/A</v>
      </c>
      <c r="L21" s="127"/>
      <c r="M21" s="2"/>
      <c r="N21" s="5"/>
      <c r="O21" s="77" t="e">
        <f t="shared" si="0"/>
        <v>#N/A</v>
      </c>
      <c r="P21" s="74"/>
    </row>
    <row r="22" spans="1:16" ht="18.75" thickBot="1" x14ac:dyDescent="0.25">
      <c r="A22" s="43">
        <v>21</v>
      </c>
      <c r="B22" s="49"/>
      <c r="C22" s="294"/>
      <c r="D22" s="61"/>
      <c r="E22" s="276"/>
      <c r="F22" s="137"/>
      <c r="G22" s="131" t="e">
        <f>VLOOKUP(F22,Data!A:B,2,FALSE)</f>
        <v>#N/A</v>
      </c>
      <c r="H22" s="110"/>
      <c r="I22" s="131" t="e">
        <f>VLOOKUP(H22,Data!D:E,2,FALSE)</f>
        <v>#N/A</v>
      </c>
      <c r="J22" s="116"/>
      <c r="K22" s="131" t="e">
        <f>VLOOKUP(J22,Data!G:H,2,FALSE)</f>
        <v>#N/A</v>
      </c>
      <c r="L22" s="138"/>
      <c r="M22" s="113"/>
      <c r="N22" s="40"/>
      <c r="O22" s="76" t="e">
        <f t="shared" si="0"/>
        <v>#N/A</v>
      </c>
      <c r="P22" s="74"/>
    </row>
    <row r="23" spans="1:16" ht="18.75" thickBot="1" x14ac:dyDescent="0.25">
      <c r="A23" s="43">
        <v>22</v>
      </c>
      <c r="B23" s="49"/>
      <c r="C23" s="294"/>
      <c r="D23" s="61"/>
      <c r="E23" s="276"/>
      <c r="F23" s="103"/>
      <c r="G23" s="3" t="e">
        <f>VLOOKUP(F23,Data!A:B,2,FALSE)</f>
        <v>#N/A</v>
      </c>
      <c r="H23" s="68"/>
      <c r="I23" s="3" t="e">
        <f>VLOOKUP(H23,Data!D:E,2,FALSE)</f>
        <v>#N/A</v>
      </c>
      <c r="J23" s="68"/>
      <c r="K23" s="3" t="e">
        <f>VLOOKUP(J23,Data!G:H,2,FALSE)</f>
        <v>#N/A</v>
      </c>
      <c r="L23" s="124"/>
      <c r="M23" s="29"/>
      <c r="N23" s="30"/>
      <c r="O23" s="76" t="e">
        <f t="shared" si="0"/>
        <v>#N/A</v>
      </c>
      <c r="P23" s="74"/>
    </row>
    <row r="24" spans="1:16" ht="18.75" thickBot="1" x14ac:dyDescent="0.25">
      <c r="A24" s="43">
        <v>23</v>
      </c>
      <c r="B24" s="49"/>
      <c r="C24" s="294"/>
      <c r="D24" s="61"/>
      <c r="E24" s="276"/>
      <c r="F24" s="106"/>
      <c r="G24" s="3" t="e">
        <f>VLOOKUP(F24,Data!A:B,2,FALSE)</f>
        <v>#N/A</v>
      </c>
      <c r="H24" s="116"/>
      <c r="I24" s="3" t="e">
        <f>VLOOKUP(H24,Data!D:E,2,FALSE)</f>
        <v>#N/A</v>
      </c>
      <c r="J24" s="116"/>
      <c r="K24" s="3" t="e">
        <f>VLOOKUP(J24,Data!G:H,2,FALSE)</f>
        <v>#N/A</v>
      </c>
      <c r="L24" s="128"/>
      <c r="M24" s="39"/>
      <c r="N24" s="40"/>
      <c r="O24" s="76" t="e">
        <f t="shared" si="0"/>
        <v>#N/A</v>
      </c>
      <c r="P24" s="74"/>
    </row>
    <row r="25" spans="1:16" ht="18.75" thickBot="1" x14ac:dyDescent="0.25">
      <c r="A25" s="43">
        <v>24</v>
      </c>
      <c r="B25" s="49"/>
      <c r="C25" s="294"/>
      <c r="D25" s="61"/>
      <c r="E25" s="276"/>
      <c r="F25" s="114"/>
      <c r="G25" s="111" t="e">
        <f>VLOOKUP(F25,Data!A:B,2,FALSE)</f>
        <v>#N/A</v>
      </c>
      <c r="H25" s="110"/>
      <c r="I25" s="111" t="e">
        <f>VLOOKUP(H25,Data!D:E,2,FALSE)</f>
        <v>#N/A</v>
      </c>
      <c r="J25" s="110"/>
      <c r="K25" s="111" t="e">
        <f>VLOOKUP(J25,Data!G:H,2,FALSE)</f>
        <v>#N/A</v>
      </c>
      <c r="L25" s="125"/>
      <c r="M25" s="33"/>
      <c r="N25" s="36"/>
      <c r="O25" s="80" t="e">
        <f t="shared" si="0"/>
        <v>#N/A</v>
      </c>
      <c r="P25" s="74"/>
    </row>
    <row r="26" spans="1:16" ht="18.75" thickBot="1" x14ac:dyDescent="0.25">
      <c r="A26" s="43">
        <v>25</v>
      </c>
      <c r="B26" s="49"/>
      <c r="C26" s="294"/>
      <c r="D26" s="59"/>
      <c r="E26" s="277"/>
      <c r="F26" s="104"/>
      <c r="G26" s="7" t="e">
        <f>VLOOKUP(F26,Data!A:B,2,FALSE)</f>
        <v>#N/A</v>
      </c>
      <c r="H26" s="117"/>
      <c r="I26" s="7" t="e">
        <f>VLOOKUP(H26,Data!D:E,2,FALSE)</f>
        <v>#N/A</v>
      </c>
      <c r="J26" s="117"/>
      <c r="K26" s="7" t="e">
        <f>VLOOKUP(J26,Data!G:H,2,FALSE)</f>
        <v>#N/A</v>
      </c>
      <c r="L26" s="122"/>
      <c r="M26" s="7"/>
      <c r="N26" s="8"/>
      <c r="O26" s="77" t="e">
        <f t="shared" si="0"/>
        <v>#N/A</v>
      </c>
      <c r="P26" s="74"/>
    </row>
    <row r="27" spans="1:16" ht="18.75" thickBot="1" x14ac:dyDescent="0.25">
      <c r="A27" s="43">
        <v>26</v>
      </c>
      <c r="B27" s="49"/>
      <c r="C27" s="294"/>
      <c r="D27" s="63"/>
      <c r="E27" s="278"/>
      <c r="F27" s="63"/>
      <c r="G27" s="1" t="e">
        <f>VLOOKUP(F27,Data!A:B,2,FALSE)</f>
        <v>#N/A</v>
      </c>
      <c r="H27" s="67"/>
      <c r="I27" s="1" t="e">
        <f>VLOOKUP(H27,Data!D:E,2,FALSE)</f>
        <v>#N/A</v>
      </c>
      <c r="J27" s="67"/>
      <c r="K27" s="1" t="e">
        <f>VLOOKUP(J27,Data!G:H,2,FALSE)</f>
        <v>#N/A</v>
      </c>
      <c r="L27" s="123"/>
      <c r="M27" s="6"/>
      <c r="N27" s="34"/>
      <c r="O27" s="77" t="e">
        <f t="shared" si="0"/>
        <v>#N/A</v>
      </c>
      <c r="P27" s="74"/>
    </row>
    <row r="28" spans="1:16" ht="18.75" thickBot="1" x14ac:dyDescent="0.25">
      <c r="A28" s="43">
        <v>27</v>
      </c>
      <c r="B28" s="49"/>
      <c r="C28" s="294"/>
      <c r="D28" s="63"/>
      <c r="E28" s="278"/>
      <c r="F28" s="107"/>
      <c r="G28" s="1" t="e">
        <f>VLOOKUP(F28,Data!A:B,2,FALSE)</f>
        <v>#N/A</v>
      </c>
      <c r="H28" s="118"/>
      <c r="I28" s="1" t="e">
        <f>VLOOKUP(H28,Data!D:E,2,FALSE)</f>
        <v>#N/A</v>
      </c>
      <c r="J28" s="118"/>
      <c r="K28" s="1" t="e">
        <f>VLOOKUP(J28,Data!G:H,2,FALSE)</f>
        <v>#N/A</v>
      </c>
      <c r="L28" s="129"/>
      <c r="M28" s="1"/>
      <c r="N28" s="4"/>
      <c r="O28" s="77" t="e">
        <f t="shared" si="0"/>
        <v>#N/A</v>
      </c>
      <c r="P28" s="74"/>
    </row>
    <row r="29" spans="1:16" ht="18.75" thickBot="1" x14ac:dyDescent="0.25">
      <c r="A29" s="43">
        <v>28</v>
      </c>
      <c r="B29" s="49"/>
      <c r="C29" s="294"/>
      <c r="D29" s="63"/>
      <c r="E29" s="278"/>
      <c r="F29" s="108"/>
      <c r="G29" s="1" t="e">
        <f>VLOOKUP(F29,Data!A:B,2,FALSE)</f>
        <v>#N/A</v>
      </c>
      <c r="H29" s="67"/>
      <c r="I29" s="1" t="e">
        <f>VLOOKUP(H29,Data!D:E,2,FALSE)</f>
        <v>#N/A</v>
      </c>
      <c r="J29" s="72"/>
      <c r="K29" s="1" t="e">
        <f>VLOOKUP(J29,Data!G:H,2,FALSE)</f>
        <v>#N/A</v>
      </c>
      <c r="L29" s="130"/>
      <c r="M29" s="28"/>
      <c r="N29" s="32"/>
      <c r="O29" s="77" t="e">
        <f t="shared" si="0"/>
        <v>#N/A</v>
      </c>
      <c r="P29" s="74"/>
    </row>
    <row r="30" spans="1:16" ht="18.75" thickBot="1" x14ac:dyDescent="0.25">
      <c r="A30" s="43">
        <v>29</v>
      </c>
      <c r="B30" s="49"/>
      <c r="C30" s="294"/>
      <c r="D30" s="63"/>
      <c r="E30" s="278"/>
      <c r="F30" s="107"/>
      <c r="G30" s="1" t="e">
        <f>VLOOKUP(F30,Data!A:B,2,FALSE)</f>
        <v>#N/A</v>
      </c>
      <c r="H30" s="118"/>
      <c r="I30" s="1" t="e">
        <f>VLOOKUP(H30,Data!D:E,2,FALSE)</f>
        <v>#N/A</v>
      </c>
      <c r="J30" s="72"/>
      <c r="K30" s="1" t="e">
        <f>VLOOKUP(J30,Data!G:H,2,FALSE)</f>
        <v>#N/A</v>
      </c>
      <c r="L30" s="129"/>
      <c r="M30" s="1"/>
      <c r="N30" s="32"/>
      <c r="O30" s="77" t="e">
        <f t="shared" si="0"/>
        <v>#N/A</v>
      </c>
      <c r="P30" s="74"/>
    </row>
    <row r="31" spans="1:16" ht="18.75" thickBot="1" x14ac:dyDescent="0.25">
      <c r="A31" s="43">
        <v>30</v>
      </c>
      <c r="B31" s="50"/>
      <c r="C31" s="272"/>
      <c r="D31" s="60"/>
      <c r="E31" s="279"/>
      <c r="F31" s="60"/>
      <c r="G31" s="2" t="e">
        <f>VLOOKUP(F31,Data!A:B,2,FALSE)</f>
        <v>#N/A</v>
      </c>
      <c r="H31" s="119"/>
      <c r="I31" s="2" t="e">
        <f>VLOOKUP(H31,Data!D:E,2,FALSE)</f>
        <v>#N/A</v>
      </c>
      <c r="J31" s="119"/>
      <c r="K31" s="2" t="e">
        <f>VLOOKUP(J31,Data!G:H,2,FALSE)</f>
        <v>#N/A</v>
      </c>
      <c r="L31" s="127"/>
      <c r="M31" s="2"/>
      <c r="N31" s="35"/>
      <c r="O31" s="78" t="e">
        <f t="shared" si="0"/>
        <v>#N/A</v>
      </c>
      <c r="P31" s="75"/>
    </row>
  </sheetData>
  <conditionalFormatting sqref="H2:H1048576">
    <cfRule type="cellIs" dxfId="19" priority="4" operator="equal">
      <formula>"دستگاه"</formula>
    </cfRule>
  </conditionalFormatting>
  <conditionalFormatting sqref="F2:F1048576">
    <cfRule type="cellIs" dxfId="18" priority="3" operator="equal">
      <formula>"ایستگاه"</formula>
    </cfRule>
  </conditionalFormatting>
  <conditionalFormatting sqref="F2:F1048576">
    <cfRule type="cellIs" dxfId="17" priority="2" operator="equal">
      <formula>"ایستگاه"</formula>
    </cfRule>
  </conditionalFormatting>
  <conditionalFormatting sqref="H2:H1048576">
    <cfRule type="cellIs" dxfId="16" priority="1" operator="equal">
      <formula>"دستگاه"</formula>
    </cfRule>
  </conditionalFormatting>
  <dataValidations count="5">
    <dataValidation type="list" showInputMessage="1" showErrorMessage="1" errorTitle="Select from the bar" error="Select from the bar" sqref="F2:F1048576">
      <formula1>Istgah</formula1>
    </dataValidation>
    <dataValidation showInputMessage="1" showErrorMessage="1" errorTitle="Select from the bar" error="Select from the bar" sqref="F1 H1"/>
    <dataValidation type="list" showInputMessage="1" showErrorMessage="1" errorTitle="Select from the bar" error="Select from the bar" sqref="H2:H1048576">
      <formula1>Dastgah</formula1>
    </dataValidation>
    <dataValidation type="list" showInputMessage="1" showErrorMessage="1" sqref="J2:J1048576">
      <formula1>Farayand</formula1>
    </dataValidation>
    <dataValidation showInputMessage="1" showErrorMessage="1" sqref="J1"/>
  </dataValidations>
  <pageMargins left="0.7" right="0.7" top="0.75" bottom="0.75" header="0.3" footer="0.3"/>
  <pageSetup paperSize="9" orientation="landscape" horizontalDpi="0" verticalDpi="0" r:id="rId1"/>
  <ignoredErrors>
    <ignoredError sqref="A2:A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rightToLeft="1" zoomScale="85" zoomScaleNormal="85" workbookViewId="0">
      <pane ySplit="1" topLeftCell="A2" activePane="bottomLeft" state="frozen"/>
      <selection pane="bottomLeft" activeCell="H10" sqref="H10"/>
    </sheetView>
  </sheetViews>
  <sheetFormatPr defaultRowHeight="18" x14ac:dyDescent="0.45"/>
  <cols>
    <col min="1" max="1" width="12.75" style="42" customWidth="1"/>
    <col min="2" max="2" width="10" style="51" bestFit="1" customWidth="1"/>
    <col min="3" max="3" width="9" customWidth="1"/>
    <col min="4" max="4" width="15" style="51" customWidth="1"/>
    <col min="5" max="5" width="11.75" style="79" customWidth="1"/>
    <col min="6" max="6" width="11.125" style="79" customWidth="1"/>
    <col min="7" max="7" width="13.125" style="79" customWidth="1"/>
    <col min="8" max="8" width="19" style="51" customWidth="1"/>
    <col min="9" max="9" width="8.125" customWidth="1"/>
    <col min="10" max="10" width="21.75" style="51" customWidth="1"/>
    <col min="11" max="11" width="7.5" customWidth="1"/>
    <col min="12" max="12" width="24.5" style="51" customWidth="1"/>
    <col min="13" max="13" width="7.25" customWidth="1"/>
    <col min="14" max="14" width="11.125" customWidth="1"/>
    <col min="15" max="15" width="11.375" customWidth="1"/>
    <col min="16" max="16" width="11.25" customWidth="1"/>
    <col min="17" max="17" width="22" style="79" customWidth="1"/>
    <col min="18" max="18" width="89" style="51" customWidth="1"/>
  </cols>
  <sheetData>
    <row r="1" spans="1:18" ht="18.75" thickBot="1" x14ac:dyDescent="0.25">
      <c r="A1" s="44" t="s">
        <v>133</v>
      </c>
      <c r="B1" s="45" t="s">
        <v>3</v>
      </c>
      <c r="C1" s="41" t="s">
        <v>23</v>
      </c>
      <c r="D1" s="52" t="s">
        <v>9</v>
      </c>
      <c r="E1" s="41" t="s">
        <v>129</v>
      </c>
      <c r="F1" s="139" t="s">
        <v>330</v>
      </c>
      <c r="G1" s="139" t="s">
        <v>313</v>
      </c>
      <c r="H1" s="52" t="s">
        <v>1</v>
      </c>
      <c r="I1" s="41" t="s">
        <v>31</v>
      </c>
      <c r="J1" s="52" t="s">
        <v>32</v>
      </c>
      <c r="K1" s="41" t="s">
        <v>33</v>
      </c>
      <c r="L1" s="45" t="s">
        <v>0</v>
      </c>
      <c r="M1" s="41" t="s">
        <v>78</v>
      </c>
      <c r="N1" s="41" t="s">
        <v>2</v>
      </c>
      <c r="O1" s="41" t="s">
        <v>323</v>
      </c>
      <c r="P1" s="41" t="s">
        <v>324</v>
      </c>
      <c r="Q1" s="41" t="s">
        <v>130</v>
      </c>
      <c r="R1" s="45" t="s">
        <v>30</v>
      </c>
    </row>
    <row r="2" spans="1:18" ht="18.75" thickBot="1" x14ac:dyDescent="0.25">
      <c r="A2" s="43" t="s">
        <v>134</v>
      </c>
      <c r="B2" s="46" t="s">
        <v>311</v>
      </c>
      <c r="C2" s="260">
        <v>300304</v>
      </c>
      <c r="D2" s="53" t="s">
        <v>312</v>
      </c>
      <c r="E2" s="80">
        <v>951000008</v>
      </c>
      <c r="F2" s="267" t="s">
        <v>314</v>
      </c>
      <c r="G2" s="153">
        <v>21140631001</v>
      </c>
      <c r="H2" s="132" t="s">
        <v>315</v>
      </c>
      <c r="I2" s="133" t="e">
        <f>VLOOKUP(H2,Data!A:B,2,FALSE)</f>
        <v>#N/A</v>
      </c>
      <c r="J2" s="64" t="s">
        <v>317</v>
      </c>
      <c r="K2" s="133">
        <f>VLOOKUP(J2,Data!D:E,2,FALSE)</f>
        <v>47</v>
      </c>
      <c r="L2" s="64" t="s">
        <v>86</v>
      </c>
      <c r="M2" s="133" t="str">
        <f>VLOOKUP(L2,Data!G:H,2,FALSE)</f>
        <v>f</v>
      </c>
      <c r="N2" s="120" t="s">
        <v>322</v>
      </c>
      <c r="O2" s="25" t="s">
        <v>322</v>
      </c>
      <c r="P2" s="26" t="s">
        <v>322</v>
      </c>
      <c r="Q2" s="76" t="e">
        <f>CONCATENATE(G2&amp;"-",I2&amp;"-",K2&amp;"-",M2&amp;"-",A2)</f>
        <v>#N/A</v>
      </c>
      <c r="R2" s="73" t="s">
        <v>325</v>
      </c>
    </row>
    <row r="3" spans="1:18" ht="18.75" thickBot="1" x14ac:dyDescent="0.25">
      <c r="A3" s="43" t="s">
        <v>135</v>
      </c>
      <c r="B3" s="47" t="s">
        <v>311</v>
      </c>
      <c r="C3" s="9">
        <v>300304</v>
      </c>
      <c r="D3" s="54" t="s">
        <v>312</v>
      </c>
      <c r="E3" s="81">
        <v>951000008</v>
      </c>
      <c r="F3" s="82" t="s">
        <v>314</v>
      </c>
      <c r="G3" s="82">
        <v>21140631001</v>
      </c>
      <c r="H3" s="134" t="s">
        <v>315</v>
      </c>
      <c r="I3" s="3" t="e">
        <f>VLOOKUP(H3,Data!A:B,2,FALSE)</f>
        <v>#N/A</v>
      </c>
      <c r="J3" s="109" t="s">
        <v>118</v>
      </c>
      <c r="K3" s="3">
        <f>VLOOKUP(J3,Data!D:E,2,FALSE)</f>
        <v>41</v>
      </c>
      <c r="L3" s="65" t="s">
        <v>318</v>
      </c>
      <c r="M3" s="3" t="str">
        <f>VLOOKUP(L3,Data!G:H,2,FALSE)</f>
        <v>x</v>
      </c>
      <c r="N3" s="121" t="s">
        <v>322</v>
      </c>
      <c r="O3" s="3" t="s">
        <v>322</v>
      </c>
      <c r="P3" s="27" t="s">
        <v>322</v>
      </c>
      <c r="Q3" s="76" t="e">
        <f t="shared" ref="Q3:Q6" si="0">CONCATENATE(G3&amp;"-",I3&amp;"-",K3&amp;"-",M3&amp;"-",A3)</f>
        <v>#N/A</v>
      </c>
      <c r="R3" s="74" t="s">
        <v>326</v>
      </c>
    </row>
    <row r="4" spans="1:18" ht="18.75" thickBot="1" x14ac:dyDescent="0.25">
      <c r="A4" s="43" t="s">
        <v>136</v>
      </c>
      <c r="B4" s="47" t="s">
        <v>311</v>
      </c>
      <c r="C4" s="9">
        <v>300304</v>
      </c>
      <c r="D4" s="54" t="s">
        <v>312</v>
      </c>
      <c r="E4" s="81">
        <v>951000008</v>
      </c>
      <c r="F4" s="82" t="s">
        <v>314</v>
      </c>
      <c r="G4" s="82">
        <v>21140631001</v>
      </c>
      <c r="H4" s="134" t="s">
        <v>315</v>
      </c>
      <c r="I4" s="3" t="e">
        <f>VLOOKUP(H4,Data!A:B,2,FALSE)</f>
        <v>#N/A</v>
      </c>
      <c r="J4" s="65" t="s">
        <v>118</v>
      </c>
      <c r="K4" s="3">
        <f>VLOOKUP(J4,Data!D:E,2,FALSE)</f>
        <v>41</v>
      </c>
      <c r="L4" s="65" t="s">
        <v>318</v>
      </c>
      <c r="M4" s="3" t="str">
        <f>VLOOKUP(L4,Data!G:H,2,FALSE)</f>
        <v>x</v>
      </c>
      <c r="N4" s="121" t="s">
        <v>322</v>
      </c>
      <c r="O4" s="3" t="s">
        <v>322</v>
      </c>
      <c r="P4" s="27" t="s">
        <v>322</v>
      </c>
      <c r="Q4" s="76" t="e">
        <f t="shared" si="0"/>
        <v>#N/A</v>
      </c>
      <c r="R4" s="74" t="s">
        <v>327</v>
      </c>
    </row>
    <row r="5" spans="1:18" ht="18.75" thickBot="1" x14ac:dyDescent="0.25">
      <c r="A5" s="43" t="s">
        <v>137</v>
      </c>
      <c r="B5" s="47" t="s">
        <v>311</v>
      </c>
      <c r="C5" s="9">
        <v>300304</v>
      </c>
      <c r="D5" s="54" t="s">
        <v>312</v>
      </c>
      <c r="E5" s="81">
        <v>951000008</v>
      </c>
      <c r="F5" s="82" t="s">
        <v>314</v>
      </c>
      <c r="G5" s="82">
        <v>21140631001</v>
      </c>
      <c r="H5" s="134" t="s">
        <v>315</v>
      </c>
      <c r="I5" s="3" t="e">
        <f>VLOOKUP(H5,Data!A:B,2,FALSE)</f>
        <v>#N/A</v>
      </c>
      <c r="J5" s="71" t="s">
        <v>317</v>
      </c>
      <c r="K5" s="3">
        <f>VLOOKUP(J5,Data!D:E,2,FALSE)</f>
        <v>47</v>
      </c>
      <c r="L5" s="65" t="s">
        <v>320</v>
      </c>
      <c r="M5" s="3" t="str">
        <f>VLOOKUP(L5,Data!G:H,2,FALSE)</f>
        <v>o</v>
      </c>
      <c r="N5" s="121" t="s">
        <v>322</v>
      </c>
      <c r="O5" s="3" t="s">
        <v>322</v>
      </c>
      <c r="P5" s="27" t="s">
        <v>322</v>
      </c>
      <c r="Q5" s="76" t="e">
        <f t="shared" si="0"/>
        <v>#N/A</v>
      </c>
      <c r="R5" s="74" t="s">
        <v>328</v>
      </c>
    </row>
    <row r="6" spans="1:18" ht="18.75" thickBot="1" x14ac:dyDescent="0.25">
      <c r="A6" s="43" t="s">
        <v>138</v>
      </c>
      <c r="B6" s="232" t="s">
        <v>311</v>
      </c>
      <c r="C6" s="261">
        <v>300304</v>
      </c>
      <c r="D6" s="55" t="s">
        <v>312</v>
      </c>
      <c r="E6" s="262">
        <v>951000008</v>
      </c>
      <c r="F6" s="163" t="s">
        <v>314</v>
      </c>
      <c r="G6" s="163">
        <v>21140631001</v>
      </c>
      <c r="H6" s="62" t="s">
        <v>15</v>
      </c>
      <c r="I6" s="135" t="str">
        <f>VLOOKUP(H6,Data!A:B,2,FALSE)</f>
        <v>R</v>
      </c>
      <c r="J6" s="263" t="s">
        <v>13</v>
      </c>
      <c r="K6" s="135" t="str">
        <f>VLOOKUP(J6,Data!D:E,2,FALSE)</f>
        <v>01</v>
      </c>
      <c r="L6" s="263" t="s">
        <v>143</v>
      </c>
      <c r="M6" s="135" t="str">
        <f>VLOOKUP(L6,Data!G:H,2,FALSE)</f>
        <v>g</v>
      </c>
      <c r="N6" s="264">
        <v>1</v>
      </c>
      <c r="O6" s="265">
        <v>2</v>
      </c>
      <c r="P6" s="266">
        <v>2</v>
      </c>
      <c r="Q6" s="76" t="str">
        <f t="shared" si="0"/>
        <v>21140631001-R-01-g-05</v>
      </c>
      <c r="R6" s="75" t="s">
        <v>329</v>
      </c>
    </row>
    <row r="7" spans="1:18" ht="14.25" x14ac:dyDescent="0.2">
      <c r="A7"/>
      <c r="B7"/>
      <c r="D7"/>
      <c r="E7"/>
      <c r="F7"/>
      <c r="G7"/>
      <c r="H7"/>
      <c r="J7"/>
      <c r="L7"/>
      <c r="Q7"/>
      <c r="R7"/>
    </row>
    <row r="8" spans="1:18" ht="14.25" x14ac:dyDescent="0.2">
      <c r="A8"/>
      <c r="B8"/>
      <c r="D8"/>
      <c r="E8"/>
      <c r="F8"/>
      <c r="G8"/>
      <c r="H8"/>
      <c r="J8"/>
      <c r="L8"/>
      <c r="Q8"/>
      <c r="R8"/>
    </row>
    <row r="9" spans="1:18" ht="14.25" x14ac:dyDescent="0.2">
      <c r="A9"/>
      <c r="B9"/>
      <c r="D9"/>
      <c r="E9"/>
      <c r="F9"/>
      <c r="G9"/>
      <c r="H9"/>
      <c r="J9"/>
      <c r="L9"/>
      <c r="Q9"/>
      <c r="R9"/>
    </row>
    <row r="10" spans="1:18" ht="14.25" x14ac:dyDescent="0.2">
      <c r="A10"/>
      <c r="B10"/>
      <c r="D10"/>
      <c r="E10"/>
      <c r="F10"/>
      <c r="G10"/>
      <c r="H10"/>
      <c r="J10"/>
      <c r="L10"/>
      <c r="Q10"/>
      <c r="R10"/>
    </row>
    <row r="11" spans="1:18" ht="14.25" x14ac:dyDescent="0.2">
      <c r="A11"/>
      <c r="B11"/>
      <c r="D11"/>
      <c r="E11"/>
      <c r="F11"/>
      <c r="G11"/>
      <c r="H11"/>
      <c r="J11"/>
      <c r="L11"/>
      <c r="Q11"/>
      <c r="R11"/>
    </row>
    <row r="12" spans="1:18" ht="14.25" x14ac:dyDescent="0.2">
      <c r="A12"/>
      <c r="B12"/>
      <c r="D12"/>
      <c r="E12"/>
      <c r="F12"/>
      <c r="G12"/>
      <c r="H12"/>
      <c r="J12"/>
      <c r="L12"/>
      <c r="Q12"/>
      <c r="R12"/>
    </row>
    <row r="13" spans="1:18" ht="14.25" x14ac:dyDescent="0.2">
      <c r="A13"/>
      <c r="B13"/>
      <c r="D13"/>
      <c r="E13"/>
      <c r="F13"/>
      <c r="G13"/>
      <c r="H13"/>
      <c r="J13"/>
      <c r="L13"/>
      <c r="Q13"/>
      <c r="R13"/>
    </row>
    <row r="14" spans="1:18" ht="14.25" x14ac:dyDescent="0.2">
      <c r="A14"/>
      <c r="B14"/>
      <c r="D14"/>
      <c r="E14"/>
      <c r="F14"/>
      <c r="G14"/>
      <c r="H14"/>
      <c r="J14"/>
      <c r="L14"/>
      <c r="Q14"/>
      <c r="R14"/>
    </row>
    <row r="15" spans="1:18" ht="14.25" x14ac:dyDescent="0.2">
      <c r="A15"/>
      <c r="B15"/>
      <c r="D15"/>
      <c r="E15"/>
      <c r="F15"/>
      <c r="G15"/>
      <c r="H15"/>
      <c r="J15"/>
      <c r="L15"/>
      <c r="Q15"/>
      <c r="R15"/>
    </row>
    <row r="16" spans="1:18" ht="14.25" x14ac:dyDescent="0.2">
      <c r="A16"/>
      <c r="B16"/>
      <c r="D16"/>
      <c r="E16"/>
      <c r="F16"/>
      <c r="G16"/>
      <c r="H16"/>
      <c r="J16"/>
      <c r="L16"/>
      <c r="Q16"/>
      <c r="R16"/>
    </row>
    <row r="17" spans="1:18" ht="14.25" x14ac:dyDescent="0.2">
      <c r="A17"/>
      <c r="B17"/>
      <c r="D17"/>
      <c r="E17"/>
      <c r="F17"/>
      <c r="G17"/>
      <c r="H17"/>
      <c r="J17"/>
      <c r="L17"/>
      <c r="Q17"/>
      <c r="R17"/>
    </row>
    <row r="18" spans="1:18" ht="14.25" x14ac:dyDescent="0.2">
      <c r="A18"/>
      <c r="B18"/>
      <c r="D18"/>
      <c r="E18"/>
      <c r="F18"/>
      <c r="G18"/>
      <c r="H18"/>
      <c r="J18"/>
      <c r="L18"/>
      <c r="Q18"/>
      <c r="R18"/>
    </row>
    <row r="19" spans="1:18" ht="14.25" x14ac:dyDescent="0.2">
      <c r="A19"/>
      <c r="B19"/>
      <c r="D19"/>
      <c r="E19"/>
      <c r="F19"/>
      <c r="G19"/>
      <c r="H19"/>
      <c r="J19"/>
      <c r="L19"/>
      <c r="Q19"/>
      <c r="R19"/>
    </row>
    <row r="20" spans="1:18" ht="14.25" x14ac:dyDescent="0.2">
      <c r="A20"/>
      <c r="B20"/>
      <c r="D20"/>
      <c r="E20"/>
      <c r="F20"/>
      <c r="G20"/>
      <c r="H20"/>
      <c r="J20"/>
      <c r="L20"/>
      <c r="Q20"/>
      <c r="R20"/>
    </row>
    <row r="21" spans="1:18" ht="14.25" x14ac:dyDescent="0.2">
      <c r="A21"/>
      <c r="B21"/>
      <c r="D21"/>
      <c r="E21"/>
      <c r="F21"/>
      <c r="G21"/>
      <c r="H21"/>
      <c r="J21"/>
      <c r="L21"/>
      <c r="Q21"/>
      <c r="R21"/>
    </row>
    <row r="22" spans="1:18" ht="14.25" x14ac:dyDescent="0.2">
      <c r="A22"/>
      <c r="B22"/>
      <c r="D22"/>
      <c r="E22"/>
      <c r="F22"/>
      <c r="G22"/>
      <c r="H22"/>
      <c r="J22"/>
      <c r="L22"/>
      <c r="Q22"/>
      <c r="R22"/>
    </row>
    <row r="23" spans="1:18" ht="14.25" x14ac:dyDescent="0.2">
      <c r="A23"/>
      <c r="B23"/>
      <c r="D23"/>
      <c r="E23"/>
      <c r="F23"/>
      <c r="G23"/>
      <c r="H23"/>
      <c r="J23"/>
      <c r="L23"/>
      <c r="Q23"/>
      <c r="R23"/>
    </row>
    <row r="24" spans="1:18" ht="14.25" x14ac:dyDescent="0.2">
      <c r="A24"/>
      <c r="B24"/>
      <c r="D24"/>
      <c r="E24"/>
      <c r="F24"/>
      <c r="G24"/>
      <c r="H24"/>
      <c r="J24"/>
      <c r="L24"/>
      <c r="Q24"/>
      <c r="R24"/>
    </row>
    <row r="25" spans="1:18" ht="14.25" x14ac:dyDescent="0.2">
      <c r="A25"/>
      <c r="B25"/>
      <c r="D25"/>
      <c r="E25"/>
      <c r="F25"/>
      <c r="G25"/>
      <c r="H25"/>
      <c r="J25"/>
      <c r="L25"/>
      <c r="Q25"/>
      <c r="R25"/>
    </row>
    <row r="26" spans="1:18" ht="14.25" x14ac:dyDescent="0.2">
      <c r="A26"/>
      <c r="B26"/>
      <c r="D26"/>
      <c r="E26"/>
      <c r="F26"/>
      <c r="G26"/>
      <c r="H26"/>
      <c r="J26"/>
      <c r="L26"/>
      <c r="Q26"/>
      <c r="R26"/>
    </row>
    <row r="27" spans="1:18" ht="14.25" x14ac:dyDescent="0.2">
      <c r="A27"/>
      <c r="B27"/>
      <c r="D27"/>
      <c r="E27"/>
      <c r="F27"/>
      <c r="G27"/>
      <c r="H27"/>
      <c r="J27"/>
      <c r="L27"/>
      <c r="Q27"/>
      <c r="R27"/>
    </row>
    <row r="28" spans="1:18" ht="14.25" x14ac:dyDescent="0.2">
      <c r="A28"/>
      <c r="B28"/>
      <c r="D28"/>
      <c r="E28"/>
      <c r="F28"/>
      <c r="G28"/>
      <c r="H28"/>
      <c r="J28"/>
      <c r="L28"/>
      <c r="Q28"/>
      <c r="R28"/>
    </row>
    <row r="29" spans="1:18" ht="14.25" x14ac:dyDescent="0.2">
      <c r="A29"/>
      <c r="B29"/>
      <c r="D29"/>
      <c r="E29"/>
      <c r="F29"/>
      <c r="G29"/>
      <c r="H29"/>
      <c r="J29"/>
      <c r="L29"/>
      <c r="Q29"/>
      <c r="R29"/>
    </row>
    <row r="30" spans="1:18" ht="14.25" x14ac:dyDescent="0.2">
      <c r="A30"/>
      <c r="B30"/>
      <c r="D30"/>
      <c r="E30"/>
      <c r="F30"/>
      <c r="G30"/>
      <c r="H30"/>
      <c r="J30"/>
      <c r="L30"/>
      <c r="Q30"/>
      <c r="R30"/>
    </row>
    <row r="31" spans="1:18" ht="14.25" x14ac:dyDescent="0.2">
      <c r="A31"/>
      <c r="B31"/>
      <c r="D31"/>
      <c r="E31"/>
      <c r="F31"/>
      <c r="G31"/>
      <c r="H31"/>
      <c r="J31"/>
      <c r="L31"/>
      <c r="Q31"/>
      <c r="R31"/>
    </row>
  </sheetData>
  <conditionalFormatting sqref="J2:J1048576">
    <cfRule type="cellIs" dxfId="15" priority="4" operator="equal">
      <formula>"دستگاه"</formula>
    </cfRule>
  </conditionalFormatting>
  <conditionalFormatting sqref="H2:H1048576">
    <cfRule type="cellIs" dxfId="14" priority="3" operator="equal">
      <formula>"ایستگاه"</formula>
    </cfRule>
  </conditionalFormatting>
  <conditionalFormatting sqref="H2:H1048576">
    <cfRule type="cellIs" dxfId="13" priority="2" operator="equal">
      <formula>"ایستگاه"</formula>
    </cfRule>
  </conditionalFormatting>
  <conditionalFormatting sqref="J2:J1048576">
    <cfRule type="cellIs" dxfId="12" priority="1" operator="equal">
      <formula>"دستگاه"</formula>
    </cfRule>
  </conditionalFormatting>
  <dataValidations count="5">
    <dataValidation showInputMessage="1" showErrorMessage="1" sqref="L1"/>
    <dataValidation type="list" showInputMessage="1" showErrorMessage="1" sqref="L2:L1048576">
      <formula1>Farayand</formula1>
    </dataValidation>
    <dataValidation type="list" showInputMessage="1" showErrorMessage="1" errorTitle="Select from the bar" error="Select from the bar" sqref="J2:J1048576">
      <formula1>Dastgah</formula1>
    </dataValidation>
    <dataValidation showInputMessage="1" showErrorMessage="1" errorTitle="Select from the bar" error="Select from the bar" sqref="H1 J1"/>
    <dataValidation type="list" showInputMessage="1" showErrorMessage="1" errorTitle="Select from the bar" error="Select from the bar" sqref="H2:H1048576">
      <formula1>Istgah</formula1>
    </dataValidation>
  </dataValidation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rightToLeft="1" zoomScale="70" zoomScaleNormal="70" workbookViewId="0">
      <pane ySplit="1" topLeftCell="A31" activePane="bottomLeft" state="frozen"/>
      <selection pane="bottomLeft" activeCell="E57" sqref="E57"/>
    </sheetView>
  </sheetViews>
  <sheetFormatPr defaultRowHeight="18" x14ac:dyDescent="0.45"/>
  <cols>
    <col min="1" max="1" width="11.875" style="42" customWidth="1"/>
    <col min="2" max="2" width="10" style="51" bestFit="1" customWidth="1"/>
    <col min="3" max="3" width="9" style="42" customWidth="1"/>
    <col min="4" max="4" width="31.625" style="51" bestFit="1" customWidth="1"/>
    <col min="5" max="5" width="11.5" style="305" customWidth="1"/>
    <col min="6" max="6" width="19" style="51" customWidth="1"/>
    <col min="7" max="7" width="8.125" customWidth="1"/>
    <col min="8" max="8" width="21.75" style="51" customWidth="1"/>
    <col min="9" max="9" width="6.875" customWidth="1"/>
    <col min="10" max="10" width="24.5" style="51" customWidth="1"/>
    <col min="11" max="11" width="6.375" customWidth="1"/>
    <col min="12" max="12" width="11.125" customWidth="1"/>
    <col min="13" max="13" width="11.375" customWidth="1"/>
    <col min="14" max="14" width="11.25" customWidth="1"/>
    <col min="15" max="15" width="19" style="79" customWidth="1"/>
    <col min="16" max="16" width="89" style="51" customWidth="1"/>
  </cols>
  <sheetData>
    <row r="1" spans="1:16" ht="18.75" thickBot="1" x14ac:dyDescent="0.25">
      <c r="A1" s="222" t="s">
        <v>133</v>
      </c>
      <c r="B1" s="223" t="s">
        <v>3</v>
      </c>
      <c r="C1" s="146" t="s">
        <v>23</v>
      </c>
      <c r="D1" s="52" t="s">
        <v>9</v>
      </c>
      <c r="E1" s="146" t="s">
        <v>129</v>
      </c>
      <c r="F1" s="45" t="s">
        <v>1</v>
      </c>
      <c r="G1" s="41" t="s">
        <v>31</v>
      </c>
      <c r="H1" s="52" t="s">
        <v>32</v>
      </c>
      <c r="I1" s="41" t="s">
        <v>33</v>
      </c>
      <c r="J1" s="52" t="s">
        <v>0</v>
      </c>
      <c r="K1" s="41" t="s">
        <v>78</v>
      </c>
      <c r="L1" s="139" t="s">
        <v>2</v>
      </c>
      <c r="M1" s="139" t="s">
        <v>10</v>
      </c>
      <c r="N1" s="139" t="s">
        <v>11</v>
      </c>
      <c r="O1" s="148" t="s">
        <v>130</v>
      </c>
      <c r="P1" s="52" t="s">
        <v>30</v>
      </c>
    </row>
    <row r="2" spans="1:16" ht="18.75" thickBot="1" x14ac:dyDescent="0.25">
      <c r="A2" s="43" t="s">
        <v>134</v>
      </c>
      <c r="B2" s="46" t="s">
        <v>183</v>
      </c>
      <c r="C2" s="295" t="s">
        <v>370</v>
      </c>
      <c r="D2" s="53" t="s">
        <v>194</v>
      </c>
      <c r="E2" s="275" t="s">
        <v>373</v>
      </c>
      <c r="F2" s="224" t="s">
        <v>8</v>
      </c>
      <c r="G2" s="131" t="str">
        <f>VLOOKUP(F2,Data!A:B,2,FALSE)</f>
        <v>G</v>
      </c>
      <c r="H2" s="225" t="s">
        <v>8</v>
      </c>
      <c r="I2" s="131">
        <f>VLOOKUP(H2,Data!D:E,2,FALSE)</f>
        <v>24</v>
      </c>
      <c r="J2" s="225" t="s">
        <v>80</v>
      </c>
      <c r="K2" s="131" t="str">
        <f>VLOOKUP(J2,Data!G:H,2,FALSE)</f>
        <v>c</v>
      </c>
      <c r="L2" s="25"/>
      <c r="M2" s="25"/>
      <c r="N2" s="26"/>
      <c r="O2" s="157" t="str">
        <f t="shared" ref="O2:O53" si="0">CONCATENATE(E2&amp;"-",G2&amp;"-",I2&amp;"-",K2&amp;"-",A2)</f>
        <v>060010101-G-24-c-01</v>
      </c>
      <c r="P2" s="73"/>
    </row>
    <row r="3" spans="1:16" ht="18.75" thickBot="1" x14ac:dyDescent="0.25">
      <c r="A3" s="43" t="s">
        <v>135</v>
      </c>
      <c r="B3" s="47" t="s">
        <v>183</v>
      </c>
      <c r="C3" s="273" t="s">
        <v>370</v>
      </c>
      <c r="D3" s="54" t="s">
        <v>194</v>
      </c>
      <c r="E3" s="276" t="s">
        <v>373</v>
      </c>
      <c r="F3" s="161" t="s">
        <v>38</v>
      </c>
      <c r="G3" s="3" t="str">
        <f>VLOOKUP(F3,Data!A:B,2,FALSE)</f>
        <v>H</v>
      </c>
      <c r="H3" s="162" t="s">
        <v>13</v>
      </c>
      <c r="I3" s="3" t="str">
        <f>VLOOKUP(H3,Data!D:E,2,FALSE)</f>
        <v>01</v>
      </c>
      <c r="J3" s="162" t="s">
        <v>123</v>
      </c>
      <c r="K3" s="3" t="str">
        <f>VLOOKUP(J3,Data!G:H,2,FALSE)</f>
        <v>l</v>
      </c>
      <c r="L3" s="3"/>
      <c r="M3" s="3"/>
      <c r="N3" s="27"/>
      <c r="O3" s="157" t="str">
        <f t="shared" si="0"/>
        <v>060010101-H-01-l-02</v>
      </c>
      <c r="P3" s="74" t="s">
        <v>195</v>
      </c>
    </row>
    <row r="4" spans="1:16" ht="18.75" thickBot="1" x14ac:dyDescent="0.25">
      <c r="A4" s="43" t="s">
        <v>136</v>
      </c>
      <c r="B4" s="47" t="s">
        <v>183</v>
      </c>
      <c r="C4" s="273" t="s">
        <v>370</v>
      </c>
      <c r="D4" s="54" t="s">
        <v>194</v>
      </c>
      <c r="E4" s="276" t="s">
        <v>373</v>
      </c>
      <c r="F4" s="161" t="s">
        <v>4</v>
      </c>
      <c r="G4" s="3" t="str">
        <f>VLOOKUP(F4,Data!A:B,2,FALSE)</f>
        <v>C</v>
      </c>
      <c r="H4" s="162" t="s">
        <v>85</v>
      </c>
      <c r="I4" s="3">
        <f>VLOOKUP(H4,Data!D:E,2,FALSE)</f>
        <v>26</v>
      </c>
      <c r="J4" s="162" t="s">
        <v>80</v>
      </c>
      <c r="K4" s="3" t="str">
        <f>VLOOKUP(J4,Data!G:H,2,FALSE)</f>
        <v>c</v>
      </c>
      <c r="L4" s="3"/>
      <c r="M4" s="3"/>
      <c r="N4" s="27"/>
      <c r="O4" s="157" t="str">
        <f t="shared" si="0"/>
        <v>060010101-C-26-c-03</v>
      </c>
      <c r="P4" s="74" t="s">
        <v>196</v>
      </c>
    </row>
    <row r="5" spans="1:16" ht="18.75" thickBot="1" x14ac:dyDescent="0.25">
      <c r="A5" s="43" t="s">
        <v>137</v>
      </c>
      <c r="B5" s="47" t="s">
        <v>183</v>
      </c>
      <c r="C5" s="273" t="s">
        <v>370</v>
      </c>
      <c r="D5" s="54" t="s">
        <v>194</v>
      </c>
      <c r="E5" s="276" t="s">
        <v>373</v>
      </c>
      <c r="F5" s="161" t="s">
        <v>15</v>
      </c>
      <c r="G5" s="3" t="str">
        <f>VLOOKUP(F5,Data!A:B,2,FALSE)</f>
        <v>R</v>
      </c>
      <c r="H5" s="162" t="s">
        <v>12</v>
      </c>
      <c r="I5" s="3">
        <f>VLOOKUP(H5,Data!D:E,2,FALSE)</f>
        <v>40</v>
      </c>
      <c r="J5" s="162" t="s">
        <v>108</v>
      </c>
      <c r="K5" s="3" t="str">
        <f>VLOOKUP(J5,Data!G:H,2,FALSE)</f>
        <v>n</v>
      </c>
      <c r="L5" s="3"/>
      <c r="M5" s="3"/>
      <c r="N5" s="27"/>
      <c r="O5" s="157" t="str">
        <f t="shared" si="0"/>
        <v>060010101-R-40-n-04</v>
      </c>
      <c r="P5" s="74" t="s">
        <v>6</v>
      </c>
    </row>
    <row r="6" spans="1:16" ht="18.75" thickBot="1" x14ac:dyDescent="0.25">
      <c r="A6" s="43" t="s">
        <v>138</v>
      </c>
      <c r="B6" s="47" t="s">
        <v>183</v>
      </c>
      <c r="C6" s="273" t="s">
        <v>370</v>
      </c>
      <c r="D6" s="54" t="s">
        <v>194</v>
      </c>
      <c r="E6" s="276" t="s">
        <v>373</v>
      </c>
      <c r="F6" s="226" t="s">
        <v>41</v>
      </c>
      <c r="G6" s="111" t="str">
        <f>VLOOKUP(F6,Data!A:B,2,FALSE)</f>
        <v>B</v>
      </c>
      <c r="H6" s="227" t="s">
        <v>122</v>
      </c>
      <c r="I6" s="111" t="e">
        <f>VLOOKUP(H6,Data!D:E,2,FALSE)</f>
        <v>#N/A</v>
      </c>
      <c r="J6" s="227" t="s">
        <v>7</v>
      </c>
      <c r="K6" s="111" t="str">
        <f>VLOOKUP(J6,Data!G:H,2,FALSE)</f>
        <v>b</v>
      </c>
      <c r="L6" s="112"/>
      <c r="M6" s="112"/>
      <c r="N6" s="142"/>
      <c r="O6" s="157" t="e">
        <f t="shared" si="0"/>
        <v>#N/A</v>
      </c>
      <c r="P6" s="74"/>
    </row>
    <row r="7" spans="1:16" ht="18.75" thickBot="1" x14ac:dyDescent="0.25">
      <c r="A7" s="43" t="s">
        <v>139</v>
      </c>
      <c r="B7" s="47" t="s">
        <v>183</v>
      </c>
      <c r="C7" s="273" t="s">
        <v>370</v>
      </c>
      <c r="D7" s="143" t="s">
        <v>197</v>
      </c>
      <c r="E7" s="277" t="s">
        <v>374</v>
      </c>
      <c r="F7" s="167" t="s">
        <v>8</v>
      </c>
      <c r="G7" s="7" t="str">
        <f>VLOOKUP(F7,Data!A:B,2,FALSE)</f>
        <v>G</v>
      </c>
      <c r="H7" s="169" t="s">
        <v>8</v>
      </c>
      <c r="I7" s="7">
        <f>VLOOKUP(H7,Data!D:E,2,FALSE)</f>
        <v>24</v>
      </c>
      <c r="J7" s="169" t="s">
        <v>80</v>
      </c>
      <c r="K7" s="7" t="str">
        <f>VLOOKUP(J7,Data!G:H,2,FALSE)</f>
        <v>c</v>
      </c>
      <c r="L7" s="168"/>
      <c r="M7" s="168"/>
      <c r="N7" s="170"/>
      <c r="O7" s="171" t="str">
        <f t="shared" si="0"/>
        <v>060010102-G-24-c-06</v>
      </c>
      <c r="P7" s="74"/>
    </row>
    <row r="8" spans="1:16" ht="18.75" thickBot="1" x14ac:dyDescent="0.25">
      <c r="A8" s="43" t="s">
        <v>140</v>
      </c>
      <c r="B8" s="47" t="s">
        <v>183</v>
      </c>
      <c r="C8" s="273" t="s">
        <v>370</v>
      </c>
      <c r="D8" s="56" t="s">
        <v>197</v>
      </c>
      <c r="E8" s="279" t="s">
        <v>374</v>
      </c>
      <c r="F8" s="220" t="s">
        <v>41</v>
      </c>
      <c r="G8" s="2" t="str">
        <f>VLOOKUP(F8,Data!A:B,2,FALSE)</f>
        <v>B</v>
      </c>
      <c r="H8" s="221" t="s">
        <v>122</v>
      </c>
      <c r="I8" s="2" t="e">
        <f>VLOOKUP(H8,Data!D:E,2,FALSE)</f>
        <v>#N/A</v>
      </c>
      <c r="J8" s="221" t="s">
        <v>7</v>
      </c>
      <c r="K8" s="2" t="str">
        <f>VLOOKUP(J8,Data!G:H,2,FALSE)</f>
        <v>b</v>
      </c>
      <c r="L8" s="2"/>
      <c r="M8" s="2"/>
      <c r="N8" s="5"/>
      <c r="O8" s="171" t="e">
        <f t="shared" si="0"/>
        <v>#N/A</v>
      </c>
      <c r="P8" s="74"/>
    </row>
    <row r="9" spans="1:16" ht="18.75" thickBot="1" x14ac:dyDescent="0.25">
      <c r="A9" s="43" t="s">
        <v>141</v>
      </c>
      <c r="B9" s="47" t="s">
        <v>183</v>
      </c>
      <c r="C9" s="273" t="s">
        <v>370</v>
      </c>
      <c r="D9" s="54" t="s">
        <v>198</v>
      </c>
      <c r="E9" s="280" t="s">
        <v>375</v>
      </c>
      <c r="F9" s="200" t="s">
        <v>4</v>
      </c>
      <c r="G9" s="131" t="str">
        <f>VLOOKUP(F9,Data!A:B,2,FALSE)</f>
        <v>C</v>
      </c>
      <c r="H9" s="201" t="s">
        <v>37</v>
      </c>
      <c r="I9" s="131" t="e">
        <f>VLOOKUP(H9,Data!D:E,2,FALSE)</f>
        <v>#N/A</v>
      </c>
      <c r="J9" s="201" t="s">
        <v>80</v>
      </c>
      <c r="K9" s="131" t="str">
        <f>VLOOKUP(J9,Data!G:H,2,FALSE)</f>
        <v>c</v>
      </c>
      <c r="L9" s="39"/>
      <c r="M9" s="39"/>
      <c r="N9" s="40"/>
      <c r="O9" s="157" t="e">
        <f t="shared" si="0"/>
        <v>#N/A</v>
      </c>
      <c r="P9" s="74"/>
    </row>
    <row r="10" spans="1:16" ht="18.75" thickBot="1" x14ac:dyDescent="0.25">
      <c r="A10" s="43" t="s">
        <v>142</v>
      </c>
      <c r="B10" s="47" t="s">
        <v>183</v>
      </c>
      <c r="C10" s="273" t="s">
        <v>370</v>
      </c>
      <c r="D10" s="54" t="s">
        <v>198</v>
      </c>
      <c r="E10" s="280" t="s">
        <v>375</v>
      </c>
      <c r="F10" s="192" t="s">
        <v>15</v>
      </c>
      <c r="G10" s="111" t="str">
        <f>VLOOKUP(F10,Data!A:B,2,FALSE)</f>
        <v>R</v>
      </c>
      <c r="H10" s="193" t="s">
        <v>12</v>
      </c>
      <c r="I10" s="111">
        <f>VLOOKUP(H10,Data!D:E,2,FALSE)</f>
        <v>40</v>
      </c>
      <c r="J10" s="193" t="s">
        <v>108</v>
      </c>
      <c r="K10" s="111" t="str">
        <f>VLOOKUP(J10,Data!G:H,2,FALSE)</f>
        <v>n</v>
      </c>
      <c r="L10" s="33"/>
      <c r="M10" s="33"/>
      <c r="N10" s="36"/>
      <c r="O10" s="157" t="str">
        <f t="shared" si="0"/>
        <v>060010103-R-40-n-09</v>
      </c>
      <c r="P10" s="74"/>
    </row>
    <row r="11" spans="1:16" ht="18.75" thickBot="1" x14ac:dyDescent="0.25">
      <c r="A11" s="43">
        <v>10</v>
      </c>
      <c r="B11" s="47" t="s">
        <v>183</v>
      </c>
      <c r="C11" s="273" t="s">
        <v>370</v>
      </c>
      <c r="D11" s="57" t="s">
        <v>199</v>
      </c>
      <c r="E11" s="311" t="s">
        <v>376</v>
      </c>
      <c r="F11" s="238" t="s">
        <v>8</v>
      </c>
      <c r="G11" s="37" t="str">
        <f>VLOOKUP(F11,Data!A:B,2,FALSE)</f>
        <v>G</v>
      </c>
      <c r="H11" s="239" t="s">
        <v>8</v>
      </c>
      <c r="I11" s="37">
        <f>VLOOKUP(H11,Data!D:E,2,FALSE)</f>
        <v>24</v>
      </c>
      <c r="J11" s="239" t="s">
        <v>80</v>
      </c>
      <c r="K11" s="37" t="str">
        <f>VLOOKUP(J11,Data!G:H,2,FALSE)</f>
        <v>c</v>
      </c>
      <c r="L11" s="37"/>
      <c r="M11" s="37"/>
      <c r="N11" s="38"/>
      <c r="O11" s="171" t="str">
        <f t="shared" si="0"/>
        <v>060010104-G-24-c-10</v>
      </c>
      <c r="P11" s="74"/>
    </row>
    <row r="12" spans="1:16" ht="18.75" thickBot="1" x14ac:dyDescent="0.25">
      <c r="A12" s="43">
        <v>11</v>
      </c>
      <c r="B12" s="47" t="s">
        <v>183</v>
      </c>
      <c r="C12" s="273" t="s">
        <v>370</v>
      </c>
      <c r="D12" s="54" t="s">
        <v>200</v>
      </c>
      <c r="E12" s="280" t="s">
        <v>377</v>
      </c>
      <c r="F12" s="181" t="s">
        <v>8</v>
      </c>
      <c r="G12" s="131" t="str">
        <f>VLOOKUP(F12,Data!A:B,2,FALSE)</f>
        <v>G</v>
      </c>
      <c r="H12" s="182" t="s">
        <v>8</v>
      </c>
      <c r="I12" s="131">
        <f>VLOOKUP(H12,Data!D:E,2,FALSE)</f>
        <v>24</v>
      </c>
      <c r="J12" s="182" t="s">
        <v>80</v>
      </c>
      <c r="K12" s="131" t="str">
        <f>VLOOKUP(J12,Data!G:H,2,FALSE)</f>
        <v>c</v>
      </c>
      <c r="L12" s="113"/>
      <c r="M12" s="113"/>
      <c r="N12" s="183"/>
      <c r="O12" s="157" t="str">
        <f t="shared" si="0"/>
        <v>060010105-G-24-c-11</v>
      </c>
      <c r="P12" s="74"/>
    </row>
    <row r="13" spans="1:16" ht="18.75" thickBot="1" x14ac:dyDescent="0.25">
      <c r="A13" s="43">
        <v>12</v>
      </c>
      <c r="B13" s="47" t="s">
        <v>183</v>
      </c>
      <c r="C13" s="273" t="s">
        <v>370</v>
      </c>
      <c r="D13" s="54" t="s">
        <v>200</v>
      </c>
      <c r="E13" s="280" t="s">
        <v>377</v>
      </c>
      <c r="F13" s="178" t="s">
        <v>15</v>
      </c>
      <c r="G13" s="3" t="str">
        <f>VLOOKUP(F13,Data!A:B,2,FALSE)</f>
        <v>R</v>
      </c>
      <c r="H13" s="179" t="s">
        <v>13</v>
      </c>
      <c r="I13" s="3" t="str">
        <f>VLOOKUP(H13,Data!D:E,2,FALSE)</f>
        <v>01</v>
      </c>
      <c r="J13" s="179" t="s">
        <v>108</v>
      </c>
      <c r="K13" s="3" t="str">
        <f>VLOOKUP(J13,Data!G:H,2,FALSE)</f>
        <v>n</v>
      </c>
      <c r="L13" s="29"/>
      <c r="M13" s="29"/>
      <c r="N13" s="30"/>
      <c r="O13" s="157" t="str">
        <f t="shared" si="0"/>
        <v>060010105-R-01-n-12</v>
      </c>
      <c r="P13" s="74"/>
    </row>
    <row r="14" spans="1:16" ht="18.75" thickBot="1" x14ac:dyDescent="0.25">
      <c r="A14" s="43">
        <v>13</v>
      </c>
      <c r="B14" s="47" t="s">
        <v>183</v>
      </c>
      <c r="C14" s="273" t="s">
        <v>370</v>
      </c>
      <c r="D14" s="54" t="s">
        <v>200</v>
      </c>
      <c r="E14" s="280" t="s">
        <v>377</v>
      </c>
      <c r="F14" s="178" t="s">
        <v>53</v>
      </c>
      <c r="G14" s="3" t="e">
        <f>VLOOKUP(F14,Data!A:B,2,FALSE)</f>
        <v>#N/A</v>
      </c>
      <c r="H14" s="179" t="s">
        <v>96</v>
      </c>
      <c r="I14" s="3">
        <f>VLOOKUP(H14,Data!D:E,2,FALSE)</f>
        <v>30</v>
      </c>
      <c r="J14" s="179" t="s">
        <v>99</v>
      </c>
      <c r="K14" s="3" t="str">
        <f>VLOOKUP(J14,Data!G:H,2,FALSE)</f>
        <v>h</v>
      </c>
      <c r="L14" s="29"/>
      <c r="M14" s="29"/>
      <c r="N14" s="30"/>
      <c r="O14" s="157" t="e">
        <f t="shared" si="0"/>
        <v>#N/A</v>
      </c>
      <c r="P14" s="74" t="s">
        <v>201</v>
      </c>
    </row>
    <row r="15" spans="1:16" ht="18.75" thickBot="1" x14ac:dyDescent="0.25">
      <c r="A15" s="43">
        <v>14</v>
      </c>
      <c r="B15" s="47" t="s">
        <v>183</v>
      </c>
      <c r="C15" s="273" t="s">
        <v>370</v>
      </c>
      <c r="D15" s="54" t="s">
        <v>200</v>
      </c>
      <c r="E15" s="280" t="s">
        <v>377</v>
      </c>
      <c r="F15" s="192" t="s">
        <v>15</v>
      </c>
      <c r="G15" s="111" t="str">
        <f>VLOOKUP(F15,Data!A:B,2,FALSE)</f>
        <v>R</v>
      </c>
      <c r="H15" s="193" t="s">
        <v>12</v>
      </c>
      <c r="I15" s="111">
        <f>VLOOKUP(H15,Data!D:E,2,FALSE)</f>
        <v>40</v>
      </c>
      <c r="J15" s="193" t="s">
        <v>108</v>
      </c>
      <c r="K15" s="111" t="str">
        <f>VLOOKUP(J15,Data!G:H,2,FALSE)</f>
        <v>n</v>
      </c>
      <c r="L15" s="33"/>
      <c r="M15" s="33"/>
      <c r="N15" s="36"/>
      <c r="O15" s="157" t="str">
        <f t="shared" si="0"/>
        <v>060010105-R-40-n-14</v>
      </c>
      <c r="P15" s="74" t="s">
        <v>202</v>
      </c>
    </row>
    <row r="16" spans="1:16" ht="18.75" thickBot="1" x14ac:dyDescent="0.25">
      <c r="A16" s="43">
        <v>15</v>
      </c>
      <c r="B16" s="47" t="s">
        <v>183</v>
      </c>
      <c r="C16" s="273" t="s">
        <v>370</v>
      </c>
      <c r="D16" s="57" t="s">
        <v>203</v>
      </c>
      <c r="E16" s="312" t="s">
        <v>378</v>
      </c>
      <c r="F16" s="238" t="s">
        <v>14</v>
      </c>
      <c r="G16" s="37" t="str">
        <f>VLOOKUP(F16,Data!A:B,2,FALSE)</f>
        <v>W</v>
      </c>
      <c r="H16" s="239" t="s">
        <v>44</v>
      </c>
      <c r="I16" s="37" t="e">
        <f>VLOOKUP(H16,Data!D:E,2,FALSE)</f>
        <v>#N/A</v>
      </c>
      <c r="J16" s="239" t="s">
        <v>82</v>
      </c>
      <c r="K16" s="37" t="str">
        <f>VLOOKUP(J16,Data!G:H,2,FALSE)</f>
        <v>m</v>
      </c>
      <c r="L16" s="37"/>
      <c r="M16" s="37"/>
      <c r="N16" s="38"/>
      <c r="O16" s="171" t="e">
        <f t="shared" si="0"/>
        <v>#N/A</v>
      </c>
      <c r="P16" s="74" t="s">
        <v>204</v>
      </c>
    </row>
    <row r="17" spans="1:16" ht="18.75" thickBot="1" x14ac:dyDescent="0.25">
      <c r="A17" s="43">
        <v>16</v>
      </c>
      <c r="B17" s="47" t="s">
        <v>183</v>
      </c>
      <c r="C17" s="273" t="s">
        <v>370</v>
      </c>
      <c r="D17" s="58" t="s">
        <v>205</v>
      </c>
      <c r="E17" s="284" t="s">
        <v>378</v>
      </c>
      <c r="F17" s="181" t="s">
        <v>38</v>
      </c>
      <c r="G17" s="131" t="str">
        <f>VLOOKUP(F17,Data!A:B,2,FALSE)</f>
        <v>H</v>
      </c>
      <c r="H17" s="182" t="s">
        <v>13</v>
      </c>
      <c r="I17" s="131" t="str">
        <f>VLOOKUP(H17,Data!D:E,2,FALSE)</f>
        <v>01</v>
      </c>
      <c r="J17" s="182" t="s">
        <v>82</v>
      </c>
      <c r="K17" s="131" t="str">
        <f>VLOOKUP(J17,Data!G:H,2,FALSE)</f>
        <v>m</v>
      </c>
      <c r="L17" s="113"/>
      <c r="M17" s="113"/>
      <c r="N17" s="183"/>
      <c r="O17" s="157" t="str">
        <f t="shared" si="0"/>
        <v>060010100-H-01-m-16</v>
      </c>
      <c r="P17" s="74" t="s">
        <v>206</v>
      </c>
    </row>
    <row r="18" spans="1:16" ht="18.75" thickBot="1" x14ac:dyDescent="0.25">
      <c r="A18" s="43">
        <v>17</v>
      </c>
      <c r="B18" s="47" t="s">
        <v>183</v>
      </c>
      <c r="C18" s="273" t="s">
        <v>370</v>
      </c>
      <c r="D18" s="58" t="s">
        <v>205</v>
      </c>
      <c r="E18" s="284" t="s">
        <v>378</v>
      </c>
      <c r="F18" s="178" t="s">
        <v>14</v>
      </c>
      <c r="G18" s="3" t="str">
        <f>VLOOKUP(F18,Data!A:B,2,FALSE)</f>
        <v>W</v>
      </c>
      <c r="H18" s="179" t="s">
        <v>44</v>
      </c>
      <c r="I18" s="3" t="e">
        <f>VLOOKUP(H18,Data!D:E,2,FALSE)</f>
        <v>#N/A</v>
      </c>
      <c r="J18" s="179" t="s">
        <v>82</v>
      </c>
      <c r="K18" s="3" t="str">
        <f>VLOOKUP(J18,Data!G:H,2,FALSE)</f>
        <v>m</v>
      </c>
      <c r="L18" s="29"/>
      <c r="M18" s="29"/>
      <c r="N18" s="30"/>
      <c r="O18" s="157" t="e">
        <f t="shared" si="0"/>
        <v>#N/A</v>
      </c>
      <c r="P18" s="74" t="s">
        <v>207</v>
      </c>
    </row>
    <row r="19" spans="1:16" ht="18.75" thickBot="1" x14ac:dyDescent="0.25">
      <c r="A19" s="43">
        <v>18</v>
      </c>
      <c r="B19" s="47" t="s">
        <v>183</v>
      </c>
      <c r="C19" s="296" t="s">
        <v>370</v>
      </c>
      <c r="D19" s="58" t="s">
        <v>205</v>
      </c>
      <c r="E19" s="284" t="s">
        <v>378</v>
      </c>
      <c r="F19" s="192" t="s">
        <v>15</v>
      </c>
      <c r="G19" s="111" t="str">
        <f>VLOOKUP(F19,Data!A:B,2,FALSE)</f>
        <v>R</v>
      </c>
      <c r="H19" s="193" t="s">
        <v>12</v>
      </c>
      <c r="I19" s="111">
        <f>VLOOKUP(H19,Data!D:E,2,FALSE)</f>
        <v>40</v>
      </c>
      <c r="J19" s="193" t="s">
        <v>108</v>
      </c>
      <c r="K19" s="111" t="str">
        <f>VLOOKUP(J19,Data!G:H,2,FALSE)</f>
        <v>n</v>
      </c>
      <c r="L19" s="33"/>
      <c r="M19" s="33"/>
      <c r="N19" s="36"/>
      <c r="O19" s="157" t="str">
        <f t="shared" si="0"/>
        <v>060010100-R-40-n-18</v>
      </c>
      <c r="P19" s="74"/>
    </row>
    <row r="20" spans="1:16" ht="18.75" thickBot="1" x14ac:dyDescent="0.25">
      <c r="A20" s="43">
        <v>19</v>
      </c>
      <c r="B20" s="48" t="s">
        <v>208</v>
      </c>
      <c r="C20" s="274" t="s">
        <v>371</v>
      </c>
      <c r="D20" s="59" t="s">
        <v>209</v>
      </c>
      <c r="E20" s="277" t="s">
        <v>379</v>
      </c>
      <c r="F20" s="194" t="s">
        <v>8</v>
      </c>
      <c r="G20" s="7" t="str">
        <f>VLOOKUP(F20,Data!A:B,2,FALSE)</f>
        <v>G</v>
      </c>
      <c r="H20" s="195" t="s">
        <v>8</v>
      </c>
      <c r="I20" s="7">
        <f>VLOOKUP(H20,Data!D:E,2,FALSE)</f>
        <v>24</v>
      </c>
      <c r="J20" s="195" t="s">
        <v>80</v>
      </c>
      <c r="K20" s="7" t="str">
        <f>VLOOKUP(J20,Data!G:H,2,FALSE)</f>
        <v>c</v>
      </c>
      <c r="L20" s="7"/>
      <c r="M20" s="7"/>
      <c r="N20" s="8"/>
      <c r="O20" s="171" t="str">
        <f t="shared" si="0"/>
        <v>060020101-G-24-c-19</v>
      </c>
      <c r="P20" s="74"/>
    </row>
    <row r="21" spans="1:16" ht="18.75" thickBot="1" x14ac:dyDescent="0.25">
      <c r="A21" s="43">
        <v>20</v>
      </c>
      <c r="B21" s="49" t="s">
        <v>208</v>
      </c>
      <c r="C21" s="271" t="s">
        <v>371</v>
      </c>
      <c r="D21" s="60" t="s">
        <v>209</v>
      </c>
      <c r="E21" s="279" t="s">
        <v>379</v>
      </c>
      <c r="F21" s="220" t="s">
        <v>41</v>
      </c>
      <c r="G21" s="2" t="str">
        <f>VLOOKUP(F21,Data!A:B,2,FALSE)</f>
        <v>B</v>
      </c>
      <c r="H21" s="221" t="s">
        <v>122</v>
      </c>
      <c r="I21" s="2" t="e">
        <f>VLOOKUP(H21,Data!D:E,2,FALSE)</f>
        <v>#N/A</v>
      </c>
      <c r="J21" s="221" t="s">
        <v>7</v>
      </c>
      <c r="K21" s="2" t="str">
        <f>VLOOKUP(J21,Data!G:H,2,FALSE)</f>
        <v>b</v>
      </c>
      <c r="L21" s="2"/>
      <c r="M21" s="2"/>
      <c r="N21" s="5"/>
      <c r="O21" s="171" t="e">
        <f t="shared" si="0"/>
        <v>#N/A</v>
      </c>
      <c r="P21" s="74" t="s">
        <v>210</v>
      </c>
    </row>
    <row r="22" spans="1:16" ht="18.75" thickBot="1" x14ac:dyDescent="0.25">
      <c r="A22" s="43">
        <v>21</v>
      </c>
      <c r="B22" s="49" t="s">
        <v>208</v>
      </c>
      <c r="C22" s="271" t="s">
        <v>371</v>
      </c>
      <c r="D22" s="61" t="s">
        <v>211</v>
      </c>
      <c r="E22" s="276" t="s">
        <v>380</v>
      </c>
      <c r="F22" s="181" t="s">
        <v>8</v>
      </c>
      <c r="G22" s="131" t="str">
        <f>VLOOKUP(F22,Data!A:B,2,FALSE)</f>
        <v>G</v>
      </c>
      <c r="H22" s="182" t="s">
        <v>8</v>
      </c>
      <c r="I22" s="131">
        <f>VLOOKUP(H22,Data!D:E,2,FALSE)</f>
        <v>24</v>
      </c>
      <c r="J22" s="182" t="s">
        <v>80</v>
      </c>
      <c r="K22" s="131" t="str">
        <f>VLOOKUP(J22,Data!G:H,2,FALSE)</f>
        <v>c</v>
      </c>
      <c r="L22" s="113"/>
      <c r="M22" s="113"/>
      <c r="N22" s="183"/>
      <c r="O22" s="157" t="str">
        <f t="shared" si="0"/>
        <v>060020102-G-24-c-21</v>
      </c>
      <c r="P22" s="74"/>
    </row>
    <row r="23" spans="1:16" ht="18.75" thickBot="1" x14ac:dyDescent="0.25">
      <c r="A23" s="43">
        <v>22</v>
      </c>
      <c r="B23" s="49" t="s">
        <v>208</v>
      </c>
      <c r="C23" s="271" t="s">
        <v>371</v>
      </c>
      <c r="D23" s="61" t="s">
        <v>211</v>
      </c>
      <c r="E23" s="276" t="s">
        <v>380</v>
      </c>
      <c r="F23" s="178" t="s">
        <v>38</v>
      </c>
      <c r="G23" s="3" t="str">
        <f>VLOOKUP(F23,Data!A:B,2,FALSE)</f>
        <v>H</v>
      </c>
      <c r="H23" s="179" t="s">
        <v>13</v>
      </c>
      <c r="I23" s="3" t="str">
        <f>VLOOKUP(H23,Data!D:E,2,FALSE)</f>
        <v>01</v>
      </c>
      <c r="J23" s="179" t="s">
        <v>123</v>
      </c>
      <c r="K23" s="3" t="str">
        <f>VLOOKUP(J23,Data!G:H,2,FALSE)</f>
        <v>l</v>
      </c>
      <c r="L23" s="29"/>
      <c r="M23" s="29"/>
      <c r="N23" s="30"/>
      <c r="O23" s="157" t="str">
        <f t="shared" si="0"/>
        <v>060020102-H-01-l-22</v>
      </c>
      <c r="P23" s="74" t="s">
        <v>212</v>
      </c>
    </row>
    <row r="24" spans="1:16" ht="18.75" thickBot="1" x14ac:dyDescent="0.25">
      <c r="A24" s="43">
        <v>23</v>
      </c>
      <c r="B24" s="49" t="s">
        <v>208</v>
      </c>
      <c r="C24" s="271" t="s">
        <v>371</v>
      </c>
      <c r="D24" s="61" t="s">
        <v>211</v>
      </c>
      <c r="E24" s="276" t="s">
        <v>380</v>
      </c>
      <c r="F24" s="200" t="s">
        <v>8</v>
      </c>
      <c r="G24" s="3" t="str">
        <f>VLOOKUP(F24,Data!A:B,2,FALSE)</f>
        <v>G</v>
      </c>
      <c r="H24" s="201" t="s">
        <v>8</v>
      </c>
      <c r="I24" s="3">
        <f>VLOOKUP(H24,Data!D:E,2,FALSE)</f>
        <v>24</v>
      </c>
      <c r="J24" s="201" t="s">
        <v>80</v>
      </c>
      <c r="K24" s="3" t="str">
        <f>VLOOKUP(J24,Data!G:H,2,FALSE)</f>
        <v>c</v>
      </c>
      <c r="L24" s="39"/>
      <c r="M24" s="39"/>
      <c r="N24" s="40"/>
      <c r="O24" s="157" t="str">
        <f t="shared" si="0"/>
        <v>060020102-G-24-c-23</v>
      </c>
      <c r="P24" s="74"/>
    </row>
    <row r="25" spans="1:16" ht="18.75" thickBot="1" x14ac:dyDescent="0.25">
      <c r="A25" s="43">
        <v>24</v>
      </c>
      <c r="B25" s="49" t="s">
        <v>208</v>
      </c>
      <c r="C25" s="271" t="s">
        <v>371</v>
      </c>
      <c r="D25" s="61" t="s">
        <v>211</v>
      </c>
      <c r="E25" s="276" t="s">
        <v>380</v>
      </c>
      <c r="F25" s="192" t="s">
        <v>1</v>
      </c>
      <c r="G25" s="111" t="str">
        <f>VLOOKUP(F25,Data!A:B,2,FALSE)</f>
        <v>کد ایستگاه</v>
      </c>
      <c r="H25" s="193" t="s">
        <v>32</v>
      </c>
      <c r="I25" s="111" t="str">
        <f>VLOOKUP(H25,Data!D:E,2,FALSE)</f>
        <v>کد دستگاه</v>
      </c>
      <c r="J25" s="193" t="s">
        <v>99</v>
      </c>
      <c r="K25" s="111" t="str">
        <f>VLOOKUP(J25,Data!G:H,2,FALSE)</f>
        <v>h</v>
      </c>
      <c r="L25" s="33"/>
      <c r="M25" s="33"/>
      <c r="N25" s="36"/>
      <c r="O25" s="157" t="str">
        <f t="shared" si="0"/>
        <v>060020102-کد ایستگاه-کد دستگاه-h-24</v>
      </c>
      <c r="P25" s="74" t="s">
        <v>213</v>
      </c>
    </row>
    <row r="26" spans="1:16" ht="18.75" thickBot="1" x14ac:dyDescent="0.25">
      <c r="A26" s="43">
        <v>25</v>
      </c>
      <c r="B26" s="49" t="s">
        <v>208</v>
      </c>
      <c r="C26" s="271" t="s">
        <v>371</v>
      </c>
      <c r="D26" s="59" t="s">
        <v>214</v>
      </c>
      <c r="E26" s="289" t="s">
        <v>381</v>
      </c>
      <c r="F26" s="194" t="s">
        <v>14</v>
      </c>
      <c r="G26" s="7" t="str">
        <f>VLOOKUP(F26,Data!A:B,2,FALSE)</f>
        <v>W</v>
      </c>
      <c r="H26" s="195" t="s">
        <v>44</v>
      </c>
      <c r="I26" s="7" t="e">
        <f>VLOOKUP(H26,Data!D:E,2,FALSE)</f>
        <v>#N/A</v>
      </c>
      <c r="J26" s="195" t="s">
        <v>82</v>
      </c>
      <c r="K26" s="7" t="str">
        <f>VLOOKUP(J26,Data!G:H,2,FALSE)</f>
        <v>m</v>
      </c>
      <c r="L26" s="7"/>
      <c r="M26" s="7"/>
      <c r="N26" s="8"/>
      <c r="O26" s="171" t="e">
        <f t="shared" si="0"/>
        <v>#N/A</v>
      </c>
      <c r="P26" s="74" t="s">
        <v>215</v>
      </c>
    </row>
    <row r="27" spans="1:16" ht="18.75" thickBot="1" x14ac:dyDescent="0.25">
      <c r="A27" s="43">
        <v>26</v>
      </c>
      <c r="B27" s="49" t="s">
        <v>208</v>
      </c>
      <c r="C27" s="271" t="s">
        <v>371</v>
      </c>
      <c r="D27" s="63" t="s">
        <v>214</v>
      </c>
      <c r="E27" s="290" t="s">
        <v>381</v>
      </c>
      <c r="F27" s="174" t="s">
        <v>14</v>
      </c>
      <c r="G27" s="1" t="str">
        <f>VLOOKUP(F27,Data!A:B,2,FALSE)</f>
        <v>W</v>
      </c>
      <c r="H27" s="176" t="s">
        <v>44</v>
      </c>
      <c r="I27" s="1" t="e">
        <f>VLOOKUP(H27,Data!D:E,2,FALSE)</f>
        <v>#N/A</v>
      </c>
      <c r="J27" s="176" t="s">
        <v>14</v>
      </c>
      <c r="K27" s="1" t="str">
        <f>VLOOKUP(J27,Data!G:H,2,FALSE)</f>
        <v>w</v>
      </c>
      <c r="L27" s="175"/>
      <c r="M27" s="175"/>
      <c r="N27" s="177"/>
      <c r="O27" s="171" t="e">
        <f t="shared" si="0"/>
        <v>#N/A</v>
      </c>
      <c r="P27" s="74" t="s">
        <v>216</v>
      </c>
    </row>
    <row r="28" spans="1:16" ht="18.75" thickBot="1" x14ac:dyDescent="0.25">
      <c r="A28" s="43">
        <v>27</v>
      </c>
      <c r="B28" s="49" t="s">
        <v>208</v>
      </c>
      <c r="C28" s="271" t="s">
        <v>371</v>
      </c>
      <c r="D28" s="63" t="s">
        <v>214</v>
      </c>
      <c r="E28" s="290" t="s">
        <v>381</v>
      </c>
      <c r="F28" s="172" t="s">
        <v>15</v>
      </c>
      <c r="G28" s="1" t="str">
        <f>VLOOKUP(F28,Data!A:B,2,FALSE)</f>
        <v>R</v>
      </c>
      <c r="H28" s="173" t="s">
        <v>12</v>
      </c>
      <c r="I28" s="1">
        <f>VLOOKUP(H28,Data!D:E,2,FALSE)</f>
        <v>40</v>
      </c>
      <c r="J28" s="173" t="s">
        <v>108</v>
      </c>
      <c r="K28" s="1" t="str">
        <f>VLOOKUP(J28,Data!G:H,2,FALSE)</f>
        <v>n</v>
      </c>
      <c r="L28" s="1"/>
      <c r="M28" s="1"/>
      <c r="N28" s="4"/>
      <c r="O28" s="171" t="str">
        <f t="shared" si="0"/>
        <v>060020100-R-40-n-27</v>
      </c>
      <c r="P28" s="74"/>
    </row>
    <row r="29" spans="1:16" ht="18.75" thickBot="1" x14ac:dyDescent="0.25">
      <c r="A29" s="43">
        <v>28</v>
      </c>
      <c r="B29" s="49" t="s">
        <v>208</v>
      </c>
      <c r="C29" s="271" t="s">
        <v>371</v>
      </c>
      <c r="D29" s="63" t="s">
        <v>214</v>
      </c>
      <c r="E29" s="290" t="s">
        <v>381</v>
      </c>
      <c r="F29" s="203" t="s">
        <v>14</v>
      </c>
      <c r="G29" s="1" t="str">
        <f>VLOOKUP(F29,Data!A:B,2,FALSE)</f>
        <v>W</v>
      </c>
      <c r="H29" s="205" t="s">
        <v>44</v>
      </c>
      <c r="I29" s="1" t="e">
        <f>VLOOKUP(H29,Data!D:E,2,FALSE)</f>
        <v>#N/A</v>
      </c>
      <c r="J29" s="205" t="s">
        <v>82</v>
      </c>
      <c r="K29" s="1" t="str">
        <f>VLOOKUP(J29,Data!G:H,2,FALSE)</f>
        <v>m</v>
      </c>
      <c r="L29" s="204"/>
      <c r="M29" s="204"/>
      <c r="N29" s="32"/>
      <c r="O29" s="171" t="e">
        <f t="shared" si="0"/>
        <v>#N/A</v>
      </c>
      <c r="P29" s="74" t="s">
        <v>217</v>
      </c>
    </row>
    <row r="30" spans="1:16" ht="18.75" thickBot="1" x14ac:dyDescent="0.25">
      <c r="A30" s="43">
        <v>29</v>
      </c>
      <c r="B30" s="49" t="s">
        <v>208</v>
      </c>
      <c r="C30" s="271" t="s">
        <v>371</v>
      </c>
      <c r="D30" s="63" t="s">
        <v>214</v>
      </c>
      <c r="E30" s="290" t="s">
        <v>381</v>
      </c>
      <c r="F30" s="172" t="s">
        <v>14</v>
      </c>
      <c r="G30" s="1" t="str">
        <f>VLOOKUP(F30,Data!A:B,2,FALSE)</f>
        <v>W</v>
      </c>
      <c r="H30" s="173" t="s">
        <v>44</v>
      </c>
      <c r="I30" s="1" t="e">
        <f>VLOOKUP(H30,Data!D:E,2,FALSE)</f>
        <v>#N/A</v>
      </c>
      <c r="J30" s="173" t="s">
        <v>82</v>
      </c>
      <c r="K30" s="1" t="str">
        <f>VLOOKUP(J30,Data!G:H,2,FALSE)</f>
        <v>m</v>
      </c>
      <c r="L30" s="1"/>
      <c r="M30" s="1"/>
      <c r="N30" s="4"/>
      <c r="O30" s="171" t="e">
        <f t="shared" si="0"/>
        <v>#N/A</v>
      </c>
      <c r="P30" s="74" t="s">
        <v>218</v>
      </c>
    </row>
    <row r="31" spans="1:16" ht="18.75" thickBot="1" x14ac:dyDescent="0.25">
      <c r="A31" s="43">
        <v>30</v>
      </c>
      <c r="B31" s="50" t="s">
        <v>208</v>
      </c>
      <c r="C31" s="272" t="s">
        <v>371</v>
      </c>
      <c r="D31" s="60" t="s">
        <v>214</v>
      </c>
      <c r="E31" s="291" t="s">
        <v>381</v>
      </c>
      <c r="F31" s="217" t="s">
        <v>15</v>
      </c>
      <c r="G31" s="2" t="str">
        <f>VLOOKUP(F31,Data!A:B,2,FALSE)</f>
        <v>R</v>
      </c>
      <c r="H31" s="218" t="s">
        <v>12</v>
      </c>
      <c r="I31" s="2">
        <f>VLOOKUP(H31,Data!D:E,2,FALSE)</f>
        <v>40</v>
      </c>
      <c r="J31" s="218" t="s">
        <v>108</v>
      </c>
      <c r="K31" s="2" t="str">
        <f>VLOOKUP(J31,Data!G:H,2,FALSE)</f>
        <v>n</v>
      </c>
      <c r="L31" s="219"/>
      <c r="M31" s="219"/>
      <c r="N31" s="35"/>
      <c r="O31" s="171" t="str">
        <f t="shared" si="0"/>
        <v>060020100-R-40-n-30</v>
      </c>
      <c r="P31" s="74"/>
    </row>
    <row r="32" spans="1:16" ht="18.75" thickBot="1" x14ac:dyDescent="0.25">
      <c r="A32" s="43">
        <v>31</v>
      </c>
      <c r="B32" s="47" t="s">
        <v>219</v>
      </c>
      <c r="C32" s="292" t="s">
        <v>372</v>
      </c>
      <c r="D32" s="61" t="s">
        <v>220</v>
      </c>
      <c r="E32" s="276" t="s">
        <v>382</v>
      </c>
      <c r="F32" s="181" t="s">
        <v>4</v>
      </c>
      <c r="G32" s="131" t="str">
        <f>VLOOKUP(F32,Data!A:B,2,FALSE)</f>
        <v>C</v>
      </c>
      <c r="H32" s="182" t="s">
        <v>37</v>
      </c>
      <c r="I32" s="131" t="e">
        <f>VLOOKUP(H32,Data!D:E,2,FALSE)</f>
        <v>#N/A</v>
      </c>
      <c r="J32" s="182" t="s">
        <v>80</v>
      </c>
      <c r="K32" s="131" t="str">
        <f>VLOOKUP(J32,Data!G:H,2,FALSE)</f>
        <v>c</v>
      </c>
      <c r="L32" s="113"/>
      <c r="M32" s="113"/>
      <c r="N32" s="183"/>
      <c r="O32" s="228" t="e">
        <f t="shared" si="0"/>
        <v>#N/A</v>
      </c>
      <c r="P32" s="74"/>
    </row>
    <row r="33" spans="1:16" ht="18.75" thickBot="1" x14ac:dyDescent="0.25">
      <c r="A33" s="43">
        <v>32</v>
      </c>
      <c r="B33" s="47" t="s">
        <v>219</v>
      </c>
      <c r="C33" s="292" t="s">
        <v>372</v>
      </c>
      <c r="D33" s="54" t="s">
        <v>220</v>
      </c>
      <c r="E33" s="276" t="s">
        <v>382</v>
      </c>
      <c r="F33" s="192" t="s">
        <v>15</v>
      </c>
      <c r="G33" s="111" t="str">
        <f>VLOOKUP(F33,Data!A:B,2,FALSE)</f>
        <v>R</v>
      </c>
      <c r="H33" s="193" t="s">
        <v>12</v>
      </c>
      <c r="I33" s="111">
        <f>VLOOKUP(H33,Data!D:E,2,FALSE)</f>
        <v>40</v>
      </c>
      <c r="J33" s="193" t="s">
        <v>108</v>
      </c>
      <c r="K33" s="111" t="str">
        <f>VLOOKUP(J33,Data!G:H,2,FALSE)</f>
        <v>n</v>
      </c>
      <c r="L33" s="33"/>
      <c r="M33" s="33"/>
      <c r="N33" s="36"/>
      <c r="O33" s="228" t="str">
        <f t="shared" si="0"/>
        <v>060030101-R-40-n-32</v>
      </c>
      <c r="P33" s="74"/>
    </row>
    <row r="34" spans="1:16" ht="18.75" thickBot="1" x14ac:dyDescent="0.25">
      <c r="A34" s="43">
        <v>33</v>
      </c>
      <c r="B34" s="47" t="s">
        <v>219</v>
      </c>
      <c r="C34" s="292" t="s">
        <v>372</v>
      </c>
      <c r="D34" s="143" t="s">
        <v>221</v>
      </c>
      <c r="E34" s="289" t="s">
        <v>383</v>
      </c>
      <c r="F34" s="167" t="s">
        <v>4</v>
      </c>
      <c r="G34" s="7" t="str">
        <f>VLOOKUP(F34,Data!A:B,2,FALSE)</f>
        <v>C</v>
      </c>
      <c r="H34" s="169" t="s">
        <v>85</v>
      </c>
      <c r="I34" s="7">
        <f>VLOOKUP(H34,Data!D:E,2,FALSE)</f>
        <v>26</v>
      </c>
      <c r="J34" s="169" t="s">
        <v>80</v>
      </c>
      <c r="K34" s="7" t="str">
        <f>VLOOKUP(J34,Data!G:H,2,FALSE)</f>
        <v>c</v>
      </c>
      <c r="L34" s="168"/>
      <c r="M34" s="168"/>
      <c r="N34" s="170"/>
      <c r="O34" s="171" t="str">
        <f t="shared" si="0"/>
        <v>060030102-C-26-c-33</v>
      </c>
      <c r="P34" s="74"/>
    </row>
    <row r="35" spans="1:16" ht="18.75" thickBot="1" x14ac:dyDescent="0.25">
      <c r="A35" s="43">
        <v>34</v>
      </c>
      <c r="B35" s="47" t="s">
        <v>219</v>
      </c>
      <c r="C35" s="292" t="s">
        <v>372</v>
      </c>
      <c r="D35" s="216" t="s">
        <v>221</v>
      </c>
      <c r="E35" s="290" t="s">
        <v>383</v>
      </c>
      <c r="F35" s="172" t="s">
        <v>15</v>
      </c>
      <c r="G35" s="1" t="str">
        <f>VLOOKUP(F35,Data!A:B,2,FALSE)</f>
        <v>R</v>
      </c>
      <c r="H35" s="173" t="s">
        <v>118</v>
      </c>
      <c r="I35" s="1">
        <f>VLOOKUP(H35,Data!D:E,2,FALSE)</f>
        <v>41</v>
      </c>
      <c r="J35" s="173" t="s">
        <v>6</v>
      </c>
      <c r="K35" s="1" t="str">
        <f>VLOOKUP(J35,Data!G:H,2,FALSE)</f>
        <v>i</v>
      </c>
      <c r="L35" s="1"/>
      <c r="M35" s="1"/>
      <c r="N35" s="4"/>
      <c r="O35" s="229" t="str">
        <f t="shared" si="0"/>
        <v>060030102-R-41-i-34</v>
      </c>
      <c r="P35" s="74"/>
    </row>
    <row r="36" spans="1:16" ht="18.75" thickBot="1" x14ac:dyDescent="0.25">
      <c r="A36" s="43">
        <v>35</v>
      </c>
      <c r="B36" s="47" t="s">
        <v>219</v>
      </c>
      <c r="C36" s="292" t="s">
        <v>372</v>
      </c>
      <c r="D36" s="216" t="s">
        <v>221</v>
      </c>
      <c r="E36" s="290" t="s">
        <v>383</v>
      </c>
      <c r="F36" s="174" t="s">
        <v>38</v>
      </c>
      <c r="G36" s="1" t="str">
        <f>VLOOKUP(F36,Data!A:B,2,FALSE)</f>
        <v>H</v>
      </c>
      <c r="H36" s="176" t="s">
        <v>51</v>
      </c>
      <c r="I36" s="1" t="e">
        <f>VLOOKUP(H36,Data!D:E,2,FALSE)</f>
        <v>#N/A</v>
      </c>
      <c r="J36" s="176" t="s">
        <v>86</v>
      </c>
      <c r="K36" s="1" t="str">
        <f>VLOOKUP(J36,Data!G:H,2,FALSE)</f>
        <v>f</v>
      </c>
      <c r="L36" s="175"/>
      <c r="M36" s="175"/>
      <c r="N36" s="177"/>
      <c r="O36" s="171" t="e">
        <f t="shared" si="0"/>
        <v>#N/A</v>
      </c>
      <c r="P36" s="74" t="s">
        <v>222</v>
      </c>
    </row>
    <row r="37" spans="1:16" ht="18.75" thickBot="1" x14ac:dyDescent="0.25">
      <c r="A37" s="43">
        <v>36</v>
      </c>
      <c r="B37" s="47" t="s">
        <v>219</v>
      </c>
      <c r="C37" s="292" t="s">
        <v>372</v>
      </c>
      <c r="D37" s="216" t="s">
        <v>221</v>
      </c>
      <c r="E37" s="290" t="s">
        <v>383</v>
      </c>
      <c r="F37" s="186" t="s">
        <v>38</v>
      </c>
      <c r="G37" s="1" t="str">
        <f>VLOOKUP(F37,Data!A:B,2,FALSE)</f>
        <v>H</v>
      </c>
      <c r="H37" s="187" t="s">
        <v>13</v>
      </c>
      <c r="I37" s="1" t="str">
        <f>VLOOKUP(H37,Data!D:E,2,FALSE)</f>
        <v>01</v>
      </c>
      <c r="J37" s="187" t="s">
        <v>86</v>
      </c>
      <c r="K37" s="1" t="str">
        <f>VLOOKUP(J37,Data!G:H,2,FALSE)</f>
        <v>f</v>
      </c>
      <c r="L37" s="6"/>
      <c r="M37" s="6"/>
      <c r="N37" s="34"/>
      <c r="O37" s="171" t="str">
        <f t="shared" si="0"/>
        <v>060030102-H-01-f-36</v>
      </c>
      <c r="P37" s="74" t="s">
        <v>223</v>
      </c>
    </row>
    <row r="38" spans="1:16" ht="18.75" thickBot="1" x14ac:dyDescent="0.25">
      <c r="A38" s="43">
        <v>37</v>
      </c>
      <c r="B38" s="47" t="s">
        <v>219</v>
      </c>
      <c r="C38" s="292" t="s">
        <v>372</v>
      </c>
      <c r="D38" s="216" t="s">
        <v>221</v>
      </c>
      <c r="E38" s="290" t="s">
        <v>383</v>
      </c>
      <c r="F38" s="172" t="s">
        <v>38</v>
      </c>
      <c r="G38" s="1" t="str">
        <f>VLOOKUP(F38,Data!A:B,2,FALSE)</f>
        <v>H</v>
      </c>
      <c r="H38" s="173" t="s">
        <v>49</v>
      </c>
      <c r="I38" s="1" t="e">
        <f>VLOOKUP(H38,Data!D:E,2,FALSE)</f>
        <v>#N/A</v>
      </c>
      <c r="J38" s="173" t="s">
        <v>86</v>
      </c>
      <c r="K38" s="1" t="str">
        <f>VLOOKUP(J38,Data!G:H,2,FALSE)</f>
        <v>f</v>
      </c>
      <c r="L38" s="1"/>
      <c r="M38" s="1"/>
      <c r="N38" s="4"/>
      <c r="O38" s="171" t="e">
        <f t="shared" si="0"/>
        <v>#N/A</v>
      </c>
      <c r="P38" s="74" t="s">
        <v>224</v>
      </c>
    </row>
    <row r="39" spans="1:16" ht="18.75" thickBot="1" x14ac:dyDescent="0.25">
      <c r="A39" s="43">
        <v>38</v>
      </c>
      <c r="B39" s="47" t="s">
        <v>219</v>
      </c>
      <c r="C39" s="292" t="s">
        <v>372</v>
      </c>
      <c r="D39" s="56" t="s">
        <v>221</v>
      </c>
      <c r="E39" s="291" t="s">
        <v>383</v>
      </c>
      <c r="F39" s="217" t="s">
        <v>38</v>
      </c>
      <c r="G39" s="2" t="str">
        <f>VLOOKUP(F39,Data!A:B,2,FALSE)</f>
        <v>H</v>
      </c>
      <c r="H39" s="218" t="s">
        <v>13</v>
      </c>
      <c r="I39" s="2" t="str">
        <f>VLOOKUP(H39,Data!D:E,2,FALSE)</f>
        <v>01</v>
      </c>
      <c r="J39" s="218" t="s">
        <v>82</v>
      </c>
      <c r="K39" s="2" t="str">
        <f>VLOOKUP(J39,Data!G:H,2,FALSE)</f>
        <v>m</v>
      </c>
      <c r="L39" s="219"/>
      <c r="M39" s="219"/>
      <c r="N39" s="35"/>
      <c r="O39" s="171" t="str">
        <f t="shared" si="0"/>
        <v>060030102-H-01-m-38</v>
      </c>
      <c r="P39" s="74" t="s">
        <v>225</v>
      </c>
    </row>
    <row r="40" spans="1:16" ht="18.75" thickBot="1" x14ac:dyDescent="0.25">
      <c r="A40" s="43">
        <v>39</v>
      </c>
      <c r="B40" s="47" t="s">
        <v>219</v>
      </c>
      <c r="C40" s="292" t="s">
        <v>372</v>
      </c>
      <c r="D40" s="54" t="s">
        <v>226</v>
      </c>
      <c r="E40" s="280" t="s">
        <v>384</v>
      </c>
      <c r="F40" s="200" t="s">
        <v>38</v>
      </c>
      <c r="G40" s="131" t="str">
        <f>VLOOKUP(F40,Data!A:B,2,FALSE)</f>
        <v>H</v>
      </c>
      <c r="H40" s="201" t="s">
        <v>13</v>
      </c>
      <c r="I40" s="131" t="str">
        <f>VLOOKUP(H40,Data!D:E,2,FALSE)</f>
        <v>01</v>
      </c>
      <c r="J40" s="201" t="s">
        <v>82</v>
      </c>
      <c r="K40" s="131" t="str">
        <f>VLOOKUP(J40,Data!G:H,2,FALSE)</f>
        <v>m</v>
      </c>
      <c r="L40" s="39"/>
      <c r="M40" s="39"/>
      <c r="N40" s="40"/>
      <c r="O40" s="228" t="str">
        <f t="shared" si="0"/>
        <v>060030100-H-01-m-39</v>
      </c>
      <c r="P40" s="74" t="s">
        <v>227</v>
      </c>
    </row>
    <row r="41" spans="1:16" ht="18.75" thickBot="1" x14ac:dyDescent="0.25">
      <c r="A41" s="43">
        <v>40</v>
      </c>
      <c r="B41" s="47" t="s">
        <v>219</v>
      </c>
      <c r="C41" s="292" t="s">
        <v>372</v>
      </c>
      <c r="D41" s="54" t="s">
        <v>226</v>
      </c>
      <c r="E41" s="280" t="s">
        <v>384</v>
      </c>
      <c r="F41" s="200" t="s">
        <v>38</v>
      </c>
      <c r="G41" s="3" t="str">
        <f>VLOOKUP(F41,Data!A:B,2,FALSE)</f>
        <v>H</v>
      </c>
      <c r="H41" s="201" t="s">
        <v>13</v>
      </c>
      <c r="I41" s="3" t="str">
        <f>VLOOKUP(H41,Data!D:E,2,FALSE)</f>
        <v>01</v>
      </c>
      <c r="J41" s="201" t="s">
        <v>82</v>
      </c>
      <c r="K41" s="3" t="str">
        <f>VLOOKUP(J41,Data!G:H,2,FALSE)</f>
        <v>m</v>
      </c>
      <c r="L41" s="39"/>
      <c r="M41" s="39"/>
      <c r="N41" s="40"/>
      <c r="O41" s="228" t="str">
        <f t="shared" si="0"/>
        <v>060030100-H-01-m-40</v>
      </c>
      <c r="P41" s="74" t="s">
        <v>228</v>
      </c>
    </row>
    <row r="42" spans="1:16" ht="18.75" thickBot="1" x14ac:dyDescent="0.25">
      <c r="A42" s="43">
        <v>41</v>
      </c>
      <c r="B42" s="47" t="s">
        <v>219</v>
      </c>
      <c r="C42" s="292" t="s">
        <v>372</v>
      </c>
      <c r="D42" s="54" t="s">
        <v>226</v>
      </c>
      <c r="E42" s="280" t="s">
        <v>384</v>
      </c>
      <c r="F42" s="192" t="s">
        <v>14</v>
      </c>
      <c r="G42" s="111" t="str">
        <f>VLOOKUP(F42,Data!A:B,2,FALSE)</f>
        <v>W</v>
      </c>
      <c r="H42" s="193" t="s">
        <v>44</v>
      </c>
      <c r="I42" s="111" t="e">
        <f>VLOOKUP(H42,Data!D:E,2,FALSE)</f>
        <v>#N/A</v>
      </c>
      <c r="J42" s="193" t="s">
        <v>82</v>
      </c>
      <c r="K42" s="111" t="str">
        <f>VLOOKUP(J42,Data!G:H,2,FALSE)</f>
        <v>m</v>
      </c>
      <c r="L42" s="33"/>
      <c r="M42" s="33"/>
      <c r="N42" s="36"/>
      <c r="O42" s="230" t="e">
        <f t="shared" si="0"/>
        <v>#N/A</v>
      </c>
      <c r="P42" s="74" t="s">
        <v>229</v>
      </c>
    </row>
    <row r="43" spans="1:16" ht="18.75" thickBot="1" x14ac:dyDescent="0.25">
      <c r="A43" s="43">
        <v>42</v>
      </c>
      <c r="B43" s="47" t="s">
        <v>219</v>
      </c>
      <c r="C43" s="292" t="s">
        <v>372</v>
      </c>
      <c r="D43" s="143" t="s">
        <v>230</v>
      </c>
      <c r="E43" s="281" t="s">
        <v>384</v>
      </c>
      <c r="F43" s="194" t="s">
        <v>1</v>
      </c>
      <c r="G43" s="7" t="str">
        <f>VLOOKUP(F43,Data!A:B,2,FALSE)</f>
        <v>کد ایستگاه</v>
      </c>
      <c r="H43" s="195" t="s">
        <v>32</v>
      </c>
      <c r="I43" s="7" t="str">
        <f>VLOOKUP(H43,Data!D:E,2,FALSE)</f>
        <v>کد دستگاه</v>
      </c>
      <c r="J43" s="195" t="s">
        <v>82</v>
      </c>
      <c r="K43" s="7" t="str">
        <f>VLOOKUP(J43,Data!G:H,2,FALSE)</f>
        <v>m</v>
      </c>
      <c r="L43" s="7"/>
      <c r="M43" s="7"/>
      <c r="N43" s="8"/>
      <c r="O43" s="171" t="str">
        <f t="shared" si="0"/>
        <v>060030100-کد ایستگاه-کد دستگاه-m-42</v>
      </c>
      <c r="P43" s="74" t="s">
        <v>231</v>
      </c>
    </row>
    <row r="44" spans="1:16" ht="18.75" thickBot="1" x14ac:dyDescent="0.25">
      <c r="A44" s="43">
        <v>43</v>
      </c>
      <c r="B44" s="47" t="s">
        <v>219</v>
      </c>
      <c r="C44" s="292" t="s">
        <v>372</v>
      </c>
      <c r="D44" s="216" t="s">
        <v>230</v>
      </c>
      <c r="E44" s="282" t="s">
        <v>384</v>
      </c>
      <c r="F44" s="172" t="s">
        <v>14</v>
      </c>
      <c r="G44" s="1" t="str">
        <f>VLOOKUP(F44,Data!A:B,2,FALSE)</f>
        <v>W</v>
      </c>
      <c r="H44" s="173" t="s">
        <v>44</v>
      </c>
      <c r="I44" s="1" t="e">
        <f>VLOOKUP(H44,Data!D:E,2,FALSE)</f>
        <v>#N/A</v>
      </c>
      <c r="J44" s="173" t="s">
        <v>14</v>
      </c>
      <c r="K44" s="1" t="str">
        <f>VLOOKUP(J44,Data!G:H,2,FALSE)</f>
        <v>w</v>
      </c>
      <c r="L44" s="1"/>
      <c r="M44" s="1"/>
      <c r="N44" s="4"/>
      <c r="O44" s="171" t="e">
        <f t="shared" si="0"/>
        <v>#N/A</v>
      </c>
      <c r="P44" s="74" t="s">
        <v>207</v>
      </c>
    </row>
    <row r="45" spans="1:16" ht="18.75" thickBot="1" x14ac:dyDescent="0.25">
      <c r="A45" s="43">
        <v>44</v>
      </c>
      <c r="B45" s="47" t="s">
        <v>219</v>
      </c>
      <c r="C45" s="292" t="s">
        <v>372</v>
      </c>
      <c r="D45" s="56" t="s">
        <v>230</v>
      </c>
      <c r="E45" s="283" t="s">
        <v>384</v>
      </c>
      <c r="F45" s="217" t="s">
        <v>15</v>
      </c>
      <c r="G45" s="2" t="str">
        <f>VLOOKUP(F45,Data!A:B,2,FALSE)</f>
        <v>R</v>
      </c>
      <c r="H45" s="218" t="s">
        <v>12</v>
      </c>
      <c r="I45" s="2">
        <f>VLOOKUP(H45,Data!D:E,2,FALSE)</f>
        <v>40</v>
      </c>
      <c r="J45" s="218" t="s">
        <v>108</v>
      </c>
      <c r="K45" s="2" t="str">
        <f>VLOOKUP(J45,Data!G:H,2,FALSE)</f>
        <v>n</v>
      </c>
      <c r="L45" s="219"/>
      <c r="M45" s="219"/>
      <c r="N45" s="35"/>
      <c r="O45" s="171" t="str">
        <f t="shared" si="0"/>
        <v>060030100-R-40-n-44</v>
      </c>
      <c r="P45" s="74" t="s">
        <v>232</v>
      </c>
    </row>
    <row r="46" spans="1:16" ht="18.75" thickBot="1" x14ac:dyDescent="0.25">
      <c r="A46" s="43">
        <v>45</v>
      </c>
      <c r="B46" s="47" t="s">
        <v>219</v>
      </c>
      <c r="C46" s="292" t="s">
        <v>372</v>
      </c>
      <c r="D46" s="54" t="s">
        <v>233</v>
      </c>
      <c r="E46" s="280" t="s">
        <v>384</v>
      </c>
      <c r="F46" s="181" t="s">
        <v>38</v>
      </c>
      <c r="G46" s="131" t="str">
        <f>VLOOKUP(F46,Data!A:B,2,FALSE)</f>
        <v>H</v>
      </c>
      <c r="H46" s="182" t="s">
        <v>44</v>
      </c>
      <c r="I46" s="131" t="e">
        <f>VLOOKUP(H46,Data!D:E,2,FALSE)</f>
        <v>#N/A</v>
      </c>
      <c r="J46" s="182" t="s">
        <v>82</v>
      </c>
      <c r="K46" s="131" t="str">
        <f>VLOOKUP(J46,Data!G:H,2,FALSE)</f>
        <v>m</v>
      </c>
      <c r="L46" s="113"/>
      <c r="M46" s="113"/>
      <c r="N46" s="183"/>
      <c r="O46" s="157" t="e">
        <f t="shared" si="0"/>
        <v>#N/A</v>
      </c>
      <c r="P46" s="74" t="s">
        <v>234</v>
      </c>
    </row>
    <row r="47" spans="1:16" ht="18.75" thickBot="1" x14ac:dyDescent="0.25">
      <c r="A47" s="43">
        <v>46</v>
      </c>
      <c r="B47" s="47" t="s">
        <v>219</v>
      </c>
      <c r="C47" s="292" t="s">
        <v>372</v>
      </c>
      <c r="D47" s="54" t="s">
        <v>233</v>
      </c>
      <c r="E47" s="280" t="s">
        <v>384</v>
      </c>
      <c r="F47" s="178" t="s">
        <v>38</v>
      </c>
      <c r="G47" s="3" t="str">
        <f>VLOOKUP(F47,Data!A:B,2,FALSE)</f>
        <v>H</v>
      </c>
      <c r="H47" s="179" t="s">
        <v>13</v>
      </c>
      <c r="I47" s="3" t="str">
        <f>VLOOKUP(H47,Data!D:E,2,FALSE)</f>
        <v>01</v>
      </c>
      <c r="J47" s="179" t="s">
        <v>82</v>
      </c>
      <c r="K47" s="3" t="str">
        <f>VLOOKUP(J47,Data!G:H,2,FALSE)</f>
        <v>m</v>
      </c>
      <c r="L47" s="29"/>
      <c r="M47" s="29"/>
      <c r="N47" s="30"/>
      <c r="O47" s="157" t="str">
        <f t="shared" si="0"/>
        <v>060030100-H-01-m-46</v>
      </c>
      <c r="P47" s="74" t="s">
        <v>235</v>
      </c>
    </row>
    <row r="48" spans="1:16" ht="18.75" thickBot="1" x14ac:dyDescent="0.25">
      <c r="A48" s="43">
        <v>47</v>
      </c>
      <c r="B48" s="47" t="s">
        <v>219</v>
      </c>
      <c r="C48" s="292" t="s">
        <v>372</v>
      </c>
      <c r="D48" s="54" t="s">
        <v>233</v>
      </c>
      <c r="E48" s="280" t="s">
        <v>384</v>
      </c>
      <c r="F48" s="181" t="s">
        <v>38</v>
      </c>
      <c r="G48" s="3" t="str">
        <f>VLOOKUP(F48,Data!A:B,2,FALSE)</f>
        <v>H</v>
      </c>
      <c r="H48" s="182" t="s">
        <v>44</v>
      </c>
      <c r="I48" s="3" t="e">
        <f>VLOOKUP(H48,Data!D:E,2,FALSE)</f>
        <v>#N/A</v>
      </c>
      <c r="J48" s="182" t="s">
        <v>14</v>
      </c>
      <c r="K48" s="3" t="str">
        <f>VLOOKUP(J48,Data!G:H,2,FALSE)</f>
        <v>w</v>
      </c>
      <c r="L48" s="113"/>
      <c r="M48" s="113"/>
      <c r="N48" s="183"/>
      <c r="O48" s="157" t="e">
        <f t="shared" si="0"/>
        <v>#N/A</v>
      </c>
      <c r="P48" s="74" t="s">
        <v>236</v>
      </c>
    </row>
    <row r="49" spans="1:16" ht="18.75" thickBot="1" x14ac:dyDescent="0.25">
      <c r="A49" s="43">
        <v>48</v>
      </c>
      <c r="B49" s="47" t="s">
        <v>219</v>
      </c>
      <c r="C49" s="292" t="s">
        <v>372</v>
      </c>
      <c r="D49" s="54" t="s">
        <v>233</v>
      </c>
      <c r="E49" s="280" t="s">
        <v>384</v>
      </c>
      <c r="F49" s="178" t="s">
        <v>38</v>
      </c>
      <c r="G49" s="3" t="str">
        <f>VLOOKUP(F49,Data!A:B,2,FALSE)</f>
        <v>H</v>
      </c>
      <c r="H49" s="179" t="s">
        <v>13</v>
      </c>
      <c r="I49" s="3" t="str">
        <f>VLOOKUP(H49,Data!D:E,2,FALSE)</f>
        <v>01</v>
      </c>
      <c r="J49" s="179" t="s">
        <v>82</v>
      </c>
      <c r="K49" s="3" t="str">
        <f>VLOOKUP(J49,Data!G:H,2,FALSE)</f>
        <v>m</v>
      </c>
      <c r="L49" s="29"/>
      <c r="M49" s="29"/>
      <c r="N49" s="30"/>
      <c r="O49" s="157" t="str">
        <f t="shared" si="0"/>
        <v>060030100-H-01-m-48</v>
      </c>
      <c r="P49" s="74" t="s">
        <v>237</v>
      </c>
    </row>
    <row r="50" spans="1:16" ht="18.75" thickBot="1" x14ac:dyDescent="0.25">
      <c r="A50" s="43">
        <v>49</v>
      </c>
      <c r="B50" s="47" t="s">
        <v>219</v>
      </c>
      <c r="C50" s="292" t="s">
        <v>372</v>
      </c>
      <c r="D50" s="54" t="s">
        <v>233</v>
      </c>
      <c r="E50" s="280" t="s">
        <v>384</v>
      </c>
      <c r="F50" s="181" t="s">
        <v>15</v>
      </c>
      <c r="G50" s="111" t="str">
        <f>VLOOKUP(F50,Data!A:B,2,FALSE)</f>
        <v>R</v>
      </c>
      <c r="H50" s="182" t="s">
        <v>12</v>
      </c>
      <c r="I50" s="111">
        <f>VLOOKUP(H50,Data!D:E,2,FALSE)</f>
        <v>40</v>
      </c>
      <c r="J50" s="182" t="s">
        <v>108</v>
      </c>
      <c r="K50" s="111" t="str">
        <f>VLOOKUP(J50,Data!G:H,2,FALSE)</f>
        <v>n</v>
      </c>
      <c r="L50" s="113"/>
      <c r="M50" s="113"/>
      <c r="N50" s="183"/>
      <c r="O50" s="157" t="str">
        <f t="shared" si="0"/>
        <v>060030100-R-40-n-49</v>
      </c>
      <c r="P50" s="74" t="s">
        <v>238</v>
      </c>
    </row>
    <row r="51" spans="1:16" ht="18.75" thickBot="1" x14ac:dyDescent="0.25">
      <c r="A51" s="43">
        <v>50</v>
      </c>
      <c r="B51" s="47" t="s">
        <v>219</v>
      </c>
      <c r="C51" s="292" t="s">
        <v>372</v>
      </c>
      <c r="D51" s="143" t="s">
        <v>239</v>
      </c>
      <c r="E51" s="277" t="s">
        <v>384</v>
      </c>
      <c r="F51" s="194" t="s">
        <v>38</v>
      </c>
      <c r="G51" s="7" t="str">
        <f>VLOOKUP(F51,Data!A:B,2,FALSE)</f>
        <v>H</v>
      </c>
      <c r="H51" s="195" t="s">
        <v>44</v>
      </c>
      <c r="I51" s="7" t="e">
        <f>VLOOKUP(H51,Data!D:E,2,FALSE)</f>
        <v>#N/A</v>
      </c>
      <c r="J51" s="195" t="s">
        <v>14</v>
      </c>
      <c r="K51" s="7" t="str">
        <f>VLOOKUP(J51,Data!G:H,2,FALSE)</f>
        <v>w</v>
      </c>
      <c r="L51" s="7"/>
      <c r="M51" s="7"/>
      <c r="N51" s="8"/>
      <c r="O51" s="171" t="e">
        <f t="shared" si="0"/>
        <v>#N/A</v>
      </c>
      <c r="P51" s="74" t="s">
        <v>240</v>
      </c>
    </row>
    <row r="52" spans="1:16" ht="18.75" thickBot="1" x14ac:dyDescent="0.25">
      <c r="A52" s="43">
        <v>51</v>
      </c>
      <c r="B52" s="47" t="s">
        <v>219</v>
      </c>
      <c r="C52" s="292" t="s">
        <v>372</v>
      </c>
      <c r="D52" s="56" t="s">
        <v>239</v>
      </c>
      <c r="E52" s="279" t="s">
        <v>384</v>
      </c>
      <c r="F52" s="217" t="s">
        <v>15</v>
      </c>
      <c r="G52" s="2" t="str">
        <f>VLOOKUP(F52,Data!A:B,2,FALSE)</f>
        <v>R</v>
      </c>
      <c r="H52" s="218" t="s">
        <v>12</v>
      </c>
      <c r="I52" s="2">
        <f>VLOOKUP(H52,Data!D:E,2,FALSE)</f>
        <v>40</v>
      </c>
      <c r="J52" s="218" t="s">
        <v>108</v>
      </c>
      <c r="K52" s="2" t="str">
        <f>VLOOKUP(J52,Data!G:H,2,FALSE)</f>
        <v>n</v>
      </c>
      <c r="L52" s="219"/>
      <c r="M52" s="219"/>
      <c r="N52" s="35"/>
      <c r="O52" s="171" t="str">
        <f t="shared" si="0"/>
        <v>060030100-R-40-n-51</v>
      </c>
      <c r="P52" s="231" t="s">
        <v>241</v>
      </c>
    </row>
    <row r="53" spans="1:16" ht="18.75" thickBot="1" x14ac:dyDescent="0.25">
      <c r="A53" s="43">
        <v>52</v>
      </c>
      <c r="B53" s="232" t="s">
        <v>219</v>
      </c>
      <c r="C53" s="296" t="s">
        <v>372</v>
      </c>
      <c r="D53" s="233" t="s">
        <v>242</v>
      </c>
      <c r="E53" s="313" t="s">
        <v>384</v>
      </c>
      <c r="F53" s="234" t="s">
        <v>38</v>
      </c>
      <c r="G53" s="145" t="str">
        <f>VLOOKUP(F53,Data!A:B,2,FALSE)</f>
        <v>H</v>
      </c>
      <c r="H53" s="236" t="s">
        <v>13</v>
      </c>
      <c r="I53" s="145" t="str">
        <f>VLOOKUP(H53,Data!D:E,2,FALSE)</f>
        <v>01</v>
      </c>
      <c r="J53" s="236" t="s">
        <v>82</v>
      </c>
      <c r="K53" s="145" t="str">
        <f>VLOOKUP(J53,Data!G:H,2,FALSE)</f>
        <v>m</v>
      </c>
      <c r="L53" s="235"/>
      <c r="M53" s="235"/>
      <c r="N53" s="237"/>
      <c r="O53" s="230" t="str">
        <f t="shared" si="0"/>
        <v>060030100-H-01-m-52</v>
      </c>
      <c r="P53" s="75" t="s">
        <v>243</v>
      </c>
    </row>
  </sheetData>
  <conditionalFormatting sqref="H54:H1048576">
    <cfRule type="cellIs" dxfId="11" priority="3" operator="equal">
      <formula>"دستگاه"</formula>
    </cfRule>
  </conditionalFormatting>
  <conditionalFormatting sqref="F2:F1048576 G2:N53">
    <cfRule type="cellIs" dxfId="10" priority="2" operator="equal">
      <formula>"ایستگاه"</formula>
    </cfRule>
  </conditionalFormatting>
  <conditionalFormatting sqref="H2:H1048576">
    <cfRule type="cellIs" dxfId="9" priority="1" operator="equal">
      <formula>"دستگاه"</formula>
    </cfRule>
  </conditionalFormatting>
  <dataValidations count="5">
    <dataValidation type="list" showInputMessage="1" showErrorMessage="1" errorTitle="Select from the bar" error="Select from the bar" sqref="F2:F1048576">
      <formula1>Istgah</formula1>
    </dataValidation>
    <dataValidation showInputMessage="1" showErrorMessage="1" errorTitle="Select from the bar" error="Select from the bar" sqref="F1 H1"/>
    <dataValidation type="list" showInputMessage="1" showErrorMessage="1" errorTitle="Select from the bar" error="Select from the bar" sqref="H2:H1048576">
      <formula1>Dastgah</formula1>
    </dataValidation>
    <dataValidation type="list" showInputMessage="1" showErrorMessage="1" sqref="J2:J1048576">
      <formula1>Farayand</formula1>
    </dataValidation>
    <dataValidation showInputMessage="1" showErrorMessage="1" sqref="J1"/>
  </dataValidations>
  <pageMargins left="0.7" right="0.7" top="0.75" bottom="0.75" header="0.3" footer="0.3"/>
  <pageSetup paperSize="9" orientation="portrait" horizontalDpi="0" verticalDpi="0" r:id="rId1"/>
  <ignoredErrors>
    <ignoredError sqref="A2:A1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rightToLeft="1" zoomScale="85" zoomScaleNormal="85" workbookViewId="0">
      <pane ySplit="1" topLeftCell="A2" activePane="bottomLeft" state="frozen"/>
      <selection pane="bottomLeft" activeCell="F6" sqref="F6"/>
    </sheetView>
  </sheetViews>
  <sheetFormatPr defaultRowHeight="18" x14ac:dyDescent="0.45"/>
  <cols>
    <col min="1" max="1" width="12.75" style="42" customWidth="1"/>
    <col min="2" max="2" width="10" style="51" bestFit="1" customWidth="1"/>
    <col min="3" max="3" width="11.125" style="42" customWidth="1"/>
    <col min="4" max="4" width="31.625" style="51" bestFit="1" customWidth="1"/>
    <col min="5" max="5" width="11" style="305" customWidth="1"/>
    <col min="6" max="6" width="19" style="51" customWidth="1"/>
    <col min="7" max="7" width="8.125" customWidth="1"/>
    <col min="8" max="8" width="21.75" style="51" customWidth="1"/>
    <col min="9" max="9" width="7.5" customWidth="1"/>
    <col min="10" max="10" width="24.5" style="51" customWidth="1"/>
    <col min="11" max="11" width="7.25" customWidth="1"/>
    <col min="12" max="12" width="11.125" customWidth="1"/>
    <col min="13" max="13" width="11.375" customWidth="1"/>
    <col min="14" max="14" width="11.25" customWidth="1"/>
    <col min="15" max="15" width="19.75" style="79" customWidth="1"/>
    <col min="16" max="16" width="89" style="51" customWidth="1"/>
  </cols>
  <sheetData>
    <row r="1" spans="1:16" ht="18.75" thickBot="1" x14ac:dyDescent="0.25">
      <c r="A1" s="44" t="s">
        <v>133</v>
      </c>
      <c r="B1" s="45" t="s">
        <v>3</v>
      </c>
      <c r="C1" s="146" t="s">
        <v>23</v>
      </c>
      <c r="D1" s="52" t="s">
        <v>9</v>
      </c>
      <c r="E1" s="146" t="s">
        <v>129</v>
      </c>
      <c r="F1" s="52" t="s">
        <v>1</v>
      </c>
      <c r="G1" s="41" t="s">
        <v>31</v>
      </c>
      <c r="H1" s="52" t="s">
        <v>32</v>
      </c>
      <c r="I1" s="41" t="s">
        <v>33</v>
      </c>
      <c r="J1" s="45" t="s">
        <v>0</v>
      </c>
      <c r="K1" s="41" t="s">
        <v>78</v>
      </c>
      <c r="L1" s="41" t="s">
        <v>2</v>
      </c>
      <c r="M1" s="41" t="s">
        <v>10</v>
      </c>
      <c r="N1" s="41" t="s">
        <v>11</v>
      </c>
      <c r="O1" s="41" t="s">
        <v>130</v>
      </c>
      <c r="P1" s="45" t="s">
        <v>30</v>
      </c>
    </row>
    <row r="2" spans="1:16" ht="18.75" thickBot="1" x14ac:dyDescent="0.25">
      <c r="A2" s="43" t="s">
        <v>134</v>
      </c>
      <c r="B2" s="46" t="s">
        <v>332</v>
      </c>
      <c r="C2" s="295" t="s">
        <v>385</v>
      </c>
      <c r="D2" s="132" t="s">
        <v>331</v>
      </c>
      <c r="E2" s="306" t="s">
        <v>386</v>
      </c>
      <c r="F2" s="64" t="s">
        <v>4</v>
      </c>
      <c r="G2" s="133" t="str">
        <f>VLOOKUP(F2,Data!A:B,2,FALSE)</f>
        <v>C</v>
      </c>
      <c r="H2" s="64" t="s">
        <v>85</v>
      </c>
      <c r="I2" s="133">
        <f>VLOOKUP(H2,Data!D:E,2,FALSE)</f>
        <v>26</v>
      </c>
      <c r="J2" s="64" t="s">
        <v>80</v>
      </c>
      <c r="K2" s="133" t="str">
        <f>VLOOKUP(J2,Data!G:H,2,FALSE)</f>
        <v>c</v>
      </c>
      <c r="L2" s="120"/>
      <c r="M2" s="25"/>
      <c r="N2" s="26"/>
      <c r="O2" s="76" t="str">
        <f t="shared" ref="O2:O6" si="0">CONCATENATE(E2&amp;"-",G2&amp;"-",I2&amp;"-",K2&amp;"-",A2)</f>
        <v>030040101-C-26-c-01</v>
      </c>
      <c r="P2" s="73"/>
    </row>
    <row r="3" spans="1:16" ht="18.75" thickBot="1" x14ac:dyDescent="0.25">
      <c r="A3" s="43" t="s">
        <v>135</v>
      </c>
      <c r="B3" s="47" t="s">
        <v>332</v>
      </c>
      <c r="C3" s="273" t="s">
        <v>385</v>
      </c>
      <c r="D3" s="61" t="s">
        <v>331</v>
      </c>
      <c r="E3" s="307" t="s">
        <v>386</v>
      </c>
      <c r="F3" s="65" t="s">
        <v>430</v>
      </c>
      <c r="G3" s="3" t="str">
        <f>VLOOKUP(F3,Data!A:B,2,FALSE)</f>
        <v>M</v>
      </c>
      <c r="H3" s="109" t="s">
        <v>101</v>
      </c>
      <c r="I3" s="3">
        <f>VLOOKUP(H3,Data!D:E,2,FALSE)</f>
        <v>32</v>
      </c>
      <c r="J3" s="65" t="s">
        <v>105</v>
      </c>
      <c r="K3" s="3" t="str">
        <f>VLOOKUP(J3,Data!G:H,2,FALSE)</f>
        <v>t</v>
      </c>
      <c r="L3" s="121"/>
      <c r="M3" s="3"/>
      <c r="N3" s="27"/>
      <c r="O3" s="76" t="str">
        <f t="shared" si="0"/>
        <v>030040101-M-32-t-02</v>
      </c>
      <c r="P3" s="74"/>
    </row>
    <row r="4" spans="1:16" ht="18.75" thickBot="1" x14ac:dyDescent="0.25">
      <c r="A4" s="43" t="s">
        <v>136</v>
      </c>
      <c r="B4" s="47" t="s">
        <v>332</v>
      </c>
      <c r="C4" s="273" t="s">
        <v>385</v>
      </c>
      <c r="D4" s="61" t="s">
        <v>331</v>
      </c>
      <c r="E4" s="307" t="s">
        <v>386</v>
      </c>
      <c r="F4" s="65" t="s">
        <v>55</v>
      </c>
      <c r="G4" s="3" t="str">
        <f>VLOOKUP(F4,Data!A:B,2,FALSE)</f>
        <v>A</v>
      </c>
      <c r="H4" s="65" t="s">
        <v>13</v>
      </c>
      <c r="I4" s="3" t="str">
        <f>VLOOKUP(H4,Data!D:E,2,FALSE)</f>
        <v>01</v>
      </c>
      <c r="J4" s="65" t="s">
        <v>123</v>
      </c>
      <c r="K4" s="3" t="str">
        <f>VLOOKUP(J4,Data!G:H,2,FALSE)</f>
        <v>l</v>
      </c>
      <c r="L4" s="121"/>
      <c r="M4" s="3"/>
      <c r="N4" s="27"/>
      <c r="O4" s="76" t="str">
        <f t="shared" si="0"/>
        <v>030040101-A-01-l-03</v>
      </c>
      <c r="P4" s="74"/>
    </row>
    <row r="5" spans="1:16" ht="18.75" thickBot="1" x14ac:dyDescent="0.25">
      <c r="A5" s="43" t="s">
        <v>137</v>
      </c>
      <c r="B5" s="47" t="s">
        <v>332</v>
      </c>
      <c r="C5" s="273" t="s">
        <v>385</v>
      </c>
      <c r="D5" s="61" t="s">
        <v>331</v>
      </c>
      <c r="E5" s="307" t="s">
        <v>386</v>
      </c>
      <c r="F5" s="65" t="s">
        <v>55</v>
      </c>
      <c r="G5" s="3" t="str">
        <f>VLOOKUP(F5,Data!A:B,2,FALSE)</f>
        <v>A</v>
      </c>
      <c r="H5" s="71" t="s">
        <v>13</v>
      </c>
      <c r="I5" s="3" t="str">
        <f>VLOOKUP(H5,Data!D:E,2,FALSE)</f>
        <v>01</v>
      </c>
      <c r="J5" s="65" t="s">
        <v>5</v>
      </c>
      <c r="K5" s="3" t="str">
        <f>VLOOKUP(J5,Data!G:H,2,FALSE)</f>
        <v>a</v>
      </c>
      <c r="L5" s="121"/>
      <c r="M5" s="3"/>
      <c r="N5" s="27"/>
      <c r="O5" s="76" t="str">
        <f t="shared" si="0"/>
        <v>030040101-A-01-a-04</v>
      </c>
      <c r="P5" s="74"/>
    </row>
    <row r="6" spans="1:16" ht="18.75" thickBot="1" x14ac:dyDescent="0.25">
      <c r="A6" s="43" t="s">
        <v>138</v>
      </c>
      <c r="B6" s="47" t="s">
        <v>332</v>
      </c>
      <c r="C6" s="273" t="s">
        <v>385</v>
      </c>
      <c r="D6" s="61" t="s">
        <v>331</v>
      </c>
      <c r="E6" s="307" t="s">
        <v>386</v>
      </c>
      <c r="F6" s="140" t="s">
        <v>430</v>
      </c>
      <c r="G6" s="111" t="str">
        <f>VLOOKUP(F6,Data!A:B,2,FALSE)</f>
        <v>M</v>
      </c>
      <c r="H6" s="140" t="s">
        <v>93</v>
      </c>
      <c r="I6" s="111">
        <f>VLOOKUP(H6,Data!D:E,2,FALSE)</f>
        <v>29</v>
      </c>
      <c r="J6" s="140" t="s">
        <v>99</v>
      </c>
      <c r="K6" s="111" t="str">
        <f>VLOOKUP(J6,Data!G:H,2,FALSE)</f>
        <v>h</v>
      </c>
      <c r="L6" s="141"/>
      <c r="M6" s="112"/>
      <c r="N6" s="142"/>
      <c r="O6" s="76" t="str">
        <f t="shared" si="0"/>
        <v>030040101-M-29-h-05</v>
      </c>
      <c r="P6" s="74"/>
    </row>
    <row r="7" spans="1:16" ht="18.75" thickBot="1" x14ac:dyDescent="0.25">
      <c r="A7" s="43" t="s">
        <v>139</v>
      </c>
      <c r="B7" s="232" t="s">
        <v>332</v>
      </c>
      <c r="C7" s="273" t="s">
        <v>385</v>
      </c>
      <c r="D7" s="62" t="s">
        <v>334</v>
      </c>
      <c r="E7" s="308" t="s">
        <v>386</v>
      </c>
      <c r="F7" s="269" t="s">
        <v>55</v>
      </c>
      <c r="G7" s="135" t="str">
        <f>VLOOKUP(F7,Data!A:B,2,FALSE)</f>
        <v>A</v>
      </c>
      <c r="H7" s="268" t="s">
        <v>13</v>
      </c>
      <c r="I7" s="135" t="str">
        <f>VLOOKUP(H7,Data!D:E,2,FALSE)</f>
        <v>01</v>
      </c>
      <c r="J7" s="269" t="s">
        <v>82</v>
      </c>
      <c r="K7" s="135" t="str">
        <f>VLOOKUP(J7,Data!G:H,2,FALSE)</f>
        <v>m</v>
      </c>
      <c r="L7" s="135"/>
      <c r="M7" s="135"/>
      <c r="N7" s="270"/>
      <c r="O7" s="212" t="str">
        <f t="shared" ref="O7" si="1">CONCATENATE(E7&amp;"-",G7&amp;"-",I7&amp;"-",K7&amp;"-",A7)</f>
        <v>030040101-A-01-m-06</v>
      </c>
      <c r="P7" s="75" t="s">
        <v>333</v>
      </c>
    </row>
    <row r="8" spans="1:16" ht="14.25" x14ac:dyDescent="0.2">
      <c r="A8"/>
      <c r="B8"/>
      <c r="D8"/>
      <c r="E8" s="42"/>
      <c r="F8"/>
      <c r="H8"/>
      <c r="J8"/>
      <c r="O8"/>
      <c r="P8"/>
    </row>
    <row r="9" spans="1:16" ht="14.25" x14ac:dyDescent="0.2">
      <c r="A9"/>
      <c r="B9"/>
      <c r="D9"/>
      <c r="E9" s="42"/>
      <c r="F9"/>
      <c r="H9"/>
      <c r="J9"/>
      <c r="O9"/>
      <c r="P9"/>
    </row>
    <row r="10" spans="1:16" ht="14.25" x14ac:dyDescent="0.2">
      <c r="A10"/>
      <c r="B10"/>
      <c r="D10"/>
      <c r="E10" s="42"/>
      <c r="F10"/>
      <c r="H10"/>
      <c r="J10"/>
      <c r="O10"/>
      <c r="P10"/>
    </row>
    <row r="11" spans="1:16" ht="14.25" x14ac:dyDescent="0.2">
      <c r="A11"/>
      <c r="B11"/>
      <c r="D11"/>
      <c r="E11" s="42"/>
      <c r="F11"/>
      <c r="H11"/>
      <c r="J11"/>
      <c r="O11"/>
      <c r="P11"/>
    </row>
    <row r="12" spans="1:16" ht="14.25" x14ac:dyDescent="0.2">
      <c r="A12"/>
      <c r="B12"/>
      <c r="D12"/>
      <c r="E12" s="42"/>
      <c r="F12"/>
      <c r="H12"/>
      <c r="J12"/>
      <c r="O12"/>
      <c r="P12"/>
    </row>
    <row r="13" spans="1:16" ht="14.25" x14ac:dyDescent="0.2">
      <c r="A13"/>
      <c r="B13"/>
      <c r="D13"/>
      <c r="E13" s="42"/>
      <c r="F13"/>
      <c r="H13"/>
      <c r="J13"/>
      <c r="O13"/>
      <c r="P13"/>
    </row>
    <row r="14" spans="1:16" ht="14.25" x14ac:dyDescent="0.2">
      <c r="A14"/>
      <c r="B14"/>
      <c r="D14"/>
      <c r="E14" s="42"/>
      <c r="F14"/>
      <c r="H14"/>
      <c r="J14"/>
      <c r="O14"/>
      <c r="P14"/>
    </row>
    <row r="15" spans="1:16" ht="14.25" x14ac:dyDescent="0.2">
      <c r="A15"/>
      <c r="B15"/>
      <c r="D15"/>
      <c r="E15" s="42"/>
      <c r="F15"/>
      <c r="H15"/>
      <c r="J15"/>
      <c r="O15"/>
      <c r="P15"/>
    </row>
    <row r="16" spans="1:16" ht="14.25" x14ac:dyDescent="0.2">
      <c r="A16"/>
      <c r="B16"/>
      <c r="D16"/>
      <c r="E16" s="42"/>
      <c r="F16"/>
      <c r="H16"/>
      <c r="J16"/>
      <c r="O16"/>
      <c r="P16"/>
    </row>
    <row r="17" spans="1:16" ht="14.25" x14ac:dyDescent="0.2">
      <c r="A17"/>
      <c r="B17"/>
      <c r="D17"/>
      <c r="E17" s="42"/>
      <c r="F17"/>
      <c r="H17"/>
      <c r="J17"/>
      <c r="O17"/>
      <c r="P17"/>
    </row>
    <row r="18" spans="1:16" ht="14.25" x14ac:dyDescent="0.2">
      <c r="A18"/>
      <c r="B18"/>
      <c r="D18"/>
      <c r="E18" s="42"/>
      <c r="F18"/>
      <c r="H18"/>
      <c r="J18"/>
      <c r="O18"/>
      <c r="P18"/>
    </row>
    <row r="19" spans="1:16" ht="14.25" x14ac:dyDescent="0.2">
      <c r="A19"/>
      <c r="B19"/>
      <c r="D19"/>
      <c r="E19" s="42"/>
      <c r="F19"/>
      <c r="H19"/>
      <c r="J19"/>
      <c r="O19"/>
      <c r="P19"/>
    </row>
    <row r="20" spans="1:16" ht="14.25" x14ac:dyDescent="0.2">
      <c r="A20"/>
      <c r="B20"/>
      <c r="D20"/>
      <c r="E20" s="42"/>
      <c r="F20"/>
      <c r="H20"/>
      <c r="J20"/>
      <c r="O20"/>
      <c r="P20"/>
    </row>
    <row r="21" spans="1:16" ht="14.25" x14ac:dyDescent="0.2">
      <c r="A21"/>
      <c r="B21"/>
      <c r="D21"/>
      <c r="E21" s="42"/>
      <c r="F21"/>
      <c r="H21"/>
      <c r="J21"/>
      <c r="O21"/>
      <c r="P21"/>
    </row>
    <row r="22" spans="1:16" ht="14.25" x14ac:dyDescent="0.2">
      <c r="A22"/>
      <c r="B22"/>
      <c r="D22"/>
      <c r="E22" s="42"/>
      <c r="F22"/>
      <c r="H22"/>
      <c r="J22"/>
      <c r="O22"/>
      <c r="P22"/>
    </row>
    <row r="23" spans="1:16" ht="14.25" x14ac:dyDescent="0.2">
      <c r="A23"/>
      <c r="B23"/>
      <c r="D23"/>
      <c r="E23" s="42"/>
      <c r="F23"/>
      <c r="H23"/>
      <c r="J23"/>
      <c r="O23"/>
      <c r="P23"/>
    </row>
    <row r="24" spans="1:16" ht="14.25" x14ac:dyDescent="0.2">
      <c r="A24"/>
      <c r="B24"/>
      <c r="D24"/>
      <c r="E24" s="42"/>
      <c r="F24"/>
      <c r="H24"/>
      <c r="J24"/>
      <c r="O24"/>
      <c r="P24"/>
    </row>
    <row r="25" spans="1:16" ht="14.25" x14ac:dyDescent="0.2">
      <c r="A25"/>
      <c r="B25"/>
      <c r="D25"/>
      <c r="E25" s="42"/>
      <c r="F25"/>
      <c r="H25"/>
      <c r="J25"/>
      <c r="O25"/>
      <c r="P25"/>
    </row>
    <row r="26" spans="1:16" ht="14.25" x14ac:dyDescent="0.2">
      <c r="A26"/>
      <c r="B26"/>
      <c r="D26"/>
      <c r="E26" s="42"/>
      <c r="F26"/>
      <c r="H26"/>
      <c r="J26"/>
      <c r="O26"/>
      <c r="P26"/>
    </row>
    <row r="27" spans="1:16" ht="14.25" x14ac:dyDescent="0.2">
      <c r="A27"/>
      <c r="B27"/>
      <c r="D27"/>
      <c r="E27" s="42"/>
      <c r="F27"/>
      <c r="H27"/>
      <c r="J27"/>
      <c r="O27"/>
      <c r="P27"/>
    </row>
    <row r="28" spans="1:16" ht="14.25" x14ac:dyDescent="0.2">
      <c r="A28"/>
      <c r="B28"/>
      <c r="D28"/>
      <c r="E28" s="42"/>
      <c r="F28"/>
      <c r="H28"/>
      <c r="J28"/>
      <c r="O28"/>
      <c r="P28"/>
    </row>
    <row r="29" spans="1:16" ht="14.25" x14ac:dyDescent="0.2">
      <c r="A29"/>
      <c r="B29"/>
      <c r="D29"/>
      <c r="E29" s="42"/>
      <c r="F29"/>
      <c r="H29"/>
      <c r="J29"/>
      <c r="O29"/>
      <c r="P29"/>
    </row>
    <row r="30" spans="1:16" ht="14.25" x14ac:dyDescent="0.2">
      <c r="A30"/>
      <c r="B30"/>
      <c r="D30"/>
      <c r="E30" s="42"/>
      <c r="F30"/>
      <c r="H30"/>
      <c r="J30"/>
      <c r="O30"/>
      <c r="P30"/>
    </row>
    <row r="31" spans="1:16" ht="14.25" x14ac:dyDescent="0.2">
      <c r="A31"/>
      <c r="B31"/>
      <c r="D31"/>
      <c r="E31" s="42"/>
      <c r="F31"/>
      <c r="H31"/>
      <c r="J31"/>
      <c r="O31"/>
      <c r="P31"/>
    </row>
  </sheetData>
  <conditionalFormatting sqref="H2:H1048576">
    <cfRule type="cellIs" dxfId="8" priority="4" operator="equal">
      <formula>"دستگاه"</formula>
    </cfRule>
  </conditionalFormatting>
  <conditionalFormatting sqref="F2:F1048576">
    <cfRule type="cellIs" dxfId="7" priority="3" operator="equal">
      <formula>"ایستگاه"</formula>
    </cfRule>
  </conditionalFormatting>
  <conditionalFormatting sqref="F2:F1048576">
    <cfRule type="cellIs" dxfId="6" priority="2" operator="equal">
      <formula>"ایستگاه"</formula>
    </cfRule>
  </conditionalFormatting>
  <conditionalFormatting sqref="H2:H1048576">
    <cfRule type="cellIs" dxfId="5" priority="1" operator="equal">
      <formula>"دستگاه"</formula>
    </cfRule>
  </conditionalFormatting>
  <dataValidations count="5">
    <dataValidation showInputMessage="1" showErrorMessage="1" sqref="J1"/>
    <dataValidation type="list" showInputMessage="1" showErrorMessage="1" sqref="J2:J1048576">
      <formula1>Farayand</formula1>
    </dataValidation>
    <dataValidation type="list" showInputMessage="1" showErrorMessage="1" errorTitle="Select from the bar" error="Select from the bar" sqref="H2:H1048576">
      <formula1>Dastgah</formula1>
    </dataValidation>
    <dataValidation showInputMessage="1" showErrorMessage="1" errorTitle="Select from the bar" error="Select from the bar" sqref="F1 H1"/>
    <dataValidation type="list" showInputMessage="1" showErrorMessage="1" errorTitle="Select from the bar" error="Select from the bar" sqref="F2:F1048576">
      <formula1>Istgah</formula1>
    </dataValidation>
  </dataValidation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rightToLeft="1" zoomScale="70" zoomScaleNormal="70" workbookViewId="0">
      <pane ySplit="1" topLeftCell="A2" activePane="bottomLeft" state="frozen"/>
      <selection pane="bottomLeft" activeCell="F35" sqref="F35"/>
    </sheetView>
  </sheetViews>
  <sheetFormatPr defaultRowHeight="18" x14ac:dyDescent="0.45"/>
  <cols>
    <col min="1" max="1" width="12.75" style="42" customWidth="1"/>
    <col min="2" max="2" width="10" style="51" bestFit="1" customWidth="1"/>
    <col min="3" max="3" width="10.375" style="42" customWidth="1"/>
    <col min="4" max="4" width="31.625" style="51" bestFit="1" customWidth="1"/>
    <col min="5" max="5" width="12.25" style="305" customWidth="1"/>
    <col min="6" max="6" width="19" style="51" customWidth="1"/>
    <col min="7" max="7" width="8.125" customWidth="1"/>
    <col min="8" max="8" width="21.75" style="51" customWidth="1"/>
    <col min="9" max="9" width="7.5" customWidth="1"/>
    <col min="10" max="10" width="24.5" style="51" customWidth="1"/>
    <col min="11" max="11" width="7.25" customWidth="1"/>
    <col min="12" max="12" width="11.125" customWidth="1"/>
    <col min="13" max="13" width="11.375" customWidth="1"/>
    <col min="14" max="14" width="11.25" customWidth="1"/>
    <col min="15" max="15" width="20.75" style="79" customWidth="1"/>
    <col min="16" max="16" width="89" style="51" customWidth="1"/>
  </cols>
  <sheetData>
    <row r="1" spans="1:16" ht="18.75" thickBot="1" x14ac:dyDescent="0.25">
      <c r="A1" s="44" t="s">
        <v>133</v>
      </c>
      <c r="B1" s="45" t="s">
        <v>3</v>
      </c>
      <c r="C1" s="146" t="s">
        <v>23</v>
      </c>
      <c r="D1" s="52" t="s">
        <v>9</v>
      </c>
      <c r="E1" s="146" t="s">
        <v>129</v>
      </c>
      <c r="F1" s="52" t="s">
        <v>1</v>
      </c>
      <c r="G1" s="41" t="s">
        <v>31</v>
      </c>
      <c r="H1" s="52" t="s">
        <v>32</v>
      </c>
      <c r="I1" s="41" t="s">
        <v>33</v>
      </c>
      <c r="J1" s="45" t="s">
        <v>0</v>
      </c>
      <c r="K1" s="41" t="s">
        <v>78</v>
      </c>
      <c r="L1" s="41" t="s">
        <v>2</v>
      </c>
      <c r="M1" s="41" t="s">
        <v>10</v>
      </c>
      <c r="N1" s="41" t="s">
        <v>11</v>
      </c>
      <c r="O1" s="41" t="s">
        <v>130</v>
      </c>
      <c r="P1" s="45" t="s">
        <v>30</v>
      </c>
    </row>
    <row r="2" spans="1:16" ht="18.75" thickBot="1" x14ac:dyDescent="0.25">
      <c r="A2" s="43" t="s">
        <v>134</v>
      </c>
      <c r="B2" s="46" t="s">
        <v>209</v>
      </c>
      <c r="C2" s="309" t="s">
        <v>387</v>
      </c>
      <c r="D2" s="53" t="s">
        <v>391</v>
      </c>
      <c r="E2" s="306" t="s">
        <v>392</v>
      </c>
      <c r="F2" s="132" t="s">
        <v>4</v>
      </c>
      <c r="G2" s="131" t="str">
        <f>VLOOKUP(F2,Data!A:B,2,FALSE)</f>
        <v>C</v>
      </c>
      <c r="H2" s="64" t="s">
        <v>17</v>
      </c>
      <c r="I2" s="131">
        <f>VLOOKUP(H2,Data!D:E,2,FALSE)</f>
        <v>25</v>
      </c>
      <c r="J2" s="64" t="s">
        <v>80</v>
      </c>
      <c r="K2" s="131" t="str">
        <f>VLOOKUP(J2,Data!G:H,2,FALSE)</f>
        <v>c</v>
      </c>
      <c r="L2" s="120"/>
      <c r="M2" s="25"/>
      <c r="N2" s="26"/>
      <c r="O2" s="76" t="str">
        <f t="shared" ref="O2:O32" si="0">CONCATENATE(E2&amp;"-",G2&amp;"-",I2&amp;"-",K2&amp;"-",A2)</f>
        <v>030030101-C-25-c-01</v>
      </c>
      <c r="P2" s="73"/>
    </row>
    <row r="3" spans="1:16" ht="18.75" thickBot="1" x14ac:dyDescent="0.25">
      <c r="A3" s="43" t="s">
        <v>135</v>
      </c>
      <c r="B3" s="47" t="s">
        <v>209</v>
      </c>
      <c r="C3" s="309" t="s">
        <v>387</v>
      </c>
      <c r="D3" s="54" t="s">
        <v>391</v>
      </c>
      <c r="E3" s="307" t="s">
        <v>392</v>
      </c>
      <c r="F3" s="134" t="s">
        <v>393</v>
      </c>
      <c r="G3" s="3" t="str">
        <f>VLOOKUP(F3,Data!A:B,2,FALSE)</f>
        <v>I</v>
      </c>
      <c r="H3" s="109" t="s">
        <v>393</v>
      </c>
      <c r="I3" s="3">
        <f>VLOOKUP(H3,Data!D:E,2,FALSE)</f>
        <v>48</v>
      </c>
      <c r="J3" s="65" t="s">
        <v>395</v>
      </c>
      <c r="K3" s="3" t="str">
        <f>VLOOKUP(J3,Data!G:H,2,FALSE)</f>
        <v>u</v>
      </c>
      <c r="L3" s="121"/>
      <c r="M3" s="3"/>
      <c r="N3" s="27"/>
      <c r="O3" s="76" t="str">
        <f t="shared" si="0"/>
        <v>030030101-I-48-u-02</v>
      </c>
      <c r="P3" s="74" t="s">
        <v>397</v>
      </c>
    </row>
    <row r="4" spans="1:16" ht="18.75" thickBot="1" x14ac:dyDescent="0.25">
      <c r="A4" s="43" t="s">
        <v>136</v>
      </c>
      <c r="B4" s="47" t="s">
        <v>209</v>
      </c>
      <c r="C4" s="309" t="s">
        <v>387</v>
      </c>
      <c r="D4" s="54" t="s">
        <v>391</v>
      </c>
      <c r="E4" s="307" t="s">
        <v>392</v>
      </c>
      <c r="F4" s="134" t="s">
        <v>53</v>
      </c>
      <c r="G4" s="3" t="e">
        <f>VLOOKUP(F4,Data!A:B,2,FALSE)</f>
        <v>#N/A</v>
      </c>
      <c r="H4" s="65" t="s">
        <v>93</v>
      </c>
      <c r="I4" s="3">
        <f>VLOOKUP(H4,Data!D:E,2,FALSE)</f>
        <v>29</v>
      </c>
      <c r="J4" s="65" t="s">
        <v>99</v>
      </c>
      <c r="K4" s="3" t="str">
        <f>VLOOKUP(J4,Data!G:H,2,FALSE)</f>
        <v>h</v>
      </c>
      <c r="L4" s="121"/>
      <c r="M4" s="3"/>
      <c r="N4" s="27"/>
      <c r="O4" s="76" t="e">
        <f t="shared" si="0"/>
        <v>#N/A</v>
      </c>
      <c r="P4" s="74" t="s">
        <v>398</v>
      </c>
    </row>
    <row r="5" spans="1:16" ht="18.75" thickBot="1" x14ac:dyDescent="0.25">
      <c r="A5" s="43" t="s">
        <v>137</v>
      </c>
      <c r="B5" s="47" t="s">
        <v>209</v>
      </c>
      <c r="C5" s="309" t="s">
        <v>387</v>
      </c>
      <c r="D5" s="54" t="s">
        <v>391</v>
      </c>
      <c r="E5" s="307" t="s">
        <v>392</v>
      </c>
      <c r="F5" s="134" t="s">
        <v>4</v>
      </c>
      <c r="G5" s="3" t="str">
        <f>VLOOKUP(F5,Data!A:B,2,FALSE)</f>
        <v>C</v>
      </c>
      <c r="H5" s="71" t="s">
        <v>17</v>
      </c>
      <c r="I5" s="3">
        <f>VLOOKUP(H5,Data!D:E,2,FALSE)</f>
        <v>25</v>
      </c>
      <c r="J5" s="65" t="s">
        <v>80</v>
      </c>
      <c r="K5" s="3" t="str">
        <f>VLOOKUP(J5,Data!G:H,2,FALSE)</f>
        <v>c</v>
      </c>
      <c r="L5" s="121"/>
      <c r="M5" s="3"/>
      <c r="N5" s="27"/>
      <c r="O5" s="76" t="str">
        <f t="shared" si="0"/>
        <v>030030101-C-25-c-04</v>
      </c>
      <c r="P5" s="74" t="s">
        <v>399</v>
      </c>
    </row>
    <row r="6" spans="1:16" ht="18.75" thickBot="1" x14ac:dyDescent="0.25">
      <c r="A6" s="43" t="s">
        <v>138</v>
      </c>
      <c r="B6" s="47" t="s">
        <v>209</v>
      </c>
      <c r="C6" s="309" t="s">
        <v>387</v>
      </c>
      <c r="D6" s="54" t="s">
        <v>391</v>
      </c>
      <c r="E6" s="307" t="s">
        <v>392</v>
      </c>
      <c r="F6" s="134" t="s">
        <v>393</v>
      </c>
      <c r="G6" s="3" t="str">
        <f>VLOOKUP(F6,Data!A:B,2,FALSE)</f>
        <v>I</v>
      </c>
      <c r="H6" s="71" t="s">
        <v>393</v>
      </c>
      <c r="I6" s="3">
        <f>VLOOKUP(H6,Data!D:E,2,FALSE)</f>
        <v>48</v>
      </c>
      <c r="J6" s="65" t="s">
        <v>395</v>
      </c>
      <c r="K6" s="3" t="str">
        <f>VLOOKUP(J6,Data!G:H,2,FALSE)</f>
        <v>u</v>
      </c>
      <c r="L6" s="121"/>
      <c r="M6" s="3"/>
      <c r="N6" s="27"/>
      <c r="O6" s="76" t="str">
        <f t="shared" si="0"/>
        <v>030030101-I-48-u-05</v>
      </c>
      <c r="P6" s="74" t="s">
        <v>400</v>
      </c>
    </row>
    <row r="7" spans="1:16" ht="18.75" thickBot="1" x14ac:dyDescent="0.25">
      <c r="A7" s="43" t="s">
        <v>139</v>
      </c>
      <c r="B7" s="47" t="s">
        <v>209</v>
      </c>
      <c r="C7" s="309" t="s">
        <v>387</v>
      </c>
      <c r="D7" s="54" t="s">
        <v>391</v>
      </c>
      <c r="E7" s="307" t="s">
        <v>392</v>
      </c>
      <c r="F7" s="134" t="s">
        <v>393</v>
      </c>
      <c r="G7" s="3" t="str">
        <f>VLOOKUP(F7,Data!A:B,2,FALSE)</f>
        <v>I</v>
      </c>
      <c r="H7" s="71" t="s">
        <v>393</v>
      </c>
      <c r="I7" s="3">
        <f>VLOOKUP(H7,Data!D:E,2,FALSE)</f>
        <v>48</v>
      </c>
      <c r="J7" s="65" t="s">
        <v>395</v>
      </c>
      <c r="K7" s="3" t="str">
        <f>VLOOKUP(J7,Data!G:H,2,FALSE)</f>
        <v>u</v>
      </c>
      <c r="L7" s="121"/>
      <c r="M7" s="3"/>
      <c r="N7" s="27"/>
      <c r="O7" s="76" t="str">
        <f t="shared" si="0"/>
        <v>030030101-I-48-u-06</v>
      </c>
      <c r="P7" s="74" t="s">
        <v>401</v>
      </c>
    </row>
    <row r="8" spans="1:16" ht="18.75" thickBot="1" x14ac:dyDescent="0.25">
      <c r="A8" s="43" t="s">
        <v>140</v>
      </c>
      <c r="B8" s="47" t="s">
        <v>209</v>
      </c>
      <c r="C8" s="309" t="s">
        <v>387</v>
      </c>
      <c r="D8" s="54" t="s">
        <v>391</v>
      </c>
      <c r="E8" s="307" t="s">
        <v>392</v>
      </c>
      <c r="F8" s="134" t="s">
        <v>53</v>
      </c>
      <c r="G8" s="3" t="e">
        <f>VLOOKUP(F8,Data!A:B,2,FALSE)</f>
        <v>#N/A</v>
      </c>
      <c r="H8" s="71" t="s">
        <v>93</v>
      </c>
      <c r="I8" s="3">
        <f>VLOOKUP(H8,Data!D:E,2,FALSE)</f>
        <v>29</v>
      </c>
      <c r="J8" s="65" t="s">
        <v>99</v>
      </c>
      <c r="K8" s="3" t="str">
        <f>VLOOKUP(J8,Data!G:H,2,FALSE)</f>
        <v>h</v>
      </c>
      <c r="L8" s="121"/>
      <c r="M8" s="3"/>
      <c r="N8" s="27"/>
      <c r="O8" s="76" t="e">
        <f t="shared" si="0"/>
        <v>#N/A</v>
      </c>
      <c r="P8" s="74" t="s">
        <v>174</v>
      </c>
    </row>
    <row r="9" spans="1:16" ht="18.75" thickBot="1" x14ac:dyDescent="0.25">
      <c r="A9" s="43" t="s">
        <v>141</v>
      </c>
      <c r="B9" s="47" t="s">
        <v>209</v>
      </c>
      <c r="C9" s="309" t="s">
        <v>387</v>
      </c>
      <c r="D9" s="143" t="s">
        <v>211</v>
      </c>
      <c r="E9" s="289" t="s">
        <v>419</v>
      </c>
      <c r="F9" s="59" t="s">
        <v>53</v>
      </c>
      <c r="G9" s="168" t="e">
        <f>VLOOKUP(F9,Data!A:B,2,FALSE)</f>
        <v>#N/A</v>
      </c>
      <c r="H9" s="66" t="s">
        <v>101</v>
      </c>
      <c r="I9" s="168">
        <f>VLOOKUP(H9,Data!D:E,2,FALSE)</f>
        <v>32</v>
      </c>
      <c r="J9" s="66" t="s">
        <v>105</v>
      </c>
      <c r="K9" s="168" t="str">
        <f>VLOOKUP(J9,Data!G:H,2,FALSE)</f>
        <v>t</v>
      </c>
      <c r="L9" s="319"/>
      <c r="M9" s="168"/>
      <c r="N9" s="170"/>
      <c r="O9" s="320" t="e">
        <f t="shared" si="0"/>
        <v>#N/A</v>
      </c>
      <c r="P9" s="74" t="s">
        <v>403</v>
      </c>
    </row>
    <row r="10" spans="1:16" ht="18.75" thickBot="1" x14ac:dyDescent="0.25">
      <c r="A10" s="43" t="s">
        <v>142</v>
      </c>
      <c r="B10" s="47" t="s">
        <v>209</v>
      </c>
      <c r="C10" s="309" t="s">
        <v>387</v>
      </c>
      <c r="D10" s="53" t="s">
        <v>404</v>
      </c>
      <c r="E10" s="321" t="s">
        <v>405</v>
      </c>
      <c r="F10" s="326" t="s">
        <v>53</v>
      </c>
      <c r="G10" s="25" t="e">
        <f>VLOOKUP(F10,Data!A:B,2,FALSE)</f>
        <v>#N/A</v>
      </c>
      <c r="H10" s="326" t="s">
        <v>98</v>
      </c>
      <c r="I10" s="25">
        <f>VLOOKUP(H10,Data!D:E,2,FALSE)</f>
        <v>31</v>
      </c>
      <c r="J10" s="326" t="s">
        <v>86</v>
      </c>
      <c r="K10" s="25" t="str">
        <f>VLOOKUP(J10,Data!G:H,2,FALSE)</f>
        <v>f</v>
      </c>
      <c r="L10" s="327"/>
      <c r="M10" s="328"/>
      <c r="N10" s="329"/>
      <c r="O10" s="76" t="e">
        <f t="shared" si="0"/>
        <v>#N/A</v>
      </c>
      <c r="P10" s="74" t="s">
        <v>406</v>
      </c>
    </row>
    <row r="11" spans="1:16" ht="18.75" thickBot="1" x14ac:dyDescent="0.25">
      <c r="A11" s="43" t="s">
        <v>254</v>
      </c>
      <c r="B11" s="47" t="s">
        <v>209</v>
      </c>
      <c r="C11" s="309" t="s">
        <v>387</v>
      </c>
      <c r="D11" s="143" t="s">
        <v>407</v>
      </c>
      <c r="E11" s="277" t="s">
        <v>402</v>
      </c>
      <c r="F11" s="104" t="s">
        <v>4</v>
      </c>
      <c r="G11" s="7" t="str">
        <f>VLOOKUP(F11,Data!A:B,2,FALSE)</f>
        <v>C</v>
      </c>
      <c r="H11" s="117" t="s">
        <v>37</v>
      </c>
      <c r="I11" s="7" t="e">
        <f>VLOOKUP(H11,Data!D:E,2,FALSE)</f>
        <v>#N/A</v>
      </c>
      <c r="J11" s="117" t="s">
        <v>80</v>
      </c>
      <c r="K11" s="7" t="str">
        <f>VLOOKUP(J11,Data!G:H,2,FALSE)</f>
        <v>c</v>
      </c>
      <c r="L11" s="122"/>
      <c r="M11" s="7"/>
      <c r="N11" s="8"/>
      <c r="O11" s="78" t="e">
        <f t="shared" si="0"/>
        <v>#N/A</v>
      </c>
      <c r="P11" s="74"/>
    </row>
    <row r="12" spans="1:16" ht="18.75" thickBot="1" x14ac:dyDescent="0.25">
      <c r="A12" s="43" t="s">
        <v>255</v>
      </c>
      <c r="B12" s="47" t="s">
        <v>209</v>
      </c>
      <c r="C12" s="309" t="s">
        <v>387</v>
      </c>
      <c r="D12" s="216" t="s">
        <v>407</v>
      </c>
      <c r="E12" s="278" t="s">
        <v>402</v>
      </c>
      <c r="F12" s="107" t="s">
        <v>15</v>
      </c>
      <c r="G12" s="1" t="str">
        <f>VLOOKUP(F12,Data!A:B,2,FALSE)</f>
        <v>R</v>
      </c>
      <c r="H12" s="118" t="s">
        <v>12</v>
      </c>
      <c r="I12" s="1">
        <f>VLOOKUP(H12,Data!D:E,2,FALSE)</f>
        <v>40</v>
      </c>
      <c r="J12" s="118" t="s">
        <v>108</v>
      </c>
      <c r="K12" s="1" t="str">
        <f>VLOOKUP(J12,Data!G:H,2,FALSE)</f>
        <v>n</v>
      </c>
      <c r="L12" s="129"/>
      <c r="M12" s="1"/>
      <c r="N12" s="4"/>
      <c r="O12" s="78" t="str">
        <f t="shared" si="0"/>
        <v>030030104-R-40-n-11</v>
      </c>
      <c r="P12" s="74"/>
    </row>
    <row r="13" spans="1:16" ht="18.75" thickBot="1" x14ac:dyDescent="0.25">
      <c r="A13" s="43" t="s">
        <v>256</v>
      </c>
      <c r="B13" s="47" t="s">
        <v>209</v>
      </c>
      <c r="C13" s="309" t="s">
        <v>387</v>
      </c>
      <c r="D13" s="216" t="s">
        <v>407</v>
      </c>
      <c r="E13" s="278" t="s">
        <v>402</v>
      </c>
      <c r="F13" s="107" t="s">
        <v>53</v>
      </c>
      <c r="G13" s="1" t="e">
        <f>VLOOKUP(F13,Data!A:B,2,FALSE)</f>
        <v>#N/A</v>
      </c>
      <c r="H13" s="118" t="s">
        <v>101</v>
      </c>
      <c r="I13" s="1">
        <f>VLOOKUP(H13,Data!D:E,2,FALSE)</f>
        <v>32</v>
      </c>
      <c r="J13" s="118" t="s">
        <v>105</v>
      </c>
      <c r="K13" s="1" t="str">
        <f>VLOOKUP(J13,Data!G:H,2,FALSE)</f>
        <v>t</v>
      </c>
      <c r="L13" s="129"/>
      <c r="M13" s="1"/>
      <c r="N13" s="4"/>
      <c r="O13" s="78" t="e">
        <f t="shared" si="0"/>
        <v>#N/A</v>
      </c>
      <c r="P13" s="74"/>
    </row>
    <row r="14" spans="1:16" ht="18.75" thickBot="1" x14ac:dyDescent="0.25">
      <c r="A14" s="43" t="s">
        <v>258</v>
      </c>
      <c r="B14" s="47" t="s">
        <v>209</v>
      </c>
      <c r="C14" s="309" t="s">
        <v>387</v>
      </c>
      <c r="D14" s="216" t="s">
        <v>407</v>
      </c>
      <c r="E14" s="278" t="s">
        <v>402</v>
      </c>
      <c r="F14" s="107" t="s">
        <v>53</v>
      </c>
      <c r="G14" s="1" t="e">
        <f>VLOOKUP(F14,Data!A:B,2,FALSE)</f>
        <v>#N/A</v>
      </c>
      <c r="H14" s="118" t="s">
        <v>93</v>
      </c>
      <c r="I14" s="1">
        <f>VLOOKUP(H14,Data!D:E,2,FALSE)</f>
        <v>29</v>
      </c>
      <c r="J14" s="118" t="s">
        <v>99</v>
      </c>
      <c r="K14" s="1" t="str">
        <f>VLOOKUP(J14,Data!G:H,2,FALSE)</f>
        <v>h</v>
      </c>
      <c r="L14" s="129"/>
      <c r="M14" s="1"/>
      <c r="N14" s="4"/>
      <c r="O14" s="78" t="e">
        <f t="shared" si="0"/>
        <v>#N/A</v>
      </c>
      <c r="P14" s="74"/>
    </row>
    <row r="15" spans="1:16" ht="18.75" thickBot="1" x14ac:dyDescent="0.25">
      <c r="A15" s="43" t="s">
        <v>259</v>
      </c>
      <c r="B15" s="47" t="s">
        <v>209</v>
      </c>
      <c r="C15" s="309" t="s">
        <v>387</v>
      </c>
      <c r="D15" s="56" t="s">
        <v>407</v>
      </c>
      <c r="E15" s="279" t="s">
        <v>402</v>
      </c>
      <c r="F15" s="105" t="s">
        <v>315</v>
      </c>
      <c r="G15" s="2" t="e">
        <f>VLOOKUP(F15,Data!A:B,2,FALSE)</f>
        <v>#N/A</v>
      </c>
      <c r="H15" s="115" t="s">
        <v>13</v>
      </c>
      <c r="I15" s="2" t="str">
        <f>VLOOKUP(H15,Data!D:E,2,FALSE)</f>
        <v>01</v>
      </c>
      <c r="J15" s="115" t="s">
        <v>131</v>
      </c>
      <c r="K15" s="2" t="str">
        <f>VLOOKUP(J15,Data!G:H,2,FALSE)</f>
        <v>z</v>
      </c>
      <c r="L15" s="127"/>
      <c r="M15" s="2"/>
      <c r="N15" s="5"/>
      <c r="O15" s="78" t="e">
        <f t="shared" si="0"/>
        <v>#N/A</v>
      </c>
      <c r="P15" s="74" t="s">
        <v>408</v>
      </c>
    </row>
    <row r="16" spans="1:16" ht="18.75" thickBot="1" x14ac:dyDescent="0.25">
      <c r="A16" s="43" t="s">
        <v>260</v>
      </c>
      <c r="B16" s="47" t="s">
        <v>209</v>
      </c>
      <c r="C16" s="309" t="s">
        <v>387</v>
      </c>
      <c r="D16" s="233" t="s">
        <v>409</v>
      </c>
      <c r="E16" s="330" t="s">
        <v>417</v>
      </c>
      <c r="F16" s="331" t="s">
        <v>53</v>
      </c>
      <c r="G16" s="145" t="e">
        <f>VLOOKUP(F16,Data!A:B,2,FALSE)</f>
        <v>#N/A</v>
      </c>
      <c r="H16" s="331" t="s">
        <v>101</v>
      </c>
      <c r="I16" s="145">
        <f>VLOOKUP(H16,Data!D:E,2,FALSE)</f>
        <v>32</v>
      </c>
      <c r="J16" s="331" t="s">
        <v>105</v>
      </c>
      <c r="K16" s="145" t="str">
        <f>VLOOKUP(J16,Data!G:H,2,FALSE)</f>
        <v>t</v>
      </c>
      <c r="L16" s="332"/>
      <c r="M16" s="235"/>
      <c r="N16" s="237"/>
      <c r="O16" s="212" t="e">
        <f t="shared" si="0"/>
        <v>#N/A</v>
      </c>
      <c r="P16" s="74" t="s">
        <v>410</v>
      </c>
    </row>
    <row r="17" spans="1:16" ht="18.75" thickBot="1" x14ac:dyDescent="0.25">
      <c r="A17" s="43" t="s">
        <v>261</v>
      </c>
      <c r="B17" s="47" t="s">
        <v>209</v>
      </c>
      <c r="C17" s="309" t="s">
        <v>387</v>
      </c>
      <c r="D17" s="57" t="s">
        <v>411</v>
      </c>
      <c r="E17" s="316" t="s">
        <v>416</v>
      </c>
      <c r="F17" s="136" t="s">
        <v>53</v>
      </c>
      <c r="G17" s="37" t="e">
        <f>VLOOKUP(F17,Data!A:B,2,FALSE)</f>
        <v>#N/A</v>
      </c>
      <c r="H17" s="70" t="s">
        <v>101</v>
      </c>
      <c r="I17" s="37">
        <f>VLOOKUP(H17,Data!D:E,2,FALSE)</f>
        <v>32</v>
      </c>
      <c r="J17" s="70" t="s">
        <v>105</v>
      </c>
      <c r="K17" s="37" t="str">
        <f>VLOOKUP(J17,Data!G:H,2,FALSE)</f>
        <v>t</v>
      </c>
      <c r="L17" s="126"/>
      <c r="M17" s="37"/>
      <c r="N17" s="38"/>
      <c r="O17" s="77" t="e">
        <f t="shared" si="0"/>
        <v>#N/A</v>
      </c>
      <c r="P17" s="74" t="s">
        <v>410</v>
      </c>
    </row>
    <row r="18" spans="1:16" ht="18.75" thickBot="1" x14ac:dyDescent="0.25">
      <c r="A18" s="43" t="s">
        <v>263</v>
      </c>
      <c r="B18" s="47" t="s">
        <v>209</v>
      </c>
      <c r="C18" s="309" t="s">
        <v>387</v>
      </c>
      <c r="D18" s="58" t="s">
        <v>412</v>
      </c>
      <c r="E18" s="317" t="s">
        <v>418</v>
      </c>
      <c r="F18" s="137" t="s">
        <v>4</v>
      </c>
      <c r="G18" s="131" t="str">
        <f>VLOOKUP(F18,Data!A:B,2,FALSE)</f>
        <v>C</v>
      </c>
      <c r="H18" s="110" t="s">
        <v>17</v>
      </c>
      <c r="I18" s="131">
        <f>VLOOKUP(H18,Data!D:E,2,FALSE)</f>
        <v>25</v>
      </c>
      <c r="J18" s="116" t="s">
        <v>80</v>
      </c>
      <c r="K18" s="131" t="str">
        <f>VLOOKUP(J18,Data!G:H,2,FALSE)</f>
        <v>c</v>
      </c>
      <c r="L18" s="128"/>
      <c r="M18" s="39"/>
      <c r="N18" s="40"/>
      <c r="O18" s="76" t="str">
        <f t="shared" si="0"/>
        <v>951000006-C-25-c-17</v>
      </c>
      <c r="P18" s="74"/>
    </row>
    <row r="19" spans="1:16" ht="18.75" thickBot="1" x14ac:dyDescent="0.25">
      <c r="A19" s="43" t="s">
        <v>265</v>
      </c>
      <c r="B19" s="47" t="s">
        <v>209</v>
      </c>
      <c r="C19" s="296" t="s">
        <v>387</v>
      </c>
      <c r="D19" s="58" t="s">
        <v>412</v>
      </c>
      <c r="E19" s="317" t="s">
        <v>418</v>
      </c>
      <c r="F19" s="103" t="s">
        <v>53</v>
      </c>
      <c r="G19" s="3" t="e">
        <f>VLOOKUP(F19,Data!A:B,2,FALSE)</f>
        <v>#N/A</v>
      </c>
      <c r="H19" s="69" t="s">
        <v>101</v>
      </c>
      <c r="I19" s="3">
        <f>VLOOKUP(H19,Data!D:E,2,FALSE)</f>
        <v>32</v>
      </c>
      <c r="J19" s="116" t="s">
        <v>105</v>
      </c>
      <c r="K19" s="3" t="str">
        <f>VLOOKUP(J19,Data!G:H,2,FALSE)</f>
        <v>t</v>
      </c>
      <c r="L19" s="124"/>
      <c r="M19" s="29"/>
      <c r="N19" s="30"/>
      <c r="O19" s="76" t="e">
        <f t="shared" si="0"/>
        <v>#N/A</v>
      </c>
      <c r="P19" s="74"/>
    </row>
    <row r="20" spans="1:16" ht="18.75" thickBot="1" x14ac:dyDescent="0.25">
      <c r="A20" s="43" t="s">
        <v>266</v>
      </c>
      <c r="B20" s="48" t="s">
        <v>413</v>
      </c>
      <c r="C20" s="335" t="s">
        <v>388</v>
      </c>
      <c r="D20" s="59" t="s">
        <v>415</v>
      </c>
      <c r="E20" s="277" t="s">
        <v>414</v>
      </c>
      <c r="F20" s="59" t="s">
        <v>4</v>
      </c>
      <c r="G20" s="168" t="str">
        <f>VLOOKUP(F20,Data!A:B,2,FALSE)</f>
        <v>C</v>
      </c>
      <c r="H20" s="66" t="s">
        <v>420</v>
      </c>
      <c r="I20" s="168">
        <f>VLOOKUP(H20,Data!D:E,2,FALSE)</f>
        <v>43</v>
      </c>
      <c r="J20" s="66" t="s">
        <v>80</v>
      </c>
      <c r="K20" s="168" t="str">
        <f>VLOOKUP(J20,Data!G:H,2,FALSE)</f>
        <v>c</v>
      </c>
      <c r="L20" s="319"/>
      <c r="M20" s="168"/>
      <c r="N20" s="170"/>
      <c r="O20" s="325" t="str">
        <f t="shared" si="0"/>
        <v>030030301-C-43-c-19</v>
      </c>
      <c r="P20" s="74"/>
    </row>
    <row r="21" spans="1:16" ht="18.75" thickBot="1" x14ac:dyDescent="0.25">
      <c r="A21" s="43" t="s">
        <v>268</v>
      </c>
      <c r="B21" s="49" t="s">
        <v>413</v>
      </c>
      <c r="C21" s="294" t="s">
        <v>388</v>
      </c>
      <c r="D21" s="63" t="s">
        <v>415</v>
      </c>
      <c r="E21" s="278" t="s">
        <v>414</v>
      </c>
      <c r="F21" s="107" t="s">
        <v>53</v>
      </c>
      <c r="G21" s="1" t="e">
        <f>VLOOKUP(F21,Data!A:B,2,FALSE)</f>
        <v>#N/A</v>
      </c>
      <c r="H21" s="118" t="s">
        <v>93</v>
      </c>
      <c r="I21" s="1">
        <f>VLOOKUP(H21,Data!D:E,2,FALSE)</f>
        <v>29</v>
      </c>
      <c r="J21" s="118" t="s">
        <v>99</v>
      </c>
      <c r="K21" s="1" t="str">
        <f>VLOOKUP(J21,Data!G:H,2,FALSE)</f>
        <v>h</v>
      </c>
      <c r="L21" s="129"/>
      <c r="M21" s="1"/>
      <c r="N21" s="4"/>
      <c r="O21" s="325" t="e">
        <f t="shared" si="0"/>
        <v>#N/A</v>
      </c>
      <c r="P21" s="74"/>
    </row>
    <row r="22" spans="1:16" ht="18.75" thickBot="1" x14ac:dyDescent="0.25">
      <c r="A22" s="43" t="s">
        <v>270</v>
      </c>
      <c r="B22" s="49" t="s">
        <v>413</v>
      </c>
      <c r="C22" s="294" t="s">
        <v>388</v>
      </c>
      <c r="D22" s="60" t="s">
        <v>415</v>
      </c>
      <c r="E22" s="279" t="s">
        <v>414</v>
      </c>
      <c r="F22" s="60" t="s">
        <v>53</v>
      </c>
      <c r="G22" s="219" t="e">
        <f>VLOOKUP(F22,Data!A:B,2,FALSE)</f>
        <v>#N/A</v>
      </c>
      <c r="H22" s="119" t="s">
        <v>101</v>
      </c>
      <c r="I22" s="219">
        <f>VLOOKUP(H22,Data!D:E,2,FALSE)</f>
        <v>32</v>
      </c>
      <c r="J22" s="119" t="s">
        <v>80</v>
      </c>
      <c r="K22" s="219" t="str">
        <f>VLOOKUP(J22,Data!G:H,2,FALSE)</f>
        <v>c</v>
      </c>
      <c r="L22" s="333"/>
      <c r="M22" s="219"/>
      <c r="N22" s="35"/>
      <c r="O22" s="325" t="e">
        <f t="shared" si="0"/>
        <v>#N/A</v>
      </c>
      <c r="P22" s="74" t="s">
        <v>421</v>
      </c>
    </row>
    <row r="23" spans="1:16" ht="18.75" thickBot="1" x14ac:dyDescent="0.25">
      <c r="A23" s="43" t="s">
        <v>271</v>
      </c>
      <c r="B23" s="50" t="s">
        <v>413</v>
      </c>
      <c r="C23" s="336" t="s">
        <v>388</v>
      </c>
      <c r="D23" s="334" t="s">
        <v>422</v>
      </c>
      <c r="E23" s="313" t="s">
        <v>423</v>
      </c>
      <c r="F23" s="318" t="s">
        <v>53</v>
      </c>
      <c r="G23" s="145" t="e">
        <f>VLOOKUP(F23,Data!A:B,2,FALSE)</f>
        <v>#N/A</v>
      </c>
      <c r="H23" s="331" t="s">
        <v>101</v>
      </c>
      <c r="I23" s="145">
        <f>VLOOKUP(H23,Data!D:E,2,FALSE)</f>
        <v>32</v>
      </c>
      <c r="J23" s="331" t="s">
        <v>80</v>
      </c>
      <c r="K23" s="145" t="str">
        <f>VLOOKUP(J23,Data!G:H,2,FALSE)</f>
        <v>c</v>
      </c>
      <c r="L23" s="332"/>
      <c r="M23" s="235"/>
      <c r="N23" s="237"/>
      <c r="O23" s="212" t="e">
        <f t="shared" si="0"/>
        <v>#N/A</v>
      </c>
      <c r="P23" s="74"/>
    </row>
    <row r="24" spans="1:16" ht="18.75" thickBot="1" x14ac:dyDescent="0.25">
      <c r="A24" s="43" t="s">
        <v>273</v>
      </c>
      <c r="B24" s="46" t="s">
        <v>425</v>
      </c>
      <c r="C24" s="338" t="s">
        <v>389</v>
      </c>
      <c r="D24" s="63" t="s">
        <v>424</v>
      </c>
      <c r="E24" s="278" t="s">
        <v>426</v>
      </c>
      <c r="F24" s="108" t="s">
        <v>8</v>
      </c>
      <c r="G24" s="204" t="str">
        <f>VLOOKUP(F24,Data!A:B,2,FALSE)</f>
        <v>G</v>
      </c>
      <c r="H24" s="72" t="s">
        <v>8</v>
      </c>
      <c r="I24" s="204">
        <f>VLOOKUP(H24,Data!D:E,2,FALSE)</f>
        <v>24</v>
      </c>
      <c r="J24" s="72" t="s">
        <v>80</v>
      </c>
      <c r="K24" s="204" t="str">
        <f>VLOOKUP(J24,Data!G:H,2,FALSE)</f>
        <v>c</v>
      </c>
      <c r="L24" s="130"/>
      <c r="M24" s="204"/>
      <c r="N24" s="32"/>
      <c r="O24" s="78" t="str">
        <f t="shared" si="0"/>
        <v>030030501-G-24-c-23</v>
      </c>
      <c r="P24" s="74"/>
    </row>
    <row r="25" spans="1:16" ht="18.75" thickBot="1" x14ac:dyDescent="0.25">
      <c r="A25" s="43" t="s">
        <v>275</v>
      </c>
      <c r="B25" s="47" t="s">
        <v>425</v>
      </c>
      <c r="C25" s="292" t="s">
        <v>389</v>
      </c>
      <c r="D25" s="63" t="s">
        <v>424</v>
      </c>
      <c r="E25" s="278" t="s">
        <v>426</v>
      </c>
      <c r="F25" s="108" t="s">
        <v>41</v>
      </c>
      <c r="G25" s="204" t="str">
        <f>VLOOKUP(F25,Data!A:B,2,FALSE)</f>
        <v>B</v>
      </c>
      <c r="H25" s="72" t="s">
        <v>122</v>
      </c>
      <c r="I25" s="204" t="e">
        <f>VLOOKUP(H25,Data!D:E,2,FALSE)</f>
        <v>#N/A</v>
      </c>
      <c r="J25" s="72" t="s">
        <v>7</v>
      </c>
      <c r="K25" s="204" t="str">
        <f>VLOOKUP(J25,Data!G:H,2,FALSE)</f>
        <v>b</v>
      </c>
      <c r="L25" s="130"/>
      <c r="M25" s="204"/>
      <c r="N25" s="32"/>
      <c r="O25" s="78" t="e">
        <f t="shared" si="0"/>
        <v>#N/A</v>
      </c>
      <c r="P25" s="74"/>
    </row>
    <row r="26" spans="1:16" ht="18.75" thickBot="1" x14ac:dyDescent="0.25">
      <c r="A26" s="43" t="s">
        <v>276</v>
      </c>
      <c r="B26" s="47" t="s">
        <v>425</v>
      </c>
      <c r="C26" s="292" t="s">
        <v>389</v>
      </c>
      <c r="D26" s="63" t="s">
        <v>424</v>
      </c>
      <c r="E26" s="278" t="s">
        <v>426</v>
      </c>
      <c r="F26" s="108" t="s">
        <v>55</v>
      </c>
      <c r="G26" s="204" t="str">
        <f>VLOOKUP(F26,Data!A:B,2,FALSE)</f>
        <v>A</v>
      </c>
      <c r="H26" s="72" t="s">
        <v>44</v>
      </c>
      <c r="I26" s="204" t="e">
        <f>VLOOKUP(H26,Data!D:E,2,FALSE)</f>
        <v>#N/A</v>
      </c>
      <c r="J26" s="72" t="s">
        <v>82</v>
      </c>
      <c r="K26" s="204" t="str">
        <f>VLOOKUP(J26,Data!G:H,2,FALSE)</f>
        <v>m</v>
      </c>
      <c r="L26" s="130"/>
      <c r="M26" s="204"/>
      <c r="N26" s="32"/>
      <c r="O26" s="78" t="e">
        <f t="shared" si="0"/>
        <v>#N/A</v>
      </c>
      <c r="P26" s="74" t="s">
        <v>427</v>
      </c>
    </row>
    <row r="27" spans="1:16" ht="18.75" thickBot="1" x14ac:dyDescent="0.25">
      <c r="A27" s="43" t="s">
        <v>278</v>
      </c>
      <c r="B27" s="47" t="s">
        <v>425</v>
      </c>
      <c r="C27" s="292" t="s">
        <v>389</v>
      </c>
      <c r="D27" s="63" t="s">
        <v>424</v>
      </c>
      <c r="E27" s="278" t="s">
        <v>426</v>
      </c>
      <c r="F27" s="108" t="s">
        <v>15</v>
      </c>
      <c r="G27" s="1" t="str">
        <f>VLOOKUP(F27,Data!A:B,2,FALSE)</f>
        <v>R</v>
      </c>
      <c r="H27" s="72" t="s">
        <v>12</v>
      </c>
      <c r="I27" s="1">
        <f>VLOOKUP(H27,Data!D:E,2,FALSE)</f>
        <v>40</v>
      </c>
      <c r="J27" s="72" t="s">
        <v>108</v>
      </c>
      <c r="K27" s="1" t="str">
        <f>VLOOKUP(J27,Data!G:H,2,FALSE)</f>
        <v>n</v>
      </c>
      <c r="L27" s="130"/>
      <c r="M27" s="204"/>
      <c r="N27" s="32"/>
      <c r="O27" s="78" t="str">
        <f t="shared" si="0"/>
        <v>030030501-R-40-n-26</v>
      </c>
      <c r="P27" s="74"/>
    </row>
    <row r="28" spans="1:16" ht="18.75" thickBot="1" x14ac:dyDescent="0.25">
      <c r="A28" s="43" t="s">
        <v>279</v>
      </c>
      <c r="B28" s="232" t="s">
        <v>425</v>
      </c>
      <c r="C28" s="339" t="s">
        <v>389</v>
      </c>
      <c r="D28" s="63" t="s">
        <v>424</v>
      </c>
      <c r="E28" s="278" t="s">
        <v>426</v>
      </c>
      <c r="F28" s="337" t="s">
        <v>124</v>
      </c>
      <c r="G28" s="6" t="e">
        <f>VLOOKUP(F28,Data!A:B,2,FALSE)</f>
        <v>#N/A</v>
      </c>
      <c r="H28" s="67" t="s">
        <v>13</v>
      </c>
      <c r="I28" s="6" t="str">
        <f>VLOOKUP(H28,Data!D:E,2,FALSE)</f>
        <v>01</v>
      </c>
      <c r="J28" s="67" t="s">
        <v>124</v>
      </c>
      <c r="K28" s="6" t="str">
        <f>VLOOKUP(J28,Data!G:H,2,FALSE)</f>
        <v>q</v>
      </c>
      <c r="L28" s="123"/>
      <c r="M28" s="6"/>
      <c r="N28" s="34"/>
      <c r="O28" s="320" t="e">
        <f t="shared" si="0"/>
        <v>#N/A</v>
      </c>
      <c r="P28" s="74" t="s">
        <v>280</v>
      </c>
    </row>
    <row r="29" spans="1:16" ht="18.75" thickBot="1" x14ac:dyDescent="0.25">
      <c r="A29" s="43" t="s">
        <v>281</v>
      </c>
      <c r="B29" s="48" t="s">
        <v>428</v>
      </c>
      <c r="C29" s="274" t="s">
        <v>390</v>
      </c>
      <c r="D29" s="132" t="s">
        <v>428</v>
      </c>
      <c r="E29" s="275" t="s">
        <v>429</v>
      </c>
      <c r="F29" s="340" t="s">
        <v>4</v>
      </c>
      <c r="G29" s="189" t="str">
        <f>VLOOKUP(F29,Data!A:B,2,FALSE)</f>
        <v>C</v>
      </c>
      <c r="H29" s="322" t="s">
        <v>85</v>
      </c>
      <c r="I29" s="189">
        <f>VLOOKUP(H29,Data!D:E,2,FALSE)</f>
        <v>26</v>
      </c>
      <c r="J29" s="322" t="s">
        <v>80</v>
      </c>
      <c r="K29" s="189" t="str">
        <f>VLOOKUP(J29,Data!G:H,2,FALSE)</f>
        <v>c</v>
      </c>
      <c r="L29" s="323"/>
      <c r="M29" s="189"/>
      <c r="N29" s="191"/>
      <c r="O29" s="197" t="str">
        <f t="shared" si="0"/>
        <v>030030701-C-26-c-28</v>
      </c>
      <c r="P29" s="74"/>
    </row>
    <row r="30" spans="1:16" ht="18.75" thickBot="1" x14ac:dyDescent="0.25">
      <c r="A30" s="43" t="s">
        <v>283</v>
      </c>
      <c r="B30" s="49" t="s">
        <v>428</v>
      </c>
      <c r="C30" s="271" t="s">
        <v>390</v>
      </c>
      <c r="D30" s="61" t="s">
        <v>428</v>
      </c>
      <c r="E30" s="276" t="s">
        <v>429</v>
      </c>
      <c r="F30" s="137" t="s">
        <v>15</v>
      </c>
      <c r="G30" s="29" t="str">
        <f>VLOOKUP(F30,Data!A:B,2,FALSE)</f>
        <v>R</v>
      </c>
      <c r="H30" s="110" t="s">
        <v>12</v>
      </c>
      <c r="I30" s="29">
        <f>VLOOKUP(H30,Data!D:E,2,FALSE)</f>
        <v>40</v>
      </c>
      <c r="J30" s="110" t="s">
        <v>108</v>
      </c>
      <c r="K30" s="29" t="str">
        <f>VLOOKUP(J30,Data!G:H,2,FALSE)</f>
        <v>n</v>
      </c>
      <c r="L30" s="125"/>
      <c r="M30" s="33"/>
      <c r="N30" s="36"/>
      <c r="O30" s="197" t="str">
        <f t="shared" si="0"/>
        <v>030030701-R-40-n-29</v>
      </c>
      <c r="P30" s="74" t="s">
        <v>6</v>
      </c>
    </row>
    <row r="31" spans="1:16" ht="18.75" thickBot="1" x14ac:dyDescent="0.25">
      <c r="A31" s="43" t="s">
        <v>284</v>
      </c>
      <c r="B31" s="49" t="s">
        <v>428</v>
      </c>
      <c r="C31" s="271" t="s">
        <v>390</v>
      </c>
      <c r="D31" s="61" t="s">
        <v>428</v>
      </c>
      <c r="E31" s="276" t="s">
        <v>429</v>
      </c>
      <c r="F31" s="103" t="s">
        <v>15</v>
      </c>
      <c r="G31" s="29" t="str">
        <f>VLOOKUP(F31,Data!A:B,2,FALSE)</f>
        <v>R</v>
      </c>
      <c r="H31" s="68" t="s">
        <v>13</v>
      </c>
      <c r="I31" s="29" t="str">
        <f>VLOOKUP(H31,Data!D:E,2,FALSE)</f>
        <v>01</v>
      </c>
      <c r="J31" s="68" t="s">
        <v>5</v>
      </c>
      <c r="K31" s="29" t="str">
        <f>VLOOKUP(J31,Data!G:H,2,FALSE)</f>
        <v>a</v>
      </c>
      <c r="L31" s="124"/>
      <c r="M31" s="29"/>
      <c r="N31" s="30"/>
      <c r="O31" s="197" t="str">
        <f t="shared" si="0"/>
        <v>030030701-R-01-a-30</v>
      </c>
      <c r="P31" s="74"/>
    </row>
    <row r="32" spans="1:16" ht="18.75" thickBot="1" x14ac:dyDescent="0.25">
      <c r="A32" s="43" t="s">
        <v>286</v>
      </c>
      <c r="B32" s="50" t="s">
        <v>428</v>
      </c>
      <c r="C32" s="272" t="s">
        <v>390</v>
      </c>
      <c r="D32" s="62" t="s">
        <v>428</v>
      </c>
      <c r="E32" s="344" t="s">
        <v>429</v>
      </c>
      <c r="F32" s="341" t="s">
        <v>53</v>
      </c>
      <c r="G32" s="255" t="e">
        <f>VLOOKUP(F32,Data!A:B,2,FALSE)</f>
        <v>#N/A</v>
      </c>
      <c r="H32" s="324" t="s">
        <v>96</v>
      </c>
      <c r="I32" s="255">
        <f>VLOOKUP(H32,Data!D:E,2,FALSE)</f>
        <v>30</v>
      </c>
      <c r="J32" s="324" t="s">
        <v>99</v>
      </c>
      <c r="K32" s="255" t="str">
        <f>VLOOKUP(J32,Data!G:H,2,FALSE)</f>
        <v>h</v>
      </c>
      <c r="L32" s="342"/>
      <c r="M32" s="343"/>
      <c r="N32" s="211"/>
      <c r="O32" s="242" t="e">
        <f t="shared" si="0"/>
        <v>#N/A</v>
      </c>
      <c r="P32" s="75"/>
    </row>
  </sheetData>
  <conditionalFormatting sqref="H2:H1048576">
    <cfRule type="cellIs" dxfId="4" priority="4" operator="equal">
      <formula>"دستگاه"</formula>
    </cfRule>
  </conditionalFormatting>
  <conditionalFormatting sqref="F2:F1048576">
    <cfRule type="cellIs" dxfId="3" priority="3" operator="equal">
      <formula>"ایستگاه"</formula>
    </cfRule>
  </conditionalFormatting>
  <dataValidations count="5">
    <dataValidation showInputMessage="1" showErrorMessage="1" sqref="J1"/>
    <dataValidation showInputMessage="1" showErrorMessage="1" errorTitle="Select from the bar" error="Select from the bar" sqref="F1 H1"/>
    <dataValidation type="list" showInputMessage="1" showErrorMessage="1" sqref="J2:J1048576">
      <formula1>Farayand</formula1>
    </dataValidation>
    <dataValidation type="list" showInputMessage="1" showErrorMessage="1" errorTitle="Select from the bar" error="Select from the bar" sqref="H2:H1048576">
      <formula1>Dastgah</formula1>
    </dataValidation>
    <dataValidation type="list" showInputMessage="1" showErrorMessage="1" errorTitle="Select from the bar" error="Select from the bar" sqref="F2:F1048576">
      <formula1>Istgah</formula1>
    </dataValidation>
  </dataValidation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rightToLeft="1" zoomScale="70" zoomScaleNormal="70" workbookViewId="0">
      <pane ySplit="1" topLeftCell="A29" activePane="bottomLeft" state="frozen"/>
      <selection pane="bottomLeft" activeCell="E50" sqref="E50"/>
    </sheetView>
  </sheetViews>
  <sheetFormatPr defaultRowHeight="18" x14ac:dyDescent="0.45"/>
  <cols>
    <col min="1" max="1" width="12" style="42" customWidth="1"/>
    <col min="2" max="2" width="10" style="51" bestFit="1" customWidth="1"/>
    <col min="3" max="3" width="9" style="42" customWidth="1"/>
    <col min="4" max="4" width="33.25" style="51" customWidth="1"/>
    <col min="5" max="5" width="12.25" style="305" customWidth="1"/>
    <col min="6" max="6" width="19" style="51" customWidth="1"/>
    <col min="7" max="7" width="8.125" customWidth="1"/>
    <col min="8" max="8" width="21.75" style="51" customWidth="1"/>
    <col min="9" max="9" width="6.25" customWidth="1"/>
    <col min="10" max="10" width="24.5" style="51" customWidth="1"/>
    <col min="11" max="11" width="6.375" customWidth="1"/>
    <col min="12" max="12" width="11.125" customWidth="1"/>
    <col min="13" max="13" width="11.375" customWidth="1"/>
    <col min="14" max="14" width="11.25" customWidth="1"/>
    <col min="15" max="15" width="21.125" style="79" customWidth="1"/>
    <col min="16" max="16" width="89" style="51" customWidth="1"/>
  </cols>
  <sheetData>
    <row r="1" spans="1:16" ht="18.75" thickBot="1" x14ac:dyDescent="0.25">
      <c r="A1" s="240" t="s">
        <v>133</v>
      </c>
      <c r="B1" s="45" t="s">
        <v>3</v>
      </c>
      <c r="C1" s="146" t="s">
        <v>23</v>
      </c>
      <c r="D1" s="52" t="s">
        <v>9</v>
      </c>
      <c r="E1" s="297" t="s">
        <v>129</v>
      </c>
      <c r="F1" s="52" t="s">
        <v>1</v>
      </c>
      <c r="G1" s="41" t="s">
        <v>31</v>
      </c>
      <c r="H1" s="52" t="s">
        <v>32</v>
      </c>
      <c r="I1" s="41" t="s">
        <v>33</v>
      </c>
      <c r="J1" s="52" t="s">
        <v>0</v>
      </c>
      <c r="K1" s="41" t="s">
        <v>78</v>
      </c>
      <c r="L1" s="139" t="s">
        <v>2</v>
      </c>
      <c r="M1" s="139" t="s">
        <v>10</v>
      </c>
      <c r="N1" s="139" t="s">
        <v>11</v>
      </c>
      <c r="O1" s="241" t="s">
        <v>130</v>
      </c>
      <c r="P1" s="52" t="s">
        <v>30</v>
      </c>
    </row>
    <row r="2" spans="1:16" ht="18.75" thickBot="1" x14ac:dyDescent="0.25">
      <c r="A2" s="43" t="s">
        <v>134</v>
      </c>
      <c r="B2" s="46" t="s">
        <v>244</v>
      </c>
      <c r="C2" s="295" t="s">
        <v>360</v>
      </c>
      <c r="D2" s="53" t="s">
        <v>245</v>
      </c>
      <c r="E2" s="275" t="s">
        <v>362</v>
      </c>
      <c r="F2" s="224" t="s">
        <v>8</v>
      </c>
      <c r="G2" s="131" t="str">
        <f>VLOOKUP(F2,Data!A:B,2,FALSE)</f>
        <v>G</v>
      </c>
      <c r="H2" s="225" t="s">
        <v>8</v>
      </c>
      <c r="I2" s="131">
        <f>VLOOKUP(H2,Data!D:E,2,FALSE)</f>
        <v>24</v>
      </c>
      <c r="J2" s="225" t="s">
        <v>80</v>
      </c>
      <c r="K2" s="131" t="str">
        <f>VLOOKUP(J2,Data!G:H,2,FALSE)</f>
        <v>c</v>
      </c>
      <c r="L2" s="25"/>
      <c r="M2" s="25"/>
      <c r="N2" s="26"/>
      <c r="O2" s="76" t="str">
        <f t="shared" ref="O2:O48" si="0">CONCATENATE(E2&amp;"-",G2&amp;"-",I2&amp;"-",K2&amp;"-",A2)</f>
        <v>030020101-G-24-c-01</v>
      </c>
      <c r="P2" s="198"/>
    </row>
    <row r="3" spans="1:16" ht="18.75" thickBot="1" x14ac:dyDescent="0.25">
      <c r="A3" s="43" t="s">
        <v>135</v>
      </c>
      <c r="B3" s="47" t="s">
        <v>244</v>
      </c>
      <c r="C3" s="273" t="s">
        <v>360</v>
      </c>
      <c r="D3" s="54" t="s">
        <v>245</v>
      </c>
      <c r="E3" s="276" t="s">
        <v>362</v>
      </c>
      <c r="F3" s="164" t="s">
        <v>41</v>
      </c>
      <c r="G3" s="111" t="str">
        <f>VLOOKUP(F3,Data!A:B,2,FALSE)</f>
        <v>B</v>
      </c>
      <c r="H3" s="165" t="s">
        <v>122</v>
      </c>
      <c r="I3" s="111" t="e">
        <f>VLOOKUP(H3,Data!D:E,2,FALSE)</f>
        <v>#N/A</v>
      </c>
      <c r="J3" s="165" t="s">
        <v>7</v>
      </c>
      <c r="K3" s="111" t="str">
        <f>VLOOKUP(J3,Data!G:H,2,FALSE)</f>
        <v>b</v>
      </c>
      <c r="L3" s="111"/>
      <c r="M3" s="111"/>
      <c r="N3" s="166"/>
      <c r="O3" s="76" t="e">
        <f t="shared" si="0"/>
        <v>#N/A</v>
      </c>
      <c r="P3" s="198"/>
    </row>
    <row r="4" spans="1:16" ht="18.75" thickBot="1" x14ac:dyDescent="0.25">
      <c r="A4" s="43" t="s">
        <v>136</v>
      </c>
      <c r="B4" s="47" t="s">
        <v>244</v>
      </c>
      <c r="C4" s="273" t="s">
        <v>360</v>
      </c>
      <c r="D4" s="143" t="s">
        <v>246</v>
      </c>
      <c r="E4" s="277" t="s">
        <v>363</v>
      </c>
      <c r="F4" s="167" t="s">
        <v>8</v>
      </c>
      <c r="G4" s="7" t="str">
        <f>VLOOKUP(F4,Data!A:B,2,FALSE)</f>
        <v>G</v>
      </c>
      <c r="H4" s="169" t="s">
        <v>8</v>
      </c>
      <c r="I4" s="7">
        <f>VLOOKUP(H4,Data!D:E,2,FALSE)</f>
        <v>24</v>
      </c>
      <c r="J4" s="169" t="s">
        <v>80</v>
      </c>
      <c r="K4" s="7" t="str">
        <f>VLOOKUP(J4,Data!G:H,2,FALSE)</f>
        <v>c</v>
      </c>
      <c r="L4" s="168"/>
      <c r="M4" s="168"/>
      <c r="N4" s="170"/>
      <c r="O4" s="77" t="str">
        <f t="shared" si="0"/>
        <v>030020102-G-24-c-03</v>
      </c>
      <c r="P4" s="198"/>
    </row>
    <row r="5" spans="1:16" ht="18.75" thickBot="1" x14ac:dyDescent="0.25">
      <c r="A5" s="43" t="s">
        <v>137</v>
      </c>
      <c r="B5" s="47" t="s">
        <v>244</v>
      </c>
      <c r="C5" s="273" t="s">
        <v>360</v>
      </c>
      <c r="D5" s="56" t="s">
        <v>246</v>
      </c>
      <c r="E5" s="279" t="s">
        <v>363</v>
      </c>
      <c r="F5" s="220" t="s">
        <v>41</v>
      </c>
      <c r="G5" s="2" t="str">
        <f>VLOOKUP(F5,Data!A:B,2,FALSE)</f>
        <v>B</v>
      </c>
      <c r="H5" s="221" t="s">
        <v>122</v>
      </c>
      <c r="I5" s="2" t="e">
        <f>VLOOKUP(H5,Data!D:E,2,FALSE)</f>
        <v>#N/A</v>
      </c>
      <c r="J5" s="221" t="s">
        <v>7</v>
      </c>
      <c r="K5" s="2" t="str">
        <f>VLOOKUP(J5,Data!G:H,2,FALSE)</f>
        <v>b</v>
      </c>
      <c r="L5" s="2"/>
      <c r="M5" s="2"/>
      <c r="N5" s="5"/>
      <c r="O5" s="77" t="e">
        <f t="shared" si="0"/>
        <v>#N/A</v>
      </c>
      <c r="P5" s="198"/>
    </row>
    <row r="6" spans="1:16" ht="18.75" thickBot="1" x14ac:dyDescent="0.25">
      <c r="A6" s="43" t="s">
        <v>138</v>
      </c>
      <c r="B6" s="47" t="s">
        <v>244</v>
      </c>
      <c r="C6" s="273" t="s">
        <v>360</v>
      </c>
      <c r="D6" s="61" t="s">
        <v>247</v>
      </c>
      <c r="E6" s="276"/>
      <c r="F6" s="200" t="s">
        <v>8</v>
      </c>
      <c r="G6" s="131" t="str">
        <f>VLOOKUP(F6,Data!A:B,2,FALSE)</f>
        <v>G</v>
      </c>
      <c r="H6" s="201" t="s">
        <v>8</v>
      </c>
      <c r="I6" s="131">
        <f>VLOOKUP(H6,Data!D:E,2,FALSE)</f>
        <v>24</v>
      </c>
      <c r="J6" s="201" t="s">
        <v>80</v>
      </c>
      <c r="K6" s="131" t="str">
        <f>VLOOKUP(J6,Data!G:H,2,FALSE)</f>
        <v>c</v>
      </c>
      <c r="L6" s="39"/>
      <c r="M6" s="39"/>
      <c r="N6" s="40"/>
      <c r="O6" s="76" t="str">
        <f t="shared" si="0"/>
        <v>-G-24-c-05</v>
      </c>
      <c r="P6" s="198"/>
    </row>
    <row r="7" spans="1:16" ht="18.75" thickBot="1" x14ac:dyDescent="0.25">
      <c r="A7" s="43" t="s">
        <v>139</v>
      </c>
      <c r="B7" s="47" t="s">
        <v>244</v>
      </c>
      <c r="C7" s="273" t="s">
        <v>360</v>
      </c>
      <c r="D7" s="61" t="s">
        <v>247</v>
      </c>
      <c r="E7" s="276"/>
      <c r="F7" s="181" t="s">
        <v>41</v>
      </c>
      <c r="G7" s="111" t="str">
        <f>VLOOKUP(F7,Data!A:B,2,FALSE)</f>
        <v>B</v>
      </c>
      <c r="H7" s="182" t="s">
        <v>122</v>
      </c>
      <c r="I7" s="111" t="e">
        <f>VLOOKUP(H7,Data!D:E,2,FALSE)</f>
        <v>#N/A</v>
      </c>
      <c r="J7" s="182" t="s">
        <v>7</v>
      </c>
      <c r="K7" s="111" t="str">
        <f>VLOOKUP(J7,Data!G:H,2,FALSE)</f>
        <v>b</v>
      </c>
      <c r="L7" s="113"/>
      <c r="M7" s="113"/>
      <c r="N7" s="183"/>
      <c r="O7" s="76" t="e">
        <f t="shared" si="0"/>
        <v>#N/A</v>
      </c>
      <c r="P7" s="198"/>
    </row>
    <row r="8" spans="1:16" ht="18.75" thickBot="1" x14ac:dyDescent="0.25">
      <c r="A8" s="43" t="s">
        <v>140</v>
      </c>
      <c r="B8" s="47" t="s">
        <v>244</v>
      </c>
      <c r="C8" s="273" t="s">
        <v>360</v>
      </c>
      <c r="D8" s="143" t="s">
        <v>248</v>
      </c>
      <c r="E8" s="277"/>
      <c r="F8" s="167" t="s">
        <v>55</v>
      </c>
      <c r="G8" s="7" t="str">
        <f>VLOOKUP(F8,Data!A:B,2,FALSE)</f>
        <v>A</v>
      </c>
      <c r="H8" s="169" t="s">
        <v>16</v>
      </c>
      <c r="I8" s="7">
        <f>VLOOKUP(H8,Data!D:E,2,FALSE)</f>
        <v>45</v>
      </c>
      <c r="J8" s="169" t="s">
        <v>99</v>
      </c>
      <c r="K8" s="7" t="str">
        <f>VLOOKUP(J8,Data!G:H,2,FALSE)</f>
        <v>h</v>
      </c>
      <c r="L8" s="168"/>
      <c r="M8" s="168"/>
      <c r="N8" s="170"/>
      <c r="O8" s="77" t="str">
        <f t="shared" si="0"/>
        <v>-A-45-h-07</v>
      </c>
      <c r="P8" s="198"/>
    </row>
    <row r="9" spans="1:16" ht="18.75" thickBot="1" x14ac:dyDescent="0.25">
      <c r="A9" s="43" t="s">
        <v>141</v>
      </c>
      <c r="B9" s="232" t="s">
        <v>244</v>
      </c>
      <c r="C9" s="296" t="s">
        <v>360</v>
      </c>
      <c r="D9" s="56" t="s">
        <v>248</v>
      </c>
      <c r="E9" s="279"/>
      <c r="F9" s="220" t="s">
        <v>55</v>
      </c>
      <c r="G9" s="2" t="str">
        <f>VLOOKUP(F9,Data!A:B,2,FALSE)</f>
        <v>A</v>
      </c>
      <c r="H9" s="221" t="s">
        <v>249</v>
      </c>
      <c r="I9" s="2">
        <f>VLOOKUP(H9,Data!D:E,2,FALSE)</f>
        <v>46</v>
      </c>
      <c r="J9" s="221" t="s">
        <v>250</v>
      </c>
      <c r="K9" s="2" t="str">
        <f>VLOOKUP(J9,Data!G:H,2,FALSE)</f>
        <v>y</v>
      </c>
      <c r="L9" s="2"/>
      <c r="M9" s="2"/>
      <c r="N9" s="5"/>
      <c r="O9" s="77" t="str">
        <f t="shared" si="0"/>
        <v>-A-46-y-08</v>
      </c>
      <c r="P9" s="198" t="s">
        <v>251</v>
      </c>
    </row>
    <row r="10" spans="1:16" ht="18.75" thickBot="1" x14ac:dyDescent="0.25">
      <c r="A10" s="43" t="s">
        <v>142</v>
      </c>
      <c r="B10" s="48" t="s">
        <v>252</v>
      </c>
      <c r="C10" s="293" t="s">
        <v>361</v>
      </c>
      <c r="D10" s="58" t="s">
        <v>253</v>
      </c>
      <c r="E10" s="284" t="s">
        <v>364</v>
      </c>
      <c r="F10" s="200" t="s">
        <v>8</v>
      </c>
      <c r="G10" s="131" t="str">
        <f>VLOOKUP(F10,Data!A:B,2,FALSE)</f>
        <v>G</v>
      </c>
      <c r="H10" s="201" t="s">
        <v>8</v>
      </c>
      <c r="I10" s="131">
        <f>VLOOKUP(H10,Data!D:E,2,FALSE)</f>
        <v>24</v>
      </c>
      <c r="J10" s="201" t="s">
        <v>80</v>
      </c>
      <c r="K10" s="131" t="str">
        <f>VLOOKUP(J10,Data!G:H,2,FALSE)</f>
        <v>c</v>
      </c>
      <c r="L10" s="39"/>
      <c r="M10" s="39"/>
      <c r="N10" s="40"/>
      <c r="O10" s="76" t="str">
        <f t="shared" si="0"/>
        <v>030020301-G-24-c-09</v>
      </c>
      <c r="P10" s="198"/>
    </row>
    <row r="11" spans="1:16" ht="18.75" thickBot="1" x14ac:dyDescent="0.25">
      <c r="A11" s="43" t="s">
        <v>254</v>
      </c>
      <c r="B11" s="49" t="s">
        <v>252</v>
      </c>
      <c r="C11" s="293" t="s">
        <v>361</v>
      </c>
      <c r="D11" s="58" t="s">
        <v>253</v>
      </c>
      <c r="E11" s="284" t="s">
        <v>364</v>
      </c>
      <c r="F11" s="192" t="s">
        <v>41</v>
      </c>
      <c r="G11" s="3" t="str">
        <f>VLOOKUP(F11,Data!A:B,2,FALSE)</f>
        <v>B</v>
      </c>
      <c r="H11" s="193" t="s">
        <v>122</v>
      </c>
      <c r="I11" s="3" t="e">
        <f>VLOOKUP(H11,Data!D:E,2,FALSE)</f>
        <v>#N/A</v>
      </c>
      <c r="J11" s="193" t="s">
        <v>7</v>
      </c>
      <c r="K11" s="3" t="str">
        <f>VLOOKUP(J11,Data!G:H,2,FALSE)</f>
        <v>b</v>
      </c>
      <c r="L11" s="33"/>
      <c r="M11" s="33"/>
      <c r="N11" s="36"/>
      <c r="O11" s="76" t="e">
        <f t="shared" si="0"/>
        <v>#N/A</v>
      </c>
      <c r="P11" s="198"/>
    </row>
    <row r="12" spans="1:16" ht="18.75" thickBot="1" x14ac:dyDescent="0.25">
      <c r="A12" s="43" t="s">
        <v>255</v>
      </c>
      <c r="B12" s="49" t="s">
        <v>252</v>
      </c>
      <c r="C12" s="293" t="s">
        <v>361</v>
      </c>
      <c r="D12" s="58" t="s">
        <v>253</v>
      </c>
      <c r="E12" s="284" t="s">
        <v>364</v>
      </c>
      <c r="F12" s="192" t="s">
        <v>4</v>
      </c>
      <c r="G12" s="111" t="str">
        <f>VLOOKUP(F12,Data!A:B,2,FALSE)</f>
        <v>C</v>
      </c>
      <c r="H12" s="193" t="s">
        <v>85</v>
      </c>
      <c r="I12" s="111">
        <f>VLOOKUP(H12,Data!D:E,2,FALSE)</f>
        <v>26</v>
      </c>
      <c r="J12" s="193" t="s">
        <v>80</v>
      </c>
      <c r="K12" s="111" t="str">
        <f>VLOOKUP(J12,Data!G:H,2,FALSE)</f>
        <v>c</v>
      </c>
      <c r="L12" s="33"/>
      <c r="M12" s="33"/>
      <c r="N12" s="36"/>
      <c r="O12" s="76" t="str">
        <f t="shared" si="0"/>
        <v>030020301-C-26-c-11</v>
      </c>
      <c r="P12" s="198"/>
    </row>
    <row r="13" spans="1:16" ht="18.75" thickBot="1" x14ac:dyDescent="0.25">
      <c r="A13" s="43" t="s">
        <v>256</v>
      </c>
      <c r="B13" s="49" t="s">
        <v>252</v>
      </c>
      <c r="C13" s="293" t="s">
        <v>361</v>
      </c>
      <c r="D13" s="59" t="s">
        <v>257</v>
      </c>
      <c r="E13" s="277" t="s">
        <v>365</v>
      </c>
      <c r="F13" s="194" t="s">
        <v>8</v>
      </c>
      <c r="G13" s="7" t="str">
        <f>VLOOKUP(F13,Data!A:B,2,FALSE)</f>
        <v>G</v>
      </c>
      <c r="H13" s="195" t="s">
        <v>8</v>
      </c>
      <c r="I13" s="7">
        <f>VLOOKUP(H13,Data!D:E,2,FALSE)</f>
        <v>24</v>
      </c>
      <c r="J13" s="195" t="s">
        <v>80</v>
      </c>
      <c r="K13" s="7" t="str">
        <f>VLOOKUP(J13,Data!G:H,2,FALSE)</f>
        <v>c</v>
      </c>
      <c r="L13" s="7"/>
      <c r="M13" s="7"/>
      <c r="N13" s="8"/>
      <c r="O13" s="76" t="str">
        <f t="shared" si="0"/>
        <v>030020305-G-24-c-12</v>
      </c>
      <c r="P13" s="198"/>
    </row>
    <row r="14" spans="1:16" ht="18.75" thickBot="1" x14ac:dyDescent="0.25">
      <c r="A14" s="43" t="s">
        <v>258</v>
      </c>
      <c r="B14" s="49" t="s">
        <v>252</v>
      </c>
      <c r="C14" s="293" t="s">
        <v>361</v>
      </c>
      <c r="D14" s="63" t="s">
        <v>257</v>
      </c>
      <c r="E14" s="278" t="s">
        <v>365</v>
      </c>
      <c r="F14" s="203" t="s">
        <v>41</v>
      </c>
      <c r="G14" s="1" t="str">
        <f>VLOOKUP(F14,Data!A:B,2,FALSE)</f>
        <v>B</v>
      </c>
      <c r="H14" s="205" t="s">
        <v>122</v>
      </c>
      <c r="I14" s="1" t="e">
        <f>VLOOKUP(H14,Data!D:E,2,FALSE)</f>
        <v>#N/A</v>
      </c>
      <c r="J14" s="205" t="s">
        <v>7</v>
      </c>
      <c r="K14" s="1" t="str">
        <f>VLOOKUP(J14,Data!G:H,2,FALSE)</f>
        <v>b</v>
      </c>
      <c r="L14" s="204"/>
      <c r="M14" s="204"/>
      <c r="N14" s="32"/>
      <c r="O14" s="76" t="e">
        <f t="shared" si="0"/>
        <v>#N/A</v>
      </c>
      <c r="P14" s="198"/>
    </row>
    <row r="15" spans="1:16" ht="18.75" thickBot="1" x14ac:dyDescent="0.25">
      <c r="A15" s="43" t="s">
        <v>259</v>
      </c>
      <c r="B15" s="49" t="s">
        <v>252</v>
      </c>
      <c r="C15" s="293" t="s">
        <v>361</v>
      </c>
      <c r="D15" s="63" t="s">
        <v>257</v>
      </c>
      <c r="E15" s="278" t="s">
        <v>365</v>
      </c>
      <c r="F15" s="203" t="s">
        <v>55</v>
      </c>
      <c r="G15" s="1" t="str">
        <f>VLOOKUP(F15,Data!A:B,2,FALSE)</f>
        <v>A</v>
      </c>
      <c r="H15" s="205" t="s">
        <v>13</v>
      </c>
      <c r="I15" s="1" t="str">
        <f>VLOOKUP(H15,Data!D:E,2,FALSE)</f>
        <v>01</v>
      </c>
      <c r="J15" s="205" t="s">
        <v>5</v>
      </c>
      <c r="K15" s="1" t="str">
        <f>VLOOKUP(J15,Data!G:H,2,FALSE)</f>
        <v>a</v>
      </c>
      <c r="L15" s="204"/>
      <c r="M15" s="204"/>
      <c r="N15" s="32"/>
      <c r="O15" s="76" t="str">
        <f t="shared" si="0"/>
        <v>030020305-A-01-a-14</v>
      </c>
      <c r="P15" s="198"/>
    </row>
    <row r="16" spans="1:16" ht="18.75" thickBot="1" x14ac:dyDescent="0.25">
      <c r="A16" s="43" t="s">
        <v>260</v>
      </c>
      <c r="B16" s="49" t="s">
        <v>252</v>
      </c>
      <c r="C16" s="293" t="s">
        <v>361</v>
      </c>
      <c r="D16" s="63" t="s">
        <v>257</v>
      </c>
      <c r="E16" s="278" t="s">
        <v>365</v>
      </c>
      <c r="F16" s="174" t="s">
        <v>55</v>
      </c>
      <c r="G16" s="1" t="str">
        <f>VLOOKUP(F16,Data!A:B,2,FALSE)</f>
        <v>A</v>
      </c>
      <c r="H16" s="176" t="s">
        <v>16</v>
      </c>
      <c r="I16" s="1">
        <f>VLOOKUP(H16,Data!D:E,2,FALSE)</f>
        <v>45</v>
      </c>
      <c r="J16" s="176" t="s">
        <v>99</v>
      </c>
      <c r="K16" s="1" t="str">
        <f>VLOOKUP(J16,Data!G:H,2,FALSE)</f>
        <v>h</v>
      </c>
      <c r="L16" s="175"/>
      <c r="M16" s="175"/>
      <c r="N16" s="177"/>
      <c r="O16" s="76" t="str">
        <f t="shared" si="0"/>
        <v>030020305-A-45-h-15</v>
      </c>
      <c r="P16" s="198"/>
    </row>
    <row r="17" spans="1:16" ht="18.75" thickBot="1" x14ac:dyDescent="0.25">
      <c r="A17" s="43" t="s">
        <v>261</v>
      </c>
      <c r="B17" s="49" t="s">
        <v>252</v>
      </c>
      <c r="C17" s="293" t="s">
        <v>361</v>
      </c>
      <c r="D17" s="60" t="s">
        <v>257</v>
      </c>
      <c r="E17" s="278" t="s">
        <v>365</v>
      </c>
      <c r="F17" s="220" t="s">
        <v>55</v>
      </c>
      <c r="G17" s="2" t="str">
        <f>VLOOKUP(F17,Data!A:B,2,FALSE)</f>
        <v>A</v>
      </c>
      <c r="H17" s="221" t="s">
        <v>12</v>
      </c>
      <c r="I17" s="2">
        <f>VLOOKUP(H17,Data!D:E,2,FALSE)</f>
        <v>40</v>
      </c>
      <c r="J17" s="221" t="s">
        <v>80</v>
      </c>
      <c r="K17" s="2" t="str">
        <f>VLOOKUP(J17,Data!G:H,2,FALSE)</f>
        <v>c</v>
      </c>
      <c r="L17" s="2"/>
      <c r="M17" s="2"/>
      <c r="N17" s="5"/>
      <c r="O17" s="197" t="str">
        <f t="shared" si="0"/>
        <v>030020305-A-40-c-16</v>
      </c>
      <c r="P17" s="198" t="s">
        <v>262</v>
      </c>
    </row>
    <row r="18" spans="1:16" ht="18.75" thickBot="1" x14ac:dyDescent="0.25">
      <c r="A18" s="43" t="s">
        <v>263</v>
      </c>
      <c r="B18" s="49" t="s">
        <v>252</v>
      </c>
      <c r="C18" s="293" t="s">
        <v>361</v>
      </c>
      <c r="D18" s="132" t="s">
        <v>264</v>
      </c>
      <c r="E18" s="306" t="s">
        <v>366</v>
      </c>
      <c r="F18" s="188" t="s">
        <v>8</v>
      </c>
      <c r="G18" s="189" t="str">
        <f>VLOOKUP(F18,Data!A:B,2,FALSE)</f>
        <v>G</v>
      </c>
      <c r="H18" s="190" t="s">
        <v>8</v>
      </c>
      <c r="I18" s="189">
        <f>VLOOKUP(H18,Data!D:E,2,FALSE)</f>
        <v>24</v>
      </c>
      <c r="J18" s="190" t="s">
        <v>80</v>
      </c>
      <c r="K18" s="189" t="str">
        <f>VLOOKUP(J18,Data!G:H,2,FALSE)</f>
        <v>c</v>
      </c>
      <c r="L18" s="189"/>
      <c r="M18" s="189"/>
      <c r="N18" s="191"/>
      <c r="O18" s="77" t="str">
        <f t="shared" si="0"/>
        <v>030020302-G-24-c-17</v>
      </c>
      <c r="P18" s="198"/>
    </row>
    <row r="19" spans="1:16" ht="18.75" thickBot="1" x14ac:dyDescent="0.25">
      <c r="A19" s="43" t="s">
        <v>265</v>
      </c>
      <c r="B19" s="49" t="s">
        <v>252</v>
      </c>
      <c r="C19" s="293" t="s">
        <v>361</v>
      </c>
      <c r="D19" s="61" t="s">
        <v>264</v>
      </c>
      <c r="E19" s="307" t="s">
        <v>366</v>
      </c>
      <c r="F19" s="181" t="s">
        <v>41</v>
      </c>
      <c r="G19" s="29" t="str">
        <f>VLOOKUP(F19,Data!A:B,2,FALSE)</f>
        <v>B</v>
      </c>
      <c r="H19" s="182" t="s">
        <v>122</v>
      </c>
      <c r="I19" s="29" t="e">
        <f>VLOOKUP(H19,Data!D:E,2,FALSE)</f>
        <v>#N/A</v>
      </c>
      <c r="J19" s="182" t="s">
        <v>7</v>
      </c>
      <c r="K19" s="29" t="str">
        <f>VLOOKUP(J19,Data!G:H,2,FALSE)</f>
        <v>b</v>
      </c>
      <c r="L19" s="113"/>
      <c r="M19" s="113"/>
      <c r="N19" s="183"/>
      <c r="O19" s="77" t="e">
        <f t="shared" si="0"/>
        <v>#N/A</v>
      </c>
      <c r="P19" s="198"/>
    </row>
    <row r="20" spans="1:16" ht="18.75" thickBot="1" x14ac:dyDescent="0.25">
      <c r="A20" s="43" t="s">
        <v>266</v>
      </c>
      <c r="B20" s="49" t="s">
        <v>252</v>
      </c>
      <c r="C20" s="293" t="s">
        <v>361</v>
      </c>
      <c r="D20" s="61" t="s">
        <v>264</v>
      </c>
      <c r="E20" s="307" t="s">
        <v>366</v>
      </c>
      <c r="F20" s="178" t="s">
        <v>4</v>
      </c>
      <c r="G20" s="29" t="str">
        <f>VLOOKUP(F20,Data!A:B,2,FALSE)</f>
        <v>C</v>
      </c>
      <c r="H20" s="179" t="s">
        <v>85</v>
      </c>
      <c r="I20" s="29">
        <f>VLOOKUP(H20,Data!D:E,2,FALSE)</f>
        <v>26</v>
      </c>
      <c r="J20" s="179" t="s">
        <v>80</v>
      </c>
      <c r="K20" s="29" t="str">
        <f>VLOOKUP(J20,Data!G:H,2,FALSE)</f>
        <v>c</v>
      </c>
      <c r="L20" s="29"/>
      <c r="M20" s="29"/>
      <c r="N20" s="30"/>
      <c r="O20" s="77" t="str">
        <f t="shared" si="0"/>
        <v>030020302-C-26-c-19</v>
      </c>
      <c r="P20" s="198" t="s">
        <v>267</v>
      </c>
    </row>
    <row r="21" spans="1:16" ht="18.75" thickBot="1" x14ac:dyDescent="0.25">
      <c r="A21" s="43" t="s">
        <v>268</v>
      </c>
      <c r="B21" s="49" t="s">
        <v>252</v>
      </c>
      <c r="C21" s="293" t="s">
        <v>361</v>
      </c>
      <c r="D21" s="61" t="s">
        <v>264</v>
      </c>
      <c r="E21" s="307" t="s">
        <v>366</v>
      </c>
      <c r="F21" s="200" t="s">
        <v>55</v>
      </c>
      <c r="G21" s="29" t="str">
        <f>VLOOKUP(F21,Data!A:B,2,FALSE)</f>
        <v>A</v>
      </c>
      <c r="H21" s="201" t="s">
        <v>13</v>
      </c>
      <c r="I21" s="29" t="str">
        <f>VLOOKUP(H21,Data!D:E,2,FALSE)</f>
        <v>01</v>
      </c>
      <c r="J21" s="201" t="s">
        <v>123</v>
      </c>
      <c r="K21" s="29" t="str">
        <f>VLOOKUP(J21,Data!G:H,2,FALSE)</f>
        <v>l</v>
      </c>
      <c r="L21" s="39"/>
      <c r="M21" s="39"/>
      <c r="N21" s="40"/>
      <c r="O21" s="77" t="str">
        <f t="shared" si="0"/>
        <v>030020302-A-01-l-20</v>
      </c>
      <c r="P21" s="198" t="s">
        <v>269</v>
      </c>
    </row>
    <row r="22" spans="1:16" ht="18.75" thickBot="1" x14ac:dyDescent="0.25">
      <c r="A22" s="43" t="s">
        <v>270</v>
      </c>
      <c r="B22" s="49" t="s">
        <v>252</v>
      </c>
      <c r="C22" s="293" t="s">
        <v>361</v>
      </c>
      <c r="D22" s="61" t="s">
        <v>264</v>
      </c>
      <c r="E22" s="307" t="s">
        <v>366</v>
      </c>
      <c r="F22" s="200" t="s">
        <v>55</v>
      </c>
      <c r="G22" s="29" t="str">
        <f>VLOOKUP(F22,Data!A:B,2,FALSE)</f>
        <v>A</v>
      </c>
      <c r="H22" s="201" t="s">
        <v>16</v>
      </c>
      <c r="I22" s="29">
        <f>VLOOKUP(H22,Data!D:E,2,FALSE)</f>
        <v>45</v>
      </c>
      <c r="J22" s="201" t="s">
        <v>99</v>
      </c>
      <c r="K22" s="29" t="str">
        <f>VLOOKUP(J22,Data!G:H,2,FALSE)</f>
        <v>h</v>
      </c>
      <c r="L22" s="39"/>
      <c r="M22" s="39"/>
      <c r="N22" s="40"/>
      <c r="O22" s="77" t="str">
        <f t="shared" si="0"/>
        <v>030020302-A-45-h-21</v>
      </c>
      <c r="P22" s="198"/>
    </row>
    <row r="23" spans="1:16" ht="18.75" thickBot="1" x14ac:dyDescent="0.25">
      <c r="A23" s="43" t="s">
        <v>271</v>
      </c>
      <c r="B23" s="49" t="s">
        <v>252</v>
      </c>
      <c r="C23" s="293" t="s">
        <v>361</v>
      </c>
      <c r="D23" s="61" t="s">
        <v>264</v>
      </c>
      <c r="E23" s="307" t="s">
        <v>366</v>
      </c>
      <c r="F23" s="200" t="s">
        <v>55</v>
      </c>
      <c r="G23" s="29" t="str">
        <f>VLOOKUP(F23,Data!A:B,2,FALSE)</f>
        <v>A</v>
      </c>
      <c r="H23" s="201" t="s">
        <v>13</v>
      </c>
      <c r="I23" s="29" t="str">
        <f>VLOOKUP(H23,Data!D:E,2,FALSE)</f>
        <v>01</v>
      </c>
      <c r="J23" s="201" t="s">
        <v>82</v>
      </c>
      <c r="K23" s="29" t="str">
        <f>VLOOKUP(J23,Data!G:H,2,FALSE)</f>
        <v>m</v>
      </c>
      <c r="L23" s="39"/>
      <c r="M23" s="39"/>
      <c r="N23" s="40"/>
      <c r="O23" s="77" t="str">
        <f t="shared" si="0"/>
        <v>030020302-A-01-m-22</v>
      </c>
      <c r="P23" s="198" t="s">
        <v>272</v>
      </c>
    </row>
    <row r="24" spans="1:16" ht="18.75" thickBot="1" x14ac:dyDescent="0.25">
      <c r="A24" s="43" t="s">
        <v>273</v>
      </c>
      <c r="B24" s="49" t="s">
        <v>252</v>
      </c>
      <c r="C24" s="293" t="s">
        <v>361</v>
      </c>
      <c r="D24" s="61" t="s">
        <v>264</v>
      </c>
      <c r="E24" s="307" t="s">
        <v>366</v>
      </c>
      <c r="F24" s="178" t="s">
        <v>55</v>
      </c>
      <c r="G24" s="29" t="str">
        <f>VLOOKUP(F24,Data!A:B,2,FALSE)</f>
        <v>A</v>
      </c>
      <c r="H24" s="179" t="s">
        <v>44</v>
      </c>
      <c r="I24" s="29" t="e">
        <f>VLOOKUP(H24,Data!D:E,2,FALSE)</f>
        <v>#N/A</v>
      </c>
      <c r="J24" s="179" t="s">
        <v>14</v>
      </c>
      <c r="K24" s="29" t="str">
        <f>VLOOKUP(J24,Data!G:H,2,FALSE)</f>
        <v>w</v>
      </c>
      <c r="L24" s="29"/>
      <c r="M24" s="29"/>
      <c r="N24" s="30"/>
      <c r="O24" s="77" t="e">
        <f t="shared" si="0"/>
        <v>#N/A</v>
      </c>
      <c r="P24" s="198" t="s">
        <v>274</v>
      </c>
    </row>
    <row r="25" spans="1:16" ht="18.75" thickBot="1" x14ac:dyDescent="0.25">
      <c r="A25" s="43" t="s">
        <v>275</v>
      </c>
      <c r="B25" s="49" t="s">
        <v>252</v>
      </c>
      <c r="C25" s="293" t="s">
        <v>361</v>
      </c>
      <c r="D25" s="62" t="s">
        <v>264</v>
      </c>
      <c r="E25" s="308" t="s">
        <v>366</v>
      </c>
      <c r="F25" s="208" t="s">
        <v>55</v>
      </c>
      <c r="G25" s="255" t="str">
        <f>VLOOKUP(F25,Data!A:B,2,FALSE)</f>
        <v>A</v>
      </c>
      <c r="H25" s="210" t="s">
        <v>12</v>
      </c>
      <c r="I25" s="255">
        <f>VLOOKUP(H25,Data!D:E,2,FALSE)</f>
        <v>40</v>
      </c>
      <c r="J25" s="210" t="s">
        <v>108</v>
      </c>
      <c r="K25" s="255" t="str">
        <f>VLOOKUP(J25,Data!G:H,2,FALSE)</f>
        <v>n</v>
      </c>
      <c r="L25" s="209"/>
      <c r="M25" s="209"/>
      <c r="N25" s="211"/>
      <c r="O25" s="78" t="str">
        <f t="shared" si="0"/>
        <v>030020302-A-40-n-24</v>
      </c>
      <c r="P25" s="198" t="s">
        <v>15</v>
      </c>
    </row>
    <row r="26" spans="1:16" ht="18.75" thickBot="1" x14ac:dyDescent="0.25">
      <c r="A26" s="43" t="s">
        <v>276</v>
      </c>
      <c r="B26" s="49" t="s">
        <v>252</v>
      </c>
      <c r="C26" s="293" t="s">
        <v>361</v>
      </c>
      <c r="D26" s="59" t="s">
        <v>277</v>
      </c>
      <c r="E26" s="277" t="s">
        <v>369</v>
      </c>
      <c r="F26" s="194" t="s">
        <v>55</v>
      </c>
      <c r="G26" s="7" t="str">
        <f>VLOOKUP(F26,Data!A:B,2,FALSE)</f>
        <v>A</v>
      </c>
      <c r="H26" s="195" t="s">
        <v>44</v>
      </c>
      <c r="I26" s="7" t="e">
        <f>VLOOKUP(H26,Data!D:E,2,FALSE)</f>
        <v>#N/A</v>
      </c>
      <c r="J26" s="195" t="s">
        <v>82</v>
      </c>
      <c r="K26" s="7" t="str">
        <f>VLOOKUP(J26,Data!G:H,2,FALSE)</f>
        <v>m</v>
      </c>
      <c r="L26" s="7"/>
      <c r="M26" s="7"/>
      <c r="N26" s="8"/>
      <c r="O26" s="197" t="e">
        <f t="shared" si="0"/>
        <v>#N/A</v>
      </c>
      <c r="P26" s="198"/>
    </row>
    <row r="27" spans="1:16" ht="18.75" thickBot="1" x14ac:dyDescent="0.25">
      <c r="A27" s="43" t="s">
        <v>278</v>
      </c>
      <c r="B27" s="49" t="s">
        <v>252</v>
      </c>
      <c r="C27" s="293" t="s">
        <v>361</v>
      </c>
      <c r="D27" s="63" t="s">
        <v>277</v>
      </c>
      <c r="E27" s="278" t="s">
        <v>369</v>
      </c>
      <c r="F27" s="172" t="s">
        <v>55</v>
      </c>
      <c r="G27" s="1" t="str">
        <f>VLOOKUP(F27,Data!A:B,2,FALSE)</f>
        <v>A</v>
      </c>
      <c r="H27" s="173" t="s">
        <v>12</v>
      </c>
      <c r="I27" s="1">
        <f>VLOOKUP(H27,Data!D:E,2,FALSE)</f>
        <v>40</v>
      </c>
      <c r="J27" s="173" t="s">
        <v>108</v>
      </c>
      <c r="K27" s="1" t="str">
        <f>VLOOKUP(J27,Data!G:H,2,FALSE)</f>
        <v>n</v>
      </c>
      <c r="L27" s="1"/>
      <c r="M27" s="1"/>
      <c r="N27" s="4"/>
      <c r="O27" s="197" t="str">
        <f t="shared" si="0"/>
        <v>030020300-A-40-n-26</v>
      </c>
      <c r="P27" s="198"/>
    </row>
    <row r="28" spans="1:16" ht="18.75" thickBot="1" x14ac:dyDescent="0.25">
      <c r="A28" s="43" t="s">
        <v>279</v>
      </c>
      <c r="B28" s="49" t="s">
        <v>252</v>
      </c>
      <c r="C28" s="293" t="s">
        <v>361</v>
      </c>
      <c r="D28" s="60" t="s">
        <v>277</v>
      </c>
      <c r="E28" s="279" t="s">
        <v>369</v>
      </c>
      <c r="F28" s="217" t="s">
        <v>55</v>
      </c>
      <c r="G28" s="2" t="str">
        <f>VLOOKUP(F28,Data!A:B,2,FALSE)</f>
        <v>A</v>
      </c>
      <c r="H28" s="218" t="s">
        <v>13</v>
      </c>
      <c r="I28" s="2" t="str">
        <f>VLOOKUP(H28,Data!D:E,2,FALSE)</f>
        <v>01</v>
      </c>
      <c r="J28" s="218" t="s">
        <v>125</v>
      </c>
      <c r="K28" s="2" t="str">
        <f>VLOOKUP(J28,Data!G:H,2,FALSE)</f>
        <v>j</v>
      </c>
      <c r="L28" s="219"/>
      <c r="M28" s="219"/>
      <c r="N28" s="35"/>
      <c r="O28" s="242" t="str">
        <f t="shared" si="0"/>
        <v>030020300-A-01-j-27</v>
      </c>
      <c r="P28" s="198" t="s">
        <v>280</v>
      </c>
    </row>
    <row r="29" spans="1:16" ht="18.75" thickBot="1" x14ac:dyDescent="0.5">
      <c r="A29" s="43" t="s">
        <v>281</v>
      </c>
      <c r="B29" s="49" t="s">
        <v>252</v>
      </c>
      <c r="C29" s="293" t="s">
        <v>361</v>
      </c>
      <c r="D29" s="257" t="s">
        <v>282</v>
      </c>
      <c r="E29" s="298" t="s">
        <v>367</v>
      </c>
      <c r="F29" s="188" t="s">
        <v>8</v>
      </c>
      <c r="G29" s="189" t="str">
        <f>VLOOKUP(F29,Data!A:B,2,FALSE)</f>
        <v>G</v>
      </c>
      <c r="H29" s="190" t="s">
        <v>8</v>
      </c>
      <c r="I29" s="189">
        <f>VLOOKUP(H29,Data!D:E,2,FALSE)</f>
        <v>24</v>
      </c>
      <c r="J29" s="190" t="s">
        <v>80</v>
      </c>
      <c r="K29" s="189" t="str">
        <f>VLOOKUP(J29,Data!G:H,2,FALSE)</f>
        <v>c</v>
      </c>
      <c r="L29" s="189"/>
      <c r="M29" s="189"/>
      <c r="N29" s="191"/>
      <c r="O29" s="77" t="str">
        <f t="shared" si="0"/>
        <v>030020303-G-24-c-28</v>
      </c>
      <c r="P29" s="198"/>
    </row>
    <row r="30" spans="1:16" ht="18.75" thickBot="1" x14ac:dyDescent="0.5">
      <c r="A30" s="43" t="s">
        <v>283</v>
      </c>
      <c r="B30" s="49" t="s">
        <v>252</v>
      </c>
      <c r="C30" s="293" t="s">
        <v>361</v>
      </c>
      <c r="D30" s="258" t="s">
        <v>282</v>
      </c>
      <c r="E30" s="299" t="s">
        <v>367</v>
      </c>
      <c r="F30" s="178" t="s">
        <v>41</v>
      </c>
      <c r="G30" s="29" t="str">
        <f>VLOOKUP(F30,Data!A:B,2,FALSE)</f>
        <v>B</v>
      </c>
      <c r="H30" s="179" t="s">
        <v>122</v>
      </c>
      <c r="I30" s="29" t="e">
        <f>VLOOKUP(H30,Data!D:E,2,FALSE)</f>
        <v>#N/A</v>
      </c>
      <c r="J30" s="179" t="s">
        <v>7</v>
      </c>
      <c r="K30" s="29" t="str">
        <f>VLOOKUP(J30,Data!G:H,2,FALSE)</f>
        <v>b</v>
      </c>
      <c r="L30" s="29"/>
      <c r="M30" s="29"/>
      <c r="N30" s="30"/>
      <c r="O30" s="77" t="e">
        <f t="shared" si="0"/>
        <v>#N/A</v>
      </c>
      <c r="P30" s="198"/>
    </row>
    <row r="31" spans="1:16" ht="18.75" thickBot="1" x14ac:dyDescent="0.5">
      <c r="A31" s="43" t="s">
        <v>284</v>
      </c>
      <c r="B31" s="49" t="s">
        <v>252</v>
      </c>
      <c r="C31" s="293" t="s">
        <v>361</v>
      </c>
      <c r="D31" s="259" t="s">
        <v>282</v>
      </c>
      <c r="E31" s="300" t="s">
        <v>367</v>
      </c>
      <c r="F31" s="208" t="s">
        <v>4</v>
      </c>
      <c r="G31" s="255" t="str">
        <f>VLOOKUP(F31,Data!A:B,2,FALSE)</f>
        <v>C</v>
      </c>
      <c r="H31" s="210" t="s">
        <v>85</v>
      </c>
      <c r="I31" s="255">
        <f>VLOOKUP(H31,Data!D:E,2,FALSE)</f>
        <v>26</v>
      </c>
      <c r="J31" s="210" t="s">
        <v>80</v>
      </c>
      <c r="K31" s="255" t="str">
        <f>VLOOKUP(J31,Data!G:H,2,FALSE)</f>
        <v>c</v>
      </c>
      <c r="L31" s="209"/>
      <c r="M31" s="209"/>
      <c r="N31" s="211"/>
      <c r="O31" s="78" t="str">
        <f t="shared" si="0"/>
        <v>030020303-C-26-c-30</v>
      </c>
      <c r="P31" s="198" t="s">
        <v>285</v>
      </c>
    </row>
    <row r="32" spans="1:16" ht="18.75" thickBot="1" x14ac:dyDescent="0.5">
      <c r="A32" s="43" t="s">
        <v>286</v>
      </c>
      <c r="B32" s="49" t="s">
        <v>252</v>
      </c>
      <c r="C32" s="293" t="s">
        <v>361</v>
      </c>
      <c r="D32" s="251" t="s">
        <v>287</v>
      </c>
      <c r="E32" s="301" t="s">
        <v>368</v>
      </c>
      <c r="F32" s="194" t="s">
        <v>8</v>
      </c>
      <c r="G32" s="7" t="str">
        <f>VLOOKUP(F32,Data!A:B,2,FALSE)</f>
        <v>G</v>
      </c>
      <c r="H32" s="195" t="s">
        <v>8</v>
      </c>
      <c r="I32" s="7">
        <f>VLOOKUP(H32,Data!D:E,2,FALSE)</f>
        <v>24</v>
      </c>
      <c r="J32" s="195" t="s">
        <v>80</v>
      </c>
      <c r="K32" s="7" t="str">
        <f>VLOOKUP(J32,Data!G:H,2,FALSE)</f>
        <v>c</v>
      </c>
      <c r="L32" s="7"/>
      <c r="M32" s="7"/>
      <c r="N32" s="8"/>
      <c r="O32" s="197" t="str">
        <f t="shared" si="0"/>
        <v>030020304-G-24-c-31</v>
      </c>
      <c r="P32" s="198"/>
    </row>
    <row r="33" spans="1:16" ht="18.75" thickBot="1" x14ac:dyDescent="0.5">
      <c r="A33" s="43" t="s">
        <v>288</v>
      </c>
      <c r="B33" s="49" t="s">
        <v>252</v>
      </c>
      <c r="C33" s="293" t="s">
        <v>361</v>
      </c>
      <c r="D33" s="252" t="s">
        <v>287</v>
      </c>
      <c r="E33" s="302" t="s">
        <v>368</v>
      </c>
      <c r="F33" s="172" t="s">
        <v>41</v>
      </c>
      <c r="G33" s="1" t="str">
        <f>VLOOKUP(F33,Data!A:B,2,FALSE)</f>
        <v>B</v>
      </c>
      <c r="H33" s="173" t="s">
        <v>122</v>
      </c>
      <c r="I33" s="1" t="e">
        <f>VLOOKUP(H33,Data!D:E,2,FALSE)</f>
        <v>#N/A</v>
      </c>
      <c r="J33" s="173" t="s">
        <v>7</v>
      </c>
      <c r="K33" s="1" t="str">
        <f>VLOOKUP(J33,Data!G:H,2,FALSE)</f>
        <v>b</v>
      </c>
      <c r="L33" s="1"/>
      <c r="M33" s="1"/>
      <c r="N33" s="4"/>
      <c r="O33" s="197" t="e">
        <f t="shared" si="0"/>
        <v>#N/A</v>
      </c>
      <c r="P33" s="198"/>
    </row>
    <row r="34" spans="1:16" ht="18.75" thickBot="1" x14ac:dyDescent="0.5">
      <c r="A34" s="43" t="s">
        <v>289</v>
      </c>
      <c r="B34" s="49" t="s">
        <v>252</v>
      </c>
      <c r="C34" s="293" t="s">
        <v>361</v>
      </c>
      <c r="D34" s="253" t="s">
        <v>287</v>
      </c>
      <c r="E34" s="303" t="s">
        <v>368</v>
      </c>
      <c r="F34" s="217" t="s">
        <v>4</v>
      </c>
      <c r="G34" s="2" t="str">
        <f>VLOOKUP(F34,Data!A:B,2,FALSE)</f>
        <v>C</v>
      </c>
      <c r="H34" s="218" t="s">
        <v>85</v>
      </c>
      <c r="I34" s="2">
        <f>VLOOKUP(H34,Data!D:E,2,FALSE)</f>
        <v>26</v>
      </c>
      <c r="J34" s="218" t="s">
        <v>80</v>
      </c>
      <c r="K34" s="2" t="str">
        <f>VLOOKUP(J34,Data!G:H,2,FALSE)</f>
        <v>c</v>
      </c>
      <c r="L34" s="219"/>
      <c r="M34" s="219"/>
      <c r="N34" s="35"/>
      <c r="O34" s="242" t="str">
        <f t="shared" si="0"/>
        <v>030020304-C-26-c-33</v>
      </c>
      <c r="P34" s="198" t="s">
        <v>285</v>
      </c>
    </row>
    <row r="35" spans="1:16" ht="18.75" thickBot="1" x14ac:dyDescent="0.5">
      <c r="A35" s="43" t="s">
        <v>290</v>
      </c>
      <c r="B35" s="49" t="s">
        <v>252</v>
      </c>
      <c r="C35" s="293" t="s">
        <v>361</v>
      </c>
      <c r="D35" s="256" t="s">
        <v>291</v>
      </c>
      <c r="E35" s="304"/>
      <c r="F35" s="234" t="s">
        <v>8</v>
      </c>
      <c r="G35" s="235" t="str">
        <f>VLOOKUP(F35,Data!A:B,2,FALSE)</f>
        <v>G</v>
      </c>
      <c r="H35" s="236" t="s">
        <v>8</v>
      </c>
      <c r="I35" s="235">
        <f>VLOOKUP(H35,Data!D:E,2,FALSE)</f>
        <v>24</v>
      </c>
      <c r="J35" s="236" t="s">
        <v>80</v>
      </c>
      <c r="K35" s="235" t="str">
        <f>VLOOKUP(J35,Data!G:H,2,FALSE)</f>
        <v>c</v>
      </c>
      <c r="L35" s="235"/>
      <c r="M35" s="235"/>
      <c r="N35" s="237"/>
      <c r="O35" s="78" t="str">
        <f t="shared" si="0"/>
        <v>-G-24-c-34</v>
      </c>
      <c r="P35" s="249"/>
    </row>
    <row r="36" spans="1:16" ht="18.75" thickBot="1" x14ac:dyDescent="0.5">
      <c r="A36" s="43" t="s">
        <v>292</v>
      </c>
      <c r="B36" s="49" t="s">
        <v>252</v>
      </c>
      <c r="C36" s="293" t="s">
        <v>361</v>
      </c>
      <c r="D36" s="251" t="s">
        <v>293</v>
      </c>
      <c r="E36" s="301"/>
      <c r="F36" s="167" t="s">
        <v>8</v>
      </c>
      <c r="G36" s="7" t="str">
        <f>VLOOKUP(F36,Data!A:B,2,FALSE)</f>
        <v>G</v>
      </c>
      <c r="H36" s="169" t="s">
        <v>8</v>
      </c>
      <c r="I36" s="7">
        <f>VLOOKUP(H36,Data!D:E,2,FALSE)</f>
        <v>24</v>
      </c>
      <c r="J36" s="169" t="s">
        <v>80</v>
      </c>
      <c r="K36" s="7" t="str">
        <f>VLOOKUP(J36,Data!G:H,2,FALSE)</f>
        <v>c</v>
      </c>
      <c r="L36" s="168"/>
      <c r="M36" s="168"/>
      <c r="N36" s="170"/>
      <c r="O36" s="250" t="str">
        <f t="shared" si="0"/>
        <v>-G-24-c-35</v>
      </c>
      <c r="P36" s="249"/>
    </row>
    <row r="37" spans="1:16" ht="18.75" thickBot="1" x14ac:dyDescent="0.5">
      <c r="A37" s="43" t="s">
        <v>294</v>
      </c>
      <c r="B37" s="49" t="s">
        <v>252</v>
      </c>
      <c r="C37" s="293" t="s">
        <v>361</v>
      </c>
      <c r="D37" s="252" t="s">
        <v>293</v>
      </c>
      <c r="E37" s="302"/>
      <c r="F37" s="172" t="s">
        <v>55</v>
      </c>
      <c r="G37" s="1" t="str">
        <f>VLOOKUP(F37,Data!A:B,2,FALSE)</f>
        <v>A</v>
      </c>
      <c r="H37" s="173" t="s">
        <v>13</v>
      </c>
      <c r="I37" s="1" t="str">
        <f>VLOOKUP(H37,Data!D:E,2,FALSE)</f>
        <v>01</v>
      </c>
      <c r="J37" s="173" t="s">
        <v>123</v>
      </c>
      <c r="K37" s="1" t="str">
        <f>VLOOKUP(J37,Data!G:H,2,FALSE)</f>
        <v>l</v>
      </c>
      <c r="L37" s="1"/>
      <c r="M37" s="1"/>
      <c r="N37" s="4"/>
      <c r="O37" s="250" t="str">
        <f t="shared" si="0"/>
        <v>-A-01-l-36</v>
      </c>
      <c r="P37" s="249" t="s">
        <v>269</v>
      </c>
    </row>
    <row r="38" spans="1:16" ht="18.75" thickBot="1" x14ac:dyDescent="0.5">
      <c r="A38" s="43" t="s">
        <v>295</v>
      </c>
      <c r="B38" s="49" t="s">
        <v>252</v>
      </c>
      <c r="C38" s="293" t="s">
        <v>361</v>
      </c>
      <c r="D38" s="252" t="s">
        <v>293</v>
      </c>
      <c r="E38" s="302"/>
      <c r="F38" s="172" t="s">
        <v>55</v>
      </c>
      <c r="G38" s="1" t="str">
        <f>VLOOKUP(F38,Data!A:B,2,FALSE)</f>
        <v>A</v>
      </c>
      <c r="H38" s="173" t="s">
        <v>16</v>
      </c>
      <c r="I38" s="1">
        <f>VLOOKUP(H38,Data!D:E,2,FALSE)</f>
        <v>45</v>
      </c>
      <c r="J38" s="173" t="s">
        <v>99</v>
      </c>
      <c r="K38" s="1" t="str">
        <f>VLOOKUP(J38,Data!G:H,2,FALSE)</f>
        <v>h</v>
      </c>
      <c r="L38" s="1"/>
      <c r="M38" s="1"/>
      <c r="N38" s="4"/>
      <c r="O38" s="250" t="str">
        <f t="shared" si="0"/>
        <v>-A-45-h-37</v>
      </c>
      <c r="P38" s="249"/>
    </row>
    <row r="39" spans="1:16" ht="18.75" thickBot="1" x14ac:dyDescent="0.5">
      <c r="A39" s="43" t="s">
        <v>296</v>
      </c>
      <c r="B39" s="49" t="s">
        <v>252</v>
      </c>
      <c r="C39" s="293" t="s">
        <v>361</v>
      </c>
      <c r="D39" s="253" t="s">
        <v>293</v>
      </c>
      <c r="E39" s="303"/>
      <c r="F39" s="217" t="s">
        <v>41</v>
      </c>
      <c r="G39" s="2" t="str">
        <f>VLOOKUP(F39,Data!A:B,2,FALSE)</f>
        <v>B</v>
      </c>
      <c r="H39" s="218" t="s">
        <v>122</v>
      </c>
      <c r="I39" s="2" t="e">
        <f>VLOOKUP(H39,Data!D:E,2,FALSE)</f>
        <v>#N/A</v>
      </c>
      <c r="J39" s="218" t="s">
        <v>7</v>
      </c>
      <c r="K39" s="2" t="str">
        <f>VLOOKUP(J39,Data!G:H,2,FALSE)</f>
        <v>b</v>
      </c>
      <c r="L39" s="219"/>
      <c r="M39" s="219"/>
      <c r="N39" s="35"/>
      <c r="O39" s="250" t="e">
        <f t="shared" si="0"/>
        <v>#N/A</v>
      </c>
      <c r="P39" s="249"/>
    </row>
    <row r="40" spans="1:16" ht="18.75" thickBot="1" x14ac:dyDescent="0.5">
      <c r="A40" s="43" t="s">
        <v>297</v>
      </c>
      <c r="B40" s="49" t="s">
        <v>252</v>
      </c>
      <c r="C40" s="293" t="s">
        <v>361</v>
      </c>
      <c r="D40" s="246" t="s">
        <v>298</v>
      </c>
      <c r="E40" s="298" t="s">
        <v>369</v>
      </c>
      <c r="F40" s="188" t="s">
        <v>55</v>
      </c>
      <c r="G40" s="189" t="str">
        <f>VLOOKUP(F40,Data!A:B,2,FALSE)</f>
        <v>A</v>
      </c>
      <c r="H40" s="190" t="s">
        <v>44</v>
      </c>
      <c r="I40" s="189" t="e">
        <f>VLOOKUP(H40,Data!D:E,2,FALSE)</f>
        <v>#N/A</v>
      </c>
      <c r="J40" s="190" t="s">
        <v>14</v>
      </c>
      <c r="K40" s="189" t="str">
        <f>VLOOKUP(J40,Data!G:H,2,FALSE)</f>
        <v>w</v>
      </c>
      <c r="L40" s="189"/>
      <c r="M40" s="189"/>
      <c r="N40" s="191"/>
      <c r="O40" s="144" t="e">
        <f t="shared" si="0"/>
        <v>#N/A</v>
      </c>
      <c r="P40" s="249"/>
    </row>
    <row r="41" spans="1:16" ht="18.75" thickBot="1" x14ac:dyDescent="0.5">
      <c r="A41" s="43" t="s">
        <v>299</v>
      </c>
      <c r="B41" s="49" t="s">
        <v>252</v>
      </c>
      <c r="C41" s="293" t="s">
        <v>361</v>
      </c>
      <c r="D41" s="247" t="s">
        <v>298</v>
      </c>
      <c r="E41" s="299" t="s">
        <v>369</v>
      </c>
      <c r="F41" s="178" t="s">
        <v>55</v>
      </c>
      <c r="G41" s="29" t="str">
        <f>VLOOKUP(F41,Data!A:B,2,FALSE)</f>
        <v>A</v>
      </c>
      <c r="H41" s="179" t="s">
        <v>12</v>
      </c>
      <c r="I41" s="29">
        <f>VLOOKUP(H41,Data!D:E,2,FALSE)</f>
        <v>40</v>
      </c>
      <c r="J41" s="179" t="s">
        <v>108</v>
      </c>
      <c r="K41" s="29" t="str">
        <f>VLOOKUP(J41,Data!G:H,2,FALSE)</f>
        <v>n</v>
      </c>
      <c r="L41" s="29"/>
      <c r="M41" s="29"/>
      <c r="N41" s="30"/>
      <c r="O41" s="144" t="str">
        <f t="shared" si="0"/>
        <v>030020300-A-40-n-40</v>
      </c>
      <c r="P41" s="249"/>
    </row>
    <row r="42" spans="1:16" ht="18.75" thickBot="1" x14ac:dyDescent="0.5">
      <c r="A42" s="43" t="s">
        <v>300</v>
      </c>
      <c r="B42" s="49" t="s">
        <v>252</v>
      </c>
      <c r="C42" s="293" t="s">
        <v>361</v>
      </c>
      <c r="D42" s="248" t="s">
        <v>298</v>
      </c>
      <c r="E42" s="300" t="s">
        <v>369</v>
      </c>
      <c r="F42" s="208" t="s">
        <v>55</v>
      </c>
      <c r="G42" s="255" t="str">
        <f>VLOOKUP(F42,Data!A:B,2,FALSE)</f>
        <v>A</v>
      </c>
      <c r="H42" s="210" t="s">
        <v>13</v>
      </c>
      <c r="I42" s="255" t="str">
        <f>VLOOKUP(H42,Data!D:E,2,FALSE)</f>
        <v>01</v>
      </c>
      <c r="J42" s="210" t="s">
        <v>125</v>
      </c>
      <c r="K42" s="255" t="str">
        <f>VLOOKUP(J42,Data!G:H,2,FALSE)</f>
        <v>j</v>
      </c>
      <c r="L42" s="209"/>
      <c r="M42" s="209"/>
      <c r="N42" s="211"/>
      <c r="O42" s="144" t="str">
        <f t="shared" si="0"/>
        <v>030020300-A-01-j-41</v>
      </c>
      <c r="P42" s="198" t="s">
        <v>280</v>
      </c>
    </row>
    <row r="43" spans="1:16" ht="18.75" thickBot="1" x14ac:dyDescent="0.5">
      <c r="A43" s="43" t="s">
        <v>301</v>
      </c>
      <c r="B43" s="49" t="s">
        <v>252</v>
      </c>
      <c r="C43" s="293" t="s">
        <v>361</v>
      </c>
      <c r="D43" s="243" t="s">
        <v>302</v>
      </c>
      <c r="E43" s="301" t="s">
        <v>369</v>
      </c>
      <c r="F43" s="194" t="s">
        <v>55</v>
      </c>
      <c r="G43" s="7" t="str">
        <f>VLOOKUP(F43,Data!A:B,2,FALSE)</f>
        <v>A</v>
      </c>
      <c r="H43" s="195" t="s">
        <v>44</v>
      </c>
      <c r="I43" s="7" t="e">
        <f>VLOOKUP(H43,Data!D:E,2,FALSE)</f>
        <v>#N/A</v>
      </c>
      <c r="J43" s="195" t="s">
        <v>14</v>
      </c>
      <c r="K43" s="7" t="str">
        <f>VLOOKUP(J43,Data!G:H,2,FALSE)</f>
        <v>w</v>
      </c>
      <c r="L43" s="7"/>
      <c r="M43" s="7"/>
      <c r="N43" s="8"/>
      <c r="O43" s="250" t="e">
        <f t="shared" si="0"/>
        <v>#N/A</v>
      </c>
      <c r="P43" s="249"/>
    </row>
    <row r="44" spans="1:16" ht="18.75" thickBot="1" x14ac:dyDescent="0.5">
      <c r="A44" s="43" t="s">
        <v>303</v>
      </c>
      <c r="B44" s="49" t="s">
        <v>252</v>
      </c>
      <c r="C44" s="293" t="s">
        <v>361</v>
      </c>
      <c r="D44" s="244" t="s">
        <v>302</v>
      </c>
      <c r="E44" s="302" t="s">
        <v>369</v>
      </c>
      <c r="F44" s="172" t="s">
        <v>55</v>
      </c>
      <c r="G44" s="1" t="str">
        <f>VLOOKUP(F44,Data!A:B,2,FALSE)</f>
        <v>A</v>
      </c>
      <c r="H44" s="173" t="s">
        <v>12</v>
      </c>
      <c r="I44" s="1">
        <f>VLOOKUP(H44,Data!D:E,2,FALSE)</f>
        <v>40</v>
      </c>
      <c r="J44" s="173" t="s">
        <v>108</v>
      </c>
      <c r="K44" s="1" t="str">
        <f>VLOOKUP(J44,Data!G:H,2,FALSE)</f>
        <v>n</v>
      </c>
      <c r="L44" s="1"/>
      <c r="M44" s="1"/>
      <c r="N44" s="4"/>
      <c r="O44" s="250" t="str">
        <f t="shared" si="0"/>
        <v>030020300-A-40-n-43</v>
      </c>
      <c r="P44" s="249"/>
    </row>
    <row r="45" spans="1:16" ht="18.75" thickBot="1" x14ac:dyDescent="0.5">
      <c r="A45" s="43" t="s">
        <v>304</v>
      </c>
      <c r="B45" s="49" t="s">
        <v>252</v>
      </c>
      <c r="C45" s="293" t="s">
        <v>361</v>
      </c>
      <c r="D45" s="245" t="s">
        <v>302</v>
      </c>
      <c r="E45" s="303" t="s">
        <v>369</v>
      </c>
      <c r="F45" s="217" t="s">
        <v>55</v>
      </c>
      <c r="G45" s="2" t="str">
        <f>VLOOKUP(F45,Data!A:B,2,FALSE)</f>
        <v>A</v>
      </c>
      <c r="H45" s="218" t="s">
        <v>13</v>
      </c>
      <c r="I45" s="2" t="str">
        <f>VLOOKUP(H45,Data!D:E,2,FALSE)</f>
        <v>01</v>
      </c>
      <c r="J45" s="218" t="s">
        <v>125</v>
      </c>
      <c r="K45" s="2" t="str">
        <f>VLOOKUP(J45,Data!G:H,2,FALSE)</f>
        <v>j</v>
      </c>
      <c r="L45" s="219"/>
      <c r="M45" s="219"/>
      <c r="N45" s="35"/>
      <c r="O45" s="250" t="str">
        <f t="shared" si="0"/>
        <v>030020300-A-01-j-44</v>
      </c>
      <c r="P45" s="249" t="s">
        <v>280</v>
      </c>
    </row>
    <row r="46" spans="1:16" ht="18.75" thickBot="1" x14ac:dyDescent="0.5">
      <c r="A46" s="43" t="s">
        <v>305</v>
      </c>
      <c r="B46" s="49" t="s">
        <v>252</v>
      </c>
      <c r="C46" s="293" t="s">
        <v>361</v>
      </c>
      <c r="D46" s="246" t="s">
        <v>306</v>
      </c>
      <c r="E46" s="298" t="s">
        <v>369</v>
      </c>
      <c r="F46" s="188" t="s">
        <v>55</v>
      </c>
      <c r="G46" s="133" t="str">
        <f>VLOOKUP(F46,Data!A:B,2,FALSE)</f>
        <v>A</v>
      </c>
      <c r="H46" s="190" t="s">
        <v>249</v>
      </c>
      <c r="I46" s="133">
        <f>VLOOKUP(H46,Data!D:E,2,FALSE)</f>
        <v>46</v>
      </c>
      <c r="J46" s="190" t="s">
        <v>250</v>
      </c>
      <c r="K46" s="133" t="str">
        <f>VLOOKUP(J46,Data!G:H,2,FALSE)</f>
        <v>y</v>
      </c>
      <c r="L46" s="189"/>
      <c r="M46" s="189"/>
      <c r="N46" s="191"/>
      <c r="O46" s="250" t="str">
        <f t="shared" si="0"/>
        <v>030020300-A-46-y-45</v>
      </c>
      <c r="P46" s="249" t="s">
        <v>307</v>
      </c>
    </row>
    <row r="47" spans="1:16" ht="18.75" thickBot="1" x14ac:dyDescent="0.5">
      <c r="A47" s="43" t="s">
        <v>308</v>
      </c>
      <c r="B47" s="49" t="s">
        <v>252</v>
      </c>
      <c r="C47" s="293" t="s">
        <v>361</v>
      </c>
      <c r="D47" s="247" t="s">
        <v>306</v>
      </c>
      <c r="E47" s="299" t="s">
        <v>369</v>
      </c>
      <c r="F47" s="178" t="s">
        <v>55</v>
      </c>
      <c r="G47" s="3" t="str">
        <f>VLOOKUP(F47,Data!A:B,2,FALSE)</f>
        <v>A</v>
      </c>
      <c r="H47" s="179" t="s">
        <v>44</v>
      </c>
      <c r="I47" s="3" t="e">
        <f>VLOOKUP(H47,Data!D:E,2,FALSE)</f>
        <v>#N/A</v>
      </c>
      <c r="J47" s="179" t="s">
        <v>14</v>
      </c>
      <c r="K47" s="3" t="str">
        <f>VLOOKUP(J47,Data!G:H,2,FALSE)</f>
        <v>w</v>
      </c>
      <c r="L47" s="29"/>
      <c r="M47" s="29"/>
      <c r="N47" s="30"/>
      <c r="O47" s="250" t="e">
        <f t="shared" si="0"/>
        <v>#N/A</v>
      </c>
      <c r="P47" s="249"/>
    </row>
    <row r="48" spans="1:16" ht="18.75" thickBot="1" x14ac:dyDescent="0.5">
      <c r="A48" s="43" t="s">
        <v>309</v>
      </c>
      <c r="B48" s="50" t="s">
        <v>252</v>
      </c>
      <c r="C48" s="272" t="s">
        <v>361</v>
      </c>
      <c r="D48" s="248" t="s">
        <v>306</v>
      </c>
      <c r="E48" s="300" t="s">
        <v>369</v>
      </c>
      <c r="F48" s="208" t="s">
        <v>55</v>
      </c>
      <c r="G48" s="135" t="str">
        <f>VLOOKUP(F48,Data!A:B,2,FALSE)</f>
        <v>A</v>
      </c>
      <c r="H48" s="210" t="s">
        <v>13</v>
      </c>
      <c r="I48" s="135" t="str">
        <f>VLOOKUP(H48,Data!D:E,2,FALSE)</f>
        <v>01</v>
      </c>
      <c r="J48" s="210" t="s">
        <v>125</v>
      </c>
      <c r="K48" s="135" t="str">
        <f>VLOOKUP(J48,Data!G:H,2,FALSE)</f>
        <v>j</v>
      </c>
      <c r="L48" s="209"/>
      <c r="M48" s="209"/>
      <c r="N48" s="211"/>
      <c r="O48" s="250" t="str">
        <f t="shared" si="0"/>
        <v>030020300-A-01-j-47</v>
      </c>
      <c r="P48" s="75" t="s">
        <v>280</v>
      </c>
    </row>
  </sheetData>
  <conditionalFormatting sqref="H49:H1048576">
    <cfRule type="cellIs" dxfId="2" priority="3" operator="equal">
      <formula>"دستگاه"</formula>
    </cfRule>
  </conditionalFormatting>
  <conditionalFormatting sqref="F49:F1048576 F2:N2 F3:F42 H3:H42 G3:G48 J3:J42 I3:I48 L3:N42 K3:K48">
    <cfRule type="cellIs" dxfId="1" priority="2" operator="equal">
      <formula>"ایستگاه"</formula>
    </cfRule>
  </conditionalFormatting>
  <conditionalFormatting sqref="F43:F48 H43:H48 J43:J48 L43:N48">
    <cfRule type="cellIs" dxfId="0" priority="1" operator="equal">
      <formula>"ایستگاه"</formula>
    </cfRule>
  </conditionalFormatting>
  <dataValidations count="5">
    <dataValidation type="list" showInputMessage="1" showErrorMessage="1" errorTitle="Select from the bar" error="Select from the bar" sqref="F2:F1048576">
      <formula1>Istgah</formula1>
    </dataValidation>
    <dataValidation showInputMessage="1" showErrorMessage="1" errorTitle="Select from the bar" error="Select from the bar" sqref="F1 H1"/>
    <dataValidation type="list" showInputMessage="1" showErrorMessage="1" errorTitle="Select from the bar" error="Select from the bar" sqref="H2:H1048576">
      <formula1>Dastgah</formula1>
    </dataValidation>
    <dataValidation type="list" showInputMessage="1" showErrorMessage="1" sqref="J2:J1048576">
      <formula1>Farayand</formula1>
    </dataValidation>
    <dataValidation showInputMessage="1" showErrorMessage="1" sqref="J1"/>
  </dataValidation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rightToLeft="1" zoomScale="70" zoomScaleNormal="70" workbookViewId="0">
      <pane ySplit="1" topLeftCell="A69" activePane="bottomLeft" state="frozen"/>
      <selection activeCell="C1" sqref="C1"/>
      <selection pane="bottomLeft" activeCell="E93" sqref="E93"/>
    </sheetView>
  </sheetViews>
  <sheetFormatPr defaultColWidth="9" defaultRowHeight="14.25" x14ac:dyDescent="0.2"/>
  <cols>
    <col min="1" max="1" width="13.5" style="213" customWidth="1"/>
    <col min="2" max="2" width="10" style="149" bestFit="1" customWidth="1"/>
    <col min="3" max="3" width="10.625" style="213" customWidth="1"/>
    <col min="4" max="4" width="31.625" style="149" bestFit="1" customWidth="1"/>
    <col min="5" max="5" width="11.25" style="288" customWidth="1"/>
    <col min="6" max="6" width="19" style="149" customWidth="1"/>
    <col min="7" max="7" width="8.125" style="149" customWidth="1"/>
    <col min="8" max="8" width="21.75" style="149" customWidth="1"/>
    <col min="9" max="9" width="7.625" style="149" customWidth="1"/>
    <col min="10" max="10" width="24.5" style="149" customWidth="1"/>
    <col min="11" max="11" width="7.75" style="149" customWidth="1"/>
    <col min="12" max="12" width="11.125" style="149" customWidth="1"/>
    <col min="13" max="13" width="11.375" style="149" customWidth="1"/>
    <col min="14" max="14" width="11.25" style="149" customWidth="1"/>
    <col min="15" max="15" width="21.125" style="214" customWidth="1"/>
    <col min="16" max="16" width="89" style="215" customWidth="1"/>
    <col min="17" max="16384" width="9" style="149"/>
  </cols>
  <sheetData>
    <row r="1" spans="1:16" ht="15" thickBot="1" x14ac:dyDescent="0.25">
      <c r="A1" s="146" t="s">
        <v>133</v>
      </c>
      <c r="B1" s="147" t="s">
        <v>3</v>
      </c>
      <c r="C1" s="146" t="s">
        <v>145</v>
      </c>
      <c r="D1" s="147" t="s">
        <v>9</v>
      </c>
      <c r="E1" s="146" t="s">
        <v>129</v>
      </c>
      <c r="F1" s="139" t="s">
        <v>1</v>
      </c>
      <c r="G1" s="41" t="s">
        <v>31</v>
      </c>
      <c r="H1" s="139" t="s">
        <v>32</v>
      </c>
      <c r="I1" s="41" t="s">
        <v>33</v>
      </c>
      <c r="J1" s="139" t="s">
        <v>0</v>
      </c>
      <c r="K1" s="41" t="s">
        <v>78</v>
      </c>
      <c r="L1" s="139" t="s">
        <v>2</v>
      </c>
      <c r="M1" s="139" t="s">
        <v>10</v>
      </c>
      <c r="N1" s="139" t="s">
        <v>11</v>
      </c>
      <c r="O1" s="148" t="s">
        <v>130</v>
      </c>
      <c r="P1" s="139" t="s">
        <v>30</v>
      </c>
    </row>
    <row r="2" spans="1:16" ht="15" customHeight="1" thickBot="1" x14ac:dyDescent="0.25">
      <c r="A2" s="150" t="s">
        <v>134</v>
      </c>
      <c r="B2" s="151" t="s">
        <v>146</v>
      </c>
      <c r="C2" s="274" t="s">
        <v>335</v>
      </c>
      <c r="D2" s="152" t="s">
        <v>147</v>
      </c>
      <c r="E2" s="275" t="s">
        <v>340</v>
      </c>
      <c r="F2" s="154" t="s">
        <v>8</v>
      </c>
      <c r="G2" s="131" t="str">
        <f>VLOOKUP(F2,Data!A:B,2,FALSE)</f>
        <v>G</v>
      </c>
      <c r="H2" s="155" t="s">
        <v>8</v>
      </c>
      <c r="I2" s="131">
        <f>VLOOKUP(H2,Data!D:E,2,FALSE)</f>
        <v>24</v>
      </c>
      <c r="J2" s="155" t="s">
        <v>80</v>
      </c>
      <c r="K2" s="131" t="str">
        <f>VLOOKUP(J2,Data!G:H,2,FALSE)</f>
        <v>c</v>
      </c>
      <c r="L2" s="133"/>
      <c r="M2" s="133"/>
      <c r="N2" s="156"/>
      <c r="O2" s="157" t="str">
        <f>CONCATENATE(E2&amp;"-",G2&amp;"-",I2&amp;"-",K2&amp;"-",A2)</f>
        <v>030010101-G-24-c-01</v>
      </c>
      <c r="P2" s="74"/>
    </row>
    <row r="3" spans="1:16" ht="15" customHeight="1" thickBot="1" x14ac:dyDescent="0.25">
      <c r="A3" s="158" t="s">
        <v>135</v>
      </c>
      <c r="B3" s="159" t="s">
        <v>146</v>
      </c>
      <c r="C3" s="271" t="s">
        <v>335</v>
      </c>
      <c r="D3" s="160" t="s">
        <v>147</v>
      </c>
      <c r="E3" s="276" t="s">
        <v>340</v>
      </c>
      <c r="F3" s="161" t="s">
        <v>15</v>
      </c>
      <c r="G3" s="3" t="str">
        <f>VLOOKUP(F3,Data!A:B,2,FALSE)</f>
        <v>R</v>
      </c>
      <c r="H3" s="162" t="s">
        <v>13</v>
      </c>
      <c r="I3" s="3" t="str">
        <f>VLOOKUP(H3,Data!D:E,2,FALSE)</f>
        <v>01</v>
      </c>
      <c r="J3" s="162" t="s">
        <v>5</v>
      </c>
      <c r="K3" s="3" t="str">
        <f>VLOOKUP(J3,Data!G:H,2,FALSE)</f>
        <v>a</v>
      </c>
      <c r="L3" s="3"/>
      <c r="M3" s="3"/>
      <c r="N3" s="27"/>
      <c r="O3" s="157" t="str">
        <f t="shared" ref="O3:O66" si="0">CONCATENATE(E3&amp;"-",G3&amp;"-",I3&amp;"-",K3&amp;"-",A3)</f>
        <v>030010101-R-01-a-02</v>
      </c>
      <c r="P3" s="74"/>
    </row>
    <row r="4" spans="1:16" ht="18.75" thickBot="1" x14ac:dyDescent="0.25">
      <c r="A4" s="158" t="s">
        <v>136</v>
      </c>
      <c r="B4" s="159" t="s">
        <v>146</v>
      </c>
      <c r="C4" s="271" t="s">
        <v>335</v>
      </c>
      <c r="D4" s="160" t="s">
        <v>147</v>
      </c>
      <c r="E4" s="276" t="s">
        <v>340</v>
      </c>
      <c r="F4" s="161" t="s">
        <v>53</v>
      </c>
      <c r="G4" s="3" t="e">
        <f>VLOOKUP(F4,Data!A:B,2,FALSE)</f>
        <v>#N/A</v>
      </c>
      <c r="H4" s="162" t="s">
        <v>96</v>
      </c>
      <c r="I4" s="3">
        <f>VLOOKUP(H4,Data!D:E,2,FALSE)</f>
        <v>30</v>
      </c>
      <c r="J4" s="162" t="s">
        <v>99</v>
      </c>
      <c r="K4" s="3" t="str">
        <f>VLOOKUP(J4,Data!G:H,2,FALSE)</f>
        <v>h</v>
      </c>
      <c r="L4" s="3"/>
      <c r="M4" s="3"/>
      <c r="N4" s="27"/>
      <c r="O4" s="157" t="e">
        <f t="shared" si="0"/>
        <v>#N/A</v>
      </c>
      <c r="P4" s="74"/>
    </row>
    <row r="5" spans="1:16" ht="18.75" thickBot="1" x14ac:dyDescent="0.25">
      <c r="A5" s="158" t="s">
        <v>137</v>
      </c>
      <c r="B5" s="159" t="s">
        <v>146</v>
      </c>
      <c r="C5" s="271" t="s">
        <v>335</v>
      </c>
      <c r="D5" s="160" t="s">
        <v>147</v>
      </c>
      <c r="E5" s="276" t="s">
        <v>340</v>
      </c>
      <c r="F5" s="161" t="s">
        <v>15</v>
      </c>
      <c r="G5" s="3" t="str">
        <f>VLOOKUP(F5,Data!A:B,2,FALSE)</f>
        <v>R</v>
      </c>
      <c r="H5" s="162" t="s">
        <v>96</v>
      </c>
      <c r="I5" s="3">
        <f>VLOOKUP(H5,Data!D:E,2,FALSE)</f>
        <v>30</v>
      </c>
      <c r="J5" s="162" t="s">
        <v>6</v>
      </c>
      <c r="K5" s="3" t="str">
        <f>VLOOKUP(J5,Data!G:H,2,FALSE)</f>
        <v>i</v>
      </c>
      <c r="L5" s="3"/>
      <c r="M5" s="3"/>
      <c r="N5" s="27"/>
      <c r="O5" s="157" t="str">
        <f t="shared" si="0"/>
        <v>030010101-R-30-i-04</v>
      </c>
      <c r="P5" s="74"/>
    </row>
    <row r="6" spans="1:16" ht="18.75" thickBot="1" x14ac:dyDescent="0.25">
      <c r="A6" s="158" t="s">
        <v>138</v>
      </c>
      <c r="B6" s="159" t="s">
        <v>146</v>
      </c>
      <c r="C6" s="271" t="s">
        <v>335</v>
      </c>
      <c r="D6" s="160" t="s">
        <v>147</v>
      </c>
      <c r="E6" s="276" t="s">
        <v>340</v>
      </c>
      <c r="F6" s="164" t="s">
        <v>41</v>
      </c>
      <c r="G6" s="111" t="str">
        <f>VLOOKUP(F6,Data!A:B,2,FALSE)</f>
        <v>B</v>
      </c>
      <c r="H6" s="165" t="s">
        <v>122</v>
      </c>
      <c r="I6" s="111" t="e">
        <f>VLOOKUP(H6,Data!D:E,2,FALSE)</f>
        <v>#N/A</v>
      </c>
      <c r="J6" s="165" t="s">
        <v>7</v>
      </c>
      <c r="K6" s="111" t="str">
        <f>VLOOKUP(J6,Data!G:H,2,FALSE)</f>
        <v>b</v>
      </c>
      <c r="L6" s="111"/>
      <c r="M6" s="111"/>
      <c r="N6" s="166"/>
      <c r="O6" s="157" t="e">
        <f t="shared" si="0"/>
        <v>#N/A</v>
      </c>
      <c r="P6" s="74"/>
    </row>
    <row r="7" spans="1:16" ht="18.75" thickBot="1" x14ac:dyDescent="0.25">
      <c r="A7" s="158" t="s">
        <v>139</v>
      </c>
      <c r="B7" s="159" t="s">
        <v>146</v>
      </c>
      <c r="C7" s="271" t="s">
        <v>335</v>
      </c>
      <c r="D7" s="143" t="s">
        <v>148</v>
      </c>
      <c r="E7" s="289" t="s">
        <v>341</v>
      </c>
      <c r="F7" s="167" t="s">
        <v>8</v>
      </c>
      <c r="G7" s="7" t="str">
        <f>VLOOKUP(F7,Data!A:B,2,FALSE)</f>
        <v>G</v>
      </c>
      <c r="H7" s="169" t="s">
        <v>8</v>
      </c>
      <c r="I7" s="7">
        <f>VLOOKUP(H7,Data!D:E,2,FALSE)</f>
        <v>24</v>
      </c>
      <c r="J7" s="169" t="s">
        <v>80</v>
      </c>
      <c r="K7" s="7" t="str">
        <f>VLOOKUP(J7,Data!G:H,2,FALSE)</f>
        <v>c</v>
      </c>
      <c r="L7" s="168"/>
      <c r="M7" s="168"/>
      <c r="N7" s="170"/>
      <c r="O7" s="171" t="str">
        <f t="shared" si="0"/>
        <v>030010102-G-24-c-06</v>
      </c>
      <c r="P7" s="74"/>
    </row>
    <row r="8" spans="1:16" ht="18.75" thickBot="1" x14ac:dyDescent="0.25">
      <c r="A8" s="158" t="s">
        <v>140</v>
      </c>
      <c r="B8" s="159" t="s">
        <v>146</v>
      </c>
      <c r="C8" s="271" t="s">
        <v>335</v>
      </c>
      <c r="D8" s="216" t="s">
        <v>148</v>
      </c>
      <c r="E8" s="290" t="s">
        <v>341</v>
      </c>
      <c r="F8" s="172" t="s">
        <v>15</v>
      </c>
      <c r="G8" s="1" t="str">
        <f>VLOOKUP(F8,Data!A:B,2,FALSE)</f>
        <v>R</v>
      </c>
      <c r="H8" s="173" t="s">
        <v>13</v>
      </c>
      <c r="I8" s="1" t="str">
        <f>VLOOKUP(H8,Data!D:E,2,FALSE)</f>
        <v>01</v>
      </c>
      <c r="J8" s="173" t="s">
        <v>5</v>
      </c>
      <c r="K8" s="1" t="str">
        <f>VLOOKUP(J8,Data!G:H,2,FALSE)</f>
        <v>a</v>
      </c>
      <c r="L8" s="1"/>
      <c r="M8" s="1"/>
      <c r="N8" s="4"/>
      <c r="O8" s="171" t="str">
        <f t="shared" si="0"/>
        <v>030010102-R-01-a-07</v>
      </c>
      <c r="P8" s="74"/>
    </row>
    <row r="9" spans="1:16" ht="18.75" thickBot="1" x14ac:dyDescent="0.25">
      <c r="A9" s="158" t="s">
        <v>141</v>
      </c>
      <c r="B9" s="159" t="s">
        <v>146</v>
      </c>
      <c r="C9" s="271" t="s">
        <v>335</v>
      </c>
      <c r="D9" s="216" t="s">
        <v>148</v>
      </c>
      <c r="E9" s="290" t="s">
        <v>341</v>
      </c>
      <c r="F9" s="172" t="s">
        <v>53</v>
      </c>
      <c r="G9" s="1" t="e">
        <f>VLOOKUP(F9,Data!A:B,2,FALSE)</f>
        <v>#N/A</v>
      </c>
      <c r="H9" s="173" t="s">
        <v>96</v>
      </c>
      <c r="I9" s="1">
        <f>VLOOKUP(H9,Data!D:E,2,FALSE)</f>
        <v>30</v>
      </c>
      <c r="J9" s="173" t="s">
        <v>99</v>
      </c>
      <c r="K9" s="1" t="str">
        <f>VLOOKUP(J9,Data!G:H,2,FALSE)</f>
        <v>h</v>
      </c>
      <c r="L9" s="1"/>
      <c r="M9" s="1"/>
      <c r="N9" s="4"/>
      <c r="O9" s="171" t="e">
        <f t="shared" si="0"/>
        <v>#N/A</v>
      </c>
      <c r="P9" s="74"/>
    </row>
    <row r="10" spans="1:16" ht="18.75" thickBot="1" x14ac:dyDescent="0.25">
      <c r="A10" s="158" t="s">
        <v>142</v>
      </c>
      <c r="B10" s="159" t="s">
        <v>146</v>
      </c>
      <c r="C10" s="271" t="s">
        <v>335</v>
      </c>
      <c r="D10" s="216" t="s">
        <v>148</v>
      </c>
      <c r="E10" s="290" t="s">
        <v>341</v>
      </c>
      <c r="F10" s="172" t="s">
        <v>15</v>
      </c>
      <c r="G10" s="1" t="str">
        <f>VLOOKUP(F10,Data!A:B,2,FALSE)</f>
        <v>R</v>
      </c>
      <c r="H10" s="173" t="s">
        <v>96</v>
      </c>
      <c r="I10" s="1">
        <f>VLOOKUP(H10,Data!D:E,2,FALSE)</f>
        <v>30</v>
      </c>
      <c r="J10" s="173" t="s">
        <v>6</v>
      </c>
      <c r="K10" s="1" t="str">
        <f>VLOOKUP(J10,Data!G:H,2,FALSE)</f>
        <v>i</v>
      </c>
      <c r="L10" s="1"/>
      <c r="M10" s="1"/>
      <c r="N10" s="4"/>
      <c r="O10" s="171" t="str">
        <f t="shared" si="0"/>
        <v>030010102-R-30-i-09</v>
      </c>
      <c r="P10" s="74"/>
    </row>
    <row r="11" spans="1:16" ht="18.75" thickBot="1" x14ac:dyDescent="0.25">
      <c r="A11" s="158">
        <v>10</v>
      </c>
      <c r="B11" s="159" t="s">
        <v>146</v>
      </c>
      <c r="C11" s="271" t="s">
        <v>335</v>
      </c>
      <c r="D11" s="56" t="s">
        <v>148</v>
      </c>
      <c r="E11" s="291" t="s">
        <v>341</v>
      </c>
      <c r="F11" s="217" t="s">
        <v>41</v>
      </c>
      <c r="G11" s="2" t="str">
        <f>VLOOKUP(F11,Data!A:B,2,FALSE)</f>
        <v>B</v>
      </c>
      <c r="H11" s="218" t="s">
        <v>122</v>
      </c>
      <c r="I11" s="2" t="e">
        <f>VLOOKUP(H11,Data!D:E,2,FALSE)</f>
        <v>#N/A</v>
      </c>
      <c r="J11" s="218" t="s">
        <v>7</v>
      </c>
      <c r="K11" s="2" t="str">
        <f>VLOOKUP(J11,Data!G:H,2,FALSE)</f>
        <v>b</v>
      </c>
      <c r="L11" s="219"/>
      <c r="M11" s="219"/>
      <c r="N11" s="35"/>
      <c r="O11" s="171" t="e">
        <f t="shared" si="0"/>
        <v>#N/A</v>
      </c>
      <c r="P11" s="74"/>
    </row>
    <row r="12" spans="1:16" ht="18.75" thickBot="1" x14ac:dyDescent="0.25">
      <c r="A12" s="158">
        <v>11</v>
      </c>
      <c r="B12" s="159" t="s">
        <v>146</v>
      </c>
      <c r="C12" s="271" t="s">
        <v>335</v>
      </c>
      <c r="D12" s="160" t="s">
        <v>149</v>
      </c>
      <c r="E12" s="280" t="s">
        <v>342</v>
      </c>
      <c r="F12" s="181" t="s">
        <v>8</v>
      </c>
      <c r="G12" s="131" t="str">
        <f>VLOOKUP(F12,Data!A:B,2,FALSE)</f>
        <v>G</v>
      </c>
      <c r="H12" s="182" t="s">
        <v>8</v>
      </c>
      <c r="I12" s="131">
        <f>VLOOKUP(H12,Data!D:E,2,FALSE)</f>
        <v>24</v>
      </c>
      <c r="J12" s="182" t="s">
        <v>80</v>
      </c>
      <c r="K12" s="131" t="str">
        <f>VLOOKUP(J12,Data!G:H,2,FALSE)</f>
        <v>c</v>
      </c>
      <c r="L12" s="113"/>
      <c r="M12" s="113"/>
      <c r="N12" s="183"/>
      <c r="O12" s="157" t="str">
        <f t="shared" si="0"/>
        <v>030010103-G-24-c-11</v>
      </c>
      <c r="P12" s="74"/>
    </row>
    <row r="13" spans="1:16" ht="18.75" thickBot="1" x14ac:dyDescent="0.25">
      <c r="A13" s="158">
        <v>12</v>
      </c>
      <c r="B13" s="159" t="s">
        <v>146</v>
      </c>
      <c r="C13" s="271" t="s">
        <v>335</v>
      </c>
      <c r="D13" s="160" t="s">
        <v>149</v>
      </c>
      <c r="E13" s="280" t="s">
        <v>342</v>
      </c>
      <c r="F13" s="178" t="s">
        <v>15</v>
      </c>
      <c r="G13" s="3" t="str">
        <f>VLOOKUP(F13,Data!A:B,2,FALSE)</f>
        <v>R</v>
      </c>
      <c r="H13" s="179" t="s">
        <v>13</v>
      </c>
      <c r="I13" s="3" t="str">
        <f>VLOOKUP(H13,Data!D:E,2,FALSE)</f>
        <v>01</v>
      </c>
      <c r="J13" s="179" t="s">
        <v>5</v>
      </c>
      <c r="K13" s="3" t="str">
        <f>VLOOKUP(J13,Data!G:H,2,FALSE)</f>
        <v>a</v>
      </c>
      <c r="L13" s="29"/>
      <c r="M13" s="29"/>
      <c r="N13" s="30"/>
      <c r="O13" s="157" t="str">
        <f t="shared" si="0"/>
        <v>030010103-R-01-a-12</v>
      </c>
      <c r="P13" s="74"/>
    </row>
    <row r="14" spans="1:16" ht="18.75" thickBot="1" x14ac:dyDescent="0.25">
      <c r="A14" s="158">
        <v>13</v>
      </c>
      <c r="B14" s="159" t="s">
        <v>146</v>
      </c>
      <c r="C14" s="271" t="s">
        <v>335</v>
      </c>
      <c r="D14" s="160" t="s">
        <v>149</v>
      </c>
      <c r="E14" s="280" t="s">
        <v>342</v>
      </c>
      <c r="F14" s="178" t="s">
        <v>53</v>
      </c>
      <c r="G14" s="3" t="e">
        <f>VLOOKUP(F14,Data!A:B,2,FALSE)</f>
        <v>#N/A</v>
      </c>
      <c r="H14" s="179" t="s">
        <v>96</v>
      </c>
      <c r="I14" s="3">
        <f>VLOOKUP(H14,Data!D:E,2,FALSE)</f>
        <v>30</v>
      </c>
      <c r="J14" s="179" t="s">
        <v>99</v>
      </c>
      <c r="K14" s="3" t="str">
        <f>VLOOKUP(J14,Data!G:H,2,FALSE)</f>
        <v>h</v>
      </c>
      <c r="L14" s="29"/>
      <c r="M14" s="29"/>
      <c r="N14" s="30"/>
      <c r="O14" s="157" t="e">
        <f t="shared" si="0"/>
        <v>#N/A</v>
      </c>
      <c r="P14" s="74"/>
    </row>
    <row r="15" spans="1:16" ht="18.75" thickBot="1" x14ac:dyDescent="0.25">
      <c r="A15" s="158">
        <v>14</v>
      </c>
      <c r="B15" s="159" t="s">
        <v>146</v>
      </c>
      <c r="C15" s="271" t="s">
        <v>335</v>
      </c>
      <c r="D15" s="160" t="s">
        <v>149</v>
      </c>
      <c r="E15" s="280" t="s">
        <v>342</v>
      </c>
      <c r="F15" s="178" t="s">
        <v>15</v>
      </c>
      <c r="G15" s="3" t="str">
        <f>VLOOKUP(F15,Data!A:B,2,FALSE)</f>
        <v>R</v>
      </c>
      <c r="H15" s="179" t="s">
        <v>96</v>
      </c>
      <c r="I15" s="3">
        <f>VLOOKUP(H15,Data!D:E,2,FALSE)</f>
        <v>30</v>
      </c>
      <c r="J15" s="179" t="s">
        <v>6</v>
      </c>
      <c r="K15" s="3" t="str">
        <f>VLOOKUP(J15,Data!G:H,2,FALSE)</f>
        <v>i</v>
      </c>
      <c r="L15" s="29"/>
      <c r="M15" s="29"/>
      <c r="N15" s="30"/>
      <c r="O15" s="157" t="str">
        <f t="shared" si="0"/>
        <v>030010103-R-30-i-14</v>
      </c>
      <c r="P15" s="74"/>
    </row>
    <row r="16" spans="1:16" ht="18.75" thickBot="1" x14ac:dyDescent="0.25">
      <c r="A16" s="158">
        <v>15</v>
      </c>
      <c r="B16" s="180" t="s">
        <v>146</v>
      </c>
      <c r="C16" s="272" t="s">
        <v>335</v>
      </c>
      <c r="D16" s="160" t="s">
        <v>149</v>
      </c>
      <c r="E16" s="280" t="s">
        <v>342</v>
      </c>
      <c r="F16" s="181" t="s">
        <v>41</v>
      </c>
      <c r="G16" s="111" t="str">
        <f>VLOOKUP(F16,Data!A:B,2,FALSE)</f>
        <v>B</v>
      </c>
      <c r="H16" s="182" t="s">
        <v>122</v>
      </c>
      <c r="I16" s="111" t="e">
        <f>VLOOKUP(H16,Data!D:E,2,FALSE)</f>
        <v>#N/A</v>
      </c>
      <c r="J16" s="182" t="s">
        <v>7</v>
      </c>
      <c r="K16" s="111" t="str">
        <f>VLOOKUP(J16,Data!G:H,2,FALSE)</f>
        <v>b</v>
      </c>
      <c r="L16" s="113"/>
      <c r="M16" s="113"/>
      <c r="N16" s="183"/>
      <c r="O16" s="157" t="e">
        <f t="shared" si="0"/>
        <v>#N/A</v>
      </c>
      <c r="P16" s="74"/>
    </row>
    <row r="17" spans="1:16" ht="18.75" thickBot="1" x14ac:dyDescent="0.25">
      <c r="A17" s="158">
        <v>16</v>
      </c>
      <c r="B17" s="184" t="s">
        <v>150</v>
      </c>
      <c r="C17" s="273" t="s">
        <v>336</v>
      </c>
      <c r="D17" s="59" t="s">
        <v>151</v>
      </c>
      <c r="E17" s="289" t="s">
        <v>343</v>
      </c>
      <c r="F17" s="167" t="s">
        <v>8</v>
      </c>
      <c r="G17" s="7" t="str">
        <f>VLOOKUP(F17,Data!A:B,2,FALSE)</f>
        <v>G</v>
      </c>
      <c r="H17" s="169" t="s">
        <v>8</v>
      </c>
      <c r="I17" s="7">
        <f>VLOOKUP(H17,Data!D:E,2,FALSE)</f>
        <v>24</v>
      </c>
      <c r="J17" s="169" t="s">
        <v>80</v>
      </c>
      <c r="K17" s="7" t="str">
        <f>VLOOKUP(J17,Data!G:H,2,FALSE)</f>
        <v>c</v>
      </c>
      <c r="L17" s="168"/>
      <c r="M17" s="168"/>
      <c r="N17" s="170"/>
      <c r="O17" s="171" t="str">
        <f t="shared" si="0"/>
        <v>030010201-G-24-c-16</v>
      </c>
      <c r="P17" s="74"/>
    </row>
    <row r="18" spans="1:16" ht="18.75" thickBot="1" x14ac:dyDescent="0.25">
      <c r="A18" s="158">
        <v>17</v>
      </c>
      <c r="B18" s="185" t="s">
        <v>150</v>
      </c>
      <c r="C18" s="273" t="s">
        <v>336</v>
      </c>
      <c r="D18" s="63" t="s">
        <v>151</v>
      </c>
      <c r="E18" s="290" t="s">
        <v>343</v>
      </c>
      <c r="F18" s="172" t="s">
        <v>15</v>
      </c>
      <c r="G18" s="1" t="str">
        <f>VLOOKUP(F18,Data!A:B,2,FALSE)</f>
        <v>R</v>
      </c>
      <c r="H18" s="173" t="s">
        <v>13</v>
      </c>
      <c r="I18" s="1" t="str">
        <f>VLOOKUP(H18,Data!D:E,2,FALSE)</f>
        <v>01</v>
      </c>
      <c r="J18" s="173" t="s">
        <v>5</v>
      </c>
      <c r="K18" s="1" t="str">
        <f>VLOOKUP(J18,Data!G:H,2,FALSE)</f>
        <v>a</v>
      </c>
      <c r="L18" s="1"/>
      <c r="M18" s="1"/>
      <c r="N18" s="4"/>
      <c r="O18" s="171" t="str">
        <f t="shared" si="0"/>
        <v>030010201-R-01-a-17</v>
      </c>
      <c r="P18" s="74"/>
    </row>
    <row r="19" spans="1:16" ht="18.75" thickBot="1" x14ac:dyDescent="0.25">
      <c r="A19" s="158">
        <v>18</v>
      </c>
      <c r="B19" s="185" t="s">
        <v>150</v>
      </c>
      <c r="C19" s="273" t="s">
        <v>336</v>
      </c>
      <c r="D19" s="63" t="s">
        <v>151</v>
      </c>
      <c r="E19" s="290" t="s">
        <v>343</v>
      </c>
      <c r="F19" s="172" t="s">
        <v>55</v>
      </c>
      <c r="G19" s="1" t="str">
        <f>VLOOKUP(F19,Data!A:B,2,FALSE)</f>
        <v>A</v>
      </c>
      <c r="H19" s="173" t="s">
        <v>13</v>
      </c>
      <c r="I19" s="1" t="str">
        <f>VLOOKUP(H19,Data!D:E,2,FALSE)</f>
        <v>01</v>
      </c>
      <c r="J19" s="173" t="s">
        <v>123</v>
      </c>
      <c r="K19" s="1" t="str">
        <f>VLOOKUP(J19,Data!G:H,2,FALSE)</f>
        <v>l</v>
      </c>
      <c r="L19" s="1"/>
      <c r="M19" s="1"/>
      <c r="N19" s="4"/>
      <c r="O19" s="171" t="str">
        <f t="shared" si="0"/>
        <v>030010201-A-01-l-18</v>
      </c>
      <c r="P19" s="74"/>
    </row>
    <row r="20" spans="1:16" ht="18.75" thickBot="1" x14ac:dyDescent="0.25">
      <c r="A20" s="158">
        <v>19</v>
      </c>
      <c r="B20" s="185" t="s">
        <v>150</v>
      </c>
      <c r="C20" s="273" t="s">
        <v>336</v>
      </c>
      <c r="D20" s="63" t="s">
        <v>151</v>
      </c>
      <c r="E20" s="290" t="s">
        <v>343</v>
      </c>
      <c r="F20" s="172" t="s">
        <v>53</v>
      </c>
      <c r="G20" s="1" t="e">
        <f>VLOOKUP(F20,Data!A:B,2,FALSE)</f>
        <v>#N/A</v>
      </c>
      <c r="H20" s="173" t="s">
        <v>96</v>
      </c>
      <c r="I20" s="1">
        <f>VLOOKUP(H20,Data!D:E,2,FALSE)</f>
        <v>30</v>
      </c>
      <c r="J20" s="173" t="s">
        <v>99</v>
      </c>
      <c r="K20" s="1" t="str">
        <f>VLOOKUP(J20,Data!G:H,2,FALSE)</f>
        <v>h</v>
      </c>
      <c r="L20" s="1"/>
      <c r="M20" s="1"/>
      <c r="N20" s="4"/>
      <c r="O20" s="171" t="e">
        <f t="shared" si="0"/>
        <v>#N/A</v>
      </c>
      <c r="P20" s="74"/>
    </row>
    <row r="21" spans="1:16" ht="18.75" thickBot="1" x14ac:dyDescent="0.25">
      <c r="A21" s="158">
        <v>20</v>
      </c>
      <c r="B21" s="185" t="s">
        <v>150</v>
      </c>
      <c r="C21" s="273" t="s">
        <v>336</v>
      </c>
      <c r="D21" s="63" t="s">
        <v>151</v>
      </c>
      <c r="E21" s="290" t="s">
        <v>343</v>
      </c>
      <c r="F21" s="172" t="s">
        <v>4</v>
      </c>
      <c r="G21" s="1" t="str">
        <f>VLOOKUP(F21,Data!A:B,2,FALSE)</f>
        <v>C</v>
      </c>
      <c r="H21" s="173" t="s">
        <v>12</v>
      </c>
      <c r="I21" s="1">
        <f>VLOOKUP(H21,Data!D:E,2,FALSE)</f>
        <v>40</v>
      </c>
      <c r="J21" s="173" t="s">
        <v>80</v>
      </c>
      <c r="K21" s="1" t="str">
        <f>VLOOKUP(J21,Data!G:H,2,FALSE)</f>
        <v>c</v>
      </c>
      <c r="L21" s="1"/>
      <c r="M21" s="1"/>
      <c r="N21" s="4"/>
      <c r="O21" s="171" t="str">
        <f t="shared" si="0"/>
        <v>030010201-C-40-c-20</v>
      </c>
      <c r="P21" s="74" t="s">
        <v>152</v>
      </c>
    </row>
    <row r="22" spans="1:16" ht="18.75" thickBot="1" x14ac:dyDescent="0.25">
      <c r="A22" s="158">
        <v>21</v>
      </c>
      <c r="B22" s="185" t="s">
        <v>150</v>
      </c>
      <c r="C22" s="273" t="s">
        <v>336</v>
      </c>
      <c r="D22" s="63" t="s">
        <v>151</v>
      </c>
      <c r="E22" s="290" t="s">
        <v>343</v>
      </c>
      <c r="F22" s="174" t="s">
        <v>15</v>
      </c>
      <c r="G22" s="1" t="str">
        <f>VLOOKUP(F22,Data!A:B,2,FALSE)</f>
        <v>R</v>
      </c>
      <c r="H22" s="176" t="s">
        <v>96</v>
      </c>
      <c r="I22" s="1">
        <f>VLOOKUP(H22,Data!D:E,2,FALSE)</f>
        <v>30</v>
      </c>
      <c r="J22" s="176" t="s">
        <v>6</v>
      </c>
      <c r="K22" s="1" t="str">
        <f>VLOOKUP(J22,Data!G:H,2,FALSE)</f>
        <v>i</v>
      </c>
      <c r="L22" s="175"/>
      <c r="M22" s="175"/>
      <c r="N22" s="177"/>
      <c r="O22" s="171" t="str">
        <f t="shared" si="0"/>
        <v>030010201-R-30-i-21</v>
      </c>
      <c r="P22" s="74"/>
    </row>
    <row r="23" spans="1:16" ht="18.75" thickBot="1" x14ac:dyDescent="0.25">
      <c r="A23" s="158">
        <v>22</v>
      </c>
      <c r="B23" s="185" t="s">
        <v>150</v>
      </c>
      <c r="C23" s="273" t="s">
        <v>336</v>
      </c>
      <c r="D23" s="60" t="s">
        <v>151</v>
      </c>
      <c r="E23" s="291" t="s">
        <v>343</v>
      </c>
      <c r="F23" s="220" t="s">
        <v>41</v>
      </c>
      <c r="G23" s="2" t="str">
        <f>VLOOKUP(F23,Data!A:B,2,FALSE)</f>
        <v>B</v>
      </c>
      <c r="H23" s="221" t="s">
        <v>122</v>
      </c>
      <c r="I23" s="2" t="e">
        <f>VLOOKUP(H23,Data!D:E,2,FALSE)</f>
        <v>#N/A</v>
      </c>
      <c r="J23" s="221" t="s">
        <v>7</v>
      </c>
      <c r="K23" s="2" t="str">
        <f>VLOOKUP(J23,Data!G:H,2,FALSE)</f>
        <v>b</v>
      </c>
      <c r="L23" s="2"/>
      <c r="M23" s="2"/>
      <c r="N23" s="5"/>
      <c r="O23" s="171" t="e">
        <f t="shared" si="0"/>
        <v>#N/A</v>
      </c>
      <c r="P23" s="74"/>
    </row>
    <row r="24" spans="1:16" ht="18.75" thickBot="1" x14ac:dyDescent="0.25">
      <c r="A24" s="158">
        <v>23</v>
      </c>
      <c r="B24" s="185" t="s">
        <v>150</v>
      </c>
      <c r="C24" s="273" t="s">
        <v>336</v>
      </c>
      <c r="D24" s="140" t="s">
        <v>153</v>
      </c>
      <c r="E24" s="276" t="s">
        <v>344</v>
      </c>
      <c r="F24" s="200" t="s">
        <v>8</v>
      </c>
      <c r="G24" s="131" t="str">
        <f>VLOOKUP(F24,Data!A:B,2,FALSE)</f>
        <v>G</v>
      </c>
      <c r="H24" s="201" t="s">
        <v>8</v>
      </c>
      <c r="I24" s="131">
        <f>VLOOKUP(H24,Data!D:E,2,FALSE)</f>
        <v>24</v>
      </c>
      <c r="J24" s="201" t="s">
        <v>80</v>
      </c>
      <c r="K24" s="131" t="str">
        <f>VLOOKUP(J24,Data!G:H,2,FALSE)</f>
        <v>c</v>
      </c>
      <c r="L24" s="39"/>
      <c r="M24" s="39"/>
      <c r="N24" s="40"/>
      <c r="O24" s="157" t="str">
        <f t="shared" si="0"/>
        <v>030010202-G-24-c-23</v>
      </c>
      <c r="P24" s="74"/>
    </row>
    <row r="25" spans="1:16" ht="18.75" thickBot="1" x14ac:dyDescent="0.25">
      <c r="A25" s="158">
        <v>24</v>
      </c>
      <c r="B25" s="185" t="s">
        <v>150</v>
      </c>
      <c r="C25" s="273" t="s">
        <v>336</v>
      </c>
      <c r="D25" s="140" t="s">
        <v>153</v>
      </c>
      <c r="E25" s="276" t="s">
        <v>344</v>
      </c>
      <c r="F25" s="178" t="s">
        <v>15</v>
      </c>
      <c r="G25" s="3" t="str">
        <f>VLOOKUP(F25,Data!A:B,2,FALSE)</f>
        <v>R</v>
      </c>
      <c r="H25" s="179" t="s">
        <v>13</v>
      </c>
      <c r="I25" s="3" t="str">
        <f>VLOOKUP(H25,Data!D:E,2,FALSE)</f>
        <v>01</v>
      </c>
      <c r="J25" s="179" t="s">
        <v>5</v>
      </c>
      <c r="K25" s="3" t="str">
        <f>VLOOKUP(J25,Data!G:H,2,FALSE)</f>
        <v>a</v>
      </c>
      <c r="L25" s="29"/>
      <c r="M25" s="29"/>
      <c r="N25" s="30"/>
      <c r="O25" s="157" t="str">
        <f t="shared" si="0"/>
        <v>030010202-R-01-a-24</v>
      </c>
      <c r="P25" s="74"/>
    </row>
    <row r="26" spans="1:16" ht="18.75" thickBot="1" x14ac:dyDescent="0.25">
      <c r="A26" s="158">
        <v>25</v>
      </c>
      <c r="B26" s="185" t="s">
        <v>150</v>
      </c>
      <c r="C26" s="273" t="s">
        <v>336</v>
      </c>
      <c r="D26" s="140" t="s">
        <v>153</v>
      </c>
      <c r="E26" s="276" t="s">
        <v>344</v>
      </c>
      <c r="F26" s="178" t="s">
        <v>53</v>
      </c>
      <c r="G26" s="3" t="e">
        <f>VLOOKUP(F26,Data!A:B,2,FALSE)</f>
        <v>#N/A</v>
      </c>
      <c r="H26" s="179" t="s">
        <v>96</v>
      </c>
      <c r="I26" s="3">
        <f>VLOOKUP(H26,Data!D:E,2,FALSE)</f>
        <v>30</v>
      </c>
      <c r="J26" s="179" t="s">
        <v>99</v>
      </c>
      <c r="K26" s="3" t="str">
        <f>VLOOKUP(J26,Data!G:H,2,FALSE)</f>
        <v>h</v>
      </c>
      <c r="L26" s="29"/>
      <c r="M26" s="29"/>
      <c r="N26" s="30"/>
      <c r="O26" s="157" t="e">
        <f t="shared" si="0"/>
        <v>#N/A</v>
      </c>
      <c r="P26" s="74"/>
    </row>
    <row r="27" spans="1:16" ht="18.75" thickBot="1" x14ac:dyDescent="0.25">
      <c r="A27" s="158">
        <v>26</v>
      </c>
      <c r="B27" s="185" t="s">
        <v>150</v>
      </c>
      <c r="C27" s="273" t="s">
        <v>336</v>
      </c>
      <c r="D27" s="140" t="s">
        <v>153</v>
      </c>
      <c r="E27" s="276" t="s">
        <v>344</v>
      </c>
      <c r="F27" s="181" t="s">
        <v>15</v>
      </c>
      <c r="G27" s="3" t="str">
        <f>VLOOKUP(F27,Data!A:B,2,FALSE)</f>
        <v>R</v>
      </c>
      <c r="H27" s="182" t="s">
        <v>96</v>
      </c>
      <c r="I27" s="3">
        <f>VLOOKUP(H27,Data!D:E,2,FALSE)</f>
        <v>30</v>
      </c>
      <c r="J27" s="182" t="s">
        <v>6</v>
      </c>
      <c r="K27" s="3" t="str">
        <f>VLOOKUP(J27,Data!G:H,2,FALSE)</f>
        <v>i</v>
      </c>
      <c r="L27" s="113"/>
      <c r="M27" s="113"/>
      <c r="N27" s="183"/>
      <c r="O27" s="157" t="str">
        <f t="shared" si="0"/>
        <v>030010202-R-30-i-26</v>
      </c>
      <c r="P27" s="74"/>
    </row>
    <row r="28" spans="1:16" ht="18.75" thickBot="1" x14ac:dyDescent="0.25">
      <c r="A28" s="158">
        <v>27</v>
      </c>
      <c r="B28" s="185" t="s">
        <v>150</v>
      </c>
      <c r="C28" s="273" t="s">
        <v>336</v>
      </c>
      <c r="D28" s="140" t="s">
        <v>153</v>
      </c>
      <c r="E28" s="276" t="s">
        <v>344</v>
      </c>
      <c r="F28" s="192" t="s">
        <v>41</v>
      </c>
      <c r="G28" s="111" t="str">
        <f>VLOOKUP(F28,Data!A:B,2,FALSE)</f>
        <v>B</v>
      </c>
      <c r="H28" s="193" t="s">
        <v>122</v>
      </c>
      <c r="I28" s="111" t="e">
        <f>VLOOKUP(H28,Data!D:E,2,FALSE)</f>
        <v>#N/A</v>
      </c>
      <c r="J28" s="193" t="s">
        <v>7</v>
      </c>
      <c r="K28" s="111" t="str">
        <f>VLOOKUP(J28,Data!G:H,2,FALSE)</f>
        <v>b</v>
      </c>
      <c r="L28" s="33"/>
      <c r="M28" s="33"/>
      <c r="N28" s="36"/>
      <c r="O28" s="157" t="e">
        <f t="shared" si="0"/>
        <v>#N/A</v>
      </c>
      <c r="P28" s="74"/>
    </row>
    <row r="29" spans="1:16" ht="19.5" customHeight="1" thickBot="1" x14ac:dyDescent="0.25">
      <c r="A29" s="158">
        <v>28</v>
      </c>
      <c r="B29" s="185" t="s">
        <v>150</v>
      </c>
      <c r="C29" s="273" t="s">
        <v>336</v>
      </c>
      <c r="D29" s="143" t="s">
        <v>154</v>
      </c>
      <c r="E29" s="289" t="s">
        <v>345</v>
      </c>
      <c r="F29" s="194" t="s">
        <v>55</v>
      </c>
      <c r="G29" s="7" t="str">
        <f>VLOOKUP(F29,Data!A:B,2,FALSE)</f>
        <v>A</v>
      </c>
      <c r="H29" s="195" t="s">
        <v>13</v>
      </c>
      <c r="I29" s="7" t="str">
        <f>VLOOKUP(H29,Data!D:E,2,FALSE)</f>
        <v>01</v>
      </c>
      <c r="J29" s="195" t="s">
        <v>123</v>
      </c>
      <c r="K29" s="7" t="str">
        <f>VLOOKUP(J29,Data!G:H,2,FALSE)</f>
        <v>l</v>
      </c>
      <c r="L29" s="7"/>
      <c r="M29" s="7"/>
      <c r="N29" s="8"/>
      <c r="O29" s="171" t="str">
        <f t="shared" si="0"/>
        <v>030010200-A-01-l-28</v>
      </c>
      <c r="P29" s="74" t="s">
        <v>155</v>
      </c>
    </row>
    <row r="30" spans="1:16" ht="22.5" customHeight="1" thickBot="1" x14ac:dyDescent="0.25">
      <c r="A30" s="158">
        <v>29</v>
      </c>
      <c r="B30" s="185" t="s">
        <v>150</v>
      </c>
      <c r="C30" s="273" t="s">
        <v>336</v>
      </c>
      <c r="D30" s="216" t="s">
        <v>154</v>
      </c>
      <c r="E30" s="290" t="s">
        <v>345</v>
      </c>
      <c r="F30" s="172" t="s">
        <v>14</v>
      </c>
      <c r="G30" s="1" t="str">
        <f>VLOOKUP(F30,Data!A:B,2,FALSE)</f>
        <v>W</v>
      </c>
      <c r="H30" s="173" t="s">
        <v>44</v>
      </c>
      <c r="I30" s="1" t="e">
        <f>VLOOKUP(H30,Data!D:E,2,FALSE)</f>
        <v>#N/A</v>
      </c>
      <c r="J30" s="173" t="s">
        <v>82</v>
      </c>
      <c r="K30" s="1" t="str">
        <f>VLOOKUP(J30,Data!G:H,2,FALSE)</f>
        <v>m</v>
      </c>
      <c r="L30" s="1"/>
      <c r="M30" s="1"/>
      <c r="N30" s="4"/>
      <c r="O30" s="171" t="e">
        <f t="shared" si="0"/>
        <v>#N/A</v>
      </c>
      <c r="P30" s="74" t="s">
        <v>156</v>
      </c>
    </row>
    <row r="31" spans="1:16" ht="19.5" customHeight="1" thickBot="1" x14ac:dyDescent="0.25">
      <c r="A31" s="158">
        <v>30</v>
      </c>
      <c r="B31" s="185" t="s">
        <v>150</v>
      </c>
      <c r="C31" s="273" t="s">
        <v>336</v>
      </c>
      <c r="D31" s="216" t="s">
        <v>154</v>
      </c>
      <c r="E31" s="290" t="s">
        <v>345</v>
      </c>
      <c r="F31" s="174" t="s">
        <v>14</v>
      </c>
      <c r="G31" s="1" t="str">
        <f>VLOOKUP(F31,Data!A:B,2,FALSE)</f>
        <v>W</v>
      </c>
      <c r="H31" s="176" t="s">
        <v>44</v>
      </c>
      <c r="I31" s="1" t="e">
        <f>VLOOKUP(H31,Data!D:E,2,FALSE)</f>
        <v>#N/A</v>
      </c>
      <c r="J31" s="176" t="s">
        <v>14</v>
      </c>
      <c r="K31" s="1" t="str">
        <f>VLOOKUP(J31,Data!G:H,2,FALSE)</f>
        <v>w</v>
      </c>
      <c r="L31" s="175"/>
      <c r="M31" s="175"/>
      <c r="N31" s="177"/>
      <c r="O31" s="171" t="e">
        <f t="shared" si="0"/>
        <v>#N/A</v>
      </c>
      <c r="P31" s="74"/>
    </row>
    <row r="32" spans="1:16" ht="22.5" customHeight="1" thickBot="1" x14ac:dyDescent="0.25">
      <c r="A32" s="158">
        <v>31</v>
      </c>
      <c r="B32" s="196" t="s">
        <v>150</v>
      </c>
      <c r="C32" s="273" t="s">
        <v>336</v>
      </c>
      <c r="D32" s="56" t="s">
        <v>154</v>
      </c>
      <c r="E32" s="291" t="s">
        <v>345</v>
      </c>
      <c r="F32" s="220" t="s">
        <v>15</v>
      </c>
      <c r="G32" s="2" t="str">
        <f>VLOOKUP(F32,Data!A:B,2,FALSE)</f>
        <v>R</v>
      </c>
      <c r="H32" s="221" t="s">
        <v>12</v>
      </c>
      <c r="I32" s="2">
        <f>VLOOKUP(H32,Data!D:E,2,FALSE)</f>
        <v>40</v>
      </c>
      <c r="J32" s="221" t="s">
        <v>108</v>
      </c>
      <c r="K32" s="2" t="str">
        <f>VLOOKUP(J32,Data!G:H,2,FALSE)</f>
        <v>n</v>
      </c>
      <c r="L32" s="2"/>
      <c r="M32" s="2"/>
      <c r="N32" s="5"/>
      <c r="O32" s="171" t="str">
        <f t="shared" si="0"/>
        <v>030010200-R-40-n-31</v>
      </c>
      <c r="P32" s="74"/>
    </row>
    <row r="33" spans="1:16" ht="18.75" thickBot="1" x14ac:dyDescent="0.25">
      <c r="A33" s="158">
        <v>32</v>
      </c>
      <c r="B33" s="151" t="s">
        <v>157</v>
      </c>
      <c r="C33" s="274" t="s">
        <v>337</v>
      </c>
      <c r="D33" s="199" t="s">
        <v>158</v>
      </c>
      <c r="E33" s="284" t="s">
        <v>346</v>
      </c>
      <c r="F33" s="181" t="s">
        <v>8</v>
      </c>
      <c r="G33" s="131" t="str">
        <f>VLOOKUP(F33,Data!A:B,2,FALSE)</f>
        <v>G</v>
      </c>
      <c r="H33" s="182" t="s">
        <v>8</v>
      </c>
      <c r="I33" s="131">
        <f>VLOOKUP(H33,Data!D:E,2,FALSE)</f>
        <v>24</v>
      </c>
      <c r="J33" s="182" t="s">
        <v>80</v>
      </c>
      <c r="K33" s="131" t="str">
        <f>VLOOKUP(J33,Data!G:H,2,FALSE)</f>
        <v>c</v>
      </c>
      <c r="L33" s="113"/>
      <c r="M33" s="113"/>
      <c r="N33" s="183"/>
      <c r="O33" s="197" t="str">
        <f t="shared" si="0"/>
        <v>030010301-G-24-c-32</v>
      </c>
      <c r="P33" s="198"/>
    </row>
    <row r="34" spans="1:16" ht="18.75" thickBot="1" x14ac:dyDescent="0.25">
      <c r="A34" s="158">
        <v>33</v>
      </c>
      <c r="B34" s="159" t="s">
        <v>157</v>
      </c>
      <c r="C34" s="271" t="s">
        <v>337</v>
      </c>
      <c r="D34" s="199" t="s">
        <v>158</v>
      </c>
      <c r="E34" s="284" t="s">
        <v>346</v>
      </c>
      <c r="F34" s="192" t="s">
        <v>41</v>
      </c>
      <c r="G34" s="111" t="str">
        <f>VLOOKUP(F34,Data!A:B,2,FALSE)</f>
        <v>B</v>
      </c>
      <c r="H34" s="193" t="s">
        <v>122</v>
      </c>
      <c r="I34" s="111" t="e">
        <f>VLOOKUP(H34,Data!D:E,2,FALSE)</f>
        <v>#N/A</v>
      </c>
      <c r="J34" s="193" t="s">
        <v>7</v>
      </c>
      <c r="K34" s="111" t="str">
        <f>VLOOKUP(J34,Data!G:H,2,FALSE)</f>
        <v>b</v>
      </c>
      <c r="L34" s="33"/>
      <c r="M34" s="33"/>
      <c r="N34" s="36"/>
      <c r="O34" s="197" t="e">
        <f t="shared" si="0"/>
        <v>#N/A</v>
      </c>
      <c r="P34" s="198"/>
    </row>
    <row r="35" spans="1:16" ht="18.75" thickBot="1" x14ac:dyDescent="0.25">
      <c r="A35" s="158">
        <v>34</v>
      </c>
      <c r="B35" s="159" t="s">
        <v>157</v>
      </c>
      <c r="C35" s="271" t="s">
        <v>337</v>
      </c>
      <c r="D35" s="59" t="s">
        <v>159</v>
      </c>
      <c r="E35" s="277" t="s">
        <v>347</v>
      </c>
      <c r="F35" s="167" t="s">
        <v>8</v>
      </c>
      <c r="G35" s="7" t="str">
        <f>VLOOKUP(F35,Data!A:B,2,FALSE)</f>
        <v>G</v>
      </c>
      <c r="H35" s="169" t="s">
        <v>8</v>
      </c>
      <c r="I35" s="7">
        <f>VLOOKUP(H35,Data!D:E,2,FALSE)</f>
        <v>24</v>
      </c>
      <c r="J35" s="169" t="s">
        <v>80</v>
      </c>
      <c r="K35" s="7" t="str">
        <f>VLOOKUP(J35,Data!G:H,2,FALSE)</f>
        <v>c</v>
      </c>
      <c r="L35" s="168"/>
      <c r="M35" s="168"/>
      <c r="N35" s="170"/>
      <c r="O35" s="77" t="str">
        <f t="shared" si="0"/>
        <v>030010302-G-24-c-34</v>
      </c>
      <c r="P35" s="198"/>
    </row>
    <row r="36" spans="1:16" ht="18.75" thickBot="1" x14ac:dyDescent="0.25">
      <c r="A36" s="158">
        <v>35</v>
      </c>
      <c r="B36" s="159" t="s">
        <v>157</v>
      </c>
      <c r="C36" s="271" t="s">
        <v>337</v>
      </c>
      <c r="D36" s="60" t="s">
        <v>159</v>
      </c>
      <c r="E36" s="279" t="s">
        <v>347</v>
      </c>
      <c r="F36" s="220" t="s">
        <v>41</v>
      </c>
      <c r="G36" s="2" t="str">
        <f>VLOOKUP(F36,Data!A:B,2,FALSE)</f>
        <v>B</v>
      </c>
      <c r="H36" s="221" t="s">
        <v>122</v>
      </c>
      <c r="I36" s="2" t="e">
        <f>VLOOKUP(H36,Data!D:E,2,FALSE)</f>
        <v>#N/A</v>
      </c>
      <c r="J36" s="221" t="s">
        <v>7</v>
      </c>
      <c r="K36" s="2" t="str">
        <f>VLOOKUP(J36,Data!G:H,2,FALSE)</f>
        <v>b</v>
      </c>
      <c r="L36" s="2"/>
      <c r="M36" s="2"/>
      <c r="N36" s="5"/>
      <c r="O36" s="78" t="e">
        <f t="shared" si="0"/>
        <v>#N/A</v>
      </c>
      <c r="P36" s="198"/>
    </row>
    <row r="37" spans="1:16" ht="18.75" thickBot="1" x14ac:dyDescent="0.25">
      <c r="A37" s="158">
        <v>36</v>
      </c>
      <c r="B37" s="159" t="s">
        <v>157</v>
      </c>
      <c r="C37" s="271" t="s">
        <v>337</v>
      </c>
      <c r="D37" s="199" t="s">
        <v>160</v>
      </c>
      <c r="E37" s="284" t="s">
        <v>348</v>
      </c>
      <c r="F37" s="181" t="s">
        <v>8</v>
      </c>
      <c r="G37" s="131" t="str">
        <f>VLOOKUP(F37,Data!A:B,2,FALSE)</f>
        <v>G</v>
      </c>
      <c r="H37" s="182" t="s">
        <v>8</v>
      </c>
      <c r="I37" s="131">
        <f>VLOOKUP(H37,Data!D:E,2,FALSE)</f>
        <v>24</v>
      </c>
      <c r="J37" s="182" t="s">
        <v>80</v>
      </c>
      <c r="K37" s="131" t="str">
        <f>VLOOKUP(J37,Data!G:H,2,FALSE)</f>
        <v>c</v>
      </c>
      <c r="L37" s="113"/>
      <c r="M37" s="113"/>
      <c r="N37" s="183"/>
      <c r="O37" s="157" t="str">
        <f t="shared" si="0"/>
        <v>030010303-G-24-c-36</v>
      </c>
      <c r="P37" s="74"/>
    </row>
    <row r="38" spans="1:16" ht="18.75" thickBot="1" x14ac:dyDescent="0.25">
      <c r="A38" s="158">
        <v>37</v>
      </c>
      <c r="B38" s="159" t="s">
        <v>157</v>
      </c>
      <c r="C38" s="271" t="s">
        <v>337</v>
      </c>
      <c r="D38" s="199" t="s">
        <v>160</v>
      </c>
      <c r="E38" s="284" t="s">
        <v>348</v>
      </c>
      <c r="F38" s="178" t="s">
        <v>18</v>
      </c>
      <c r="G38" s="3" t="str">
        <f>VLOOKUP(F38,Data!A:B,2,FALSE)</f>
        <v>P</v>
      </c>
      <c r="H38" s="179" t="s">
        <v>65</v>
      </c>
      <c r="I38" s="3" t="e">
        <f>VLOOKUP(H38,Data!D:E,2,FALSE)</f>
        <v>#N/A</v>
      </c>
      <c r="J38" s="179" t="s">
        <v>99</v>
      </c>
      <c r="K38" s="3" t="str">
        <f>VLOOKUP(J38,Data!G:H,2,FALSE)</f>
        <v>h</v>
      </c>
      <c r="L38" s="29"/>
      <c r="M38" s="29"/>
      <c r="N38" s="30"/>
      <c r="O38" s="157" t="e">
        <f t="shared" si="0"/>
        <v>#N/A</v>
      </c>
      <c r="P38" s="74"/>
    </row>
    <row r="39" spans="1:16" ht="18.75" thickBot="1" x14ac:dyDescent="0.25">
      <c r="A39" s="158">
        <v>38</v>
      </c>
      <c r="B39" s="159" t="s">
        <v>157</v>
      </c>
      <c r="C39" s="271" t="s">
        <v>337</v>
      </c>
      <c r="D39" s="199" t="s">
        <v>160</v>
      </c>
      <c r="E39" s="284" t="s">
        <v>348</v>
      </c>
      <c r="F39" s="181" t="s">
        <v>41</v>
      </c>
      <c r="G39" s="111" t="str">
        <f>VLOOKUP(F39,Data!A:B,2,FALSE)</f>
        <v>B</v>
      </c>
      <c r="H39" s="182" t="s">
        <v>122</v>
      </c>
      <c r="I39" s="111" t="e">
        <f>VLOOKUP(H39,Data!D:E,2,FALSE)</f>
        <v>#N/A</v>
      </c>
      <c r="J39" s="182" t="s">
        <v>7</v>
      </c>
      <c r="K39" s="111" t="str">
        <f>VLOOKUP(J39,Data!G:H,2,FALSE)</f>
        <v>b</v>
      </c>
      <c r="L39" s="113"/>
      <c r="M39" s="113"/>
      <c r="N39" s="183"/>
      <c r="O39" s="157" t="e">
        <f t="shared" si="0"/>
        <v>#N/A</v>
      </c>
      <c r="P39" s="74"/>
    </row>
    <row r="40" spans="1:16" ht="18.75" thickBot="1" x14ac:dyDescent="0.25">
      <c r="A40" s="158">
        <v>39</v>
      </c>
      <c r="B40" s="159" t="s">
        <v>157</v>
      </c>
      <c r="C40" s="271" t="s">
        <v>337</v>
      </c>
      <c r="D40" s="59" t="s">
        <v>161</v>
      </c>
      <c r="E40" s="277" t="s">
        <v>349</v>
      </c>
      <c r="F40" s="194" t="s">
        <v>4</v>
      </c>
      <c r="G40" s="7" t="str">
        <f>VLOOKUP(F40,Data!A:B,2,FALSE)</f>
        <v>C</v>
      </c>
      <c r="H40" s="195" t="s">
        <v>37</v>
      </c>
      <c r="I40" s="7" t="e">
        <f>VLOOKUP(H40,Data!D:E,2,FALSE)</f>
        <v>#N/A</v>
      </c>
      <c r="J40" s="195" t="s">
        <v>80</v>
      </c>
      <c r="K40" s="7" t="str">
        <f>VLOOKUP(J40,Data!G:H,2,FALSE)</f>
        <v>c</v>
      </c>
      <c r="L40" s="7"/>
      <c r="M40" s="7"/>
      <c r="N40" s="8"/>
      <c r="O40" s="171" t="e">
        <f t="shared" si="0"/>
        <v>#N/A</v>
      </c>
      <c r="P40" s="74"/>
    </row>
    <row r="41" spans="1:16" ht="18.75" thickBot="1" x14ac:dyDescent="0.25">
      <c r="A41" s="158">
        <v>40</v>
      </c>
      <c r="B41" s="159" t="s">
        <v>157</v>
      </c>
      <c r="C41" s="271" t="s">
        <v>337</v>
      </c>
      <c r="D41" s="60" t="s">
        <v>161</v>
      </c>
      <c r="E41" s="279" t="s">
        <v>349</v>
      </c>
      <c r="F41" s="217" t="s">
        <v>15</v>
      </c>
      <c r="G41" s="2" t="str">
        <f>VLOOKUP(F41,Data!A:B,2,FALSE)</f>
        <v>R</v>
      </c>
      <c r="H41" s="218" t="s">
        <v>12</v>
      </c>
      <c r="I41" s="2">
        <f>VLOOKUP(H41,Data!D:E,2,FALSE)</f>
        <v>40</v>
      </c>
      <c r="J41" s="218" t="s">
        <v>108</v>
      </c>
      <c r="K41" s="2" t="str">
        <f>VLOOKUP(J41,Data!G:H,2,FALSE)</f>
        <v>n</v>
      </c>
      <c r="L41" s="219"/>
      <c r="M41" s="219"/>
      <c r="N41" s="35"/>
      <c r="O41" s="171" t="str">
        <f t="shared" si="0"/>
        <v>030010309-R-40-n-40</v>
      </c>
      <c r="P41" s="74"/>
    </row>
    <row r="42" spans="1:16" ht="18.75" thickBot="1" x14ac:dyDescent="0.25">
      <c r="A42" s="158">
        <v>41</v>
      </c>
      <c r="B42" s="159" t="s">
        <v>157</v>
      </c>
      <c r="C42" s="271" t="s">
        <v>337</v>
      </c>
      <c r="D42" s="140" t="s">
        <v>162</v>
      </c>
      <c r="E42" s="276" t="s">
        <v>350</v>
      </c>
      <c r="F42" s="200" t="s">
        <v>55</v>
      </c>
      <c r="G42" s="131" t="str">
        <f>VLOOKUP(F42,Data!A:B,2,FALSE)</f>
        <v>A</v>
      </c>
      <c r="H42" s="201" t="s">
        <v>13</v>
      </c>
      <c r="I42" s="131" t="str">
        <f>VLOOKUP(H42,Data!D:E,2,FALSE)</f>
        <v>01</v>
      </c>
      <c r="J42" s="201" t="s">
        <v>82</v>
      </c>
      <c r="K42" s="131" t="str">
        <f>VLOOKUP(J42,Data!G:H,2,FALSE)</f>
        <v>m</v>
      </c>
      <c r="L42" s="39"/>
      <c r="M42" s="39"/>
      <c r="N42" s="40"/>
      <c r="O42" s="157" t="str">
        <f t="shared" si="0"/>
        <v>030010300-A-01-m-41</v>
      </c>
      <c r="P42" s="74" t="s">
        <v>163</v>
      </c>
    </row>
    <row r="43" spans="1:16" ht="18.75" thickBot="1" x14ac:dyDescent="0.25">
      <c r="A43" s="158">
        <v>42</v>
      </c>
      <c r="B43" s="159" t="s">
        <v>157</v>
      </c>
      <c r="C43" s="271" t="s">
        <v>337</v>
      </c>
      <c r="D43" s="140" t="s">
        <v>162</v>
      </c>
      <c r="E43" s="276" t="s">
        <v>350</v>
      </c>
      <c r="F43" s="178" t="s">
        <v>14</v>
      </c>
      <c r="G43" s="3" t="str">
        <f>VLOOKUP(F43,Data!A:B,2,FALSE)</f>
        <v>W</v>
      </c>
      <c r="H43" s="179" t="s">
        <v>44</v>
      </c>
      <c r="I43" s="3" t="e">
        <f>VLOOKUP(H43,Data!D:E,2,FALSE)</f>
        <v>#N/A</v>
      </c>
      <c r="J43" s="179" t="s">
        <v>14</v>
      </c>
      <c r="K43" s="3" t="str">
        <f>VLOOKUP(J43,Data!G:H,2,FALSE)</f>
        <v>w</v>
      </c>
      <c r="L43" s="29"/>
      <c r="M43" s="29"/>
      <c r="N43" s="30"/>
      <c r="O43" s="157" t="e">
        <f t="shared" si="0"/>
        <v>#N/A</v>
      </c>
      <c r="P43" s="74"/>
    </row>
    <row r="44" spans="1:16" ht="18.75" thickBot="1" x14ac:dyDescent="0.25">
      <c r="A44" s="158">
        <v>43</v>
      </c>
      <c r="B44" s="159" t="s">
        <v>157</v>
      </c>
      <c r="C44" s="271" t="s">
        <v>337</v>
      </c>
      <c r="D44" s="140" t="s">
        <v>162</v>
      </c>
      <c r="E44" s="276" t="s">
        <v>350</v>
      </c>
      <c r="F44" s="200" t="s">
        <v>15</v>
      </c>
      <c r="G44" s="3" t="str">
        <f>VLOOKUP(F44,Data!A:B,2,FALSE)</f>
        <v>R</v>
      </c>
      <c r="H44" s="201" t="s">
        <v>12</v>
      </c>
      <c r="I44" s="3">
        <f>VLOOKUP(H44,Data!D:E,2,FALSE)</f>
        <v>40</v>
      </c>
      <c r="J44" s="201" t="s">
        <v>108</v>
      </c>
      <c r="K44" s="3" t="str">
        <f>VLOOKUP(J44,Data!G:H,2,FALSE)</f>
        <v>n</v>
      </c>
      <c r="L44" s="39"/>
      <c r="M44" s="39"/>
      <c r="N44" s="40"/>
      <c r="O44" s="157" t="str">
        <f t="shared" si="0"/>
        <v>030010300-R-40-n-43</v>
      </c>
      <c r="P44" s="74"/>
    </row>
    <row r="45" spans="1:16" ht="18.75" thickBot="1" x14ac:dyDescent="0.25">
      <c r="A45" s="158">
        <v>44</v>
      </c>
      <c r="B45" s="159" t="s">
        <v>157</v>
      </c>
      <c r="C45" s="271" t="s">
        <v>337</v>
      </c>
      <c r="D45" s="140" t="s">
        <v>162</v>
      </c>
      <c r="E45" s="276" t="s">
        <v>350</v>
      </c>
      <c r="F45" s="178" t="s">
        <v>15</v>
      </c>
      <c r="G45" s="3" t="str">
        <f>VLOOKUP(F45,Data!A:B,2,FALSE)</f>
        <v>R</v>
      </c>
      <c r="H45" s="179" t="s">
        <v>13</v>
      </c>
      <c r="I45" s="3" t="str">
        <f>VLOOKUP(H45,Data!D:E,2,FALSE)</f>
        <v>01</v>
      </c>
      <c r="J45" s="179" t="s">
        <v>125</v>
      </c>
      <c r="K45" s="3" t="str">
        <f>VLOOKUP(J45,Data!G:H,2,FALSE)</f>
        <v>j</v>
      </c>
      <c r="L45" s="29"/>
      <c r="M45" s="29"/>
      <c r="N45" s="30"/>
      <c r="O45" s="157" t="str">
        <f t="shared" si="0"/>
        <v>030010300-R-01-j-44</v>
      </c>
      <c r="P45" s="74" t="s">
        <v>164</v>
      </c>
    </row>
    <row r="46" spans="1:16" ht="18.75" thickBot="1" x14ac:dyDescent="0.25">
      <c r="A46" s="158">
        <v>45</v>
      </c>
      <c r="B46" s="159" t="s">
        <v>157</v>
      </c>
      <c r="C46" s="271" t="s">
        <v>337</v>
      </c>
      <c r="D46" s="140" t="s">
        <v>162</v>
      </c>
      <c r="E46" s="276" t="s">
        <v>350</v>
      </c>
      <c r="F46" s="181" t="s">
        <v>15</v>
      </c>
      <c r="G46" s="111" t="str">
        <f>VLOOKUP(F46,Data!A:B,2,FALSE)</f>
        <v>R</v>
      </c>
      <c r="H46" s="182" t="s">
        <v>13</v>
      </c>
      <c r="I46" s="111" t="str">
        <f>VLOOKUP(H46,Data!D:E,2,FALSE)</f>
        <v>01</v>
      </c>
      <c r="J46" s="182" t="s">
        <v>124</v>
      </c>
      <c r="K46" s="111" t="str">
        <f>VLOOKUP(J46,Data!G:H,2,FALSE)</f>
        <v>q</v>
      </c>
      <c r="L46" s="113"/>
      <c r="M46" s="113"/>
      <c r="N46" s="183"/>
      <c r="O46" s="157" t="str">
        <f t="shared" si="0"/>
        <v>030010300-R-01-q-45</v>
      </c>
      <c r="P46" s="74" t="s">
        <v>165</v>
      </c>
    </row>
    <row r="47" spans="1:16" ht="18.75" thickBot="1" x14ac:dyDescent="0.25">
      <c r="A47" s="158">
        <v>46</v>
      </c>
      <c r="B47" s="159" t="s">
        <v>157</v>
      </c>
      <c r="C47" s="271" t="s">
        <v>337</v>
      </c>
      <c r="D47" s="59" t="s">
        <v>166</v>
      </c>
      <c r="E47" s="277" t="s">
        <v>351</v>
      </c>
      <c r="F47" s="194" t="s">
        <v>4</v>
      </c>
      <c r="G47" s="7" t="str">
        <f>VLOOKUP(F47,Data!A:B,2,FALSE)</f>
        <v>C</v>
      </c>
      <c r="H47" s="195" t="s">
        <v>17</v>
      </c>
      <c r="I47" s="7">
        <f>VLOOKUP(H47,Data!D:E,2,FALSE)</f>
        <v>25</v>
      </c>
      <c r="J47" s="195" t="s">
        <v>80</v>
      </c>
      <c r="K47" s="7" t="str">
        <f>VLOOKUP(J47,Data!G:H,2,FALSE)</f>
        <v>c</v>
      </c>
      <c r="L47" s="7"/>
      <c r="M47" s="7"/>
      <c r="N47" s="8"/>
      <c r="O47" s="171" t="str">
        <f t="shared" si="0"/>
        <v>030010308-C-25-c-46</v>
      </c>
      <c r="P47" s="74" t="s">
        <v>167</v>
      </c>
    </row>
    <row r="48" spans="1:16" ht="18.75" thickBot="1" x14ac:dyDescent="0.25">
      <c r="A48" s="158">
        <v>47</v>
      </c>
      <c r="B48" s="159" t="s">
        <v>157</v>
      </c>
      <c r="C48" s="271" t="s">
        <v>337</v>
      </c>
      <c r="D48" s="60" t="s">
        <v>166</v>
      </c>
      <c r="E48" s="279" t="s">
        <v>351</v>
      </c>
      <c r="F48" s="217" t="s">
        <v>53</v>
      </c>
      <c r="G48" s="2" t="e">
        <f>VLOOKUP(F48,Data!A:B,2,FALSE)</f>
        <v>#N/A</v>
      </c>
      <c r="H48" s="218" t="s">
        <v>101</v>
      </c>
      <c r="I48" s="2">
        <f>VLOOKUP(H48,Data!D:E,2,FALSE)</f>
        <v>32</v>
      </c>
      <c r="J48" s="218" t="s">
        <v>105</v>
      </c>
      <c r="K48" s="2" t="str">
        <f>VLOOKUP(J48,Data!G:H,2,FALSE)</f>
        <v>t</v>
      </c>
      <c r="L48" s="219"/>
      <c r="M48" s="219"/>
      <c r="N48" s="35"/>
      <c r="O48" s="171" t="e">
        <f t="shared" si="0"/>
        <v>#N/A</v>
      </c>
      <c r="P48" s="74"/>
    </row>
    <row r="49" spans="1:21" ht="18.75" thickBot="1" x14ac:dyDescent="0.25">
      <c r="A49" s="158">
        <v>48</v>
      </c>
      <c r="B49" s="159" t="s">
        <v>157</v>
      </c>
      <c r="C49" s="271" t="s">
        <v>337</v>
      </c>
      <c r="D49" s="160" t="s">
        <v>168</v>
      </c>
      <c r="E49" s="285" t="s">
        <v>352</v>
      </c>
      <c r="F49" s="200" t="s">
        <v>4</v>
      </c>
      <c r="G49" s="131" t="str">
        <f>VLOOKUP(F49,Data!A:B,2,FALSE)</f>
        <v>C</v>
      </c>
      <c r="H49" s="201" t="s">
        <v>17</v>
      </c>
      <c r="I49" s="131">
        <f>VLOOKUP(H49,Data!D:E,2,FALSE)</f>
        <v>25</v>
      </c>
      <c r="J49" s="201" t="s">
        <v>80</v>
      </c>
      <c r="K49" s="131" t="str">
        <f>VLOOKUP(J49,Data!G:H,2,FALSE)</f>
        <v>c</v>
      </c>
      <c r="L49" s="39"/>
      <c r="M49" s="39"/>
      <c r="N49" s="40"/>
      <c r="O49" s="157" t="str">
        <f t="shared" si="0"/>
        <v>030010306-C-25-c-48</v>
      </c>
      <c r="P49" s="74" t="s">
        <v>167</v>
      </c>
    </row>
    <row r="50" spans="1:21" ht="18.75" thickBot="1" x14ac:dyDescent="0.25">
      <c r="A50" s="158">
        <v>49</v>
      </c>
      <c r="B50" s="159" t="s">
        <v>157</v>
      </c>
      <c r="C50" s="271" t="s">
        <v>337</v>
      </c>
      <c r="D50" s="160" t="s">
        <v>168</v>
      </c>
      <c r="E50" s="285" t="s">
        <v>352</v>
      </c>
      <c r="F50" s="178" t="s">
        <v>53</v>
      </c>
      <c r="G50" s="3" t="e">
        <f>VLOOKUP(F50,Data!A:B,2,FALSE)</f>
        <v>#N/A</v>
      </c>
      <c r="H50" s="179" t="s">
        <v>101</v>
      </c>
      <c r="I50" s="3">
        <f>VLOOKUP(H50,Data!D:E,2,FALSE)</f>
        <v>32</v>
      </c>
      <c r="J50" s="179" t="s">
        <v>105</v>
      </c>
      <c r="K50" s="3" t="str">
        <f>VLOOKUP(J50,Data!G:H,2,FALSE)</f>
        <v>t</v>
      </c>
      <c r="L50" s="29"/>
      <c r="M50" s="29"/>
      <c r="N50" s="30"/>
      <c r="O50" s="157" t="e">
        <f t="shared" si="0"/>
        <v>#N/A</v>
      </c>
      <c r="P50" s="74" t="s">
        <v>169</v>
      </c>
    </row>
    <row r="51" spans="1:21" ht="18.75" thickBot="1" x14ac:dyDescent="0.25">
      <c r="A51" s="158">
        <v>50</v>
      </c>
      <c r="B51" s="159" t="s">
        <v>157</v>
      </c>
      <c r="C51" s="271" t="s">
        <v>337</v>
      </c>
      <c r="D51" s="160" t="s">
        <v>168</v>
      </c>
      <c r="E51" s="285" t="s">
        <v>352</v>
      </c>
      <c r="F51" s="200" t="s">
        <v>4</v>
      </c>
      <c r="G51" s="3" t="str">
        <f>VLOOKUP(F51,Data!A:B,2,FALSE)</f>
        <v>C</v>
      </c>
      <c r="H51" s="201" t="s">
        <v>37</v>
      </c>
      <c r="I51" s="3" t="e">
        <f>VLOOKUP(H51,Data!D:E,2,FALSE)</f>
        <v>#N/A</v>
      </c>
      <c r="J51" s="201" t="s">
        <v>80</v>
      </c>
      <c r="K51" s="3" t="str">
        <f>VLOOKUP(J51,Data!G:H,2,FALSE)</f>
        <v>c</v>
      </c>
      <c r="L51" s="39"/>
      <c r="M51" s="39"/>
      <c r="N51" s="40"/>
      <c r="O51" s="157" t="e">
        <f t="shared" si="0"/>
        <v>#N/A</v>
      </c>
      <c r="P51" s="74" t="s">
        <v>170</v>
      </c>
    </row>
    <row r="52" spans="1:21" ht="18.75" thickBot="1" x14ac:dyDescent="0.25">
      <c r="A52" s="158">
        <v>51</v>
      </c>
      <c r="B52" s="159" t="s">
        <v>157</v>
      </c>
      <c r="C52" s="271" t="s">
        <v>337</v>
      </c>
      <c r="D52" s="160" t="s">
        <v>168</v>
      </c>
      <c r="E52" s="285" t="s">
        <v>352</v>
      </c>
      <c r="F52" s="178" t="s">
        <v>15</v>
      </c>
      <c r="G52" s="3" t="str">
        <f>VLOOKUP(F52,Data!A:B,2,FALSE)</f>
        <v>R</v>
      </c>
      <c r="H52" s="179" t="s">
        <v>12</v>
      </c>
      <c r="I52" s="3">
        <f>VLOOKUP(H52,Data!D:E,2,FALSE)</f>
        <v>40</v>
      </c>
      <c r="J52" s="179" t="s">
        <v>108</v>
      </c>
      <c r="K52" s="3" t="str">
        <f>VLOOKUP(J52,Data!G:H,2,FALSE)</f>
        <v>n</v>
      </c>
      <c r="L52" s="29"/>
      <c r="M52" s="29"/>
      <c r="N52" s="30"/>
      <c r="O52" s="157" t="str">
        <f t="shared" si="0"/>
        <v>030010306-R-40-n-51</v>
      </c>
      <c r="P52" s="74"/>
    </row>
    <row r="53" spans="1:21" ht="18.75" thickBot="1" x14ac:dyDescent="0.25">
      <c r="A53" s="158">
        <v>52</v>
      </c>
      <c r="B53" s="159" t="s">
        <v>157</v>
      </c>
      <c r="C53" s="271" t="s">
        <v>337</v>
      </c>
      <c r="D53" s="160" t="s">
        <v>168</v>
      </c>
      <c r="E53" s="285" t="s">
        <v>352</v>
      </c>
      <c r="F53" s="200" t="s">
        <v>14</v>
      </c>
      <c r="G53" s="3" t="str">
        <f>VLOOKUP(F53,Data!A:B,2,FALSE)</f>
        <v>W</v>
      </c>
      <c r="H53" s="201" t="s">
        <v>44</v>
      </c>
      <c r="I53" s="3" t="e">
        <f>VLOOKUP(H53,Data!D:E,2,FALSE)</f>
        <v>#N/A</v>
      </c>
      <c r="J53" s="201" t="s">
        <v>14</v>
      </c>
      <c r="K53" s="3" t="str">
        <f>VLOOKUP(J53,Data!G:H,2,FALSE)</f>
        <v>w</v>
      </c>
      <c r="L53" s="39"/>
      <c r="M53" s="39"/>
      <c r="N53" s="40"/>
      <c r="O53" s="157" t="e">
        <f t="shared" si="0"/>
        <v>#N/A</v>
      </c>
      <c r="P53" s="74" t="s">
        <v>171</v>
      </c>
    </row>
    <row r="54" spans="1:21" ht="18.75" thickBot="1" x14ac:dyDescent="0.25">
      <c r="A54" s="158">
        <v>53</v>
      </c>
      <c r="B54" s="159" t="s">
        <v>157</v>
      </c>
      <c r="C54" s="271" t="s">
        <v>337</v>
      </c>
      <c r="D54" s="160" t="s">
        <v>168</v>
      </c>
      <c r="E54" s="285" t="s">
        <v>352</v>
      </c>
      <c r="F54" s="178" t="s">
        <v>15</v>
      </c>
      <c r="G54" s="3" t="str">
        <f>VLOOKUP(F54,Data!A:B,2,FALSE)</f>
        <v>R</v>
      </c>
      <c r="H54" s="179" t="s">
        <v>12</v>
      </c>
      <c r="I54" s="3">
        <f>VLOOKUP(H54,Data!D:E,2,FALSE)</f>
        <v>40</v>
      </c>
      <c r="J54" s="179" t="s">
        <v>80</v>
      </c>
      <c r="K54" s="3" t="str">
        <f>VLOOKUP(J54,Data!G:H,2,FALSE)</f>
        <v>c</v>
      </c>
      <c r="L54" s="29"/>
      <c r="M54" s="29"/>
      <c r="N54" s="30"/>
      <c r="O54" s="157" t="str">
        <f t="shared" si="0"/>
        <v>030010306-R-40-c-53</v>
      </c>
      <c r="P54" s="74"/>
    </row>
    <row r="55" spans="1:21" ht="18.75" thickBot="1" x14ac:dyDescent="0.25">
      <c r="A55" s="158">
        <v>54</v>
      </c>
      <c r="B55" s="159" t="s">
        <v>157</v>
      </c>
      <c r="C55" s="271" t="s">
        <v>337</v>
      </c>
      <c r="D55" s="160" t="s">
        <v>168</v>
      </c>
      <c r="E55" s="285" t="s">
        <v>352</v>
      </c>
      <c r="F55" s="200" t="s">
        <v>53</v>
      </c>
      <c r="G55" s="3" t="e">
        <f>VLOOKUP(F55,Data!A:B,2,FALSE)</f>
        <v>#N/A</v>
      </c>
      <c r="H55" s="201" t="s">
        <v>101</v>
      </c>
      <c r="I55" s="3">
        <f>VLOOKUP(H55,Data!D:E,2,FALSE)</f>
        <v>32</v>
      </c>
      <c r="J55" s="201" t="s">
        <v>105</v>
      </c>
      <c r="K55" s="3" t="str">
        <f>VLOOKUP(J55,Data!G:H,2,FALSE)</f>
        <v>t</v>
      </c>
      <c r="L55" s="39"/>
      <c r="M55" s="39"/>
      <c r="N55" s="40"/>
      <c r="O55" s="157" t="e">
        <f t="shared" si="0"/>
        <v>#N/A</v>
      </c>
      <c r="P55" s="74" t="s">
        <v>172</v>
      </c>
    </row>
    <row r="56" spans="1:21" ht="18.75" thickBot="1" x14ac:dyDescent="0.25">
      <c r="A56" s="158">
        <v>55</v>
      </c>
      <c r="B56" s="159" t="s">
        <v>157</v>
      </c>
      <c r="C56" s="271" t="s">
        <v>337</v>
      </c>
      <c r="D56" s="160" t="s">
        <v>168</v>
      </c>
      <c r="E56" s="285" t="s">
        <v>352</v>
      </c>
      <c r="F56" s="178" t="s">
        <v>15</v>
      </c>
      <c r="G56" s="3" t="str">
        <f>VLOOKUP(F56,Data!A:B,2,FALSE)</f>
        <v>R</v>
      </c>
      <c r="H56" s="179" t="s">
        <v>13</v>
      </c>
      <c r="I56" s="3" t="str">
        <f>VLOOKUP(H56,Data!D:E,2,FALSE)</f>
        <v>01</v>
      </c>
      <c r="J56" s="179" t="s">
        <v>5</v>
      </c>
      <c r="K56" s="3" t="str">
        <f>VLOOKUP(J56,Data!G:H,2,FALSE)</f>
        <v>a</v>
      </c>
      <c r="L56" s="29"/>
      <c r="M56" s="29"/>
      <c r="N56" s="30"/>
      <c r="O56" s="157" t="str">
        <f t="shared" si="0"/>
        <v>030010306-R-01-a-55</v>
      </c>
      <c r="P56" s="74" t="s">
        <v>173</v>
      </c>
    </row>
    <row r="57" spans="1:21" ht="18.75" thickBot="1" x14ac:dyDescent="0.25">
      <c r="A57" s="158">
        <v>56</v>
      </c>
      <c r="B57" s="159" t="s">
        <v>157</v>
      </c>
      <c r="C57" s="271" t="s">
        <v>337</v>
      </c>
      <c r="D57" s="160" t="s">
        <v>168</v>
      </c>
      <c r="E57" s="285" t="s">
        <v>352</v>
      </c>
      <c r="F57" s="200" t="s">
        <v>53</v>
      </c>
      <c r="G57" s="3" t="e">
        <f>VLOOKUP(F57,Data!A:B,2,FALSE)</f>
        <v>#N/A</v>
      </c>
      <c r="H57" s="201" t="s">
        <v>96</v>
      </c>
      <c r="I57" s="3">
        <f>VLOOKUP(H57,Data!D:E,2,FALSE)</f>
        <v>30</v>
      </c>
      <c r="J57" s="201" t="s">
        <v>99</v>
      </c>
      <c r="K57" s="3" t="str">
        <f>VLOOKUP(J57,Data!G:H,2,FALSE)</f>
        <v>h</v>
      </c>
      <c r="L57" s="39"/>
      <c r="M57" s="39"/>
      <c r="N57" s="40"/>
      <c r="O57" s="157" t="e">
        <f t="shared" si="0"/>
        <v>#N/A</v>
      </c>
      <c r="P57" s="74" t="s">
        <v>174</v>
      </c>
    </row>
    <row r="58" spans="1:21" ht="18.75" thickBot="1" x14ac:dyDescent="0.25">
      <c r="A58" s="158">
        <v>57</v>
      </c>
      <c r="B58" s="159" t="s">
        <v>157</v>
      </c>
      <c r="C58" s="271" t="s">
        <v>337</v>
      </c>
      <c r="D58" s="160" t="s">
        <v>168</v>
      </c>
      <c r="E58" s="285" t="s">
        <v>352</v>
      </c>
      <c r="F58" s="181" t="s">
        <v>124</v>
      </c>
      <c r="G58" s="111" t="e">
        <f>VLOOKUP(F58,Data!A:B,2,FALSE)</f>
        <v>#N/A</v>
      </c>
      <c r="H58" s="182" t="s">
        <v>13</v>
      </c>
      <c r="I58" s="111" t="str">
        <f>VLOOKUP(H58,Data!D:E,2,FALSE)</f>
        <v>01</v>
      </c>
      <c r="J58" s="182" t="s">
        <v>131</v>
      </c>
      <c r="K58" s="111" t="str">
        <f>VLOOKUP(J58,Data!G:H,2,FALSE)</f>
        <v>z</v>
      </c>
      <c r="L58" s="113"/>
      <c r="M58" s="113"/>
      <c r="N58" s="183"/>
      <c r="O58" s="157" t="e">
        <f t="shared" si="0"/>
        <v>#N/A</v>
      </c>
      <c r="P58" s="74" t="s">
        <v>175</v>
      </c>
    </row>
    <row r="59" spans="1:21" ht="18.75" thickBot="1" x14ac:dyDescent="0.25">
      <c r="A59" s="158">
        <v>58</v>
      </c>
      <c r="B59" s="159" t="s">
        <v>157</v>
      </c>
      <c r="C59" s="271" t="s">
        <v>337</v>
      </c>
      <c r="D59" s="59" t="s">
        <v>176</v>
      </c>
      <c r="E59" s="277" t="s">
        <v>350</v>
      </c>
      <c r="F59" s="194" t="s">
        <v>53</v>
      </c>
      <c r="G59" s="7" t="e">
        <f>VLOOKUP(F59,Data!A:B,2,FALSE)</f>
        <v>#N/A</v>
      </c>
      <c r="H59" s="195" t="s">
        <v>96</v>
      </c>
      <c r="I59" s="7">
        <f>VLOOKUP(H59,Data!D:E,2,FALSE)</f>
        <v>30</v>
      </c>
      <c r="J59" s="195" t="s">
        <v>99</v>
      </c>
      <c r="K59" s="7" t="str">
        <f>VLOOKUP(J59,Data!G:H,2,FALSE)</f>
        <v>h</v>
      </c>
      <c r="L59" s="7"/>
      <c r="M59" s="7"/>
      <c r="N59" s="8"/>
      <c r="O59" s="171" t="e">
        <f t="shared" si="0"/>
        <v>#N/A</v>
      </c>
      <c r="P59" s="74"/>
    </row>
    <row r="60" spans="1:21" ht="18.75" thickBot="1" x14ac:dyDescent="0.25">
      <c r="A60" s="158">
        <v>59</v>
      </c>
      <c r="B60" s="159" t="s">
        <v>157</v>
      </c>
      <c r="C60" s="271" t="s">
        <v>337</v>
      </c>
      <c r="D60" s="60" t="s">
        <v>176</v>
      </c>
      <c r="E60" s="279" t="s">
        <v>350</v>
      </c>
      <c r="F60" s="217" t="s">
        <v>55</v>
      </c>
      <c r="G60" s="2" t="str">
        <f>VLOOKUP(F60,Data!A:B,2,FALSE)</f>
        <v>A</v>
      </c>
      <c r="H60" s="218" t="s">
        <v>44</v>
      </c>
      <c r="I60" s="2" t="e">
        <f>VLOOKUP(H60,Data!D:E,2,FALSE)</f>
        <v>#N/A</v>
      </c>
      <c r="J60" s="218" t="s">
        <v>82</v>
      </c>
      <c r="K60" s="2" t="str">
        <f>VLOOKUP(J60,Data!G:H,2,FALSE)</f>
        <v>m</v>
      </c>
      <c r="L60" s="219"/>
      <c r="M60" s="219"/>
      <c r="N60" s="35"/>
      <c r="O60" s="171" t="e">
        <f t="shared" si="0"/>
        <v>#N/A</v>
      </c>
      <c r="P60" s="74" t="s">
        <v>177</v>
      </c>
    </row>
    <row r="61" spans="1:21" ht="18.75" thickBot="1" x14ac:dyDescent="0.25">
      <c r="A61" s="158">
        <v>60</v>
      </c>
      <c r="B61" s="159" t="s">
        <v>157</v>
      </c>
      <c r="C61" s="271" t="s">
        <v>337</v>
      </c>
      <c r="D61" s="140" t="s">
        <v>178</v>
      </c>
      <c r="E61" s="276" t="s">
        <v>350</v>
      </c>
      <c r="F61" s="200" t="s">
        <v>53</v>
      </c>
      <c r="G61" s="131" t="e">
        <f>VLOOKUP(F61,Data!A:B,2,FALSE)</f>
        <v>#N/A</v>
      </c>
      <c r="H61" s="201" t="s">
        <v>16</v>
      </c>
      <c r="I61" s="131">
        <f>VLOOKUP(H61,Data!D:E,2,FALSE)</f>
        <v>45</v>
      </c>
      <c r="J61" s="201" t="s">
        <v>99</v>
      </c>
      <c r="K61" s="131" t="str">
        <f>VLOOKUP(J61,Data!G:H,2,FALSE)</f>
        <v>h</v>
      </c>
      <c r="L61" s="39"/>
      <c r="M61" s="39"/>
      <c r="N61" s="40"/>
      <c r="O61" s="157" t="e">
        <f t="shared" si="0"/>
        <v>#N/A</v>
      </c>
      <c r="P61" s="74"/>
    </row>
    <row r="62" spans="1:21" ht="18.75" thickBot="1" x14ac:dyDescent="0.25">
      <c r="A62" s="158">
        <v>61</v>
      </c>
      <c r="B62" s="159" t="s">
        <v>157</v>
      </c>
      <c r="C62" s="271" t="s">
        <v>337</v>
      </c>
      <c r="D62" s="140" t="s">
        <v>178</v>
      </c>
      <c r="E62" s="276" t="s">
        <v>350</v>
      </c>
      <c r="F62" s="181" t="s">
        <v>4</v>
      </c>
      <c r="G62" s="111" t="str">
        <f>VLOOKUP(F62,Data!A:B,2,FALSE)</f>
        <v>C</v>
      </c>
      <c r="H62" s="182" t="s">
        <v>37</v>
      </c>
      <c r="I62" s="111" t="e">
        <f>VLOOKUP(H62,Data!D:E,2,FALSE)</f>
        <v>#N/A</v>
      </c>
      <c r="J62" s="182" t="s">
        <v>80</v>
      </c>
      <c r="K62" s="111" t="str">
        <f>VLOOKUP(J62,Data!G:H,2,FALSE)</f>
        <v>c</v>
      </c>
      <c r="L62" s="113"/>
      <c r="M62" s="113"/>
      <c r="N62" s="183"/>
      <c r="O62" s="157" t="e">
        <f t="shared" si="0"/>
        <v>#N/A</v>
      </c>
      <c r="P62" s="74" t="s">
        <v>179</v>
      </c>
    </row>
    <row r="63" spans="1:21" ht="18.75" thickBot="1" x14ac:dyDescent="0.25">
      <c r="A63" s="158">
        <v>62</v>
      </c>
      <c r="B63" s="159" t="s">
        <v>157</v>
      </c>
      <c r="C63" s="271" t="s">
        <v>337</v>
      </c>
      <c r="D63" s="59" t="s">
        <v>180</v>
      </c>
      <c r="E63" s="277" t="s">
        <v>350</v>
      </c>
      <c r="F63" s="194" t="s">
        <v>14</v>
      </c>
      <c r="G63" s="7" t="str">
        <f>VLOOKUP(F63,Data!A:B,2,FALSE)</f>
        <v>W</v>
      </c>
      <c r="H63" s="195" t="s">
        <v>44</v>
      </c>
      <c r="I63" s="7" t="e">
        <f>VLOOKUP(H63,Data!D:E,2,FALSE)</f>
        <v>#N/A</v>
      </c>
      <c r="J63" s="195" t="s">
        <v>14</v>
      </c>
      <c r="K63" s="7" t="str">
        <f>VLOOKUP(J63,Data!G:H,2,FALSE)</f>
        <v>w</v>
      </c>
      <c r="L63" s="7"/>
      <c r="M63" s="7"/>
      <c r="N63" s="8"/>
      <c r="O63" s="171" t="e">
        <f t="shared" si="0"/>
        <v>#N/A</v>
      </c>
      <c r="P63" s="74"/>
    </row>
    <row r="64" spans="1:21" ht="18.75" thickBot="1" x14ac:dyDescent="0.25">
      <c r="A64" s="158">
        <v>63</v>
      </c>
      <c r="B64" s="159" t="s">
        <v>157</v>
      </c>
      <c r="C64" s="271" t="s">
        <v>337</v>
      </c>
      <c r="D64" s="63" t="s">
        <v>180</v>
      </c>
      <c r="E64" s="278" t="s">
        <v>350</v>
      </c>
      <c r="F64" s="172" t="s">
        <v>15</v>
      </c>
      <c r="G64" s="1" t="str">
        <f>VLOOKUP(F64,Data!A:B,2,FALSE)</f>
        <v>R</v>
      </c>
      <c r="H64" s="173" t="s">
        <v>12</v>
      </c>
      <c r="I64" s="1">
        <f>VLOOKUP(H64,Data!D:E,2,FALSE)</f>
        <v>40</v>
      </c>
      <c r="J64" s="173" t="s">
        <v>108</v>
      </c>
      <c r="K64" s="1" t="str">
        <f>VLOOKUP(J64,Data!G:H,2,FALSE)</f>
        <v>n</v>
      </c>
      <c r="L64" s="1"/>
      <c r="M64" s="1"/>
      <c r="N64" s="4"/>
      <c r="O64" s="171" t="str">
        <f t="shared" si="0"/>
        <v>030010300-R-40-n-63</v>
      </c>
      <c r="P64" s="74"/>
      <c r="U64" s="202"/>
    </row>
    <row r="65" spans="1:25" ht="18.75" thickBot="1" x14ac:dyDescent="0.25">
      <c r="A65" s="158">
        <v>64</v>
      </c>
      <c r="B65" s="159" t="s">
        <v>157</v>
      </c>
      <c r="C65" s="271" t="s">
        <v>337</v>
      </c>
      <c r="D65" s="63" t="s">
        <v>180</v>
      </c>
      <c r="E65" s="278" t="s">
        <v>350</v>
      </c>
      <c r="F65" s="203" t="s">
        <v>15</v>
      </c>
      <c r="G65" s="1" t="str">
        <f>VLOOKUP(F65,Data!A:B,2,FALSE)</f>
        <v>R</v>
      </c>
      <c r="H65" s="205" t="s">
        <v>13</v>
      </c>
      <c r="I65" s="1" t="str">
        <f>VLOOKUP(H65,Data!D:E,2,FALSE)</f>
        <v>01</v>
      </c>
      <c r="J65" s="205" t="s">
        <v>125</v>
      </c>
      <c r="K65" s="1" t="str">
        <f>VLOOKUP(J65,Data!G:H,2,FALSE)</f>
        <v>j</v>
      </c>
      <c r="L65" s="204"/>
      <c r="M65" s="204"/>
      <c r="N65" s="32"/>
      <c r="O65" s="171" t="str">
        <f t="shared" si="0"/>
        <v>030010300-R-01-j-64</v>
      </c>
      <c r="P65" s="74" t="s">
        <v>181</v>
      </c>
    </row>
    <row r="66" spans="1:25" ht="18.75" thickBot="1" x14ac:dyDescent="0.25">
      <c r="A66" s="158">
        <v>65</v>
      </c>
      <c r="B66" s="180" t="s">
        <v>157</v>
      </c>
      <c r="C66" s="272" t="s">
        <v>337</v>
      </c>
      <c r="D66" s="60" t="s">
        <v>180</v>
      </c>
      <c r="E66" s="279" t="s">
        <v>350</v>
      </c>
      <c r="F66" s="217" t="s">
        <v>124</v>
      </c>
      <c r="G66" s="2" t="e">
        <f>VLOOKUP(F66,Data!A:B,2,FALSE)</f>
        <v>#N/A</v>
      </c>
      <c r="H66" s="218" t="s">
        <v>13</v>
      </c>
      <c r="I66" s="2" t="str">
        <f>VLOOKUP(H66,Data!D:E,2,FALSE)</f>
        <v>01</v>
      </c>
      <c r="J66" s="218" t="s">
        <v>124</v>
      </c>
      <c r="K66" s="2" t="str">
        <f>VLOOKUP(J66,Data!G:H,2,FALSE)</f>
        <v>q</v>
      </c>
      <c r="L66" s="219"/>
      <c r="M66" s="219"/>
      <c r="N66" s="35"/>
      <c r="O66" s="171" t="e">
        <f t="shared" si="0"/>
        <v>#N/A</v>
      </c>
      <c r="P66" s="74" t="s">
        <v>182</v>
      </c>
    </row>
    <row r="67" spans="1:25" ht="15" customHeight="1" thickBot="1" x14ac:dyDescent="0.25">
      <c r="A67" s="158">
        <v>66</v>
      </c>
      <c r="B67" s="184" t="s">
        <v>183</v>
      </c>
      <c r="C67" s="273" t="s">
        <v>338</v>
      </c>
      <c r="D67" s="160" t="s">
        <v>184</v>
      </c>
      <c r="E67" s="276" t="s">
        <v>353</v>
      </c>
      <c r="F67" s="200" t="s">
        <v>8</v>
      </c>
      <c r="G67" s="131" t="str">
        <f>VLOOKUP(F67,Data!A:B,2,FALSE)</f>
        <v>G</v>
      </c>
      <c r="H67" s="201" t="s">
        <v>8</v>
      </c>
      <c r="I67" s="131">
        <f>VLOOKUP(H67,Data!D:E,2,FALSE)</f>
        <v>24</v>
      </c>
      <c r="J67" s="201" t="s">
        <v>80</v>
      </c>
      <c r="K67" s="131" t="str">
        <f>VLOOKUP(J67,Data!G:H,2,FALSE)</f>
        <v>c</v>
      </c>
      <c r="L67" s="39"/>
      <c r="M67" s="39"/>
      <c r="N67" s="40"/>
      <c r="O67" s="157" t="str">
        <f t="shared" ref="O67:O90" si="1">CONCATENATE(E67&amp;"-",G67&amp;"-",I67&amp;"-",K67&amp;"-",A67)</f>
        <v>030010401-G-24-c-66</v>
      </c>
      <c r="P67" s="74"/>
    </row>
    <row r="68" spans="1:25" ht="18.75" thickBot="1" x14ac:dyDescent="0.25">
      <c r="A68" s="158">
        <v>67</v>
      </c>
      <c r="B68" s="185" t="s">
        <v>183</v>
      </c>
      <c r="C68" s="273" t="s">
        <v>338</v>
      </c>
      <c r="D68" s="160" t="s">
        <v>184</v>
      </c>
      <c r="E68" s="276" t="s">
        <v>353</v>
      </c>
      <c r="F68" s="181" t="s">
        <v>41</v>
      </c>
      <c r="G68" s="111" t="str">
        <f>VLOOKUP(F68,Data!A:B,2,FALSE)</f>
        <v>B</v>
      </c>
      <c r="H68" s="182" t="s">
        <v>122</v>
      </c>
      <c r="I68" s="111" t="e">
        <f>VLOOKUP(H68,Data!D:E,2,FALSE)</f>
        <v>#N/A</v>
      </c>
      <c r="J68" s="182" t="s">
        <v>7</v>
      </c>
      <c r="K68" s="111" t="str">
        <f>VLOOKUP(J68,Data!G:H,2,FALSE)</f>
        <v>b</v>
      </c>
      <c r="L68" s="113"/>
      <c r="M68" s="113"/>
      <c r="N68" s="183"/>
      <c r="O68" s="157" t="e">
        <f t="shared" si="1"/>
        <v>#N/A</v>
      </c>
      <c r="P68" s="74" t="s">
        <v>185</v>
      </c>
      <c r="Q68" s="206"/>
      <c r="R68" s="206"/>
      <c r="S68" s="206"/>
      <c r="T68" s="206"/>
      <c r="U68" s="206"/>
      <c r="V68" s="206"/>
      <c r="W68" s="206"/>
      <c r="X68" s="206"/>
      <c r="Y68" s="206"/>
    </row>
    <row r="69" spans="1:25" ht="18.75" thickBot="1" x14ac:dyDescent="0.25">
      <c r="A69" s="158">
        <v>68</v>
      </c>
      <c r="B69" s="185" t="s">
        <v>183</v>
      </c>
      <c r="C69" s="273" t="s">
        <v>338</v>
      </c>
      <c r="D69" s="143" t="s">
        <v>186</v>
      </c>
      <c r="E69" s="281" t="s">
        <v>354</v>
      </c>
      <c r="F69" s="194" t="s">
        <v>8</v>
      </c>
      <c r="G69" s="7" t="str">
        <f>VLOOKUP(F69,Data!A:B,2,FALSE)</f>
        <v>G</v>
      </c>
      <c r="H69" s="195" t="s">
        <v>8</v>
      </c>
      <c r="I69" s="7">
        <f>VLOOKUP(H69,Data!D:E,2,FALSE)</f>
        <v>24</v>
      </c>
      <c r="J69" s="195" t="s">
        <v>80</v>
      </c>
      <c r="K69" s="7" t="str">
        <f>VLOOKUP(J69,Data!G:H,2,FALSE)</f>
        <v>c</v>
      </c>
      <c r="L69" s="7"/>
      <c r="M69" s="7"/>
      <c r="N69" s="8"/>
      <c r="O69" s="171" t="str">
        <f t="shared" si="1"/>
        <v>030010402-G-24-c-68</v>
      </c>
      <c r="P69" s="74" t="s">
        <v>185</v>
      </c>
    </row>
    <row r="70" spans="1:25" ht="18.75" thickBot="1" x14ac:dyDescent="0.25">
      <c r="A70" s="158">
        <v>69</v>
      </c>
      <c r="B70" s="185" t="s">
        <v>183</v>
      </c>
      <c r="C70" s="273" t="s">
        <v>338</v>
      </c>
      <c r="D70" s="56" t="s">
        <v>186</v>
      </c>
      <c r="E70" s="283" t="s">
        <v>354</v>
      </c>
      <c r="F70" s="217" t="s">
        <v>41</v>
      </c>
      <c r="G70" s="2" t="str">
        <f>VLOOKUP(F70,Data!A:B,2,FALSE)</f>
        <v>B</v>
      </c>
      <c r="H70" s="218" t="s">
        <v>122</v>
      </c>
      <c r="I70" s="2" t="e">
        <f>VLOOKUP(H70,Data!D:E,2,FALSE)</f>
        <v>#N/A</v>
      </c>
      <c r="J70" s="218" t="s">
        <v>7</v>
      </c>
      <c r="K70" s="2" t="str">
        <f>VLOOKUP(J70,Data!G:H,2,FALSE)</f>
        <v>b</v>
      </c>
      <c r="L70" s="219"/>
      <c r="M70" s="219"/>
      <c r="N70" s="35"/>
      <c r="O70" s="171" t="e">
        <f t="shared" si="1"/>
        <v>#N/A</v>
      </c>
      <c r="P70" s="74"/>
      <c r="Q70" s="206"/>
      <c r="R70" s="206"/>
      <c r="S70" s="206"/>
      <c r="T70" s="206"/>
      <c r="U70" s="206"/>
      <c r="V70" s="206"/>
      <c r="W70" s="206"/>
      <c r="X70" s="206"/>
      <c r="Y70" s="206"/>
    </row>
    <row r="71" spans="1:25" ht="18.75" thickBot="1" x14ac:dyDescent="0.25">
      <c r="A71" s="158">
        <v>70</v>
      </c>
      <c r="B71" s="185" t="s">
        <v>183</v>
      </c>
      <c r="C71" s="273" t="s">
        <v>338</v>
      </c>
      <c r="D71" s="160" t="s">
        <v>187</v>
      </c>
      <c r="E71" s="276" t="s">
        <v>355</v>
      </c>
      <c r="F71" s="181" t="s">
        <v>8</v>
      </c>
      <c r="G71" s="131" t="str">
        <f>VLOOKUP(F71,Data!A:B,2,FALSE)</f>
        <v>G</v>
      </c>
      <c r="H71" s="182" t="s">
        <v>8</v>
      </c>
      <c r="I71" s="131">
        <f>VLOOKUP(H71,Data!D:E,2,FALSE)</f>
        <v>24</v>
      </c>
      <c r="J71" s="182" t="s">
        <v>80</v>
      </c>
      <c r="K71" s="131" t="str">
        <f>VLOOKUP(J71,Data!G:H,2,FALSE)</f>
        <v>c</v>
      </c>
      <c r="L71" s="113"/>
      <c r="M71" s="113"/>
      <c r="N71" s="183"/>
      <c r="O71" s="157" t="str">
        <f t="shared" si="1"/>
        <v>030010403-G-24-c-70</v>
      </c>
      <c r="P71" s="74"/>
    </row>
    <row r="72" spans="1:25" ht="18.75" thickBot="1" x14ac:dyDescent="0.25">
      <c r="A72" s="158">
        <v>71</v>
      </c>
      <c r="B72" s="185" t="s">
        <v>183</v>
      </c>
      <c r="C72" s="273" t="s">
        <v>338</v>
      </c>
      <c r="D72" s="160" t="s">
        <v>187</v>
      </c>
      <c r="E72" s="276" t="s">
        <v>355</v>
      </c>
      <c r="F72" s="178" t="s">
        <v>4</v>
      </c>
      <c r="G72" s="3" t="str">
        <f>VLOOKUP(F72,Data!A:B,2,FALSE)</f>
        <v>C</v>
      </c>
      <c r="H72" s="179" t="s">
        <v>37</v>
      </c>
      <c r="I72" s="3" t="e">
        <f>VLOOKUP(H72,Data!D:E,2,FALSE)</f>
        <v>#N/A</v>
      </c>
      <c r="J72" s="179" t="s">
        <v>99</v>
      </c>
      <c r="K72" s="3" t="str">
        <f>VLOOKUP(J72,Data!G:H,2,FALSE)</f>
        <v>h</v>
      </c>
      <c r="L72" s="29"/>
      <c r="M72" s="29"/>
      <c r="N72" s="30"/>
      <c r="O72" s="157" t="e">
        <f t="shared" si="1"/>
        <v>#N/A</v>
      </c>
      <c r="P72" s="74" t="s">
        <v>188</v>
      </c>
    </row>
    <row r="73" spans="1:25" ht="18.75" thickBot="1" x14ac:dyDescent="0.25">
      <c r="A73" s="158">
        <v>72</v>
      </c>
      <c r="B73" s="185" t="s">
        <v>183</v>
      </c>
      <c r="C73" s="273" t="s">
        <v>338</v>
      </c>
      <c r="D73" s="160" t="s">
        <v>187</v>
      </c>
      <c r="E73" s="276" t="s">
        <v>355</v>
      </c>
      <c r="F73" s="200" t="s">
        <v>15</v>
      </c>
      <c r="G73" s="3" t="str">
        <f>VLOOKUP(F73,Data!A:B,2,FALSE)</f>
        <v>R</v>
      </c>
      <c r="H73" s="201" t="s">
        <v>12</v>
      </c>
      <c r="I73" s="3">
        <f>VLOOKUP(H73,Data!D:E,2,FALSE)</f>
        <v>40</v>
      </c>
      <c r="J73" s="201" t="s">
        <v>108</v>
      </c>
      <c r="K73" s="3" t="str">
        <f>VLOOKUP(J73,Data!G:H,2,FALSE)</f>
        <v>n</v>
      </c>
      <c r="L73" s="39"/>
      <c r="M73" s="39"/>
      <c r="N73" s="40"/>
      <c r="O73" s="157" t="str">
        <f t="shared" si="1"/>
        <v>030010403-R-40-n-72</v>
      </c>
      <c r="P73" s="74"/>
    </row>
    <row r="74" spans="1:25" ht="18.75" thickBot="1" x14ac:dyDescent="0.25">
      <c r="A74" s="158">
        <v>73</v>
      </c>
      <c r="B74" s="185" t="s">
        <v>183</v>
      </c>
      <c r="C74" s="273" t="s">
        <v>338</v>
      </c>
      <c r="D74" s="160" t="s">
        <v>187</v>
      </c>
      <c r="E74" s="276" t="s">
        <v>355</v>
      </c>
      <c r="F74" s="181" t="s">
        <v>41</v>
      </c>
      <c r="G74" s="111" t="str">
        <f>VLOOKUP(F74,Data!A:B,2,FALSE)</f>
        <v>B</v>
      </c>
      <c r="H74" s="182" t="s">
        <v>122</v>
      </c>
      <c r="I74" s="111" t="e">
        <f>VLOOKUP(H74,Data!D:E,2,FALSE)</f>
        <v>#N/A</v>
      </c>
      <c r="J74" s="182" t="s">
        <v>7</v>
      </c>
      <c r="K74" s="111" t="str">
        <f>VLOOKUP(J74,Data!G:H,2,FALSE)</f>
        <v>b</v>
      </c>
      <c r="L74" s="113"/>
      <c r="M74" s="113"/>
      <c r="N74" s="183"/>
      <c r="O74" s="157" t="e">
        <f t="shared" si="1"/>
        <v>#N/A</v>
      </c>
      <c r="P74" s="74"/>
    </row>
    <row r="75" spans="1:25" ht="18.75" thickBot="1" x14ac:dyDescent="0.25">
      <c r="A75" s="158">
        <v>74</v>
      </c>
      <c r="B75" s="185" t="s">
        <v>183</v>
      </c>
      <c r="C75" s="273" t="s">
        <v>338</v>
      </c>
      <c r="D75" s="143" t="s">
        <v>189</v>
      </c>
      <c r="E75" s="289" t="s">
        <v>356</v>
      </c>
      <c r="F75" s="167" t="s">
        <v>8</v>
      </c>
      <c r="G75" s="7" t="str">
        <f>VLOOKUP(F75,Data!A:B,2,FALSE)</f>
        <v>G</v>
      </c>
      <c r="H75" s="169" t="s">
        <v>8</v>
      </c>
      <c r="I75" s="7">
        <f>VLOOKUP(H75,Data!D:E,2,FALSE)</f>
        <v>24</v>
      </c>
      <c r="J75" s="169" t="s">
        <v>80</v>
      </c>
      <c r="K75" s="7" t="str">
        <f>VLOOKUP(J75,Data!G:H,2,FALSE)</f>
        <v>c</v>
      </c>
      <c r="L75" s="168"/>
      <c r="M75" s="168"/>
      <c r="N75" s="170"/>
      <c r="O75" s="171" t="str">
        <f t="shared" si="1"/>
        <v>030010404-G-24-c-74</v>
      </c>
      <c r="P75" s="74"/>
    </row>
    <row r="76" spans="1:25" ht="18.75" thickBot="1" x14ac:dyDescent="0.25">
      <c r="A76" s="158">
        <v>75</v>
      </c>
      <c r="B76" s="185" t="s">
        <v>183</v>
      </c>
      <c r="C76" s="273" t="s">
        <v>338</v>
      </c>
      <c r="D76" s="216" t="s">
        <v>189</v>
      </c>
      <c r="E76" s="290" t="s">
        <v>356</v>
      </c>
      <c r="F76" s="172" t="s">
        <v>15</v>
      </c>
      <c r="G76" s="1" t="str">
        <f>VLOOKUP(F76,Data!A:B,2,FALSE)</f>
        <v>R</v>
      </c>
      <c r="H76" s="173" t="s">
        <v>13</v>
      </c>
      <c r="I76" s="1" t="str">
        <f>VLOOKUP(H76,Data!D:E,2,FALSE)</f>
        <v>01</v>
      </c>
      <c r="J76" s="173" t="s">
        <v>5</v>
      </c>
      <c r="K76" s="1" t="str">
        <f>VLOOKUP(J76,Data!G:H,2,FALSE)</f>
        <v>a</v>
      </c>
      <c r="L76" s="1"/>
      <c r="M76" s="1"/>
      <c r="N76" s="4"/>
      <c r="O76" s="171" t="str">
        <f t="shared" si="1"/>
        <v>030010404-R-01-a-75</v>
      </c>
      <c r="P76" s="74"/>
    </row>
    <row r="77" spans="1:25" ht="18.75" thickBot="1" x14ac:dyDescent="0.25">
      <c r="A77" s="158">
        <v>76</v>
      </c>
      <c r="B77" s="185" t="s">
        <v>183</v>
      </c>
      <c r="C77" s="273" t="s">
        <v>338</v>
      </c>
      <c r="D77" s="216" t="s">
        <v>189</v>
      </c>
      <c r="E77" s="290" t="s">
        <v>356</v>
      </c>
      <c r="F77" s="203" t="s">
        <v>53</v>
      </c>
      <c r="G77" s="1" t="e">
        <f>VLOOKUP(F77,Data!A:B,2,FALSE)</f>
        <v>#N/A</v>
      </c>
      <c r="H77" s="205" t="s">
        <v>96</v>
      </c>
      <c r="I77" s="1">
        <f>VLOOKUP(H77,Data!D:E,2,FALSE)</f>
        <v>30</v>
      </c>
      <c r="J77" s="205" t="s">
        <v>99</v>
      </c>
      <c r="K77" s="1" t="str">
        <f>VLOOKUP(J77,Data!G:H,2,FALSE)</f>
        <v>h</v>
      </c>
      <c r="L77" s="204"/>
      <c r="M77" s="204"/>
      <c r="N77" s="32"/>
      <c r="O77" s="171" t="e">
        <f t="shared" si="1"/>
        <v>#N/A</v>
      </c>
      <c r="P77" s="74"/>
    </row>
    <row r="78" spans="1:25" ht="18.75" thickBot="1" x14ac:dyDescent="0.25">
      <c r="A78" s="158">
        <v>77</v>
      </c>
      <c r="B78" s="185" t="s">
        <v>183</v>
      </c>
      <c r="C78" s="273" t="s">
        <v>338</v>
      </c>
      <c r="D78" s="216" t="s">
        <v>189</v>
      </c>
      <c r="E78" s="290" t="s">
        <v>356</v>
      </c>
      <c r="F78" s="174" t="s">
        <v>53</v>
      </c>
      <c r="G78" s="1" t="e">
        <f>VLOOKUP(F78,Data!A:B,2,FALSE)</f>
        <v>#N/A</v>
      </c>
      <c r="H78" s="176" t="s">
        <v>96</v>
      </c>
      <c r="I78" s="1">
        <f>VLOOKUP(H78,Data!D:E,2,FALSE)</f>
        <v>30</v>
      </c>
      <c r="J78" s="176" t="s">
        <v>6</v>
      </c>
      <c r="K78" s="1" t="str">
        <f>VLOOKUP(J78,Data!G:H,2,FALSE)</f>
        <v>i</v>
      </c>
      <c r="L78" s="175"/>
      <c r="M78" s="175"/>
      <c r="N78" s="177"/>
      <c r="O78" s="171" t="e">
        <f t="shared" si="1"/>
        <v>#N/A</v>
      </c>
      <c r="P78" s="74"/>
    </row>
    <row r="79" spans="1:25" ht="18.75" thickBot="1" x14ac:dyDescent="0.25">
      <c r="A79" s="158">
        <v>78</v>
      </c>
      <c r="B79" s="185" t="s">
        <v>183</v>
      </c>
      <c r="C79" s="273" t="s">
        <v>338</v>
      </c>
      <c r="D79" s="56" t="s">
        <v>189</v>
      </c>
      <c r="E79" s="291" t="s">
        <v>356</v>
      </c>
      <c r="F79" s="220" t="s">
        <v>41</v>
      </c>
      <c r="G79" s="2" t="str">
        <f>VLOOKUP(F79,Data!A:B,2,FALSE)</f>
        <v>B</v>
      </c>
      <c r="H79" s="221" t="s">
        <v>122</v>
      </c>
      <c r="I79" s="2" t="e">
        <f>VLOOKUP(H79,Data!D:E,2,FALSE)</f>
        <v>#N/A</v>
      </c>
      <c r="J79" s="221" t="s">
        <v>7</v>
      </c>
      <c r="K79" s="2" t="str">
        <f>VLOOKUP(J79,Data!G:H,2,FALSE)</f>
        <v>b</v>
      </c>
      <c r="L79" s="2"/>
      <c r="M79" s="2"/>
      <c r="N79" s="5"/>
      <c r="O79" s="171" t="e">
        <f t="shared" si="1"/>
        <v>#N/A</v>
      </c>
      <c r="P79" s="74"/>
    </row>
    <row r="80" spans="1:25" ht="18.75" thickBot="1" x14ac:dyDescent="0.25">
      <c r="A80" s="158">
        <v>79</v>
      </c>
      <c r="B80" s="185" t="s">
        <v>183</v>
      </c>
      <c r="C80" s="273" t="s">
        <v>338</v>
      </c>
      <c r="D80" s="160" t="s">
        <v>190</v>
      </c>
      <c r="E80" s="276" t="s">
        <v>357</v>
      </c>
      <c r="F80" s="181" t="s">
        <v>18</v>
      </c>
      <c r="G80" s="131" t="str">
        <f>VLOOKUP(F80,Data!A:B,2,FALSE)</f>
        <v>P</v>
      </c>
      <c r="H80" s="182" t="s">
        <v>65</v>
      </c>
      <c r="I80" s="131" t="e">
        <f>VLOOKUP(H80,Data!D:E,2,FALSE)</f>
        <v>#N/A</v>
      </c>
      <c r="J80" s="182" t="s">
        <v>91</v>
      </c>
      <c r="K80" s="131" t="str">
        <f>VLOOKUP(J80,Data!G:H,2,FALSE)</f>
        <v>p</v>
      </c>
      <c r="L80" s="113"/>
      <c r="M80" s="113"/>
      <c r="N80" s="183"/>
      <c r="O80" s="157" t="e">
        <f t="shared" si="1"/>
        <v>#N/A</v>
      </c>
      <c r="P80" s="74"/>
    </row>
    <row r="81" spans="1:16" ht="18.75" thickBot="1" x14ac:dyDescent="0.25">
      <c r="A81" s="158">
        <v>80</v>
      </c>
      <c r="B81" s="185" t="s">
        <v>183</v>
      </c>
      <c r="C81" s="273" t="s">
        <v>338</v>
      </c>
      <c r="D81" s="160" t="s">
        <v>190</v>
      </c>
      <c r="E81" s="276" t="s">
        <v>357</v>
      </c>
      <c r="F81" s="178" t="s">
        <v>8</v>
      </c>
      <c r="G81" s="3" t="str">
        <f>VLOOKUP(F81,Data!A:B,2,FALSE)</f>
        <v>G</v>
      </c>
      <c r="H81" s="179" t="s">
        <v>8</v>
      </c>
      <c r="I81" s="3">
        <f>VLOOKUP(H81,Data!D:E,2,FALSE)</f>
        <v>24</v>
      </c>
      <c r="J81" s="179" t="s">
        <v>80</v>
      </c>
      <c r="K81" s="3" t="str">
        <f>VLOOKUP(J81,Data!G:H,2,FALSE)</f>
        <v>c</v>
      </c>
      <c r="L81" s="29"/>
      <c r="M81" s="29"/>
      <c r="N81" s="30"/>
      <c r="O81" s="157" t="str">
        <f t="shared" si="1"/>
        <v>030010405-G-24-c-80</v>
      </c>
      <c r="P81" s="74"/>
    </row>
    <row r="82" spans="1:16" ht="18.75" thickBot="1" x14ac:dyDescent="0.25">
      <c r="A82" s="158">
        <v>81</v>
      </c>
      <c r="B82" s="185" t="s">
        <v>183</v>
      </c>
      <c r="C82" s="273" t="s">
        <v>338</v>
      </c>
      <c r="D82" s="160" t="s">
        <v>190</v>
      </c>
      <c r="E82" s="276" t="s">
        <v>357</v>
      </c>
      <c r="F82" s="200" t="s">
        <v>15</v>
      </c>
      <c r="G82" s="3" t="str">
        <f>VLOOKUP(F82,Data!A:B,2,FALSE)</f>
        <v>R</v>
      </c>
      <c r="H82" s="201" t="s">
        <v>12</v>
      </c>
      <c r="I82" s="3">
        <f>VLOOKUP(H82,Data!D:E,2,FALSE)</f>
        <v>40</v>
      </c>
      <c r="J82" s="201" t="s">
        <v>108</v>
      </c>
      <c r="K82" s="3" t="str">
        <f>VLOOKUP(J82,Data!G:H,2,FALSE)</f>
        <v>n</v>
      </c>
      <c r="L82" s="39"/>
      <c r="M82" s="39"/>
      <c r="N82" s="40"/>
      <c r="O82" s="157" t="str">
        <f t="shared" si="1"/>
        <v>030010405-R-40-n-81</v>
      </c>
      <c r="P82" s="74"/>
    </row>
    <row r="83" spans="1:16" ht="18.75" thickBot="1" x14ac:dyDescent="0.25">
      <c r="A83" s="158">
        <v>82</v>
      </c>
      <c r="B83" s="185" t="s">
        <v>183</v>
      </c>
      <c r="C83" s="273" t="s">
        <v>338</v>
      </c>
      <c r="D83" s="160" t="s">
        <v>190</v>
      </c>
      <c r="E83" s="276" t="s">
        <v>357</v>
      </c>
      <c r="F83" s="181" t="s">
        <v>41</v>
      </c>
      <c r="G83" s="111" t="str">
        <f>VLOOKUP(F83,Data!A:B,2,FALSE)</f>
        <v>B</v>
      </c>
      <c r="H83" s="182" t="s">
        <v>122</v>
      </c>
      <c r="I83" s="111" t="e">
        <f>VLOOKUP(H83,Data!D:E,2,FALSE)</f>
        <v>#N/A</v>
      </c>
      <c r="J83" s="182" t="s">
        <v>7</v>
      </c>
      <c r="K83" s="111" t="str">
        <f>VLOOKUP(J83,Data!G:H,2,FALSE)</f>
        <v>b</v>
      </c>
      <c r="L83" s="113"/>
      <c r="M83" s="113"/>
      <c r="N83" s="183"/>
      <c r="O83" s="157" t="e">
        <f t="shared" si="1"/>
        <v>#N/A</v>
      </c>
      <c r="P83" s="74"/>
    </row>
    <row r="84" spans="1:16" ht="18.75" thickBot="1" x14ac:dyDescent="0.25">
      <c r="A84" s="158">
        <v>83</v>
      </c>
      <c r="B84" s="185" t="s">
        <v>183</v>
      </c>
      <c r="C84" s="273" t="s">
        <v>338</v>
      </c>
      <c r="D84" s="143" t="s">
        <v>191</v>
      </c>
      <c r="E84" s="281" t="s">
        <v>358</v>
      </c>
      <c r="F84" s="167" t="s">
        <v>8</v>
      </c>
      <c r="G84" s="7" t="str">
        <f>VLOOKUP(F84,Data!A:B,2,FALSE)</f>
        <v>G</v>
      </c>
      <c r="H84" s="169" t="s">
        <v>8</v>
      </c>
      <c r="I84" s="7">
        <f>VLOOKUP(H84,Data!D:E,2,FALSE)</f>
        <v>24</v>
      </c>
      <c r="J84" s="169" t="s">
        <v>80</v>
      </c>
      <c r="K84" s="7" t="str">
        <f>VLOOKUP(J84,Data!G:H,2,FALSE)</f>
        <v>c</v>
      </c>
      <c r="L84" s="168"/>
      <c r="M84" s="168"/>
      <c r="N84" s="170"/>
      <c r="O84" s="171" t="str">
        <f t="shared" si="1"/>
        <v>030010407-G-24-c-83</v>
      </c>
      <c r="P84" s="74"/>
    </row>
    <row r="85" spans="1:16" ht="18.75" thickBot="1" x14ac:dyDescent="0.25">
      <c r="A85" s="158">
        <v>84</v>
      </c>
      <c r="B85" s="185" t="s">
        <v>183</v>
      </c>
      <c r="C85" s="273" t="s">
        <v>338</v>
      </c>
      <c r="D85" s="216" t="s">
        <v>191</v>
      </c>
      <c r="E85" s="282" t="s">
        <v>358</v>
      </c>
      <c r="F85" s="172" t="s">
        <v>15</v>
      </c>
      <c r="G85" s="1" t="str">
        <f>VLOOKUP(F85,Data!A:B,2,FALSE)</f>
        <v>R</v>
      </c>
      <c r="H85" s="173" t="s">
        <v>13</v>
      </c>
      <c r="I85" s="1" t="str">
        <f>VLOOKUP(H85,Data!D:E,2,FALSE)</f>
        <v>01</v>
      </c>
      <c r="J85" s="173" t="s">
        <v>5</v>
      </c>
      <c r="K85" s="1" t="str">
        <f>VLOOKUP(J85,Data!G:H,2,FALSE)</f>
        <v>a</v>
      </c>
      <c r="L85" s="1"/>
      <c r="M85" s="1"/>
      <c r="N85" s="4"/>
      <c r="O85" s="171" t="str">
        <f t="shared" si="1"/>
        <v>030010407-R-01-a-84</v>
      </c>
      <c r="P85" s="74"/>
    </row>
    <row r="86" spans="1:16" ht="18.75" thickBot="1" x14ac:dyDescent="0.25">
      <c r="A86" s="158">
        <v>85</v>
      </c>
      <c r="B86" s="185" t="s">
        <v>183</v>
      </c>
      <c r="C86" s="273" t="s">
        <v>338</v>
      </c>
      <c r="D86" s="216" t="s">
        <v>191</v>
      </c>
      <c r="E86" s="282" t="s">
        <v>358</v>
      </c>
      <c r="F86" s="203" t="s">
        <v>53</v>
      </c>
      <c r="G86" s="1" t="e">
        <f>VLOOKUP(F86,Data!A:B,2,FALSE)</f>
        <v>#N/A</v>
      </c>
      <c r="H86" s="205" t="s">
        <v>96</v>
      </c>
      <c r="I86" s="1">
        <f>VLOOKUP(H86,Data!D:E,2,FALSE)</f>
        <v>30</v>
      </c>
      <c r="J86" s="205" t="s">
        <v>99</v>
      </c>
      <c r="K86" s="1" t="str">
        <f>VLOOKUP(J86,Data!G:H,2,FALSE)</f>
        <v>h</v>
      </c>
      <c r="L86" s="204"/>
      <c r="M86" s="204"/>
      <c r="N86" s="32"/>
      <c r="O86" s="171" t="e">
        <f t="shared" si="1"/>
        <v>#N/A</v>
      </c>
      <c r="P86" s="74"/>
    </row>
    <row r="87" spans="1:16" ht="18.75" thickBot="1" x14ac:dyDescent="0.25">
      <c r="A87" s="158">
        <v>86</v>
      </c>
      <c r="B87" s="185" t="s">
        <v>183</v>
      </c>
      <c r="C87" s="273" t="s">
        <v>338</v>
      </c>
      <c r="D87" s="216" t="s">
        <v>191</v>
      </c>
      <c r="E87" s="282" t="s">
        <v>358</v>
      </c>
      <c r="F87" s="174" t="s">
        <v>53</v>
      </c>
      <c r="G87" s="1" t="e">
        <f>VLOOKUP(F87,Data!A:B,2,FALSE)</f>
        <v>#N/A</v>
      </c>
      <c r="H87" s="176" t="s">
        <v>96</v>
      </c>
      <c r="I87" s="1">
        <f>VLOOKUP(H87,Data!D:E,2,FALSE)</f>
        <v>30</v>
      </c>
      <c r="J87" s="176" t="s">
        <v>6</v>
      </c>
      <c r="K87" s="1" t="str">
        <f>VLOOKUP(J87,Data!G:H,2,FALSE)</f>
        <v>i</v>
      </c>
      <c r="L87" s="175"/>
      <c r="M87" s="175"/>
      <c r="N87" s="177"/>
      <c r="O87" s="171" t="e">
        <f t="shared" si="1"/>
        <v>#N/A</v>
      </c>
      <c r="P87" s="74"/>
    </row>
    <row r="88" spans="1:16" ht="18.75" thickBot="1" x14ac:dyDescent="0.25">
      <c r="A88" s="158">
        <v>87</v>
      </c>
      <c r="B88" s="196" t="s">
        <v>183</v>
      </c>
      <c r="C88" s="273" t="s">
        <v>338</v>
      </c>
      <c r="D88" s="56" t="s">
        <v>191</v>
      </c>
      <c r="E88" s="282" t="s">
        <v>358</v>
      </c>
      <c r="F88" s="220" t="s">
        <v>41</v>
      </c>
      <c r="G88" s="2" t="str">
        <f>VLOOKUP(F88,Data!A:B,2,FALSE)</f>
        <v>B</v>
      </c>
      <c r="H88" s="221" t="s">
        <v>122</v>
      </c>
      <c r="I88" s="2" t="e">
        <f>VLOOKUP(H88,Data!D:E,2,FALSE)</f>
        <v>#N/A</v>
      </c>
      <c r="J88" s="221" t="s">
        <v>7</v>
      </c>
      <c r="K88" s="2" t="str">
        <f>VLOOKUP(J88,Data!G:H,2,FALSE)</f>
        <v>b</v>
      </c>
      <c r="L88" s="2"/>
      <c r="M88" s="2"/>
      <c r="N88" s="5"/>
      <c r="O88" s="171" t="e">
        <f t="shared" si="1"/>
        <v>#N/A</v>
      </c>
      <c r="P88" s="74"/>
    </row>
    <row r="89" spans="1:16" ht="18.75" thickBot="1" x14ac:dyDescent="0.25">
      <c r="A89" s="158">
        <v>88</v>
      </c>
      <c r="B89" s="151" t="s">
        <v>192</v>
      </c>
      <c r="C89" s="274" t="s">
        <v>339</v>
      </c>
      <c r="D89" s="53" t="s">
        <v>193</v>
      </c>
      <c r="E89" s="286" t="s">
        <v>359</v>
      </c>
      <c r="F89" s="188" t="s">
        <v>45</v>
      </c>
      <c r="G89" s="133" t="str">
        <f>VLOOKUP(F89,Data!A:B,2,FALSE)</f>
        <v>E</v>
      </c>
      <c r="H89" s="190" t="s">
        <v>61</v>
      </c>
      <c r="I89" s="133" t="e">
        <f>VLOOKUP(H89,Data!D:E,2,FALSE)</f>
        <v>#N/A</v>
      </c>
      <c r="J89" s="190" t="s">
        <v>19</v>
      </c>
      <c r="K89" s="133" t="str">
        <f>VLOOKUP(J89,Data!G:H,2,FALSE)</f>
        <v>e</v>
      </c>
      <c r="L89" s="189"/>
      <c r="M89" s="189"/>
      <c r="N89" s="191"/>
      <c r="O89" s="157" t="e">
        <f t="shared" si="1"/>
        <v>#N/A</v>
      </c>
      <c r="P89" s="74"/>
    </row>
    <row r="90" spans="1:16" ht="18.75" thickBot="1" x14ac:dyDescent="0.25">
      <c r="A90" s="207">
        <v>89</v>
      </c>
      <c r="B90" s="180" t="s">
        <v>192</v>
      </c>
      <c r="C90" s="272" t="s">
        <v>339</v>
      </c>
      <c r="D90" s="55" t="s">
        <v>193</v>
      </c>
      <c r="E90" s="287" t="s">
        <v>359</v>
      </c>
      <c r="F90" s="208" t="s">
        <v>18</v>
      </c>
      <c r="G90" s="135" t="str">
        <f>VLOOKUP(F90,Data!A:B,2,FALSE)</f>
        <v>P</v>
      </c>
      <c r="H90" s="210" t="s">
        <v>65</v>
      </c>
      <c r="I90" s="135" t="e">
        <f>VLOOKUP(H90,Data!D:E,2,FALSE)</f>
        <v>#N/A</v>
      </c>
      <c r="J90" s="210" t="s">
        <v>99</v>
      </c>
      <c r="K90" s="135" t="str">
        <f>VLOOKUP(J90,Data!G:H,2,FALSE)</f>
        <v>h</v>
      </c>
      <c r="L90" s="209"/>
      <c r="M90" s="209"/>
      <c r="N90" s="211"/>
      <c r="O90" s="212" t="e">
        <f t="shared" si="1"/>
        <v>#N/A</v>
      </c>
      <c r="P90" s="75"/>
    </row>
  </sheetData>
  <dataValidations count="5">
    <dataValidation type="list" showInputMessage="1" showErrorMessage="1" errorTitle="Select from the bar" error="Select from the bar" sqref="F2:F1048576">
      <formula1>Istgah</formula1>
    </dataValidation>
    <dataValidation showInputMessage="1" showErrorMessage="1" errorTitle="Select from the bar" error="Select from the bar" sqref="F1 H1"/>
    <dataValidation type="list" showInputMessage="1" showErrorMessage="1" errorTitle="Select from the bar" error="Select from the bar" sqref="H2:H1048576">
      <formula1>Dastgah</formula1>
    </dataValidation>
    <dataValidation type="list" showInputMessage="1" showErrorMessage="1" sqref="J2:J1048576">
      <formula1>Farayand</formula1>
    </dataValidation>
    <dataValidation showInputMessage="1" showErrorMessage="1" sqref="J1"/>
  </dataValidations>
  <pageMargins left="0.7" right="0.7" top="0.75" bottom="0.75" header="0.3" footer="0.3"/>
  <pageSetup paperSize="9" orientation="landscape" horizontalDpi="0" verticalDpi="0" r:id="rId1"/>
  <ignoredErrors>
    <ignoredError sqref="A2:A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23</vt:i4>
      </vt:variant>
    </vt:vector>
  </HeadingPairs>
  <TitlesOfParts>
    <vt:vector size="31" baseType="lpstr">
      <vt:lpstr>Data</vt:lpstr>
      <vt:lpstr>SP</vt:lpstr>
      <vt:lpstr>قالب سری نازل</vt:lpstr>
      <vt:lpstr>Heat coil</vt:lpstr>
      <vt:lpstr>Over Flow</vt:lpstr>
      <vt:lpstr>Nozzle Bank</vt:lpstr>
      <vt:lpstr>Air Baffle</vt:lpstr>
      <vt:lpstr>Eliminator</vt:lpstr>
      <vt:lpstr>Dastgah</vt:lpstr>
      <vt:lpstr>Farayand</vt:lpstr>
      <vt:lpstr>Istgah</vt:lpstr>
      <vt:lpstr>اتو</vt:lpstr>
      <vt:lpstr>اکستروژن</vt:lpstr>
      <vt:lpstr>بالانس</vt:lpstr>
      <vt:lpstr>برش</vt:lpstr>
      <vt:lpstr>بیرونسپاری</vt:lpstr>
      <vt:lpstr>پانچ</vt:lpstr>
      <vt:lpstr>پرس</vt:lpstr>
      <vt:lpstr>تمیزکاری</vt:lpstr>
      <vt:lpstr>تهویه</vt:lpstr>
      <vt:lpstr>جوشکاری</vt:lpstr>
      <vt:lpstr>خم</vt:lpstr>
      <vt:lpstr>رنگ.آمیزی</vt:lpstr>
      <vt:lpstr>سندبلاست</vt:lpstr>
      <vt:lpstr>شیپوری</vt:lpstr>
      <vt:lpstr>کویل</vt:lpstr>
      <vt:lpstr>گیوتین</vt:lpstr>
      <vt:lpstr>مارکینگ</vt:lpstr>
      <vt:lpstr>ماشینکاری</vt:lpstr>
      <vt:lpstr>نجاری</vt:lpstr>
      <vt:lpstr>نورد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ghoghnoos</dc:creator>
  <cp:lastModifiedBy>ghoghnoos</cp:lastModifiedBy>
  <cp:lastPrinted>2020-09-06T10:24:48Z</cp:lastPrinted>
  <dcterms:created xsi:type="dcterms:W3CDTF">2020-08-15T05:46:10Z</dcterms:created>
  <dcterms:modified xsi:type="dcterms:W3CDTF">2020-09-10T04:46:36Z</dcterms:modified>
</cp:coreProperties>
</file>