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hi\Process Matrix\"/>
    </mc:Choice>
  </mc:AlternateContent>
  <bookViews>
    <workbookView xWindow="0" yWindow="0" windowWidth="19425" windowHeight="7755" firstSheet="1" activeTab="1"/>
  </bookViews>
  <sheets>
    <sheet name="Data" sheetId="5" state="hidden" r:id="rId1"/>
    <sheet name="قالب سری نازل" sheetId="9" r:id="rId2"/>
  </sheets>
  <definedNames>
    <definedName name="Dastgah">Data!$D:$D</definedName>
    <definedName name="Farayand">Data!$G:$G</definedName>
    <definedName name="Istgah">Data!$A:$A</definedName>
    <definedName name="ایستگاه" localSheetId="1">#REF!</definedName>
    <definedName name="ایستگاه">#REF!</definedName>
    <definedName name="دستگاه" localSheetId="1">#REF!</definedName>
    <definedName name="دستگاه">#REF!</definedName>
    <definedName name="فرایند" localSheetId="1">#REF!</definedName>
    <definedName name="فرایند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9" l="1"/>
  <c r="Q4" i="9"/>
  <c r="Q5" i="9"/>
  <c r="Q6" i="9"/>
  <c r="Q2" i="9"/>
  <c r="M6" i="9" l="1"/>
  <c r="K6" i="9"/>
  <c r="I6" i="9"/>
  <c r="M5" i="9"/>
  <c r="K5" i="9"/>
  <c r="I5" i="9"/>
  <c r="M4" i="9"/>
  <c r="K4" i="9"/>
  <c r="I4" i="9"/>
  <c r="M3" i="9"/>
  <c r="K3" i="9"/>
  <c r="I3" i="9"/>
  <c r="M2" i="9"/>
  <c r="K2" i="9"/>
  <c r="I2" i="9"/>
</calcChain>
</file>

<file path=xl/sharedStrings.xml><?xml version="1.0" encoding="utf-8"?>
<sst xmlns="http://schemas.openxmlformats.org/spreadsheetml/2006/main" count="224" uniqueCount="169">
  <si>
    <t>فرآیند</t>
  </si>
  <si>
    <t>ایستگاه</t>
  </si>
  <si>
    <t>نفر</t>
  </si>
  <si>
    <t>S.S.P</t>
  </si>
  <si>
    <t>برش</t>
  </si>
  <si>
    <t>سمبه زدن</t>
  </si>
  <si>
    <t>پلیسه گیری</t>
  </si>
  <si>
    <t>خم کاری</t>
  </si>
  <si>
    <t>گیوتین</t>
  </si>
  <si>
    <t>Part</t>
  </si>
  <si>
    <t>مینی سنگ</t>
  </si>
  <si>
    <t>دستی</t>
  </si>
  <si>
    <t>جوشکاری</t>
  </si>
  <si>
    <t>تمیزکاری</t>
  </si>
  <si>
    <t>دریل دستی</t>
  </si>
  <si>
    <t>اره نواری</t>
  </si>
  <si>
    <t>پانچ</t>
  </si>
  <si>
    <t>اکسترود</t>
  </si>
  <si>
    <t>C</t>
  </si>
  <si>
    <t>B</t>
  </si>
  <si>
    <t>N</t>
  </si>
  <si>
    <t>S.S.P Cd</t>
  </si>
  <si>
    <t>G</t>
  </si>
  <si>
    <t>A</t>
  </si>
  <si>
    <t>S</t>
  </si>
  <si>
    <t>W</t>
  </si>
  <si>
    <t>R</t>
  </si>
  <si>
    <t>M</t>
  </si>
  <si>
    <t>توضیحات</t>
  </si>
  <si>
    <t>کد ایستگاه</t>
  </si>
  <si>
    <t>دستگاه</t>
  </si>
  <si>
    <t>کد دستگاه</t>
  </si>
  <si>
    <t>روتاری</t>
  </si>
  <si>
    <t>O</t>
  </si>
  <si>
    <t>برش پلاسما CNC Spiro</t>
  </si>
  <si>
    <t>برش پلاسما CNC Radox</t>
  </si>
  <si>
    <t>کویل</t>
  </si>
  <si>
    <t>H</t>
  </si>
  <si>
    <t>جوش CO2</t>
  </si>
  <si>
    <t>خم</t>
  </si>
  <si>
    <t>جوش آرگون</t>
  </si>
  <si>
    <t>پرس</t>
  </si>
  <si>
    <t>جوش برق</t>
  </si>
  <si>
    <t>اکستروژن</t>
  </si>
  <si>
    <t>E</t>
  </si>
  <si>
    <t>نقطه جوش</t>
  </si>
  <si>
    <t>P</t>
  </si>
  <si>
    <t>نورد لوله</t>
  </si>
  <si>
    <t>نورد</t>
  </si>
  <si>
    <t>فرمینگ لوله</t>
  </si>
  <si>
    <t>خم کن بزرگ</t>
  </si>
  <si>
    <t>اره</t>
  </si>
  <si>
    <t>ماشین کاری</t>
  </si>
  <si>
    <t>خم کن دستی</t>
  </si>
  <si>
    <t>تهویه</t>
  </si>
  <si>
    <t>پرس هیدرولیک 40 تن</t>
  </si>
  <si>
    <t>لبه برگردان</t>
  </si>
  <si>
    <t>L</t>
  </si>
  <si>
    <t>پرس هیدرولیک 100 تن</t>
  </si>
  <si>
    <t>شیپوری</t>
  </si>
  <si>
    <t>Y</t>
  </si>
  <si>
    <t>آکستروژن تیغه المینیاتور</t>
  </si>
  <si>
    <t>آکستروژن نوار دمپر</t>
  </si>
  <si>
    <t>مارکینگ</t>
  </si>
  <si>
    <t>K</t>
  </si>
  <si>
    <t>پانچ CNC</t>
  </si>
  <si>
    <t>سند بلاست</t>
  </si>
  <si>
    <t>D</t>
  </si>
  <si>
    <t>پانچ 5 کاره</t>
  </si>
  <si>
    <t>بالانس</t>
  </si>
  <si>
    <t>F</t>
  </si>
  <si>
    <t>پانچ تک کاره</t>
  </si>
  <si>
    <t>نجاری</t>
  </si>
  <si>
    <t>T</t>
  </si>
  <si>
    <t>نورد بزرگ</t>
  </si>
  <si>
    <t>نورد چهار غلطک</t>
  </si>
  <si>
    <t>نورد شیار زن (فن رینگ)</t>
  </si>
  <si>
    <t>فرایند</t>
  </si>
  <si>
    <t>کد فرآیند</t>
  </si>
  <si>
    <t>نورد فرمینگ</t>
  </si>
  <si>
    <t>برش کاری</t>
  </si>
  <si>
    <t>c</t>
  </si>
  <si>
    <t>مونتاژ</t>
  </si>
  <si>
    <t>m</t>
  </si>
  <si>
    <t>w</t>
  </si>
  <si>
    <t>اره آتشی</t>
  </si>
  <si>
    <t>فرمینگ</t>
  </si>
  <si>
    <t>f</t>
  </si>
  <si>
    <t>اره لنگ</t>
  </si>
  <si>
    <t>b</t>
  </si>
  <si>
    <t>صفحه تراش</t>
  </si>
  <si>
    <t>پانچ کردن</t>
  </si>
  <si>
    <t>p</t>
  </si>
  <si>
    <t>دریل رادیال</t>
  </si>
  <si>
    <t>پرس کردن</t>
  </si>
  <si>
    <t>s</t>
  </si>
  <si>
    <t>دریل عمودی</t>
  </si>
  <si>
    <t>e</t>
  </si>
  <si>
    <t>فرز</t>
  </si>
  <si>
    <t>سوراخ کاری</t>
  </si>
  <si>
    <t>h</t>
  </si>
  <si>
    <t>تراش M1</t>
  </si>
  <si>
    <t>رول کردن</t>
  </si>
  <si>
    <t>r</t>
  </si>
  <si>
    <t>تراش M2</t>
  </si>
  <si>
    <t>تراش کاری</t>
  </si>
  <si>
    <t>t</t>
  </si>
  <si>
    <t>تراش M3</t>
  </si>
  <si>
    <t>سنگ زنی</t>
  </si>
  <si>
    <t>n</t>
  </si>
  <si>
    <t>تراش M4</t>
  </si>
  <si>
    <t>مارک زنی</t>
  </si>
  <si>
    <t>k</t>
  </si>
  <si>
    <t>تراش M5</t>
  </si>
  <si>
    <t>سندبلاست کردن</t>
  </si>
  <si>
    <t>d</t>
  </si>
  <si>
    <t>تراش M6</t>
  </si>
  <si>
    <t>شیپوری زن</t>
  </si>
  <si>
    <t>سنگ</t>
  </si>
  <si>
    <t>a</t>
  </si>
  <si>
    <t>l</t>
  </si>
  <si>
    <t>i</t>
  </si>
  <si>
    <t>خم کن CNC</t>
  </si>
  <si>
    <t>خط زدن</t>
  </si>
  <si>
    <t>رنگ آمیزی</t>
  </si>
  <si>
    <t>داغگیری</t>
  </si>
  <si>
    <t>j</t>
  </si>
  <si>
    <t>q</t>
  </si>
  <si>
    <t>Q</t>
  </si>
  <si>
    <t>Part code</t>
  </si>
  <si>
    <t>Process Code</t>
  </si>
  <si>
    <t>آب کاری</t>
  </si>
  <si>
    <t>z</t>
  </si>
  <si>
    <t>Process Nom.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</si>
  <si>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</si>
  <si>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</si>
  <si>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</si>
  <si>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</si>
  <si>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</si>
  <si>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</si>
  <si>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</si>
  <si>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</si>
  <si>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</si>
  <si>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گریس کاری</t>
  </si>
  <si>
    <t>g</t>
  </si>
  <si>
    <t>پرچ بادی</t>
  </si>
  <si>
    <t>پرچ کاری</t>
  </si>
  <si>
    <t>y</t>
  </si>
  <si>
    <t>افشانک</t>
  </si>
  <si>
    <t>سری افشانک</t>
  </si>
  <si>
    <t>شماره ابزار</t>
  </si>
  <si>
    <t>قالب سری نازل</t>
  </si>
  <si>
    <t>بیرون سپاری</t>
  </si>
  <si>
    <t>Z</t>
  </si>
  <si>
    <t>پرس ضربه ای لنگ</t>
  </si>
  <si>
    <t>براده برداری</t>
  </si>
  <si>
    <t>x</t>
  </si>
  <si>
    <t>فیلر گیری</t>
  </si>
  <si>
    <t>o</t>
  </si>
  <si>
    <t>I</t>
  </si>
  <si>
    <t>-</t>
  </si>
  <si>
    <t>ساعت</t>
  </si>
  <si>
    <t>نفر-ساعت</t>
  </si>
  <si>
    <t>تنظیم کردن کورس دستگاه جهت کشش گنبدی</t>
  </si>
  <si>
    <t>تیز کردن سمبه ها پس از  1000 ضربه</t>
  </si>
  <si>
    <t>تیز کردن ماتریس پس از 1000 ضربه</t>
  </si>
  <si>
    <t>فیلر گیری قالب</t>
  </si>
  <si>
    <t>گیریس کاری جهت جلوگیری از گرد غبار و رطوبت</t>
  </si>
  <si>
    <t>ابزار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</si>
</sst>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name val="Arial"/>
      <family val="2"/>
      <charset val="178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4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/>
    <xf numFmtId="0" fontId="3" fillId="9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0" fillId="4" borderId="2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3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center"/>
    </xf>
    <xf numFmtId="49" fontId="0" fillId="8" borderId="18" xfId="0" applyNumberFormat="1" applyFill="1" applyBorder="1" applyAlignment="1">
      <alignment horizontal="center"/>
    </xf>
    <xf numFmtId="49" fontId="0" fillId="5" borderId="21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8" borderId="21" xfId="0" applyNumberFormat="1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5" borderId="19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49" fontId="0" fillId="8" borderId="23" xfId="0" applyNumberFormat="1" applyFill="1" applyBorder="1" applyAlignment="1">
      <alignment horizontal="center"/>
    </xf>
    <xf numFmtId="49" fontId="0" fillId="8" borderId="10" xfId="0" applyNumberFormat="1" applyFill="1" applyBorder="1" applyAlignment="1">
      <alignment horizontal="center"/>
    </xf>
    <xf numFmtId="49" fontId="0" fillId="8" borderId="24" xfId="0" applyNumberFormat="1" applyFill="1" applyBorder="1" applyAlignment="1">
      <alignment horizontal="center"/>
    </xf>
    <xf numFmtId="49" fontId="0" fillId="8" borderId="25" xfId="0" applyNumberFormat="1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49" fontId="0" fillId="5" borderId="18" xfId="0" applyNumberFormat="1" applyFill="1" applyBorder="1" applyAlignment="1">
      <alignment horizontal="center"/>
    </xf>
    <xf numFmtId="49" fontId="0" fillId="8" borderId="9" xfId="0" applyNumberFormat="1" applyFill="1" applyBorder="1" applyAlignment="1">
      <alignment horizontal="center"/>
    </xf>
    <xf numFmtId="49" fontId="0" fillId="5" borderId="23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0" fontId="4" fillId="4" borderId="31" xfId="0" applyFont="1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4" fillId="4" borderId="33" xfId="0" applyFont="1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/>
    </xf>
  </cellXfs>
  <cellStyles count="1">
    <cellStyle name="Normal" xfId="0" builtinId="0"/>
  </cellStyles>
  <dxfs count="7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rightToLeft="1" topLeftCell="A28" workbookViewId="0">
      <selection activeCell="J24" sqref="J24"/>
    </sheetView>
  </sheetViews>
  <sheetFormatPr defaultRowHeight="14.25" x14ac:dyDescent="0.2"/>
  <cols>
    <col min="1" max="1" width="20" customWidth="1"/>
    <col min="2" max="2" width="7.75" customWidth="1"/>
    <col min="4" max="4" width="19.5" customWidth="1"/>
    <col min="7" max="7" width="18.5" customWidth="1"/>
    <col min="8" max="8" width="9.875" customWidth="1"/>
  </cols>
  <sheetData>
    <row r="1" spans="1:8" ht="15" thickBot="1" x14ac:dyDescent="0.25">
      <c r="A1" s="3" t="s">
        <v>1</v>
      </c>
      <c r="B1" s="4" t="s">
        <v>29</v>
      </c>
      <c r="D1" s="3" t="s">
        <v>30</v>
      </c>
      <c r="E1" s="46" t="s">
        <v>31</v>
      </c>
      <c r="G1" s="3" t="s">
        <v>77</v>
      </c>
      <c r="H1" s="4" t="s">
        <v>78</v>
      </c>
    </row>
    <row r="2" spans="1:8" ht="15" thickBot="1" x14ac:dyDescent="0.25">
      <c r="A2" s="5" t="s">
        <v>4</v>
      </c>
      <c r="B2" s="5" t="s">
        <v>18</v>
      </c>
      <c r="D2" s="6" t="s">
        <v>11</v>
      </c>
      <c r="E2" s="47" t="s">
        <v>134</v>
      </c>
      <c r="G2" s="5" t="s">
        <v>80</v>
      </c>
      <c r="H2" s="5" t="s">
        <v>81</v>
      </c>
    </row>
    <row r="3" spans="1:8" ht="15" thickBot="1" x14ac:dyDescent="0.25">
      <c r="A3" s="7" t="s">
        <v>32</v>
      </c>
      <c r="B3" s="7" t="s">
        <v>33</v>
      </c>
      <c r="D3" s="8" t="s">
        <v>34</v>
      </c>
      <c r="E3" s="48" t="s">
        <v>135</v>
      </c>
      <c r="G3" s="7" t="s">
        <v>82</v>
      </c>
      <c r="H3" s="7" t="s">
        <v>83</v>
      </c>
    </row>
    <row r="4" spans="1:8" ht="15" thickBot="1" x14ac:dyDescent="0.25">
      <c r="A4" s="9" t="s">
        <v>12</v>
      </c>
      <c r="B4" s="5" t="s">
        <v>25</v>
      </c>
      <c r="D4" s="10" t="s">
        <v>35</v>
      </c>
      <c r="E4" s="49" t="s">
        <v>136</v>
      </c>
      <c r="G4" s="5" t="s">
        <v>12</v>
      </c>
      <c r="H4" s="5" t="s">
        <v>84</v>
      </c>
    </row>
    <row r="5" spans="1:8" ht="15" thickBot="1" x14ac:dyDescent="0.25">
      <c r="A5" s="8" t="s">
        <v>36</v>
      </c>
      <c r="B5" s="8" t="s">
        <v>37</v>
      </c>
      <c r="D5" s="5" t="s">
        <v>38</v>
      </c>
      <c r="E5" s="50" t="s">
        <v>137</v>
      </c>
      <c r="G5" s="8" t="s">
        <v>86</v>
      </c>
      <c r="H5" s="8" t="s">
        <v>87</v>
      </c>
    </row>
    <row r="6" spans="1:8" ht="15" thickBot="1" x14ac:dyDescent="0.25">
      <c r="A6" s="5" t="s">
        <v>39</v>
      </c>
      <c r="B6" s="5" t="s">
        <v>19</v>
      </c>
      <c r="D6" s="11" t="s">
        <v>40</v>
      </c>
      <c r="E6" s="51" t="s">
        <v>138</v>
      </c>
      <c r="G6" s="5" t="s">
        <v>7</v>
      </c>
      <c r="H6" s="5" t="s">
        <v>89</v>
      </c>
    </row>
    <row r="7" spans="1:8" ht="15" thickBot="1" x14ac:dyDescent="0.25">
      <c r="A7" s="8" t="s">
        <v>41</v>
      </c>
      <c r="B7" s="8" t="s">
        <v>24</v>
      </c>
      <c r="D7" s="11" t="s">
        <v>42</v>
      </c>
      <c r="E7" s="51" t="s">
        <v>139</v>
      </c>
      <c r="G7" s="8" t="s">
        <v>91</v>
      </c>
      <c r="H7" s="8" t="s">
        <v>92</v>
      </c>
    </row>
    <row r="8" spans="1:8" ht="15" thickBot="1" x14ac:dyDescent="0.25">
      <c r="A8" s="5" t="s">
        <v>43</v>
      </c>
      <c r="B8" s="5" t="s">
        <v>44</v>
      </c>
      <c r="D8" s="12" t="s">
        <v>45</v>
      </c>
      <c r="E8" s="52" t="s">
        <v>140</v>
      </c>
      <c r="G8" s="12" t="s">
        <v>94</v>
      </c>
      <c r="H8" s="12" t="s">
        <v>95</v>
      </c>
    </row>
    <row r="9" spans="1:8" ht="15" thickBot="1" x14ac:dyDescent="0.25">
      <c r="A9" s="13" t="s">
        <v>16</v>
      </c>
      <c r="B9" s="13" t="s">
        <v>46</v>
      </c>
      <c r="D9" s="8" t="s">
        <v>47</v>
      </c>
      <c r="E9" s="48" t="s">
        <v>141</v>
      </c>
      <c r="G9" s="8" t="s">
        <v>17</v>
      </c>
      <c r="H9" s="8" t="s">
        <v>97</v>
      </c>
    </row>
    <row r="10" spans="1:8" ht="15" thickBot="1" x14ac:dyDescent="0.25">
      <c r="A10" s="14" t="s">
        <v>48</v>
      </c>
      <c r="B10" s="14" t="s">
        <v>20</v>
      </c>
      <c r="D10" s="15" t="s">
        <v>49</v>
      </c>
      <c r="E10" s="53" t="s">
        <v>142</v>
      </c>
      <c r="G10" s="11" t="s">
        <v>99</v>
      </c>
      <c r="H10" s="11" t="s">
        <v>100</v>
      </c>
    </row>
    <row r="11" spans="1:8" ht="15" thickBot="1" x14ac:dyDescent="0.25">
      <c r="A11" s="7" t="s">
        <v>8</v>
      </c>
      <c r="B11" s="7" t="s">
        <v>22</v>
      </c>
      <c r="D11" s="5" t="s">
        <v>50</v>
      </c>
      <c r="E11" s="50">
        <v>10</v>
      </c>
      <c r="G11" s="13" t="s">
        <v>102</v>
      </c>
      <c r="H11" s="13" t="s">
        <v>103</v>
      </c>
    </row>
    <row r="12" spans="1:8" ht="15" thickBot="1" x14ac:dyDescent="0.25">
      <c r="A12" s="6" t="s">
        <v>51</v>
      </c>
      <c r="B12" s="6" t="s">
        <v>159</v>
      </c>
      <c r="D12" s="16" t="s">
        <v>122</v>
      </c>
      <c r="E12" s="51">
        <v>11</v>
      </c>
      <c r="G12" s="6" t="s">
        <v>105</v>
      </c>
      <c r="H12" s="6" t="s">
        <v>106</v>
      </c>
    </row>
    <row r="13" spans="1:8" ht="15" thickBot="1" x14ac:dyDescent="0.25">
      <c r="A13" s="13" t="s">
        <v>52</v>
      </c>
      <c r="B13" s="13" t="s">
        <v>27</v>
      </c>
      <c r="D13" s="12" t="s">
        <v>53</v>
      </c>
      <c r="E13" s="52">
        <v>12</v>
      </c>
      <c r="G13" s="7" t="s">
        <v>108</v>
      </c>
      <c r="H13" s="7" t="s">
        <v>109</v>
      </c>
    </row>
    <row r="14" spans="1:8" ht="15" thickBot="1" x14ac:dyDescent="0.25">
      <c r="A14" s="6" t="s">
        <v>54</v>
      </c>
      <c r="B14" s="6" t="s">
        <v>23</v>
      </c>
      <c r="D14" s="8" t="s">
        <v>55</v>
      </c>
      <c r="E14" s="48">
        <v>13</v>
      </c>
      <c r="G14" s="6" t="s">
        <v>111</v>
      </c>
      <c r="H14" s="6" t="s">
        <v>112</v>
      </c>
    </row>
    <row r="15" spans="1:8" ht="15" thickBot="1" x14ac:dyDescent="0.25">
      <c r="A15" s="7" t="s">
        <v>56</v>
      </c>
      <c r="B15" s="7" t="s">
        <v>57</v>
      </c>
      <c r="D15" s="10" t="s">
        <v>58</v>
      </c>
      <c r="E15" s="49">
        <v>14</v>
      </c>
      <c r="G15" s="7" t="s">
        <v>114</v>
      </c>
      <c r="H15" s="7" t="s">
        <v>115</v>
      </c>
    </row>
    <row r="16" spans="1:8" ht="15" thickBot="1" x14ac:dyDescent="0.25">
      <c r="A16" s="6" t="s">
        <v>59</v>
      </c>
      <c r="B16" s="6" t="s">
        <v>60</v>
      </c>
      <c r="D16" s="5" t="s">
        <v>61</v>
      </c>
      <c r="E16" s="50">
        <v>15</v>
      </c>
      <c r="G16" s="6" t="s">
        <v>5</v>
      </c>
      <c r="H16" s="6" t="s">
        <v>119</v>
      </c>
    </row>
    <row r="17" spans="1:8" ht="15" thickBot="1" x14ac:dyDescent="0.25">
      <c r="A17" s="7" t="s">
        <v>13</v>
      </c>
      <c r="B17" s="7" t="s">
        <v>26</v>
      </c>
      <c r="D17" s="12" t="s">
        <v>62</v>
      </c>
      <c r="E17" s="52">
        <v>16</v>
      </c>
      <c r="G17" s="7" t="s">
        <v>6</v>
      </c>
      <c r="H17" s="7" t="s">
        <v>121</v>
      </c>
    </row>
    <row r="18" spans="1:8" ht="15" thickBot="1" x14ac:dyDescent="0.25">
      <c r="A18" s="6" t="s">
        <v>63</v>
      </c>
      <c r="B18" s="6" t="s">
        <v>64</v>
      </c>
      <c r="D18" s="13" t="s">
        <v>65</v>
      </c>
      <c r="E18" s="54">
        <v>17</v>
      </c>
      <c r="G18" s="21" t="s">
        <v>123</v>
      </c>
      <c r="H18" s="21" t="s">
        <v>120</v>
      </c>
    </row>
    <row r="19" spans="1:8" ht="15" thickBot="1" x14ac:dyDescent="0.25">
      <c r="A19" s="7" t="s">
        <v>66</v>
      </c>
      <c r="B19" s="7" t="s">
        <v>67</v>
      </c>
      <c r="D19" s="15" t="s">
        <v>68</v>
      </c>
      <c r="E19" s="53">
        <v>18</v>
      </c>
      <c r="G19" s="7" t="s">
        <v>124</v>
      </c>
      <c r="H19" s="7" t="s">
        <v>127</v>
      </c>
    </row>
    <row r="20" spans="1:8" ht="15" thickBot="1" x14ac:dyDescent="0.25">
      <c r="A20" s="6" t="s">
        <v>69</v>
      </c>
      <c r="B20" s="6" t="s">
        <v>70</v>
      </c>
      <c r="D20" s="10" t="s">
        <v>71</v>
      </c>
      <c r="E20" s="49">
        <v>19</v>
      </c>
      <c r="G20" s="21" t="s">
        <v>125</v>
      </c>
      <c r="H20" s="21" t="s">
        <v>126</v>
      </c>
    </row>
    <row r="21" spans="1:8" ht="15" thickBot="1" x14ac:dyDescent="0.25">
      <c r="A21" s="7" t="s">
        <v>72</v>
      </c>
      <c r="B21" s="7" t="s">
        <v>73</v>
      </c>
      <c r="D21" s="14" t="s">
        <v>74</v>
      </c>
      <c r="E21" s="55">
        <v>20</v>
      </c>
      <c r="G21" s="7" t="s">
        <v>131</v>
      </c>
      <c r="H21" s="7" t="s">
        <v>132</v>
      </c>
    </row>
    <row r="22" spans="1:8" ht="15" thickBot="1" x14ac:dyDescent="0.25">
      <c r="A22" s="21" t="s">
        <v>124</v>
      </c>
      <c r="B22" s="21" t="s">
        <v>128</v>
      </c>
      <c r="D22" s="11" t="s">
        <v>75</v>
      </c>
      <c r="E22" s="51">
        <v>21</v>
      </c>
      <c r="G22" s="78" t="s">
        <v>143</v>
      </c>
      <c r="H22" s="78" t="s">
        <v>144</v>
      </c>
    </row>
    <row r="23" spans="1:8" ht="15" thickBot="1" x14ac:dyDescent="0.25">
      <c r="A23" s="87" t="s">
        <v>152</v>
      </c>
      <c r="B23" s="7" t="s">
        <v>153</v>
      </c>
      <c r="D23" s="11" t="s">
        <v>76</v>
      </c>
      <c r="E23" s="51">
        <v>22</v>
      </c>
      <c r="G23" s="7" t="s">
        <v>146</v>
      </c>
      <c r="H23" s="7" t="s">
        <v>147</v>
      </c>
    </row>
    <row r="24" spans="1:8" ht="15" thickBot="1" x14ac:dyDescent="0.25">
      <c r="D24" s="12" t="s">
        <v>79</v>
      </c>
      <c r="E24" s="52">
        <v>23</v>
      </c>
      <c r="G24" s="21" t="s">
        <v>155</v>
      </c>
      <c r="H24" s="21" t="s">
        <v>156</v>
      </c>
    </row>
    <row r="25" spans="1:8" ht="15" thickBot="1" x14ac:dyDescent="0.25">
      <c r="D25" s="13" t="s">
        <v>8</v>
      </c>
      <c r="E25" s="56">
        <v>24</v>
      </c>
      <c r="G25" s="7" t="s">
        <v>157</v>
      </c>
      <c r="H25" s="7" t="s">
        <v>158</v>
      </c>
    </row>
    <row r="26" spans="1:8" x14ac:dyDescent="0.2">
      <c r="D26" s="14" t="s">
        <v>15</v>
      </c>
      <c r="E26" s="57">
        <v>25</v>
      </c>
    </row>
    <row r="27" spans="1:8" x14ac:dyDescent="0.2">
      <c r="D27" s="11" t="s">
        <v>85</v>
      </c>
      <c r="E27" s="58">
        <v>26</v>
      </c>
    </row>
    <row r="28" spans="1:8" ht="15" thickBot="1" x14ac:dyDescent="0.25">
      <c r="D28" s="12" t="s">
        <v>88</v>
      </c>
      <c r="E28" s="59">
        <v>27</v>
      </c>
    </row>
    <row r="29" spans="1:8" ht="15" thickBot="1" x14ac:dyDescent="0.25">
      <c r="D29" s="13" t="s">
        <v>90</v>
      </c>
      <c r="E29" s="56">
        <v>28</v>
      </c>
    </row>
    <row r="30" spans="1:8" x14ac:dyDescent="0.2">
      <c r="D30" s="5" t="s">
        <v>93</v>
      </c>
      <c r="E30" s="57">
        <v>29</v>
      </c>
    </row>
    <row r="31" spans="1:8" ht="15" thickBot="1" x14ac:dyDescent="0.25">
      <c r="D31" s="12" t="s">
        <v>96</v>
      </c>
      <c r="E31" s="59">
        <v>30</v>
      </c>
    </row>
    <row r="32" spans="1:8" ht="15" thickBot="1" x14ac:dyDescent="0.25">
      <c r="D32" s="7" t="s">
        <v>98</v>
      </c>
      <c r="E32" s="56">
        <v>31</v>
      </c>
    </row>
    <row r="33" spans="4:5" x14ac:dyDescent="0.2">
      <c r="D33" s="14" t="s">
        <v>101</v>
      </c>
      <c r="E33" s="50">
        <v>32</v>
      </c>
    </row>
    <row r="34" spans="4:5" x14ac:dyDescent="0.2">
      <c r="D34" s="11" t="s">
        <v>104</v>
      </c>
      <c r="E34" s="60">
        <v>33</v>
      </c>
    </row>
    <row r="35" spans="4:5" x14ac:dyDescent="0.2">
      <c r="D35" s="11" t="s">
        <v>107</v>
      </c>
      <c r="E35" s="51">
        <v>34</v>
      </c>
    </row>
    <row r="36" spans="4:5" x14ac:dyDescent="0.2">
      <c r="D36" s="11" t="s">
        <v>110</v>
      </c>
      <c r="E36" s="51">
        <v>35</v>
      </c>
    </row>
    <row r="37" spans="4:5" x14ac:dyDescent="0.2">
      <c r="D37" s="11" t="s">
        <v>113</v>
      </c>
      <c r="E37" s="51">
        <v>36</v>
      </c>
    </row>
    <row r="38" spans="4:5" ht="15" thickBot="1" x14ac:dyDescent="0.25">
      <c r="D38" s="17" t="s">
        <v>116</v>
      </c>
      <c r="E38" s="61">
        <v>37</v>
      </c>
    </row>
    <row r="39" spans="4:5" ht="15" thickBot="1" x14ac:dyDescent="0.25">
      <c r="D39" s="7" t="s">
        <v>117</v>
      </c>
      <c r="E39" s="62">
        <v>38</v>
      </c>
    </row>
    <row r="40" spans="4:5" ht="15" thickBot="1" x14ac:dyDescent="0.25">
      <c r="D40" s="14" t="s">
        <v>56</v>
      </c>
      <c r="E40" s="63">
        <v>39</v>
      </c>
    </row>
    <row r="41" spans="4:5" x14ac:dyDescent="0.2">
      <c r="D41" s="8" t="s">
        <v>10</v>
      </c>
      <c r="E41" s="64">
        <v>40</v>
      </c>
    </row>
    <row r="42" spans="4:5" ht="15" thickBot="1" x14ac:dyDescent="0.25">
      <c r="D42" s="10" t="s">
        <v>118</v>
      </c>
      <c r="E42" s="65">
        <v>41</v>
      </c>
    </row>
    <row r="43" spans="4:5" ht="15" thickBot="1" x14ac:dyDescent="0.25">
      <c r="D43" s="6" t="s">
        <v>63</v>
      </c>
      <c r="E43" s="47">
        <v>42</v>
      </c>
    </row>
    <row r="44" spans="4:5" ht="15" thickBot="1" x14ac:dyDescent="0.25">
      <c r="D44" s="7" t="s">
        <v>117</v>
      </c>
      <c r="E44" s="62">
        <v>43</v>
      </c>
    </row>
    <row r="45" spans="4:5" ht="15" thickBot="1" x14ac:dyDescent="0.25">
      <c r="D45" s="6" t="s">
        <v>66</v>
      </c>
      <c r="E45" s="47">
        <v>44</v>
      </c>
    </row>
    <row r="46" spans="4:5" ht="15" thickBot="1" x14ac:dyDescent="0.25">
      <c r="D46" s="7" t="s">
        <v>14</v>
      </c>
      <c r="E46" s="62">
        <v>45</v>
      </c>
    </row>
    <row r="47" spans="4:5" ht="15" thickBot="1" x14ac:dyDescent="0.25">
      <c r="D47" s="6" t="s">
        <v>145</v>
      </c>
      <c r="E47" s="47">
        <v>46</v>
      </c>
    </row>
    <row r="48" spans="4:5" ht="15" thickBot="1" x14ac:dyDescent="0.25">
      <c r="D48" s="7" t="s">
        <v>154</v>
      </c>
      <c r="E48" s="62">
        <v>47</v>
      </c>
    </row>
  </sheetData>
  <conditionalFormatting sqref="H1:H1048576">
    <cfRule type="duplicateValues" dxfId="6" priority="3"/>
  </conditionalFormatting>
  <conditionalFormatting sqref="E1:E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ignoredErrors>
    <ignoredError sqref="E2:E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rightToLeft="1" tabSelected="1" zoomScale="70" zoomScaleNormal="70" workbookViewId="0">
      <pane ySplit="1" topLeftCell="A2" activePane="bottomLeft" state="frozen"/>
      <selection pane="bottomLeft" activeCell="Q14" sqref="Q14"/>
    </sheetView>
  </sheetViews>
  <sheetFormatPr defaultRowHeight="18" x14ac:dyDescent="0.45"/>
  <cols>
    <col min="1" max="1" width="12.75" style="23" customWidth="1"/>
    <col min="2" max="2" width="10" style="29" bestFit="1" customWidth="1"/>
    <col min="3" max="3" width="9" customWidth="1"/>
    <col min="4" max="4" width="15" style="29" customWidth="1"/>
    <col min="5" max="5" width="12" style="42" customWidth="1"/>
    <col min="6" max="6" width="11.125" style="42" customWidth="1"/>
    <col min="7" max="7" width="14.25" style="42" customWidth="1"/>
    <col min="8" max="8" width="19" style="29" customWidth="1"/>
    <col min="9" max="9" width="8.125" customWidth="1"/>
    <col min="10" max="10" width="21.75" style="29" customWidth="1"/>
    <col min="11" max="11" width="7.5" customWidth="1"/>
    <col min="12" max="12" width="24.5" style="29" customWidth="1"/>
    <col min="13" max="13" width="7.25" customWidth="1"/>
    <col min="14" max="14" width="11.125" customWidth="1"/>
    <col min="15" max="15" width="11.375" customWidth="1"/>
    <col min="16" max="16" width="11.25" customWidth="1"/>
    <col min="17" max="17" width="22.375" style="42" customWidth="1"/>
    <col min="18" max="18" width="61" style="29" customWidth="1"/>
  </cols>
  <sheetData>
    <row r="1" spans="1:18" ht="18.75" thickBot="1" x14ac:dyDescent="0.25">
      <c r="A1" s="25" t="s">
        <v>133</v>
      </c>
      <c r="B1" s="26" t="s">
        <v>3</v>
      </c>
      <c r="C1" s="22" t="s">
        <v>21</v>
      </c>
      <c r="D1" s="30" t="s">
        <v>9</v>
      </c>
      <c r="E1" s="22" t="s">
        <v>129</v>
      </c>
      <c r="F1" s="73" t="s">
        <v>168</v>
      </c>
      <c r="G1" s="73" t="s">
        <v>150</v>
      </c>
      <c r="H1" s="30" t="s">
        <v>1</v>
      </c>
      <c r="I1" s="22" t="s">
        <v>29</v>
      </c>
      <c r="J1" s="30" t="s">
        <v>30</v>
      </c>
      <c r="K1" s="22" t="s">
        <v>31</v>
      </c>
      <c r="L1" s="26" t="s">
        <v>0</v>
      </c>
      <c r="M1" s="22" t="s">
        <v>78</v>
      </c>
      <c r="N1" s="22" t="s">
        <v>2</v>
      </c>
      <c r="O1" s="22" t="s">
        <v>161</v>
      </c>
      <c r="P1" s="22" t="s">
        <v>162</v>
      </c>
      <c r="Q1" s="22" t="s">
        <v>130</v>
      </c>
      <c r="R1" s="26" t="s">
        <v>28</v>
      </c>
    </row>
    <row r="2" spans="1:18" ht="18.75" thickBot="1" x14ac:dyDescent="0.25">
      <c r="A2" s="24" t="s">
        <v>134</v>
      </c>
      <c r="B2" s="27" t="s">
        <v>148</v>
      </c>
      <c r="C2" s="79">
        <v>300304</v>
      </c>
      <c r="D2" s="31" t="s">
        <v>149</v>
      </c>
      <c r="E2" s="43">
        <v>951000008</v>
      </c>
      <c r="F2" s="86" t="s">
        <v>151</v>
      </c>
      <c r="G2" s="74">
        <v>21140631001</v>
      </c>
      <c r="H2" s="69" t="s">
        <v>152</v>
      </c>
      <c r="I2" s="70" t="str">
        <f>VLOOKUP(H2,Data!A:B,2,FALSE)</f>
        <v>Z</v>
      </c>
      <c r="J2" s="35" t="s">
        <v>154</v>
      </c>
      <c r="K2" s="70">
        <f>VLOOKUP(J2,Data!D:E,2,FALSE)</f>
        <v>47</v>
      </c>
      <c r="L2" s="35" t="s">
        <v>86</v>
      </c>
      <c r="M2" s="70" t="str">
        <f>VLOOKUP(L2,Data!G:H,2,FALSE)</f>
        <v>f</v>
      </c>
      <c r="N2" s="67" t="s">
        <v>160</v>
      </c>
      <c r="O2" s="18" t="s">
        <v>160</v>
      </c>
      <c r="P2" s="19" t="s">
        <v>160</v>
      </c>
      <c r="Q2" s="41" t="str">
        <f>CONCATENATE(G2&amp;"-",I2&amp;"-",K2&amp;"-",M2&amp;"-",A2)</f>
        <v>21140631001-Z-47-f-01</v>
      </c>
      <c r="R2" s="38" t="s">
        <v>163</v>
      </c>
    </row>
    <row r="3" spans="1:18" ht="18.75" thickBot="1" x14ac:dyDescent="0.25">
      <c r="A3" s="24" t="s">
        <v>135</v>
      </c>
      <c r="B3" s="28" t="s">
        <v>148</v>
      </c>
      <c r="C3" s="2">
        <v>300304</v>
      </c>
      <c r="D3" s="32" t="s">
        <v>149</v>
      </c>
      <c r="E3" s="44">
        <v>951000008</v>
      </c>
      <c r="F3" s="45" t="s">
        <v>151</v>
      </c>
      <c r="G3" s="45">
        <v>21140631001</v>
      </c>
      <c r="H3" s="71" t="s">
        <v>152</v>
      </c>
      <c r="I3" s="1" t="str">
        <f>VLOOKUP(H3,Data!A:B,2,FALSE)</f>
        <v>Z</v>
      </c>
      <c r="J3" s="66" t="s">
        <v>118</v>
      </c>
      <c r="K3" s="1">
        <f>VLOOKUP(J3,Data!D:E,2,FALSE)</f>
        <v>41</v>
      </c>
      <c r="L3" s="36" t="s">
        <v>155</v>
      </c>
      <c r="M3" s="1" t="str">
        <f>VLOOKUP(L3,Data!G:H,2,FALSE)</f>
        <v>x</v>
      </c>
      <c r="N3" s="68" t="s">
        <v>160</v>
      </c>
      <c r="O3" s="1" t="s">
        <v>160</v>
      </c>
      <c r="P3" s="20" t="s">
        <v>160</v>
      </c>
      <c r="Q3" s="41" t="str">
        <f t="shared" ref="Q3:Q6" si="0">CONCATENATE(G3&amp;"-",I3&amp;"-",K3&amp;"-",M3&amp;"-",A3)</f>
        <v>21140631001-Z-41-x-02</v>
      </c>
      <c r="R3" s="39" t="s">
        <v>164</v>
      </c>
    </row>
    <row r="4" spans="1:18" ht="18.75" thickBot="1" x14ac:dyDescent="0.25">
      <c r="A4" s="24" t="s">
        <v>136</v>
      </c>
      <c r="B4" s="28" t="s">
        <v>148</v>
      </c>
      <c r="C4" s="2">
        <v>300304</v>
      </c>
      <c r="D4" s="32" t="s">
        <v>149</v>
      </c>
      <c r="E4" s="44">
        <v>951000008</v>
      </c>
      <c r="F4" s="45" t="s">
        <v>151</v>
      </c>
      <c r="G4" s="45">
        <v>21140631001</v>
      </c>
      <c r="H4" s="71" t="s">
        <v>152</v>
      </c>
      <c r="I4" s="1" t="str">
        <f>VLOOKUP(H4,Data!A:B,2,FALSE)</f>
        <v>Z</v>
      </c>
      <c r="J4" s="36" t="s">
        <v>118</v>
      </c>
      <c r="K4" s="1">
        <f>VLOOKUP(J4,Data!D:E,2,FALSE)</f>
        <v>41</v>
      </c>
      <c r="L4" s="36" t="s">
        <v>155</v>
      </c>
      <c r="M4" s="1" t="str">
        <f>VLOOKUP(L4,Data!G:H,2,FALSE)</f>
        <v>x</v>
      </c>
      <c r="N4" s="68" t="s">
        <v>160</v>
      </c>
      <c r="O4" s="1" t="s">
        <v>160</v>
      </c>
      <c r="P4" s="20" t="s">
        <v>160</v>
      </c>
      <c r="Q4" s="41" t="str">
        <f t="shared" si="0"/>
        <v>21140631001-Z-41-x-03</v>
      </c>
      <c r="R4" s="39" t="s">
        <v>165</v>
      </c>
    </row>
    <row r="5" spans="1:18" ht="18.75" thickBot="1" x14ac:dyDescent="0.25">
      <c r="A5" s="24" t="s">
        <v>137</v>
      </c>
      <c r="B5" s="28" t="s">
        <v>148</v>
      </c>
      <c r="C5" s="2">
        <v>300304</v>
      </c>
      <c r="D5" s="32" t="s">
        <v>149</v>
      </c>
      <c r="E5" s="44">
        <v>951000008</v>
      </c>
      <c r="F5" s="45" t="s">
        <v>151</v>
      </c>
      <c r="G5" s="45">
        <v>21140631001</v>
      </c>
      <c r="H5" s="71" t="s">
        <v>152</v>
      </c>
      <c r="I5" s="1" t="str">
        <f>VLOOKUP(H5,Data!A:B,2,FALSE)</f>
        <v>Z</v>
      </c>
      <c r="J5" s="37" t="s">
        <v>154</v>
      </c>
      <c r="K5" s="1">
        <f>VLOOKUP(J5,Data!D:E,2,FALSE)</f>
        <v>47</v>
      </c>
      <c r="L5" s="36" t="s">
        <v>157</v>
      </c>
      <c r="M5" s="1" t="str">
        <f>VLOOKUP(L5,Data!G:H,2,FALSE)</f>
        <v>o</v>
      </c>
      <c r="N5" s="68" t="s">
        <v>160</v>
      </c>
      <c r="O5" s="1" t="s">
        <v>160</v>
      </c>
      <c r="P5" s="20" t="s">
        <v>160</v>
      </c>
      <c r="Q5" s="41" t="str">
        <f t="shared" si="0"/>
        <v>21140631001-Z-47-o-04</v>
      </c>
      <c r="R5" s="39" t="s">
        <v>166</v>
      </c>
    </row>
    <row r="6" spans="1:18" ht="18.75" thickBot="1" x14ac:dyDescent="0.25">
      <c r="A6" s="24" t="s">
        <v>138</v>
      </c>
      <c r="B6" s="77" t="s">
        <v>148</v>
      </c>
      <c r="C6" s="80">
        <v>300304</v>
      </c>
      <c r="D6" s="33" t="s">
        <v>149</v>
      </c>
      <c r="E6" s="81">
        <v>951000008</v>
      </c>
      <c r="F6" s="75" t="s">
        <v>151</v>
      </c>
      <c r="G6" s="75">
        <v>21140631001</v>
      </c>
      <c r="H6" s="34" t="s">
        <v>13</v>
      </c>
      <c r="I6" s="72" t="str">
        <f>VLOOKUP(H6,Data!A:B,2,FALSE)</f>
        <v>R</v>
      </c>
      <c r="J6" s="82" t="s">
        <v>11</v>
      </c>
      <c r="K6" s="72" t="str">
        <f>VLOOKUP(J6,Data!D:E,2,FALSE)</f>
        <v>01</v>
      </c>
      <c r="L6" s="82" t="s">
        <v>143</v>
      </c>
      <c r="M6" s="72" t="str">
        <f>VLOOKUP(L6,Data!G:H,2,FALSE)</f>
        <v>g</v>
      </c>
      <c r="N6" s="83">
        <v>1</v>
      </c>
      <c r="O6" s="84">
        <v>2</v>
      </c>
      <c r="P6" s="85">
        <v>2</v>
      </c>
      <c r="Q6" s="76" t="str">
        <f t="shared" si="0"/>
        <v>21140631001-R-01-g-05</v>
      </c>
      <c r="R6" s="40" t="s">
        <v>167</v>
      </c>
    </row>
    <row r="7" spans="1:18" ht="14.25" x14ac:dyDescent="0.2">
      <c r="A7"/>
      <c r="B7"/>
      <c r="D7"/>
      <c r="E7"/>
      <c r="F7"/>
      <c r="G7"/>
      <c r="H7"/>
      <c r="J7"/>
      <c r="L7"/>
      <c r="Q7"/>
      <c r="R7"/>
    </row>
    <row r="8" spans="1:18" ht="14.25" x14ac:dyDescent="0.2">
      <c r="A8"/>
      <c r="B8"/>
      <c r="D8"/>
      <c r="E8"/>
      <c r="F8"/>
      <c r="G8"/>
      <c r="H8"/>
      <c r="J8"/>
      <c r="L8"/>
      <c r="Q8"/>
      <c r="R8"/>
    </row>
    <row r="9" spans="1:18" ht="14.25" x14ac:dyDescent="0.2">
      <c r="A9"/>
      <c r="B9"/>
      <c r="D9"/>
      <c r="E9"/>
      <c r="F9"/>
      <c r="G9"/>
      <c r="H9"/>
      <c r="J9"/>
      <c r="L9"/>
      <c r="Q9"/>
      <c r="R9"/>
    </row>
    <row r="10" spans="1:18" ht="14.25" x14ac:dyDescent="0.2">
      <c r="A10"/>
      <c r="B10"/>
      <c r="D10"/>
      <c r="E10"/>
      <c r="F10"/>
      <c r="G10"/>
      <c r="H10"/>
      <c r="J10"/>
      <c r="L10"/>
      <c r="Q10"/>
      <c r="R10"/>
    </row>
    <row r="11" spans="1:18" ht="14.25" x14ac:dyDescent="0.2">
      <c r="A11"/>
      <c r="B11"/>
      <c r="D11"/>
      <c r="E11"/>
      <c r="F11"/>
      <c r="G11"/>
      <c r="H11"/>
      <c r="J11"/>
      <c r="L11"/>
      <c r="Q11"/>
      <c r="R11"/>
    </row>
    <row r="12" spans="1:18" ht="14.25" x14ac:dyDescent="0.2">
      <c r="A12"/>
      <c r="B12"/>
      <c r="D12"/>
      <c r="E12"/>
      <c r="F12"/>
      <c r="G12"/>
      <c r="H12"/>
      <c r="J12"/>
      <c r="L12"/>
      <c r="Q12"/>
      <c r="R12"/>
    </row>
    <row r="13" spans="1:18" ht="14.25" x14ac:dyDescent="0.2">
      <c r="A13"/>
      <c r="B13"/>
      <c r="D13"/>
      <c r="E13"/>
      <c r="F13"/>
      <c r="G13"/>
      <c r="H13"/>
      <c r="J13"/>
      <c r="L13"/>
      <c r="Q13"/>
      <c r="R13"/>
    </row>
    <row r="14" spans="1:18" ht="14.25" x14ac:dyDescent="0.2">
      <c r="A14"/>
      <c r="B14"/>
      <c r="D14"/>
      <c r="E14"/>
      <c r="F14"/>
      <c r="G14"/>
      <c r="H14"/>
      <c r="J14"/>
      <c r="L14"/>
      <c r="Q14"/>
      <c r="R14"/>
    </row>
    <row r="15" spans="1:18" ht="14.25" x14ac:dyDescent="0.2">
      <c r="A15"/>
      <c r="B15"/>
      <c r="D15"/>
      <c r="E15"/>
      <c r="F15"/>
      <c r="G15"/>
      <c r="H15"/>
      <c r="J15"/>
      <c r="L15"/>
      <c r="Q15"/>
      <c r="R15"/>
    </row>
    <row r="16" spans="1:18" ht="14.25" x14ac:dyDescent="0.2">
      <c r="A16"/>
      <c r="B16"/>
      <c r="D16"/>
      <c r="E16"/>
      <c r="F16"/>
      <c r="G16"/>
      <c r="H16"/>
      <c r="J16"/>
      <c r="L16"/>
      <c r="Q16"/>
      <c r="R16"/>
    </row>
    <row r="17" spans="1:18" ht="14.25" x14ac:dyDescent="0.2">
      <c r="A17"/>
      <c r="B17"/>
      <c r="D17"/>
      <c r="E17"/>
      <c r="F17"/>
      <c r="G17"/>
      <c r="H17"/>
      <c r="J17"/>
      <c r="L17"/>
      <c r="Q17"/>
      <c r="R17"/>
    </row>
    <row r="18" spans="1:18" ht="14.25" x14ac:dyDescent="0.2">
      <c r="A18"/>
      <c r="B18"/>
      <c r="D18"/>
      <c r="E18"/>
      <c r="F18"/>
      <c r="G18"/>
      <c r="H18"/>
      <c r="J18"/>
      <c r="L18"/>
      <c r="Q18"/>
      <c r="R18"/>
    </row>
    <row r="19" spans="1:18" ht="14.25" x14ac:dyDescent="0.2">
      <c r="A19"/>
      <c r="B19"/>
      <c r="D19"/>
      <c r="E19"/>
      <c r="F19"/>
      <c r="G19"/>
      <c r="H19"/>
      <c r="J19"/>
      <c r="L19"/>
      <c r="Q19"/>
      <c r="R19"/>
    </row>
    <row r="20" spans="1:18" ht="14.25" x14ac:dyDescent="0.2">
      <c r="A20"/>
      <c r="B20"/>
      <c r="D20"/>
      <c r="E20"/>
      <c r="F20"/>
      <c r="G20"/>
      <c r="H20"/>
      <c r="J20"/>
      <c r="L20"/>
      <c r="Q20"/>
      <c r="R20"/>
    </row>
    <row r="21" spans="1:18" ht="14.25" x14ac:dyDescent="0.2">
      <c r="A21"/>
      <c r="B21"/>
      <c r="D21"/>
      <c r="E21"/>
      <c r="F21"/>
      <c r="G21"/>
      <c r="H21"/>
      <c r="J21"/>
      <c r="L21"/>
      <c r="Q21"/>
      <c r="R21"/>
    </row>
    <row r="22" spans="1:18" ht="14.25" x14ac:dyDescent="0.2">
      <c r="A22"/>
      <c r="B22"/>
      <c r="D22"/>
      <c r="E22"/>
      <c r="F22"/>
      <c r="G22"/>
      <c r="H22"/>
      <c r="J22"/>
      <c r="L22"/>
      <c r="Q22"/>
      <c r="R22"/>
    </row>
    <row r="23" spans="1:18" ht="14.25" x14ac:dyDescent="0.2">
      <c r="A23"/>
      <c r="B23"/>
      <c r="D23"/>
      <c r="E23"/>
      <c r="F23"/>
      <c r="G23"/>
      <c r="H23"/>
      <c r="J23"/>
      <c r="L23"/>
      <c r="Q23"/>
      <c r="R23"/>
    </row>
    <row r="24" spans="1:18" ht="14.25" x14ac:dyDescent="0.2">
      <c r="A24"/>
      <c r="B24"/>
      <c r="D24"/>
      <c r="E24"/>
      <c r="F24"/>
      <c r="G24"/>
      <c r="H24"/>
      <c r="J24"/>
      <c r="L24"/>
      <c r="Q24"/>
      <c r="R24"/>
    </row>
    <row r="25" spans="1:18" ht="14.25" x14ac:dyDescent="0.2">
      <c r="A25"/>
      <c r="B25"/>
      <c r="D25"/>
      <c r="E25"/>
      <c r="F25"/>
      <c r="G25"/>
      <c r="H25"/>
      <c r="J25"/>
      <c r="L25"/>
      <c r="Q25"/>
      <c r="R25"/>
    </row>
    <row r="26" spans="1:18" ht="14.25" x14ac:dyDescent="0.2">
      <c r="A26"/>
      <c r="B26"/>
      <c r="D26"/>
      <c r="E26"/>
      <c r="F26"/>
      <c r="G26"/>
      <c r="H26"/>
      <c r="J26"/>
      <c r="L26"/>
      <c r="Q26"/>
      <c r="R26"/>
    </row>
    <row r="27" spans="1:18" ht="14.25" x14ac:dyDescent="0.2">
      <c r="A27"/>
      <c r="B27"/>
      <c r="D27"/>
      <c r="E27"/>
      <c r="F27"/>
      <c r="G27"/>
      <c r="H27"/>
      <c r="J27"/>
      <c r="L27"/>
      <c r="Q27"/>
      <c r="R27"/>
    </row>
    <row r="28" spans="1:18" ht="14.25" x14ac:dyDescent="0.2">
      <c r="A28"/>
      <c r="B28"/>
      <c r="D28"/>
      <c r="E28"/>
      <c r="F28"/>
      <c r="G28"/>
      <c r="H28"/>
      <c r="J28"/>
      <c r="L28"/>
      <c r="Q28"/>
      <c r="R28"/>
    </row>
    <row r="29" spans="1:18" ht="14.25" x14ac:dyDescent="0.2">
      <c r="A29"/>
      <c r="B29"/>
      <c r="D29"/>
      <c r="E29"/>
      <c r="F29"/>
      <c r="G29"/>
      <c r="H29"/>
      <c r="J29"/>
      <c r="L29"/>
      <c r="Q29"/>
      <c r="R29"/>
    </row>
    <row r="30" spans="1:18" ht="14.25" x14ac:dyDescent="0.2">
      <c r="A30"/>
      <c r="B30"/>
      <c r="D30"/>
      <c r="E30"/>
      <c r="F30"/>
      <c r="G30"/>
      <c r="H30"/>
      <c r="J30"/>
      <c r="L30"/>
      <c r="Q30"/>
      <c r="R30"/>
    </row>
    <row r="31" spans="1:18" ht="14.25" x14ac:dyDescent="0.2">
      <c r="A31"/>
      <c r="B31"/>
      <c r="D31"/>
      <c r="E31"/>
      <c r="F31"/>
      <c r="G31"/>
      <c r="H31"/>
      <c r="J31"/>
      <c r="L31"/>
      <c r="Q31"/>
      <c r="R31"/>
    </row>
  </sheetData>
  <conditionalFormatting sqref="J2:J1048576">
    <cfRule type="cellIs" dxfId="3" priority="4" operator="equal">
      <formula>"دستگاه"</formula>
    </cfRule>
  </conditionalFormatting>
  <conditionalFormatting sqref="H2:H1048576">
    <cfRule type="cellIs" dxfId="2" priority="3" operator="equal">
      <formula>"ایستگاه"</formula>
    </cfRule>
  </conditionalFormatting>
  <conditionalFormatting sqref="H2:H1048576">
    <cfRule type="cellIs" dxfId="1" priority="2" operator="equal">
      <formula>"ایستگاه"</formula>
    </cfRule>
  </conditionalFormatting>
  <conditionalFormatting sqref="J2:J1048576">
    <cfRule type="cellIs" dxfId="0" priority="1" operator="equal">
      <formula>"دستگاه"</formula>
    </cfRule>
  </conditionalFormatting>
  <dataValidations count="5">
    <dataValidation showInputMessage="1" showErrorMessage="1" sqref="L1"/>
    <dataValidation type="list" showInputMessage="1" showErrorMessage="1" sqref="L2:L1048576">
      <formula1>Farayand</formula1>
    </dataValidation>
    <dataValidation type="list" showInputMessage="1" showErrorMessage="1" errorTitle="Select from the bar" error="Select from the bar" sqref="J2:J1048576">
      <formula1>Dastgah</formula1>
    </dataValidation>
    <dataValidation showInputMessage="1" showErrorMessage="1" errorTitle="Select from the bar" error="Select from the bar" sqref="H1 J1"/>
    <dataValidation type="list" showInputMessage="1" showErrorMessage="1" errorTitle="Select from the bar" error="Select from the bar" sqref="H2:H1048576">
      <formula1>Istgah</formula1>
    </dataValidation>
  </dataValidation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قالب سری نازل</vt:lpstr>
      <vt:lpstr>Dastgah</vt:lpstr>
      <vt:lpstr>Farayand</vt:lpstr>
      <vt:lpstr>Istgah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ghoghnoos</dc:creator>
  <cp:lastModifiedBy>ghoghnoos</cp:lastModifiedBy>
  <cp:lastPrinted>2020-09-06T10:24:48Z</cp:lastPrinted>
  <dcterms:created xsi:type="dcterms:W3CDTF">2020-08-15T05:46:10Z</dcterms:created>
  <dcterms:modified xsi:type="dcterms:W3CDTF">2020-09-08T11:08:54Z</dcterms:modified>
</cp:coreProperties>
</file>