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shi\Engineering\Process Matrix\"/>
    </mc:Choice>
  </mc:AlternateContent>
  <bookViews>
    <workbookView xWindow="0" yWindow="0" windowWidth="19425" windowHeight="7755" tabRatio="795" firstSheet="2" activeTab="2"/>
  </bookViews>
  <sheets>
    <sheet name="Data" sheetId="5" state="hidden" r:id="rId1"/>
    <sheet name="SP" sheetId="4" state="hidden" r:id="rId2"/>
    <sheet name="Dust collector" sheetId="20" r:id="rId3"/>
    <sheet name="Air Rotary Filter" sheetId="19" r:id="rId4"/>
    <sheet name="Air Static Filter" sheetId="18" r:id="rId5"/>
    <sheet name="Water static filter" sheetId="17" r:id="rId6"/>
    <sheet name="Damper Lace" sheetId="16" r:id="rId7"/>
    <sheet name="Helical Fan" sheetId="15" r:id="rId8"/>
    <sheet name="Axial Fan" sheetId="14" r:id="rId9"/>
    <sheet name="Damper" sheetId="13" r:id="rId10"/>
    <sheet name="Heat coil" sheetId="7" r:id="rId11"/>
    <sheet name="Inspection Door" sheetId="12" r:id="rId12"/>
    <sheet name="Over Flow" sheetId="10" r:id="rId13"/>
    <sheet name="Nozzle Bank" sheetId="11" r:id="rId14"/>
    <sheet name="Air Baffle" sheetId="8" r:id="rId15"/>
    <sheet name="Eliminator" sheetId="6" r:id="rId16"/>
  </sheets>
  <externalReferences>
    <externalReference r:id="rId17"/>
    <externalReference r:id="rId18"/>
    <externalReference r:id="rId19"/>
    <externalReference r:id="rId20"/>
  </externalReferences>
  <definedNames>
    <definedName name="Dastgah" localSheetId="4">[1]Data!$D:$D</definedName>
    <definedName name="Dastgah">Data!$D:$D</definedName>
    <definedName name="Farayand" localSheetId="4">[1]Data!$G:$G</definedName>
    <definedName name="Farayand">Data!$G:$G</definedName>
    <definedName name="Istgah" localSheetId="4">[1]Data!$A:$A</definedName>
    <definedName name="Istgah">Data!$A:$A</definedName>
    <definedName name="ایستگاه" localSheetId="14">[2]Data!$A:$A</definedName>
    <definedName name="ایستگاه" localSheetId="3">#REF!</definedName>
    <definedName name="ایستگاه" localSheetId="4">#REF!</definedName>
    <definedName name="ایستگاه" localSheetId="8">#REF!</definedName>
    <definedName name="ایستگاه" localSheetId="9">#REF!</definedName>
    <definedName name="ایستگاه" localSheetId="6">#REF!</definedName>
    <definedName name="ایستگاه" localSheetId="2">#REF!</definedName>
    <definedName name="ایستگاه" localSheetId="15">[3]Data!$A:$A</definedName>
    <definedName name="ایستگاه" localSheetId="10">[4]Data!$A:$A</definedName>
    <definedName name="ایستگاه" localSheetId="7">#REF!</definedName>
    <definedName name="ایستگاه" localSheetId="11">#REF!</definedName>
    <definedName name="ایستگاه" localSheetId="13">#REF!</definedName>
    <definedName name="ایستگاه" localSheetId="12">#REF!</definedName>
    <definedName name="ایستگاه" localSheetId="5">#REF!</definedName>
    <definedName name="ایستگاه">#REF!</definedName>
    <definedName name="دستگاه" localSheetId="14">[2]Data!$D:$D</definedName>
    <definedName name="دستگاه" localSheetId="3">#REF!</definedName>
    <definedName name="دستگاه" localSheetId="4">#REF!</definedName>
    <definedName name="دستگاه" localSheetId="8">#REF!</definedName>
    <definedName name="دستگاه" localSheetId="9">#REF!</definedName>
    <definedName name="دستگاه" localSheetId="6">#REF!</definedName>
    <definedName name="دستگاه" localSheetId="2">#REF!</definedName>
    <definedName name="دستگاه" localSheetId="15">[3]Data!$D:$D</definedName>
    <definedName name="دستگاه" localSheetId="10">[4]Data!$D:$D</definedName>
    <definedName name="دستگاه" localSheetId="7">#REF!</definedName>
    <definedName name="دستگاه" localSheetId="11">#REF!</definedName>
    <definedName name="دستگاه" localSheetId="13">#REF!</definedName>
    <definedName name="دستگاه" localSheetId="12">#REF!</definedName>
    <definedName name="دستگاه" localSheetId="5">#REF!</definedName>
    <definedName name="دستگاه">#REF!</definedName>
    <definedName name="فرایند" localSheetId="14">[2]Data!$G:$G</definedName>
    <definedName name="فرایند" localSheetId="3">#REF!</definedName>
    <definedName name="فرایند" localSheetId="4">#REF!</definedName>
    <definedName name="فرایند" localSheetId="8">#REF!</definedName>
    <definedName name="فرایند" localSheetId="9">#REF!</definedName>
    <definedName name="فرایند" localSheetId="6">#REF!</definedName>
    <definedName name="فرایند" localSheetId="2">#REF!</definedName>
    <definedName name="فرایند" localSheetId="15">[3]Data!$G:$G</definedName>
    <definedName name="فرایند" localSheetId="10">[4]Data!$G:$G</definedName>
    <definedName name="فرایند" localSheetId="7">#REF!</definedName>
    <definedName name="فرایند" localSheetId="11">#REF!</definedName>
    <definedName name="فرایند" localSheetId="13">#REF!</definedName>
    <definedName name="فرایند" localSheetId="12">#REF!</definedName>
    <definedName name="فرایند" localSheetId="5">#REF!</definedName>
    <definedName name="فرایند">#REF!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8" i="20" l="1"/>
  <c r="K159" i="20"/>
  <c r="I158" i="20"/>
  <c r="I159" i="20"/>
  <c r="G158" i="20"/>
  <c r="O158" i="20" s="1"/>
  <c r="G159" i="20"/>
  <c r="K156" i="20"/>
  <c r="I156" i="20"/>
  <c r="G156" i="20"/>
  <c r="K152" i="20"/>
  <c r="K153" i="20"/>
  <c r="K154" i="20"/>
  <c r="K155" i="20"/>
  <c r="K157" i="20"/>
  <c r="I152" i="20"/>
  <c r="I153" i="20"/>
  <c r="I154" i="20"/>
  <c r="I155" i="20"/>
  <c r="I157" i="20"/>
  <c r="G152" i="20"/>
  <c r="G153" i="20"/>
  <c r="G154" i="20"/>
  <c r="G155" i="20"/>
  <c r="G157" i="20"/>
  <c r="K150" i="20"/>
  <c r="K151" i="20"/>
  <c r="I150" i="20"/>
  <c r="I151" i="20"/>
  <c r="G150" i="20"/>
  <c r="O150" i="20" s="1"/>
  <c r="G151" i="20"/>
  <c r="O151" i="20" s="1"/>
  <c r="O159" i="20" l="1"/>
  <c r="O154" i="20"/>
  <c r="O155" i="20"/>
  <c r="O156" i="20"/>
  <c r="O157" i="20"/>
  <c r="O153" i="20"/>
  <c r="O152" i="20"/>
  <c r="K141" i="20" l="1"/>
  <c r="K142" i="20"/>
  <c r="I141" i="20"/>
  <c r="I142" i="20"/>
  <c r="G141" i="20"/>
  <c r="G142" i="20"/>
  <c r="O141" i="20"/>
  <c r="O142" i="20" l="1"/>
  <c r="K143" i="20"/>
  <c r="K144" i="20"/>
  <c r="K145" i="20"/>
  <c r="K146" i="20"/>
  <c r="K147" i="20"/>
  <c r="K148" i="20"/>
  <c r="K149" i="20"/>
  <c r="I143" i="20"/>
  <c r="I144" i="20"/>
  <c r="I145" i="20"/>
  <c r="I146" i="20"/>
  <c r="I147" i="20"/>
  <c r="I148" i="20"/>
  <c r="I149" i="20"/>
  <c r="G143" i="20"/>
  <c r="G144" i="20"/>
  <c r="G145" i="20"/>
  <c r="G146" i="20"/>
  <c r="G147" i="20"/>
  <c r="G148" i="20"/>
  <c r="G149" i="20"/>
  <c r="O147" i="20" l="1"/>
  <c r="O145" i="20"/>
  <c r="O144" i="20"/>
  <c r="O148" i="20"/>
  <c r="O146" i="20"/>
  <c r="O149" i="20"/>
  <c r="O143" i="20"/>
  <c r="K139" i="20"/>
  <c r="K140" i="20"/>
  <c r="I139" i="20"/>
  <c r="I140" i="20"/>
  <c r="G139" i="20"/>
  <c r="G140" i="20"/>
  <c r="K134" i="20"/>
  <c r="K135" i="20"/>
  <c r="K136" i="20"/>
  <c r="K137" i="20"/>
  <c r="K138" i="20"/>
  <c r="I134" i="20"/>
  <c r="I135" i="20"/>
  <c r="I136" i="20"/>
  <c r="I137" i="20"/>
  <c r="I138" i="20"/>
  <c r="G134" i="20"/>
  <c r="G135" i="20"/>
  <c r="G136" i="20"/>
  <c r="G137" i="20"/>
  <c r="G138" i="20"/>
  <c r="K131" i="20"/>
  <c r="K132" i="20"/>
  <c r="K133" i="20"/>
  <c r="I131" i="20"/>
  <c r="I132" i="20"/>
  <c r="I133" i="20"/>
  <c r="G131" i="20"/>
  <c r="G132" i="20"/>
  <c r="G133" i="20"/>
  <c r="K129" i="20"/>
  <c r="I129" i="20"/>
  <c r="G129" i="20"/>
  <c r="K124" i="20"/>
  <c r="K125" i="20"/>
  <c r="K126" i="20"/>
  <c r="K127" i="20"/>
  <c r="K128" i="20"/>
  <c r="K130" i="20"/>
  <c r="I124" i="20"/>
  <c r="I125" i="20"/>
  <c r="I126" i="20"/>
  <c r="I127" i="20"/>
  <c r="I128" i="20"/>
  <c r="I130" i="20"/>
  <c r="G124" i="20"/>
  <c r="O124" i="20" s="1"/>
  <c r="G125" i="20"/>
  <c r="O125" i="20" s="1"/>
  <c r="G126" i="20"/>
  <c r="O126" i="20" s="1"/>
  <c r="G127" i="20"/>
  <c r="O127" i="20" s="1"/>
  <c r="G128" i="20"/>
  <c r="G130" i="20"/>
  <c r="O130" i="20" s="1"/>
  <c r="K119" i="20"/>
  <c r="K120" i="20"/>
  <c r="K121" i="20"/>
  <c r="K122" i="20"/>
  <c r="K123" i="20"/>
  <c r="I119" i="20"/>
  <c r="I120" i="20"/>
  <c r="I121" i="20"/>
  <c r="I122" i="20"/>
  <c r="I123" i="20"/>
  <c r="G119" i="20"/>
  <c r="G120" i="20"/>
  <c r="G121" i="20"/>
  <c r="G122" i="20"/>
  <c r="G123" i="20"/>
  <c r="K107" i="20"/>
  <c r="K108" i="20"/>
  <c r="K109" i="20"/>
  <c r="K110" i="20"/>
  <c r="K111" i="20"/>
  <c r="K112" i="20"/>
  <c r="K113" i="20"/>
  <c r="K114" i="20"/>
  <c r="K115" i="20"/>
  <c r="K116" i="20"/>
  <c r="K117" i="20"/>
  <c r="K118" i="20"/>
  <c r="I107" i="20"/>
  <c r="I108" i="20"/>
  <c r="I109" i="20"/>
  <c r="I110" i="20"/>
  <c r="I111" i="20"/>
  <c r="I112" i="20"/>
  <c r="I113" i="20"/>
  <c r="I114" i="20"/>
  <c r="I115" i="20"/>
  <c r="I116" i="20"/>
  <c r="I117" i="20"/>
  <c r="I118" i="20"/>
  <c r="G107" i="20"/>
  <c r="G108" i="20"/>
  <c r="O108" i="20" s="1"/>
  <c r="G109" i="20"/>
  <c r="O109" i="20" s="1"/>
  <c r="G110" i="20"/>
  <c r="O110" i="20" s="1"/>
  <c r="G111" i="20"/>
  <c r="G112" i="20"/>
  <c r="O112" i="20" s="1"/>
  <c r="G113" i="20"/>
  <c r="O113" i="20" s="1"/>
  <c r="G114" i="20"/>
  <c r="O114" i="20" s="1"/>
  <c r="G115" i="20"/>
  <c r="O115" i="20" s="1"/>
  <c r="G116" i="20"/>
  <c r="O116" i="20" s="1"/>
  <c r="G117" i="20"/>
  <c r="G118" i="20"/>
  <c r="O118" i="20" s="1"/>
  <c r="G97" i="20"/>
  <c r="G98" i="20"/>
  <c r="G99" i="20"/>
  <c r="G100" i="20"/>
  <c r="G101" i="20"/>
  <c r="G102" i="20"/>
  <c r="G103" i="20"/>
  <c r="G104" i="20"/>
  <c r="G105" i="20"/>
  <c r="G106" i="20"/>
  <c r="I97" i="20"/>
  <c r="I98" i="20"/>
  <c r="I99" i="20"/>
  <c r="I100" i="20"/>
  <c r="I101" i="20"/>
  <c r="I102" i="20"/>
  <c r="I103" i="20"/>
  <c r="I104" i="20"/>
  <c r="I105" i="20"/>
  <c r="I106" i="20"/>
  <c r="K97" i="20"/>
  <c r="K98" i="20"/>
  <c r="K99" i="20"/>
  <c r="K100" i="20"/>
  <c r="K101" i="20"/>
  <c r="K102" i="20"/>
  <c r="K103" i="20"/>
  <c r="K104" i="20"/>
  <c r="K105" i="20"/>
  <c r="K106" i="20"/>
  <c r="K94" i="20"/>
  <c r="K95" i="20"/>
  <c r="K96" i="20"/>
  <c r="I94" i="20"/>
  <c r="I95" i="20"/>
  <c r="I96" i="20"/>
  <c r="G94" i="20"/>
  <c r="G95" i="20"/>
  <c r="G96" i="20"/>
  <c r="O134" i="20" l="1"/>
  <c r="O140" i="20"/>
  <c r="O139" i="20"/>
  <c r="O128" i="20"/>
  <c r="O132" i="20"/>
  <c r="O136" i="20"/>
  <c r="O138" i="20"/>
  <c r="O137" i="20"/>
  <c r="O135" i="20"/>
  <c r="O117" i="20"/>
  <c r="O129" i="20"/>
  <c r="O131" i="20"/>
  <c r="O133" i="20"/>
  <c r="O122" i="20"/>
  <c r="O123" i="20"/>
  <c r="O120" i="20"/>
  <c r="O121" i="20"/>
  <c r="O119" i="20"/>
  <c r="O111" i="20"/>
  <c r="O107" i="20"/>
  <c r="O95" i="20"/>
  <c r="O96" i="20"/>
  <c r="O94" i="20"/>
  <c r="O104" i="20"/>
  <c r="O100" i="20"/>
  <c r="O105" i="20"/>
  <c r="O101" i="20"/>
  <c r="O102" i="20"/>
  <c r="O98" i="20"/>
  <c r="O97" i="20"/>
  <c r="O106" i="20"/>
  <c r="O103" i="20"/>
  <c r="O99" i="20"/>
  <c r="K93" i="20" l="1"/>
  <c r="I93" i="20"/>
  <c r="G93" i="20"/>
  <c r="K84" i="20"/>
  <c r="K85" i="20"/>
  <c r="K86" i="20"/>
  <c r="K87" i="20"/>
  <c r="K88" i="20"/>
  <c r="K89" i="20"/>
  <c r="K90" i="20"/>
  <c r="K91" i="20"/>
  <c r="K92" i="20"/>
  <c r="I84" i="20"/>
  <c r="I85" i="20"/>
  <c r="I86" i="20"/>
  <c r="I87" i="20"/>
  <c r="I88" i="20"/>
  <c r="I89" i="20"/>
  <c r="I90" i="20"/>
  <c r="I91" i="20"/>
  <c r="I92" i="20"/>
  <c r="G84" i="20"/>
  <c r="G85" i="20"/>
  <c r="G86" i="20"/>
  <c r="G87" i="20"/>
  <c r="G88" i="20"/>
  <c r="G89" i="20"/>
  <c r="G90" i="20"/>
  <c r="G91" i="20"/>
  <c r="G92" i="20"/>
  <c r="K78" i="20"/>
  <c r="K79" i="20"/>
  <c r="K80" i="20"/>
  <c r="K81" i="20"/>
  <c r="K82" i="20"/>
  <c r="K83" i="20"/>
  <c r="I78" i="20"/>
  <c r="I79" i="20"/>
  <c r="I80" i="20"/>
  <c r="I81" i="20"/>
  <c r="I82" i="20"/>
  <c r="I83" i="20"/>
  <c r="G78" i="20"/>
  <c r="O78" i="20" s="1"/>
  <c r="G79" i="20"/>
  <c r="O79" i="20" s="1"/>
  <c r="G80" i="20"/>
  <c r="O80" i="20" s="1"/>
  <c r="G81" i="20"/>
  <c r="O81" i="20" s="1"/>
  <c r="G82" i="20"/>
  <c r="O82" i="20" s="1"/>
  <c r="G83" i="20"/>
  <c r="O83" i="20" s="1"/>
  <c r="G77" i="20"/>
  <c r="I77" i="20"/>
  <c r="K77" i="20"/>
  <c r="K73" i="20"/>
  <c r="K74" i="20"/>
  <c r="K75" i="20"/>
  <c r="K76" i="20"/>
  <c r="I73" i="20"/>
  <c r="I74" i="20"/>
  <c r="I75" i="20"/>
  <c r="I76" i="20"/>
  <c r="G73" i="20"/>
  <c r="G74" i="20"/>
  <c r="G75" i="20"/>
  <c r="G76" i="20"/>
  <c r="K71" i="20"/>
  <c r="K72" i="20"/>
  <c r="I71" i="20"/>
  <c r="I72" i="20"/>
  <c r="G71" i="20"/>
  <c r="O71" i="20" s="1"/>
  <c r="G72" i="20"/>
  <c r="G68" i="20"/>
  <c r="I68" i="20"/>
  <c r="K68" i="20"/>
  <c r="G69" i="20"/>
  <c r="I69" i="20"/>
  <c r="K69" i="20"/>
  <c r="K54" i="20"/>
  <c r="K55" i="20"/>
  <c r="K56" i="20"/>
  <c r="K57" i="20"/>
  <c r="I54" i="20"/>
  <c r="I55" i="20"/>
  <c r="I56" i="20"/>
  <c r="I57" i="20"/>
  <c r="G54" i="20"/>
  <c r="G55" i="20"/>
  <c r="O55" i="20" s="1"/>
  <c r="G56" i="20"/>
  <c r="G57" i="20"/>
  <c r="G58" i="20"/>
  <c r="G51" i="20"/>
  <c r="I51" i="20"/>
  <c r="K51" i="20"/>
  <c r="O74" i="20" l="1"/>
  <c r="O75" i="20"/>
  <c r="O56" i="20"/>
  <c r="O54" i="20"/>
  <c r="O93" i="20"/>
  <c r="O91" i="20"/>
  <c r="O84" i="20"/>
  <c r="O72" i="20"/>
  <c r="O90" i="20"/>
  <c r="O86" i="20"/>
  <c r="O87" i="20"/>
  <c r="O92" i="20"/>
  <c r="O89" i="20"/>
  <c r="O88" i="20"/>
  <c r="O85" i="20"/>
  <c r="O77" i="20"/>
  <c r="O73" i="20"/>
  <c r="O76" i="20"/>
  <c r="O69" i="20"/>
  <c r="O68" i="20"/>
  <c r="O57" i="20"/>
  <c r="O51" i="20"/>
  <c r="G47" i="20" l="1"/>
  <c r="I47" i="20"/>
  <c r="K47" i="20"/>
  <c r="K38" i="20"/>
  <c r="K39" i="20"/>
  <c r="K40" i="20"/>
  <c r="K41" i="20"/>
  <c r="K42" i="20"/>
  <c r="K43" i="20"/>
  <c r="K44" i="20"/>
  <c r="K45" i="20"/>
  <c r="K46" i="20"/>
  <c r="K48" i="20"/>
  <c r="I38" i="20"/>
  <c r="I39" i="20"/>
  <c r="I40" i="20"/>
  <c r="I41" i="20"/>
  <c r="I42" i="20"/>
  <c r="I43" i="20"/>
  <c r="I44" i="20"/>
  <c r="I45" i="20"/>
  <c r="I46" i="20"/>
  <c r="I48" i="20"/>
  <c r="G38" i="20"/>
  <c r="O38" i="20" s="1"/>
  <c r="G39" i="20"/>
  <c r="O39" i="20" s="1"/>
  <c r="G40" i="20"/>
  <c r="G41" i="20"/>
  <c r="O41" i="20" s="1"/>
  <c r="G42" i="20"/>
  <c r="G43" i="20"/>
  <c r="O43" i="20" s="1"/>
  <c r="G44" i="20"/>
  <c r="G45" i="20"/>
  <c r="O45" i="20" s="1"/>
  <c r="G46" i="20"/>
  <c r="O46" i="20" s="1"/>
  <c r="G48" i="20"/>
  <c r="K36" i="20"/>
  <c r="I36" i="20"/>
  <c r="G36" i="20"/>
  <c r="K37" i="20"/>
  <c r="I37" i="20"/>
  <c r="G37" i="20"/>
  <c r="K35" i="20"/>
  <c r="I35" i="20"/>
  <c r="G35" i="20"/>
  <c r="K34" i="20"/>
  <c r="I34" i="20"/>
  <c r="G34" i="20"/>
  <c r="K33" i="20"/>
  <c r="I33" i="20"/>
  <c r="G33" i="20"/>
  <c r="K32" i="20"/>
  <c r="I32" i="20"/>
  <c r="G32" i="20"/>
  <c r="G23" i="20"/>
  <c r="I23" i="20"/>
  <c r="K23" i="20"/>
  <c r="G24" i="20"/>
  <c r="I24" i="20"/>
  <c r="K24" i="20"/>
  <c r="G25" i="20"/>
  <c r="I25" i="20"/>
  <c r="K25" i="20"/>
  <c r="G26" i="20"/>
  <c r="I26" i="20"/>
  <c r="K26" i="20"/>
  <c r="G27" i="20"/>
  <c r="I27" i="20"/>
  <c r="K27" i="20"/>
  <c r="G28" i="20"/>
  <c r="I28" i="20"/>
  <c r="K28" i="20"/>
  <c r="G29" i="20"/>
  <c r="I29" i="20"/>
  <c r="K29" i="20"/>
  <c r="G30" i="20"/>
  <c r="I30" i="20"/>
  <c r="K30" i="20"/>
  <c r="G31" i="20"/>
  <c r="I31" i="20"/>
  <c r="K31" i="20"/>
  <c r="G22" i="20"/>
  <c r="I22" i="20"/>
  <c r="K22" i="20"/>
  <c r="O44" i="20" l="1"/>
  <c r="O48" i="20"/>
  <c r="O47" i="20"/>
  <c r="O42" i="20"/>
  <c r="O40" i="20"/>
  <c r="O36" i="20"/>
  <c r="O31" i="20"/>
  <c r="O27" i="20"/>
  <c r="O32" i="20"/>
  <c r="O34" i="20"/>
  <c r="O37" i="20"/>
  <c r="O33" i="20"/>
  <c r="O35" i="20"/>
  <c r="O28" i="20"/>
  <c r="O24" i="20"/>
  <c r="O30" i="20"/>
  <c r="O29" i="20"/>
  <c r="O26" i="20"/>
  <c r="O25" i="20"/>
  <c r="O23" i="20"/>
  <c r="O22" i="20"/>
  <c r="G18" i="20" l="1"/>
  <c r="I18" i="20"/>
  <c r="K18" i="20"/>
  <c r="G19" i="20"/>
  <c r="I19" i="20"/>
  <c r="K19" i="20"/>
  <c r="G20" i="20"/>
  <c r="I20" i="20"/>
  <c r="K20" i="20"/>
  <c r="K13" i="20"/>
  <c r="K14" i="20"/>
  <c r="K15" i="20"/>
  <c r="I13" i="20"/>
  <c r="I14" i="20"/>
  <c r="I15" i="20"/>
  <c r="G13" i="20"/>
  <c r="G14" i="20"/>
  <c r="G15" i="20"/>
  <c r="G10" i="20"/>
  <c r="I10" i="20"/>
  <c r="K10" i="20"/>
  <c r="G6" i="20"/>
  <c r="I6" i="20"/>
  <c r="K6" i="20"/>
  <c r="G7" i="20"/>
  <c r="I7" i="20"/>
  <c r="K7" i="20"/>
  <c r="G8" i="20"/>
  <c r="I8" i="20"/>
  <c r="K8" i="20"/>
  <c r="G9" i="20"/>
  <c r="I9" i="20"/>
  <c r="K9" i="20"/>
  <c r="K70" i="20"/>
  <c r="I70" i="20"/>
  <c r="G70" i="20"/>
  <c r="K67" i="20"/>
  <c r="I67" i="20"/>
  <c r="G67" i="20"/>
  <c r="K66" i="20"/>
  <c r="I66" i="20"/>
  <c r="G66" i="20"/>
  <c r="K65" i="20"/>
  <c r="I65" i="20"/>
  <c r="G65" i="20"/>
  <c r="K64" i="20"/>
  <c r="I64" i="20"/>
  <c r="G64" i="20"/>
  <c r="K63" i="20"/>
  <c r="I63" i="20"/>
  <c r="G63" i="20"/>
  <c r="K62" i="20"/>
  <c r="I62" i="20"/>
  <c r="G62" i="20"/>
  <c r="K61" i="20"/>
  <c r="I61" i="20"/>
  <c r="G61" i="20"/>
  <c r="K60" i="20"/>
  <c r="I60" i="20"/>
  <c r="G60" i="20"/>
  <c r="K59" i="20"/>
  <c r="I59" i="20"/>
  <c r="G59" i="20"/>
  <c r="K58" i="20"/>
  <c r="I58" i="20"/>
  <c r="K53" i="20"/>
  <c r="I53" i="20"/>
  <c r="G53" i="20"/>
  <c r="K52" i="20"/>
  <c r="I52" i="20"/>
  <c r="G52" i="20"/>
  <c r="K50" i="20"/>
  <c r="I50" i="20"/>
  <c r="G50" i="20"/>
  <c r="K49" i="20"/>
  <c r="I49" i="20"/>
  <c r="G49" i="20"/>
  <c r="K21" i="20"/>
  <c r="I21" i="20"/>
  <c r="G21" i="20"/>
  <c r="K17" i="20"/>
  <c r="I17" i="20"/>
  <c r="G17" i="20"/>
  <c r="K16" i="20"/>
  <c r="I16" i="20"/>
  <c r="G16" i="20"/>
  <c r="K12" i="20"/>
  <c r="I12" i="20"/>
  <c r="G12" i="20"/>
  <c r="K11" i="20"/>
  <c r="I11" i="20"/>
  <c r="G11" i="20"/>
  <c r="K5" i="20"/>
  <c r="I5" i="20"/>
  <c r="G5" i="20"/>
  <c r="K4" i="20"/>
  <c r="I4" i="20"/>
  <c r="G4" i="20"/>
  <c r="K3" i="20"/>
  <c r="I3" i="20"/>
  <c r="G3" i="20"/>
  <c r="K2" i="20"/>
  <c r="I2" i="20"/>
  <c r="G2" i="20"/>
  <c r="O19" i="20" l="1"/>
  <c r="O20" i="20"/>
  <c r="O18" i="20"/>
  <c r="O6" i="20"/>
  <c r="O14" i="20"/>
  <c r="O15" i="20"/>
  <c r="O13" i="20"/>
  <c r="O10" i="20"/>
  <c r="O9" i="20"/>
  <c r="O8" i="20"/>
  <c r="O7" i="20"/>
  <c r="O2" i="20"/>
  <c r="O4" i="20"/>
  <c r="O11" i="20"/>
  <c r="O16" i="20"/>
  <c r="O21" i="20"/>
  <c r="O50" i="20"/>
  <c r="O53" i="20"/>
  <c r="O59" i="20"/>
  <c r="O61" i="20"/>
  <c r="O63" i="20"/>
  <c r="O65" i="20"/>
  <c r="O67" i="20"/>
  <c r="O3" i="20"/>
  <c r="O5" i="20"/>
  <c r="O12" i="20"/>
  <c r="O17" i="20"/>
  <c r="O49" i="20"/>
  <c r="O52" i="20"/>
  <c r="O58" i="20"/>
  <c r="O60" i="20"/>
  <c r="O62" i="20"/>
  <c r="O64" i="20"/>
  <c r="O66" i="20"/>
  <c r="O70" i="20"/>
  <c r="G265" i="19"/>
  <c r="I265" i="19"/>
  <c r="K265" i="19"/>
  <c r="G266" i="19"/>
  <c r="I266" i="19"/>
  <c r="K266" i="19"/>
  <c r="G267" i="19"/>
  <c r="I267" i="19"/>
  <c r="K267" i="19"/>
  <c r="K264" i="19"/>
  <c r="I264" i="19"/>
  <c r="G264" i="19"/>
  <c r="K261" i="19"/>
  <c r="K262" i="19"/>
  <c r="K263" i="19"/>
  <c r="I261" i="19"/>
  <c r="I262" i="19"/>
  <c r="I263" i="19"/>
  <c r="G261" i="19"/>
  <c r="G262" i="19"/>
  <c r="G263" i="19"/>
  <c r="K258" i="19"/>
  <c r="K259" i="19"/>
  <c r="K260" i="19"/>
  <c r="I258" i="19"/>
  <c r="I259" i="19"/>
  <c r="I260" i="19"/>
  <c r="G258" i="19"/>
  <c r="G259" i="19"/>
  <c r="G260" i="19"/>
  <c r="O267" i="19" l="1"/>
  <c r="O266" i="19"/>
  <c r="O265" i="19"/>
  <c r="O264" i="19"/>
  <c r="O258" i="19"/>
  <c r="O263" i="19"/>
  <c r="O262" i="19"/>
  <c r="O261" i="19"/>
  <c r="O260" i="19"/>
  <c r="O259" i="19"/>
  <c r="K250" i="19" l="1"/>
  <c r="K251" i="19"/>
  <c r="K252" i="19"/>
  <c r="K253" i="19"/>
  <c r="K254" i="19"/>
  <c r="K255" i="19"/>
  <c r="K256" i="19"/>
  <c r="K257" i="19"/>
  <c r="I250" i="19"/>
  <c r="I251" i="19"/>
  <c r="I252" i="19"/>
  <c r="I253" i="19"/>
  <c r="I254" i="19"/>
  <c r="I255" i="19"/>
  <c r="I256" i="19"/>
  <c r="I257" i="19"/>
  <c r="G250" i="19"/>
  <c r="O250" i="19" s="1"/>
  <c r="G251" i="19"/>
  <c r="O251" i="19" s="1"/>
  <c r="G252" i="19"/>
  <c r="O252" i="19" s="1"/>
  <c r="G253" i="19"/>
  <c r="O253" i="19" s="1"/>
  <c r="G254" i="19"/>
  <c r="O254" i="19" s="1"/>
  <c r="G255" i="19"/>
  <c r="O255" i="19" s="1"/>
  <c r="G256" i="19"/>
  <c r="G257" i="19"/>
  <c r="K221" i="19"/>
  <c r="K222" i="19"/>
  <c r="K223" i="19"/>
  <c r="I221" i="19"/>
  <c r="I222" i="19"/>
  <c r="I223" i="19"/>
  <c r="G221" i="19"/>
  <c r="G222" i="19"/>
  <c r="G223" i="19"/>
  <c r="K218" i="19"/>
  <c r="K219" i="19"/>
  <c r="K220" i="19"/>
  <c r="I218" i="19"/>
  <c r="I219" i="19"/>
  <c r="I220" i="19"/>
  <c r="G218" i="19"/>
  <c r="G219" i="19"/>
  <c r="G220" i="19"/>
  <c r="K213" i="19"/>
  <c r="K214" i="19"/>
  <c r="K215" i="19"/>
  <c r="K216" i="19"/>
  <c r="K217" i="19"/>
  <c r="I213" i="19"/>
  <c r="I214" i="19"/>
  <c r="I215" i="19"/>
  <c r="I216" i="19"/>
  <c r="I217" i="19"/>
  <c r="G213" i="19"/>
  <c r="G214" i="19"/>
  <c r="G215" i="19"/>
  <c r="G216" i="19"/>
  <c r="G217" i="19"/>
  <c r="O221" i="19" l="1"/>
  <c r="O222" i="19"/>
  <c r="O257" i="19"/>
  <c r="O256" i="19"/>
  <c r="O223" i="19"/>
  <c r="O218" i="19"/>
  <c r="O220" i="19"/>
  <c r="O219" i="19"/>
  <c r="O217" i="19"/>
  <c r="O216" i="19"/>
  <c r="O215" i="19"/>
  <c r="O214" i="19"/>
  <c r="O213" i="19"/>
  <c r="G248" i="19" l="1"/>
  <c r="I248" i="19"/>
  <c r="K248" i="19"/>
  <c r="K237" i="19"/>
  <c r="K238" i="19"/>
  <c r="K239" i="19"/>
  <c r="K240" i="19"/>
  <c r="K241" i="19"/>
  <c r="K242" i="19"/>
  <c r="K243" i="19"/>
  <c r="K244" i="19"/>
  <c r="K245" i="19"/>
  <c r="K246" i="19"/>
  <c r="K247" i="19"/>
  <c r="K249" i="19"/>
  <c r="I237" i="19"/>
  <c r="I238" i="19"/>
  <c r="I239" i="19"/>
  <c r="I240" i="19"/>
  <c r="I241" i="19"/>
  <c r="I242" i="19"/>
  <c r="I243" i="19"/>
  <c r="I244" i="19"/>
  <c r="I245" i="19"/>
  <c r="I246" i="19"/>
  <c r="I247" i="19"/>
  <c r="I249" i="19"/>
  <c r="G237" i="19"/>
  <c r="G238" i="19"/>
  <c r="G239" i="19"/>
  <c r="G240" i="19"/>
  <c r="O240" i="19" s="1"/>
  <c r="G241" i="19"/>
  <c r="O241" i="19" s="1"/>
  <c r="G242" i="19"/>
  <c r="O242" i="19" s="1"/>
  <c r="G243" i="19"/>
  <c r="O243" i="19" s="1"/>
  <c r="G244" i="19"/>
  <c r="O244" i="19" s="1"/>
  <c r="G245" i="19"/>
  <c r="O245" i="19" s="1"/>
  <c r="G246" i="19"/>
  <c r="O246" i="19" s="1"/>
  <c r="G247" i="19"/>
  <c r="G249" i="19"/>
  <c r="O249" i="19" l="1"/>
  <c r="O248" i="19"/>
  <c r="O247" i="19"/>
  <c r="O239" i="19"/>
  <c r="O238" i="19"/>
  <c r="O237" i="19"/>
  <c r="K235" i="19" l="1"/>
  <c r="K236" i="19"/>
  <c r="I235" i="19"/>
  <c r="I236" i="19"/>
  <c r="G235" i="19"/>
  <c r="O235" i="19" s="1"/>
  <c r="G236" i="19"/>
  <c r="O236" i="19" s="1"/>
  <c r="K233" i="19"/>
  <c r="K234" i="19"/>
  <c r="I233" i="19"/>
  <c r="I234" i="19"/>
  <c r="G233" i="19"/>
  <c r="O233" i="19" s="1"/>
  <c r="G234" i="19"/>
  <c r="K224" i="19"/>
  <c r="K225" i="19"/>
  <c r="K226" i="19"/>
  <c r="K227" i="19"/>
  <c r="K228" i="19"/>
  <c r="K229" i="19"/>
  <c r="K230" i="19"/>
  <c r="K231" i="19"/>
  <c r="K232" i="19"/>
  <c r="I224" i="19"/>
  <c r="I225" i="19"/>
  <c r="I226" i="19"/>
  <c r="I227" i="19"/>
  <c r="I228" i="19"/>
  <c r="I229" i="19"/>
  <c r="I230" i="19"/>
  <c r="I231" i="19"/>
  <c r="I232" i="19"/>
  <c r="G224" i="19"/>
  <c r="G225" i="19"/>
  <c r="G226" i="19"/>
  <c r="G227" i="19"/>
  <c r="G228" i="19"/>
  <c r="G229" i="19"/>
  <c r="G230" i="19"/>
  <c r="G231" i="19"/>
  <c r="G232" i="19"/>
  <c r="O234" i="19" l="1"/>
  <c r="O232" i="19"/>
  <c r="O231" i="19"/>
  <c r="O230" i="19"/>
  <c r="O229" i="19"/>
  <c r="O228" i="19"/>
  <c r="O227" i="19"/>
  <c r="O226" i="19"/>
  <c r="O225" i="19"/>
  <c r="O224" i="19"/>
  <c r="G211" i="19" l="1"/>
  <c r="K211" i="19"/>
  <c r="I211" i="19"/>
  <c r="K208" i="19"/>
  <c r="K209" i="19"/>
  <c r="K210" i="19"/>
  <c r="K212" i="19"/>
  <c r="I208" i="19"/>
  <c r="I209" i="19"/>
  <c r="I210" i="19"/>
  <c r="I212" i="19"/>
  <c r="G208" i="19"/>
  <c r="O208" i="19" s="1"/>
  <c r="G209" i="19"/>
  <c r="O209" i="19" s="1"/>
  <c r="G210" i="19"/>
  <c r="O210" i="19" s="1"/>
  <c r="G212" i="19"/>
  <c r="O212" i="19" s="1"/>
  <c r="K204" i="19"/>
  <c r="K205" i="19"/>
  <c r="K206" i="19"/>
  <c r="K207" i="19"/>
  <c r="I204" i="19"/>
  <c r="I205" i="19"/>
  <c r="I206" i="19"/>
  <c r="I207" i="19"/>
  <c r="G204" i="19"/>
  <c r="O204" i="19" s="1"/>
  <c r="G205" i="19"/>
  <c r="O205" i="19" s="1"/>
  <c r="G206" i="19"/>
  <c r="O206" i="19" s="1"/>
  <c r="G207" i="19"/>
  <c r="K200" i="19"/>
  <c r="K201" i="19"/>
  <c r="K202" i="19"/>
  <c r="K203" i="19"/>
  <c r="I200" i="19"/>
  <c r="I201" i="19"/>
  <c r="I202" i="19"/>
  <c r="I203" i="19"/>
  <c r="G200" i="19"/>
  <c r="O200" i="19" s="1"/>
  <c r="G201" i="19"/>
  <c r="O201" i="19" s="1"/>
  <c r="G202" i="19"/>
  <c r="G203" i="19"/>
  <c r="K197" i="19"/>
  <c r="K198" i="19"/>
  <c r="K199" i="19"/>
  <c r="I197" i="19"/>
  <c r="I198" i="19"/>
  <c r="I199" i="19"/>
  <c r="G197" i="19"/>
  <c r="G198" i="19"/>
  <c r="G199" i="19"/>
  <c r="K192" i="19"/>
  <c r="K193" i="19"/>
  <c r="K194" i="19"/>
  <c r="K195" i="19"/>
  <c r="K196" i="19"/>
  <c r="I192" i="19"/>
  <c r="I193" i="19"/>
  <c r="I194" i="19"/>
  <c r="I195" i="19"/>
  <c r="I196" i="19"/>
  <c r="G192" i="19"/>
  <c r="G193" i="19"/>
  <c r="G194" i="19"/>
  <c r="G195" i="19"/>
  <c r="G196" i="19"/>
  <c r="K187" i="19"/>
  <c r="K188" i="19"/>
  <c r="K189" i="19"/>
  <c r="K190" i="19"/>
  <c r="K191" i="19"/>
  <c r="I187" i="19"/>
  <c r="I188" i="19"/>
  <c r="I189" i="19"/>
  <c r="I190" i="19"/>
  <c r="I191" i="19"/>
  <c r="G187" i="19"/>
  <c r="G188" i="19"/>
  <c r="G189" i="19"/>
  <c r="G190" i="19"/>
  <c r="G191" i="19"/>
  <c r="K186" i="19"/>
  <c r="I186" i="19"/>
  <c r="G186" i="19"/>
  <c r="K185" i="19"/>
  <c r="I185" i="19"/>
  <c r="G185" i="19"/>
  <c r="K184" i="19"/>
  <c r="I184" i="19"/>
  <c r="G184" i="19"/>
  <c r="K183" i="19"/>
  <c r="I183" i="19"/>
  <c r="G183" i="19"/>
  <c r="K182" i="19"/>
  <c r="I182" i="19"/>
  <c r="G182" i="19"/>
  <c r="K179" i="19"/>
  <c r="K180" i="19"/>
  <c r="K181" i="19"/>
  <c r="I179" i="19"/>
  <c r="I180" i="19"/>
  <c r="I181" i="19"/>
  <c r="G179" i="19"/>
  <c r="G180" i="19"/>
  <c r="G181" i="19"/>
  <c r="K173" i="19"/>
  <c r="K174" i="19"/>
  <c r="K175" i="19"/>
  <c r="K176" i="19"/>
  <c r="K177" i="19"/>
  <c r="K178" i="19"/>
  <c r="I173" i="19"/>
  <c r="I174" i="19"/>
  <c r="I175" i="19"/>
  <c r="I176" i="19"/>
  <c r="I177" i="19"/>
  <c r="I178" i="19"/>
  <c r="G173" i="19"/>
  <c r="O173" i="19" s="1"/>
  <c r="G174" i="19"/>
  <c r="O174" i="19" s="1"/>
  <c r="G175" i="19"/>
  <c r="O175" i="19" s="1"/>
  <c r="G176" i="19"/>
  <c r="G177" i="19"/>
  <c r="G178" i="19"/>
  <c r="K169" i="19"/>
  <c r="K170" i="19"/>
  <c r="K171" i="19"/>
  <c r="K172" i="19"/>
  <c r="I169" i="19"/>
  <c r="I170" i="19"/>
  <c r="I171" i="19"/>
  <c r="I172" i="19"/>
  <c r="G169" i="19"/>
  <c r="G170" i="19"/>
  <c r="O170" i="19" s="1"/>
  <c r="G171" i="19"/>
  <c r="O171" i="19" s="1"/>
  <c r="G172" i="19"/>
  <c r="K168" i="19"/>
  <c r="I168" i="19"/>
  <c r="G168" i="19"/>
  <c r="K167" i="19"/>
  <c r="I167" i="19"/>
  <c r="G167" i="19"/>
  <c r="K166" i="19"/>
  <c r="I166" i="19"/>
  <c r="G166" i="19"/>
  <c r="K163" i="19"/>
  <c r="K164" i="19"/>
  <c r="K165" i="19"/>
  <c r="I163" i="19"/>
  <c r="I164" i="19"/>
  <c r="I165" i="19"/>
  <c r="G163" i="19"/>
  <c r="G164" i="19"/>
  <c r="G165" i="19"/>
  <c r="K160" i="19"/>
  <c r="I160" i="19"/>
  <c r="G160" i="19"/>
  <c r="K157" i="19"/>
  <c r="K158" i="19"/>
  <c r="K159" i="19"/>
  <c r="K161" i="19"/>
  <c r="K162" i="19"/>
  <c r="I157" i="19"/>
  <c r="I158" i="19"/>
  <c r="I159" i="19"/>
  <c r="I161" i="19"/>
  <c r="I162" i="19"/>
  <c r="G157" i="19"/>
  <c r="G158" i="19"/>
  <c r="G159" i="19"/>
  <c r="G161" i="19"/>
  <c r="G162" i="19"/>
  <c r="K154" i="19"/>
  <c r="K155" i="19"/>
  <c r="K156" i="19"/>
  <c r="I154" i="19"/>
  <c r="I155" i="19"/>
  <c r="I156" i="19"/>
  <c r="G154" i="19"/>
  <c r="G155" i="19"/>
  <c r="G156" i="19"/>
  <c r="K150" i="19"/>
  <c r="K151" i="19"/>
  <c r="K152" i="19"/>
  <c r="K153" i="19"/>
  <c r="I150" i="19"/>
  <c r="I151" i="19"/>
  <c r="I152" i="19"/>
  <c r="I153" i="19"/>
  <c r="G150" i="19"/>
  <c r="G151" i="19"/>
  <c r="G152" i="19"/>
  <c r="O152" i="19" s="1"/>
  <c r="G153" i="19"/>
  <c r="K110" i="15"/>
  <c r="I110" i="15"/>
  <c r="G110" i="15"/>
  <c r="K109" i="15"/>
  <c r="I109" i="15"/>
  <c r="G109" i="15"/>
  <c r="K108" i="15"/>
  <c r="I108" i="15"/>
  <c r="G108" i="15"/>
  <c r="G106" i="15"/>
  <c r="I106" i="15"/>
  <c r="K106" i="15"/>
  <c r="K107" i="15"/>
  <c r="I107" i="15"/>
  <c r="G107" i="15"/>
  <c r="K105" i="15"/>
  <c r="I105" i="15"/>
  <c r="G105" i="15"/>
  <c r="K104" i="15"/>
  <c r="I104" i="15"/>
  <c r="O104" i="15" s="1"/>
  <c r="G104" i="15"/>
  <c r="K103" i="15"/>
  <c r="I103" i="15"/>
  <c r="G103" i="15"/>
  <c r="G61" i="15"/>
  <c r="I61" i="15"/>
  <c r="K61" i="15"/>
  <c r="G62" i="15"/>
  <c r="I62" i="15"/>
  <c r="K62" i="15"/>
  <c r="G63" i="15"/>
  <c r="I63" i="15"/>
  <c r="K63" i="15"/>
  <c r="G64" i="15"/>
  <c r="I64" i="15"/>
  <c r="K64" i="15"/>
  <c r="G65" i="15"/>
  <c r="I65" i="15"/>
  <c r="K65" i="15"/>
  <c r="I56" i="15"/>
  <c r="K56" i="15"/>
  <c r="G56" i="15"/>
  <c r="K54" i="15"/>
  <c r="I54" i="15"/>
  <c r="G54" i="15"/>
  <c r="G55" i="15"/>
  <c r="I55" i="15"/>
  <c r="K55" i="15"/>
  <c r="G101" i="15"/>
  <c r="I101" i="15"/>
  <c r="K101" i="15"/>
  <c r="G102" i="15"/>
  <c r="I102" i="15"/>
  <c r="K102" i="15"/>
  <c r="O106" i="15" l="1"/>
  <c r="O153" i="19"/>
  <c r="O108" i="15"/>
  <c r="O109" i="15"/>
  <c r="O177" i="19"/>
  <c r="O207" i="19"/>
  <c r="O176" i="19"/>
  <c r="O202" i="19"/>
  <c r="O211" i="19"/>
  <c r="O169" i="19"/>
  <c r="O203" i="19"/>
  <c r="O193" i="19"/>
  <c r="O199" i="19"/>
  <c r="O198" i="19"/>
  <c r="O197" i="19"/>
  <c r="O172" i="19"/>
  <c r="O178" i="19"/>
  <c r="O184" i="19"/>
  <c r="O196" i="19"/>
  <c r="O195" i="19"/>
  <c r="O194" i="19"/>
  <c r="O192" i="19"/>
  <c r="O182" i="19"/>
  <c r="O183" i="19"/>
  <c r="O185" i="19"/>
  <c r="O186" i="19"/>
  <c r="O190" i="19"/>
  <c r="O191" i="19"/>
  <c r="O189" i="19"/>
  <c r="O188" i="19"/>
  <c r="O187" i="19"/>
  <c r="O179" i="19"/>
  <c r="O163" i="19"/>
  <c r="O166" i="19"/>
  <c r="O168" i="19"/>
  <c r="O181" i="19"/>
  <c r="O180" i="19"/>
  <c r="O161" i="19"/>
  <c r="O160" i="19"/>
  <c r="O150" i="19"/>
  <c r="O167" i="19"/>
  <c r="O165" i="19"/>
  <c r="O164" i="19"/>
  <c r="O162" i="19"/>
  <c r="O154" i="19"/>
  <c r="O159" i="19"/>
  <c r="O158" i="19"/>
  <c r="O157" i="19"/>
  <c r="O156" i="19"/>
  <c r="O155" i="19"/>
  <c r="O151" i="19"/>
  <c r="O110" i="15"/>
  <c r="O105" i="15"/>
  <c r="O103" i="15"/>
  <c r="O107" i="15"/>
  <c r="O65" i="15"/>
  <c r="O64" i="15"/>
  <c r="O63" i="15"/>
  <c r="O62" i="15"/>
  <c r="O56" i="15"/>
  <c r="O54" i="15"/>
  <c r="O55" i="15"/>
  <c r="O102" i="15"/>
  <c r="O101" i="15"/>
  <c r="K84" i="15" l="1"/>
  <c r="K85" i="15"/>
  <c r="K86" i="15"/>
  <c r="I84" i="15"/>
  <c r="I85" i="15"/>
  <c r="I86" i="15"/>
  <c r="G84" i="15"/>
  <c r="G85" i="15"/>
  <c r="G86" i="15"/>
  <c r="G82" i="15"/>
  <c r="I82" i="15"/>
  <c r="K82" i="15"/>
  <c r="G83" i="15"/>
  <c r="I83" i="15"/>
  <c r="K83" i="15"/>
  <c r="G33" i="15"/>
  <c r="I33" i="15"/>
  <c r="K33" i="15"/>
  <c r="K49" i="15"/>
  <c r="K50" i="15"/>
  <c r="K51" i="15"/>
  <c r="K52" i="15"/>
  <c r="I49" i="15"/>
  <c r="I50" i="15"/>
  <c r="I51" i="15"/>
  <c r="I52" i="15"/>
  <c r="G49" i="15"/>
  <c r="G50" i="15"/>
  <c r="O50" i="15" s="1"/>
  <c r="G51" i="15"/>
  <c r="G52" i="15"/>
  <c r="O49" i="15" l="1"/>
  <c r="O51" i="15"/>
  <c r="O52" i="15"/>
  <c r="O85" i="15"/>
  <c r="O86" i="15"/>
  <c r="O84" i="15"/>
  <c r="O33" i="15"/>
  <c r="G46" i="15" l="1"/>
  <c r="I46" i="15"/>
  <c r="K46" i="15"/>
  <c r="G45" i="15"/>
  <c r="I45" i="15"/>
  <c r="K45" i="15"/>
  <c r="I16" i="15"/>
  <c r="G16" i="15"/>
  <c r="K16" i="15"/>
  <c r="O46" i="15" l="1"/>
  <c r="O45" i="15"/>
  <c r="O16" i="15"/>
  <c r="K147" i="19"/>
  <c r="I147" i="19"/>
  <c r="G147" i="19"/>
  <c r="K132" i="19"/>
  <c r="I132" i="19"/>
  <c r="G132" i="19"/>
  <c r="G123" i="19"/>
  <c r="I123" i="19"/>
  <c r="K123" i="19"/>
  <c r="G124" i="19"/>
  <c r="I124" i="19"/>
  <c r="K124" i="19"/>
  <c r="G125" i="19"/>
  <c r="I125" i="19"/>
  <c r="K125" i="19"/>
  <c r="G126" i="19"/>
  <c r="I126" i="19"/>
  <c r="K126" i="19"/>
  <c r="G127" i="19"/>
  <c r="I127" i="19"/>
  <c r="K127" i="19"/>
  <c r="G110" i="19"/>
  <c r="G111" i="19"/>
  <c r="G112" i="19"/>
  <c r="G113" i="19"/>
  <c r="G114" i="19"/>
  <c r="G115" i="19"/>
  <c r="I110" i="19"/>
  <c r="I111" i="19"/>
  <c r="I112" i="19"/>
  <c r="I113" i="19"/>
  <c r="I114" i="19"/>
  <c r="I115" i="19"/>
  <c r="K110" i="19"/>
  <c r="O110" i="19" s="1"/>
  <c r="K111" i="19"/>
  <c r="O111" i="19" s="1"/>
  <c r="K112" i="19"/>
  <c r="O112" i="19" s="1"/>
  <c r="K113" i="19"/>
  <c r="O113" i="19" s="1"/>
  <c r="K114" i="19"/>
  <c r="O114" i="19" s="1"/>
  <c r="K115" i="19"/>
  <c r="O115" i="19" s="1"/>
  <c r="K149" i="19"/>
  <c r="I149" i="19"/>
  <c r="G149" i="19"/>
  <c r="K148" i="19"/>
  <c r="I148" i="19"/>
  <c r="G148" i="19"/>
  <c r="K146" i="19"/>
  <c r="I146" i="19"/>
  <c r="G146" i="19"/>
  <c r="K145" i="19"/>
  <c r="I145" i="19"/>
  <c r="G145" i="19"/>
  <c r="K144" i="19"/>
  <c r="I144" i="19"/>
  <c r="G144" i="19"/>
  <c r="K143" i="19"/>
  <c r="I143" i="19"/>
  <c r="G143" i="19"/>
  <c r="K142" i="19"/>
  <c r="I142" i="19"/>
  <c r="G142" i="19"/>
  <c r="K141" i="19"/>
  <c r="I141" i="19"/>
  <c r="G141" i="19"/>
  <c r="K140" i="19"/>
  <c r="I140" i="19"/>
  <c r="G140" i="19"/>
  <c r="K139" i="19"/>
  <c r="I139" i="19"/>
  <c r="G139" i="19"/>
  <c r="K138" i="19"/>
  <c r="I138" i="19"/>
  <c r="G138" i="19"/>
  <c r="K137" i="19"/>
  <c r="I137" i="19"/>
  <c r="G137" i="19"/>
  <c r="K136" i="19"/>
  <c r="I136" i="19"/>
  <c r="G136" i="19"/>
  <c r="K135" i="19"/>
  <c r="I135" i="19"/>
  <c r="G135" i="19"/>
  <c r="K134" i="19"/>
  <c r="I134" i="19"/>
  <c r="G134" i="19"/>
  <c r="K133" i="19"/>
  <c r="I133" i="19"/>
  <c r="G133" i="19"/>
  <c r="K131" i="19"/>
  <c r="I131" i="19"/>
  <c r="G131" i="19"/>
  <c r="K130" i="19"/>
  <c r="I130" i="19"/>
  <c r="G130" i="19"/>
  <c r="K129" i="19"/>
  <c r="I129" i="19"/>
  <c r="G129" i="19"/>
  <c r="K128" i="19"/>
  <c r="I128" i="19"/>
  <c r="G128" i="19"/>
  <c r="K122" i="19"/>
  <c r="I122" i="19"/>
  <c r="G122" i="19"/>
  <c r="K121" i="19"/>
  <c r="I121" i="19"/>
  <c r="G121" i="19"/>
  <c r="K120" i="19"/>
  <c r="I120" i="19"/>
  <c r="G120" i="19"/>
  <c r="K119" i="19"/>
  <c r="I119" i="19"/>
  <c r="G119" i="19"/>
  <c r="K118" i="19"/>
  <c r="I118" i="19"/>
  <c r="G118" i="19"/>
  <c r="K117" i="19"/>
  <c r="I117" i="19"/>
  <c r="G117" i="19"/>
  <c r="K116" i="19"/>
  <c r="I116" i="19"/>
  <c r="G116" i="19"/>
  <c r="K109" i="19"/>
  <c r="I109" i="19"/>
  <c r="G109" i="19"/>
  <c r="O147" i="19" l="1"/>
  <c r="O125" i="19"/>
  <c r="O124" i="19"/>
  <c r="O132" i="19"/>
  <c r="O127" i="19"/>
  <c r="O126" i="19"/>
  <c r="O116" i="19"/>
  <c r="O118" i="19"/>
  <c r="O119" i="19"/>
  <c r="O121" i="19"/>
  <c r="O123" i="19"/>
  <c r="O129" i="19"/>
  <c r="O131" i="19"/>
  <c r="O134" i="19"/>
  <c r="O136" i="19"/>
  <c r="O137" i="19"/>
  <c r="O139" i="19"/>
  <c r="O141" i="19"/>
  <c r="O143" i="19"/>
  <c r="O144" i="19"/>
  <c r="O146" i="19"/>
  <c r="O149" i="19"/>
  <c r="O109" i="19"/>
  <c r="O117" i="19"/>
  <c r="O120" i="19"/>
  <c r="O122" i="19"/>
  <c r="O128" i="19"/>
  <c r="O130" i="19"/>
  <c r="O133" i="19"/>
  <c r="O135" i="19"/>
  <c r="O138" i="19"/>
  <c r="O140" i="19"/>
  <c r="O142" i="19"/>
  <c r="O145" i="19"/>
  <c r="O148" i="19"/>
  <c r="K108" i="19" l="1"/>
  <c r="I108" i="19"/>
  <c r="G108" i="19"/>
  <c r="K107" i="19"/>
  <c r="I107" i="19"/>
  <c r="G107" i="19"/>
  <c r="K106" i="19"/>
  <c r="I106" i="19"/>
  <c r="G106" i="19"/>
  <c r="K105" i="19"/>
  <c r="I105" i="19"/>
  <c r="G105" i="19"/>
  <c r="K104" i="19"/>
  <c r="I104" i="19"/>
  <c r="G104" i="19"/>
  <c r="K103" i="19"/>
  <c r="I103" i="19"/>
  <c r="G103" i="19"/>
  <c r="K102" i="19"/>
  <c r="I102" i="19"/>
  <c r="G102" i="19"/>
  <c r="K101" i="19"/>
  <c r="I101" i="19"/>
  <c r="G101" i="19"/>
  <c r="K100" i="19"/>
  <c r="I100" i="19"/>
  <c r="G100" i="19"/>
  <c r="I95" i="19"/>
  <c r="I96" i="19"/>
  <c r="I97" i="19"/>
  <c r="I98" i="19"/>
  <c r="I99" i="19"/>
  <c r="K95" i="19"/>
  <c r="K96" i="19"/>
  <c r="K97" i="19"/>
  <c r="K98" i="19"/>
  <c r="K99" i="19"/>
  <c r="G95" i="19"/>
  <c r="G96" i="19"/>
  <c r="G97" i="19"/>
  <c r="G98" i="19"/>
  <c r="G99" i="19"/>
  <c r="G94" i="19"/>
  <c r="I94" i="19"/>
  <c r="K94" i="19"/>
  <c r="K93" i="19"/>
  <c r="I93" i="19"/>
  <c r="G93" i="19"/>
  <c r="K92" i="19"/>
  <c r="I92" i="19"/>
  <c r="G92" i="19"/>
  <c r="K91" i="19"/>
  <c r="I91" i="19"/>
  <c r="G91" i="19"/>
  <c r="K90" i="19"/>
  <c r="I90" i="19"/>
  <c r="G90" i="19"/>
  <c r="K89" i="19"/>
  <c r="I89" i="19"/>
  <c r="G89" i="19"/>
  <c r="K88" i="19"/>
  <c r="I88" i="19"/>
  <c r="G88" i="19"/>
  <c r="K87" i="19"/>
  <c r="I87" i="19"/>
  <c r="G87" i="19"/>
  <c r="K86" i="19"/>
  <c r="I86" i="19"/>
  <c r="G86" i="19"/>
  <c r="K85" i="19"/>
  <c r="I85" i="19"/>
  <c r="G85" i="19"/>
  <c r="K84" i="19"/>
  <c r="I84" i="19"/>
  <c r="G84" i="19"/>
  <c r="K83" i="19"/>
  <c r="I83" i="19"/>
  <c r="G83" i="19"/>
  <c r="K82" i="19"/>
  <c r="I82" i="19"/>
  <c r="G82" i="19"/>
  <c r="K81" i="19"/>
  <c r="I81" i="19"/>
  <c r="G81" i="19"/>
  <c r="K80" i="19"/>
  <c r="I80" i="19"/>
  <c r="G80" i="19"/>
  <c r="K79" i="19"/>
  <c r="I79" i="19"/>
  <c r="G79" i="19"/>
  <c r="K78" i="19"/>
  <c r="I78" i="19"/>
  <c r="G78" i="19"/>
  <c r="K77" i="19"/>
  <c r="I77" i="19"/>
  <c r="G77" i="19"/>
  <c r="K76" i="19"/>
  <c r="I76" i="19"/>
  <c r="G76" i="19"/>
  <c r="K75" i="19"/>
  <c r="I75" i="19"/>
  <c r="G75" i="19"/>
  <c r="K74" i="19"/>
  <c r="I74" i="19"/>
  <c r="G74" i="19"/>
  <c r="K73" i="19"/>
  <c r="I73" i="19"/>
  <c r="G73" i="19"/>
  <c r="K72" i="19"/>
  <c r="I72" i="19"/>
  <c r="G72" i="19"/>
  <c r="K71" i="19"/>
  <c r="I71" i="19"/>
  <c r="G71" i="19"/>
  <c r="K70" i="19"/>
  <c r="I70" i="19"/>
  <c r="G70" i="19"/>
  <c r="K69" i="19"/>
  <c r="I69" i="19"/>
  <c r="G69" i="19"/>
  <c r="K68" i="19"/>
  <c r="I68" i="19"/>
  <c r="G68" i="19"/>
  <c r="K67" i="19"/>
  <c r="I67" i="19"/>
  <c r="G67" i="19"/>
  <c r="K66" i="19"/>
  <c r="I66" i="19"/>
  <c r="G66" i="19"/>
  <c r="K65" i="19"/>
  <c r="I65" i="19"/>
  <c r="G65" i="19"/>
  <c r="K64" i="19"/>
  <c r="I64" i="19"/>
  <c r="G64" i="19"/>
  <c r="K63" i="19"/>
  <c r="I63" i="19"/>
  <c r="G63" i="19"/>
  <c r="K62" i="19"/>
  <c r="I62" i="19"/>
  <c r="G62" i="19"/>
  <c r="K58" i="19"/>
  <c r="K59" i="19"/>
  <c r="K60" i="19"/>
  <c r="K61" i="19"/>
  <c r="I58" i="19"/>
  <c r="I59" i="19"/>
  <c r="I60" i="19"/>
  <c r="I61" i="19"/>
  <c r="G58" i="19"/>
  <c r="O58" i="19" s="1"/>
  <c r="G59" i="19"/>
  <c r="G60" i="19"/>
  <c r="G61" i="19"/>
  <c r="K57" i="19"/>
  <c r="I57" i="19"/>
  <c r="G57" i="19"/>
  <c r="G52" i="19"/>
  <c r="I52" i="19"/>
  <c r="K52" i="19"/>
  <c r="G53" i="19"/>
  <c r="I53" i="19"/>
  <c r="K53" i="19"/>
  <c r="G54" i="19"/>
  <c r="I54" i="19"/>
  <c r="K54" i="19"/>
  <c r="G55" i="19"/>
  <c r="I55" i="19"/>
  <c r="K55" i="19"/>
  <c r="G56" i="19"/>
  <c r="I56" i="19"/>
  <c r="K56" i="19"/>
  <c r="G41" i="19"/>
  <c r="G42" i="19"/>
  <c r="I41" i="19"/>
  <c r="I42" i="19"/>
  <c r="K41" i="19"/>
  <c r="K42" i="19"/>
  <c r="K37" i="19"/>
  <c r="I37" i="19"/>
  <c r="G37" i="19"/>
  <c r="K32" i="19"/>
  <c r="I32" i="19"/>
  <c r="G32" i="19"/>
  <c r="K29" i="19"/>
  <c r="K30" i="19"/>
  <c r="K31" i="19"/>
  <c r="K33" i="19"/>
  <c r="K34" i="19"/>
  <c r="K35" i="19"/>
  <c r="K36" i="19"/>
  <c r="K38" i="19"/>
  <c r="K39" i="19"/>
  <c r="K40" i="19"/>
  <c r="K43" i="19"/>
  <c r="K44" i="19"/>
  <c r="K45" i="19"/>
  <c r="K46" i="19"/>
  <c r="K47" i="19"/>
  <c r="K48" i="19"/>
  <c r="K49" i="19"/>
  <c r="K50" i="19"/>
  <c r="K51" i="19"/>
  <c r="I29" i="19"/>
  <c r="I30" i="19"/>
  <c r="I31" i="19"/>
  <c r="I33" i="19"/>
  <c r="I34" i="19"/>
  <c r="I35" i="19"/>
  <c r="I36" i="19"/>
  <c r="I38" i="19"/>
  <c r="I39" i="19"/>
  <c r="I40" i="19"/>
  <c r="I43" i="19"/>
  <c r="I44" i="19"/>
  <c r="I45" i="19"/>
  <c r="I46" i="19"/>
  <c r="I47" i="19"/>
  <c r="I48" i="19"/>
  <c r="I49" i="19"/>
  <c r="I50" i="19"/>
  <c r="I51" i="19"/>
  <c r="G29" i="19"/>
  <c r="G30" i="19"/>
  <c r="G31" i="19"/>
  <c r="G33" i="19"/>
  <c r="G34" i="19"/>
  <c r="G35" i="19"/>
  <c r="G36" i="19"/>
  <c r="G38" i="19"/>
  <c r="G39" i="19"/>
  <c r="G40" i="19"/>
  <c r="G43" i="19"/>
  <c r="G44" i="19"/>
  <c r="G45" i="19"/>
  <c r="G46" i="19"/>
  <c r="G47" i="19"/>
  <c r="G48" i="19"/>
  <c r="G49" i="19"/>
  <c r="G50" i="19"/>
  <c r="G51" i="19"/>
  <c r="O100" i="19" l="1"/>
  <c r="O102" i="19"/>
  <c r="O108" i="19"/>
  <c r="O106" i="19"/>
  <c r="O104" i="19"/>
  <c r="O103" i="19"/>
  <c r="O105" i="19"/>
  <c r="O107" i="19"/>
  <c r="O101" i="19"/>
  <c r="O98" i="19"/>
  <c r="O97" i="19"/>
  <c r="O95" i="19"/>
  <c r="O99" i="19"/>
  <c r="O96" i="19"/>
  <c r="O94" i="19"/>
  <c r="O80" i="19"/>
  <c r="O82" i="19"/>
  <c r="O91" i="19"/>
  <c r="O93" i="19"/>
  <c r="O92" i="19"/>
  <c r="O60" i="19"/>
  <c r="O85" i="19"/>
  <c r="O89" i="19"/>
  <c r="O87" i="19"/>
  <c r="O86" i="19"/>
  <c r="O88" i="19"/>
  <c r="O90" i="19"/>
  <c r="O84" i="19"/>
  <c r="O77" i="19"/>
  <c r="O79" i="19"/>
  <c r="O81" i="19"/>
  <c r="O83" i="19"/>
  <c r="O75" i="19"/>
  <c r="O74" i="19"/>
  <c r="O76" i="19"/>
  <c r="O78" i="19"/>
  <c r="O65" i="19"/>
  <c r="O67" i="19"/>
  <c r="O69" i="19"/>
  <c r="O72" i="19"/>
  <c r="O71" i="19"/>
  <c r="O73" i="19"/>
  <c r="O61" i="19"/>
  <c r="O68" i="19"/>
  <c r="O70" i="19"/>
  <c r="O63" i="19"/>
  <c r="O64" i="19"/>
  <c r="O66" i="19"/>
  <c r="O53" i="19"/>
  <c r="O62" i="19"/>
  <c r="O59" i="19"/>
  <c r="O57" i="19"/>
  <c r="O56" i="19"/>
  <c r="O55" i="19"/>
  <c r="O54" i="19"/>
  <c r="O52" i="19"/>
  <c r="O42" i="19"/>
  <c r="O41" i="19"/>
  <c r="O37" i="19"/>
  <c r="O32" i="19"/>
  <c r="O50" i="19"/>
  <c r="O48" i="19"/>
  <c r="O46" i="19"/>
  <c r="O44" i="19"/>
  <c r="O40" i="19"/>
  <c r="O38" i="19"/>
  <c r="O35" i="19"/>
  <c r="O33" i="19"/>
  <c r="O30" i="19"/>
  <c r="O51" i="19"/>
  <c r="O49" i="19"/>
  <c r="O47" i="19"/>
  <c r="O45" i="19"/>
  <c r="O43" i="19"/>
  <c r="O39" i="19"/>
  <c r="O36" i="19"/>
  <c r="O34" i="19"/>
  <c r="O31" i="19"/>
  <c r="O29" i="19"/>
  <c r="K19" i="19" l="1"/>
  <c r="K20" i="19"/>
  <c r="K21" i="19"/>
  <c r="K22" i="19"/>
  <c r="K23" i="19"/>
  <c r="I19" i="19"/>
  <c r="I20" i="19"/>
  <c r="I21" i="19"/>
  <c r="I22" i="19"/>
  <c r="I23" i="19"/>
  <c r="G19" i="19"/>
  <c r="G20" i="19"/>
  <c r="G21" i="19"/>
  <c r="G22" i="19"/>
  <c r="G23" i="19"/>
  <c r="K15" i="19"/>
  <c r="I15" i="19"/>
  <c r="G15" i="19"/>
  <c r="O20" i="19" l="1"/>
  <c r="O21" i="19"/>
  <c r="O22" i="19"/>
  <c r="O23" i="19"/>
  <c r="O19" i="19"/>
  <c r="O15" i="19"/>
  <c r="K10" i="19"/>
  <c r="K11" i="19"/>
  <c r="K12" i="19"/>
  <c r="I10" i="19"/>
  <c r="I11" i="19"/>
  <c r="I12" i="19"/>
  <c r="G10" i="19"/>
  <c r="G11" i="19"/>
  <c r="G12" i="19"/>
  <c r="O11" i="19" l="1"/>
  <c r="O12" i="19"/>
  <c r="O10" i="19"/>
  <c r="K28" i="19" l="1"/>
  <c r="I28" i="19"/>
  <c r="G28" i="19"/>
  <c r="K27" i="19"/>
  <c r="I27" i="19"/>
  <c r="G27" i="19"/>
  <c r="K26" i="19"/>
  <c r="I26" i="19"/>
  <c r="G26" i="19"/>
  <c r="K25" i="19"/>
  <c r="I25" i="19"/>
  <c r="G25" i="19"/>
  <c r="K24" i="19"/>
  <c r="I24" i="19"/>
  <c r="G24" i="19"/>
  <c r="K18" i="19"/>
  <c r="I18" i="19"/>
  <c r="G18" i="19"/>
  <c r="K17" i="19"/>
  <c r="I17" i="19"/>
  <c r="G17" i="19"/>
  <c r="K16" i="19"/>
  <c r="I16" i="19"/>
  <c r="G16" i="19"/>
  <c r="K14" i="19"/>
  <c r="I14" i="19"/>
  <c r="G14" i="19"/>
  <c r="K13" i="19"/>
  <c r="I13" i="19"/>
  <c r="G13" i="19"/>
  <c r="K9" i="19"/>
  <c r="I9" i="19"/>
  <c r="G9" i="19"/>
  <c r="K8" i="19"/>
  <c r="I8" i="19"/>
  <c r="G8" i="19"/>
  <c r="K7" i="19"/>
  <c r="I7" i="19"/>
  <c r="G7" i="19"/>
  <c r="K6" i="19"/>
  <c r="I6" i="19"/>
  <c r="G6" i="19"/>
  <c r="K5" i="19"/>
  <c r="I5" i="19"/>
  <c r="G5" i="19"/>
  <c r="K4" i="19"/>
  <c r="I4" i="19"/>
  <c r="G4" i="19"/>
  <c r="K3" i="19"/>
  <c r="I3" i="19"/>
  <c r="G3" i="19"/>
  <c r="K2" i="19"/>
  <c r="I2" i="19"/>
  <c r="G2" i="19"/>
  <c r="O9" i="19" l="1"/>
  <c r="O14" i="19"/>
  <c r="O17" i="19"/>
  <c r="O25" i="19"/>
  <c r="O27" i="19"/>
  <c r="O13" i="19"/>
  <c r="O16" i="19"/>
  <c r="O18" i="19"/>
  <c r="O24" i="19"/>
  <c r="O26" i="19"/>
  <c r="O28" i="19"/>
  <c r="O8" i="19"/>
  <c r="O7" i="19"/>
  <c r="O6" i="19"/>
  <c r="O5" i="19"/>
  <c r="O4" i="19"/>
  <c r="O3" i="19"/>
  <c r="O2" i="19"/>
  <c r="K36" i="18" l="1"/>
  <c r="I36" i="18"/>
  <c r="G36" i="18"/>
  <c r="O36" i="18" s="1"/>
  <c r="K35" i="18"/>
  <c r="I35" i="18"/>
  <c r="G35" i="18"/>
  <c r="O35" i="18" s="1"/>
  <c r="K34" i="18"/>
  <c r="I34" i="18"/>
  <c r="G34" i="18"/>
  <c r="O34" i="18" s="1"/>
  <c r="K33" i="18"/>
  <c r="I33" i="18"/>
  <c r="G33" i="18"/>
  <c r="O33" i="18" s="1"/>
  <c r="K32" i="18"/>
  <c r="I32" i="18"/>
  <c r="G32" i="18"/>
  <c r="O32" i="18" s="1"/>
  <c r="K31" i="18"/>
  <c r="I31" i="18"/>
  <c r="G31" i="18"/>
  <c r="O31" i="18" s="1"/>
  <c r="K30" i="18"/>
  <c r="I30" i="18"/>
  <c r="G30" i="18"/>
  <c r="O30" i="18" s="1"/>
  <c r="K29" i="18"/>
  <c r="I29" i="18"/>
  <c r="G29" i="18"/>
  <c r="O29" i="18" s="1"/>
  <c r="K28" i="18"/>
  <c r="I28" i="18"/>
  <c r="G28" i="18"/>
  <c r="O28" i="18" s="1"/>
  <c r="K27" i="18"/>
  <c r="I27" i="18"/>
  <c r="G27" i="18"/>
  <c r="O27" i="18" s="1"/>
  <c r="K26" i="18"/>
  <c r="I26" i="18"/>
  <c r="G26" i="18"/>
  <c r="O26" i="18" s="1"/>
  <c r="K25" i="18"/>
  <c r="I25" i="18"/>
  <c r="G25" i="18"/>
  <c r="O25" i="18" s="1"/>
  <c r="K24" i="18"/>
  <c r="I24" i="18"/>
  <c r="G24" i="18"/>
  <c r="O24" i="18" s="1"/>
  <c r="K23" i="18"/>
  <c r="I23" i="18"/>
  <c r="G23" i="18"/>
  <c r="O23" i="18" s="1"/>
  <c r="K22" i="18"/>
  <c r="I22" i="18"/>
  <c r="G22" i="18"/>
  <c r="O22" i="18" s="1"/>
  <c r="K21" i="18"/>
  <c r="I21" i="18"/>
  <c r="G21" i="18"/>
  <c r="O21" i="18" s="1"/>
  <c r="K20" i="18"/>
  <c r="I20" i="18"/>
  <c r="G20" i="18"/>
  <c r="O20" i="18" s="1"/>
  <c r="K19" i="18"/>
  <c r="I19" i="18"/>
  <c r="G19" i="18"/>
  <c r="O19" i="18" s="1"/>
  <c r="K18" i="18"/>
  <c r="I18" i="18"/>
  <c r="G18" i="18"/>
  <c r="O18" i="18" s="1"/>
  <c r="K17" i="18"/>
  <c r="I17" i="18"/>
  <c r="G17" i="18"/>
  <c r="O17" i="18" s="1"/>
  <c r="K16" i="18"/>
  <c r="I16" i="18"/>
  <c r="G16" i="18"/>
  <c r="O16" i="18" s="1"/>
  <c r="K15" i="18"/>
  <c r="I15" i="18"/>
  <c r="G15" i="18"/>
  <c r="O15" i="18" s="1"/>
  <c r="K14" i="18"/>
  <c r="I14" i="18"/>
  <c r="G14" i="18"/>
  <c r="O14" i="18" s="1"/>
  <c r="K13" i="18"/>
  <c r="I13" i="18"/>
  <c r="G13" i="18"/>
  <c r="O13" i="18" s="1"/>
  <c r="K12" i="18"/>
  <c r="I12" i="18"/>
  <c r="G12" i="18"/>
  <c r="O12" i="18" s="1"/>
  <c r="K11" i="18"/>
  <c r="I11" i="18"/>
  <c r="G11" i="18"/>
  <c r="O11" i="18" s="1"/>
  <c r="K10" i="18"/>
  <c r="I10" i="18"/>
  <c r="G10" i="18"/>
  <c r="O10" i="18" s="1"/>
  <c r="K9" i="18"/>
  <c r="I9" i="18"/>
  <c r="G9" i="18"/>
  <c r="O9" i="18" s="1"/>
  <c r="K8" i="18"/>
  <c r="I8" i="18"/>
  <c r="G8" i="18"/>
  <c r="O8" i="18" s="1"/>
  <c r="K7" i="18"/>
  <c r="I7" i="18"/>
  <c r="G7" i="18"/>
  <c r="O7" i="18" s="1"/>
  <c r="K6" i="18"/>
  <c r="I6" i="18"/>
  <c r="G6" i="18"/>
  <c r="O6" i="18" s="1"/>
  <c r="K5" i="18"/>
  <c r="I5" i="18"/>
  <c r="G5" i="18"/>
  <c r="O5" i="18" s="1"/>
  <c r="K4" i="18"/>
  <c r="I4" i="18"/>
  <c r="G4" i="18"/>
  <c r="O4" i="18" s="1"/>
  <c r="K3" i="18"/>
  <c r="I3" i="18"/>
  <c r="G3" i="18"/>
  <c r="O3" i="18" s="1"/>
  <c r="K2" i="18"/>
  <c r="I2" i="18"/>
  <c r="G2" i="18"/>
  <c r="O2" i="18" s="1"/>
  <c r="K47" i="17" l="1"/>
  <c r="K48" i="17"/>
  <c r="K49" i="17"/>
  <c r="K50" i="17"/>
  <c r="K51" i="17"/>
  <c r="I47" i="17"/>
  <c r="I48" i="17"/>
  <c r="I49" i="17"/>
  <c r="I50" i="17"/>
  <c r="I51" i="17"/>
  <c r="G47" i="17"/>
  <c r="G48" i="17"/>
  <c r="G49" i="17"/>
  <c r="G50" i="17"/>
  <c r="G51" i="17"/>
  <c r="G46" i="17"/>
  <c r="I46" i="17"/>
  <c r="K46" i="17"/>
  <c r="G44" i="17"/>
  <c r="G45" i="17"/>
  <c r="I44" i="17"/>
  <c r="I45" i="17"/>
  <c r="K44" i="17"/>
  <c r="O44" i="17" s="1"/>
  <c r="K45" i="17"/>
  <c r="I40" i="17"/>
  <c r="K40" i="17"/>
  <c r="G39" i="17"/>
  <c r="G40" i="17"/>
  <c r="G41" i="17"/>
  <c r="I41" i="17"/>
  <c r="K41" i="17"/>
  <c r="K38" i="17"/>
  <c r="I38" i="17"/>
  <c r="G38" i="17"/>
  <c r="K37" i="17"/>
  <c r="I37" i="17"/>
  <c r="G37" i="17"/>
  <c r="K36" i="17"/>
  <c r="I36" i="17"/>
  <c r="G36" i="17"/>
  <c r="K35" i="17"/>
  <c r="I35" i="17"/>
  <c r="G35" i="17"/>
  <c r="G23" i="17"/>
  <c r="I23" i="17"/>
  <c r="K23" i="17"/>
  <c r="K21" i="17"/>
  <c r="K22" i="17"/>
  <c r="K24" i="17"/>
  <c r="I21" i="17"/>
  <c r="I22" i="17"/>
  <c r="I24" i="17"/>
  <c r="G21" i="17"/>
  <c r="G22" i="17"/>
  <c r="G24" i="17"/>
  <c r="K34" i="17"/>
  <c r="I34" i="17"/>
  <c r="G34" i="17"/>
  <c r="K33" i="17"/>
  <c r="I33" i="17"/>
  <c r="G33" i="17"/>
  <c r="K32" i="17"/>
  <c r="I32" i="17"/>
  <c r="G32" i="17"/>
  <c r="K31" i="17"/>
  <c r="I31" i="17"/>
  <c r="G31" i="17"/>
  <c r="K30" i="17"/>
  <c r="I30" i="17"/>
  <c r="G30" i="17"/>
  <c r="K28" i="17"/>
  <c r="I28" i="17"/>
  <c r="G28" i="17"/>
  <c r="G27" i="17"/>
  <c r="I27" i="17"/>
  <c r="K27" i="17"/>
  <c r="G18" i="17"/>
  <c r="I18" i="17"/>
  <c r="K18" i="17"/>
  <c r="G19" i="17"/>
  <c r="I19" i="17"/>
  <c r="K19" i="17"/>
  <c r="G20" i="17"/>
  <c r="I20" i="17"/>
  <c r="K20" i="17"/>
  <c r="G25" i="17"/>
  <c r="I25" i="17"/>
  <c r="K25" i="17"/>
  <c r="G12" i="17"/>
  <c r="I12" i="17"/>
  <c r="K12" i="17"/>
  <c r="G13" i="17"/>
  <c r="I13" i="17"/>
  <c r="K13" i="17"/>
  <c r="G9" i="17"/>
  <c r="I9" i="17"/>
  <c r="K9" i="17"/>
  <c r="O36" i="17" l="1"/>
  <c r="O34" i="17"/>
  <c r="O50" i="17"/>
  <c r="O48" i="17"/>
  <c r="O45" i="17"/>
  <c r="O51" i="17"/>
  <c r="O49" i="17"/>
  <c r="O47" i="17"/>
  <c r="O46" i="17"/>
  <c r="O40" i="17"/>
  <c r="O23" i="17"/>
  <c r="O41" i="17"/>
  <c r="O35" i="17"/>
  <c r="O37" i="17"/>
  <c r="O24" i="17"/>
  <c r="O38" i="17"/>
  <c r="O22" i="17"/>
  <c r="O21" i="17"/>
  <c r="O30" i="17"/>
  <c r="O33" i="17"/>
  <c r="O28" i="17"/>
  <c r="O31" i="17"/>
  <c r="O32" i="17"/>
  <c r="O27" i="17"/>
  <c r="O20" i="17"/>
  <c r="O19" i="17"/>
  <c r="O18" i="17"/>
  <c r="O25" i="17"/>
  <c r="O13" i="17"/>
  <c r="O12" i="17"/>
  <c r="O9" i="17"/>
  <c r="K43" i="17" l="1"/>
  <c r="I43" i="17"/>
  <c r="G43" i="17"/>
  <c r="K42" i="17"/>
  <c r="I42" i="17"/>
  <c r="G42" i="17"/>
  <c r="K39" i="17"/>
  <c r="I39" i="17"/>
  <c r="K29" i="17"/>
  <c r="I29" i="17"/>
  <c r="G29" i="17"/>
  <c r="K26" i="17"/>
  <c r="I26" i="17"/>
  <c r="G26" i="17"/>
  <c r="K17" i="17"/>
  <c r="I17" i="17"/>
  <c r="G17" i="17"/>
  <c r="K16" i="17"/>
  <c r="I16" i="17"/>
  <c r="G16" i="17"/>
  <c r="K15" i="17"/>
  <c r="I15" i="17"/>
  <c r="G15" i="17"/>
  <c r="K14" i="17"/>
  <c r="I14" i="17"/>
  <c r="G14" i="17"/>
  <c r="K11" i="17"/>
  <c r="I11" i="17"/>
  <c r="G11" i="17"/>
  <c r="K10" i="17"/>
  <c r="I10" i="17"/>
  <c r="G10" i="17"/>
  <c r="K8" i="17"/>
  <c r="I8" i="17"/>
  <c r="G8" i="17"/>
  <c r="K7" i="17"/>
  <c r="I7" i="17"/>
  <c r="G7" i="17"/>
  <c r="K6" i="17"/>
  <c r="I6" i="17"/>
  <c r="G6" i="17"/>
  <c r="K5" i="17"/>
  <c r="I5" i="17"/>
  <c r="G5" i="17"/>
  <c r="K4" i="17"/>
  <c r="I4" i="17"/>
  <c r="G4" i="17"/>
  <c r="K3" i="17"/>
  <c r="I3" i="17"/>
  <c r="G3" i="17"/>
  <c r="K2" i="17"/>
  <c r="I2" i="17"/>
  <c r="G2" i="17"/>
  <c r="O29" i="17" l="1"/>
  <c r="O14" i="17"/>
  <c r="O16" i="17"/>
  <c r="O17" i="17"/>
  <c r="O26" i="17"/>
  <c r="O10" i="17"/>
  <c r="O39" i="17"/>
  <c r="O43" i="17"/>
  <c r="O7" i="17"/>
  <c r="O42" i="17"/>
  <c r="O6" i="17"/>
  <c r="O8" i="17"/>
  <c r="O11" i="17"/>
  <c r="O15" i="17"/>
  <c r="O5" i="17"/>
  <c r="O4" i="17"/>
  <c r="O3" i="17"/>
  <c r="O2" i="17"/>
  <c r="K8" i="16"/>
  <c r="K9" i="16"/>
  <c r="K10" i="16"/>
  <c r="K11" i="16"/>
  <c r="I8" i="16"/>
  <c r="I9" i="16"/>
  <c r="I10" i="16"/>
  <c r="I11" i="16"/>
  <c r="G8" i="16"/>
  <c r="O8" i="16" s="1"/>
  <c r="G9" i="16"/>
  <c r="G10" i="16"/>
  <c r="G11" i="16"/>
  <c r="K17" i="16"/>
  <c r="I17" i="16"/>
  <c r="G17" i="16"/>
  <c r="K16" i="16"/>
  <c r="I16" i="16"/>
  <c r="G16" i="16"/>
  <c r="K15" i="16"/>
  <c r="I15" i="16"/>
  <c r="G15" i="16"/>
  <c r="K14" i="16"/>
  <c r="I14" i="16"/>
  <c r="G14" i="16"/>
  <c r="K13" i="16"/>
  <c r="I13" i="16"/>
  <c r="G13" i="16"/>
  <c r="K12" i="16"/>
  <c r="I12" i="16"/>
  <c r="G12" i="16"/>
  <c r="K7" i="16"/>
  <c r="I7" i="16"/>
  <c r="G7" i="16"/>
  <c r="K6" i="16"/>
  <c r="I6" i="16"/>
  <c r="G6" i="16"/>
  <c r="K5" i="16"/>
  <c r="I5" i="16"/>
  <c r="G5" i="16"/>
  <c r="K4" i="16"/>
  <c r="I4" i="16"/>
  <c r="G4" i="16"/>
  <c r="K3" i="16"/>
  <c r="I3" i="16"/>
  <c r="G3" i="16"/>
  <c r="K2" i="16"/>
  <c r="I2" i="16"/>
  <c r="G2" i="16"/>
  <c r="O11" i="16" l="1"/>
  <c r="O10" i="16"/>
  <c r="O9" i="16"/>
  <c r="O12" i="16"/>
  <c r="O13" i="16"/>
  <c r="O15" i="16"/>
  <c r="O16" i="16"/>
  <c r="O7" i="16"/>
  <c r="O5" i="16"/>
  <c r="O4" i="16"/>
  <c r="O6" i="16"/>
  <c r="O14" i="16"/>
  <c r="O17" i="16"/>
  <c r="O3" i="16"/>
  <c r="O2" i="16"/>
  <c r="I97" i="15"/>
  <c r="I98" i="15"/>
  <c r="I99" i="15"/>
  <c r="I100" i="15"/>
  <c r="I48" i="15"/>
  <c r="K97" i="15"/>
  <c r="K98" i="15"/>
  <c r="K99" i="15"/>
  <c r="K100" i="15"/>
  <c r="K48" i="15"/>
  <c r="G97" i="15"/>
  <c r="G98" i="15"/>
  <c r="G99" i="15"/>
  <c r="G100" i="15"/>
  <c r="G48" i="15"/>
  <c r="G96" i="15"/>
  <c r="I96" i="15"/>
  <c r="K96" i="15"/>
  <c r="K91" i="15"/>
  <c r="K92" i="15"/>
  <c r="K93" i="15"/>
  <c r="K94" i="15"/>
  <c r="K95" i="15"/>
  <c r="I91" i="15"/>
  <c r="I92" i="15"/>
  <c r="I93" i="15"/>
  <c r="I94" i="15"/>
  <c r="I95" i="15"/>
  <c r="G91" i="15"/>
  <c r="G92" i="15"/>
  <c r="G93" i="15"/>
  <c r="G94" i="15"/>
  <c r="G95" i="15"/>
  <c r="K87" i="15"/>
  <c r="K88" i="15"/>
  <c r="K89" i="15"/>
  <c r="K90" i="15"/>
  <c r="I87" i="15"/>
  <c r="I88" i="15"/>
  <c r="I89" i="15"/>
  <c r="I90" i="15"/>
  <c r="G87" i="15"/>
  <c r="G88" i="15"/>
  <c r="G89" i="15"/>
  <c r="G90" i="15"/>
  <c r="K76" i="15"/>
  <c r="K77" i="15"/>
  <c r="K78" i="15"/>
  <c r="K79" i="15"/>
  <c r="K80" i="15"/>
  <c r="K81" i="15"/>
  <c r="I76" i="15"/>
  <c r="I77" i="15"/>
  <c r="I78" i="15"/>
  <c r="I79" i="15"/>
  <c r="I80" i="15"/>
  <c r="I81" i="15"/>
  <c r="G76" i="15"/>
  <c r="G77" i="15"/>
  <c r="G78" i="15"/>
  <c r="G79" i="15"/>
  <c r="G80" i="15"/>
  <c r="G81" i="15"/>
  <c r="G72" i="15"/>
  <c r="G73" i="15"/>
  <c r="G74" i="15"/>
  <c r="G75" i="15"/>
  <c r="I72" i="15"/>
  <c r="I73" i="15"/>
  <c r="I74" i="15"/>
  <c r="I75" i="15"/>
  <c r="K72" i="15"/>
  <c r="K73" i="15"/>
  <c r="K74" i="15"/>
  <c r="K75" i="15"/>
  <c r="G57" i="15"/>
  <c r="I57" i="15"/>
  <c r="K57" i="15"/>
  <c r="G58" i="15"/>
  <c r="I58" i="15"/>
  <c r="K58" i="15"/>
  <c r="G59" i="15"/>
  <c r="I59" i="15"/>
  <c r="K59" i="15"/>
  <c r="G60" i="15"/>
  <c r="I60" i="15"/>
  <c r="K60" i="15"/>
  <c r="K43" i="15"/>
  <c r="I43" i="15"/>
  <c r="G43" i="15"/>
  <c r="G39" i="15"/>
  <c r="I39" i="15"/>
  <c r="K39" i="15"/>
  <c r="G40" i="15"/>
  <c r="I40" i="15"/>
  <c r="K40" i="15"/>
  <c r="G41" i="15"/>
  <c r="I41" i="15"/>
  <c r="K41" i="15"/>
  <c r="K37" i="15"/>
  <c r="I37" i="15"/>
  <c r="G37" i="15"/>
  <c r="K30" i="15"/>
  <c r="K31" i="15"/>
  <c r="K32" i="15"/>
  <c r="I30" i="15"/>
  <c r="I31" i="15"/>
  <c r="I32" i="15"/>
  <c r="G30" i="15"/>
  <c r="G31" i="15"/>
  <c r="G32" i="15"/>
  <c r="K27" i="15"/>
  <c r="K28" i="15"/>
  <c r="I27" i="15"/>
  <c r="I28" i="15"/>
  <c r="G27" i="15"/>
  <c r="G28" i="15"/>
  <c r="K19" i="15"/>
  <c r="K20" i="15"/>
  <c r="K21" i="15"/>
  <c r="K22" i="15"/>
  <c r="K23" i="15"/>
  <c r="K24" i="15"/>
  <c r="I19" i="15"/>
  <c r="I20" i="15"/>
  <c r="I21" i="15"/>
  <c r="I22" i="15"/>
  <c r="I23" i="15"/>
  <c r="I24" i="15"/>
  <c r="G19" i="15"/>
  <c r="G20" i="15"/>
  <c r="G21" i="15"/>
  <c r="G22" i="15"/>
  <c r="O22" i="15" s="1"/>
  <c r="G23" i="15"/>
  <c r="G24" i="15"/>
  <c r="K14" i="15"/>
  <c r="K15" i="15"/>
  <c r="I14" i="15"/>
  <c r="I15" i="15"/>
  <c r="G14" i="15"/>
  <c r="G15" i="15"/>
  <c r="K10" i="15"/>
  <c r="I10" i="15"/>
  <c r="G9" i="15"/>
  <c r="G10" i="15"/>
  <c r="I9" i="15"/>
  <c r="I11" i="15"/>
  <c r="K9" i="15"/>
  <c r="K11" i="15"/>
  <c r="G11" i="15"/>
  <c r="K5" i="15"/>
  <c r="K6" i="15"/>
  <c r="K7" i="15"/>
  <c r="I5" i="15"/>
  <c r="I6" i="15"/>
  <c r="I7" i="15"/>
  <c r="G5" i="15"/>
  <c r="G6" i="15"/>
  <c r="G7" i="15"/>
  <c r="K71" i="15"/>
  <c r="I71" i="15"/>
  <c r="G71" i="15"/>
  <c r="K70" i="15"/>
  <c r="I70" i="15"/>
  <c r="G70" i="15"/>
  <c r="K69" i="15"/>
  <c r="I69" i="15"/>
  <c r="G69" i="15"/>
  <c r="K68" i="15"/>
  <c r="I68" i="15"/>
  <c r="G68" i="15"/>
  <c r="K67" i="15"/>
  <c r="I67" i="15"/>
  <c r="G67" i="15"/>
  <c r="K66" i="15"/>
  <c r="I66" i="15"/>
  <c r="G66" i="15"/>
  <c r="K53" i="15"/>
  <c r="I53" i="15"/>
  <c r="G53" i="15"/>
  <c r="K47" i="15"/>
  <c r="I47" i="15"/>
  <c r="G47" i="15"/>
  <c r="K44" i="15"/>
  <c r="I44" i="15"/>
  <c r="G44" i="15"/>
  <c r="K42" i="15"/>
  <c r="I42" i="15"/>
  <c r="G42" i="15"/>
  <c r="K38" i="15"/>
  <c r="I38" i="15"/>
  <c r="G38" i="15"/>
  <c r="K36" i="15"/>
  <c r="I36" i="15"/>
  <c r="G36" i="15"/>
  <c r="K35" i="15"/>
  <c r="I35" i="15"/>
  <c r="G35" i="15"/>
  <c r="K34" i="15"/>
  <c r="I34" i="15"/>
  <c r="G34" i="15"/>
  <c r="K29" i="15"/>
  <c r="I29" i="15"/>
  <c r="G29" i="15"/>
  <c r="K26" i="15"/>
  <c r="I26" i="15"/>
  <c r="G26" i="15"/>
  <c r="K25" i="15"/>
  <c r="I25" i="15"/>
  <c r="G25" i="15"/>
  <c r="K18" i="15"/>
  <c r="I18" i="15"/>
  <c r="G18" i="15"/>
  <c r="K17" i="15"/>
  <c r="I17" i="15"/>
  <c r="G17" i="15"/>
  <c r="K13" i="15"/>
  <c r="I13" i="15"/>
  <c r="G13" i="15"/>
  <c r="K12" i="15"/>
  <c r="I12" i="15"/>
  <c r="G12" i="15"/>
  <c r="K8" i="15"/>
  <c r="I8" i="15"/>
  <c r="G8" i="15"/>
  <c r="K4" i="15"/>
  <c r="I4" i="15"/>
  <c r="G4" i="15"/>
  <c r="K3" i="15"/>
  <c r="I3" i="15"/>
  <c r="G3" i="15"/>
  <c r="K2" i="15"/>
  <c r="I2" i="15"/>
  <c r="G2" i="15"/>
  <c r="O48" i="15" l="1"/>
  <c r="O28" i="15"/>
  <c r="O15" i="15"/>
  <c r="O100" i="15"/>
  <c r="O92" i="15"/>
  <c r="O96" i="15"/>
  <c r="O74" i="15"/>
  <c r="O99" i="15"/>
  <c r="O98" i="15"/>
  <c r="O97" i="15"/>
  <c r="O94" i="15"/>
  <c r="O27" i="15"/>
  <c r="O73" i="15"/>
  <c r="O95" i="15"/>
  <c r="O93" i="15"/>
  <c r="O91" i="15"/>
  <c r="O83" i="15"/>
  <c r="O81" i="15"/>
  <c r="O79" i="15"/>
  <c r="O77" i="15"/>
  <c r="O88" i="15"/>
  <c r="O72" i="15"/>
  <c r="O82" i="15"/>
  <c r="O80" i="15"/>
  <c r="O78" i="15"/>
  <c r="O76" i="15"/>
  <c r="O90" i="15"/>
  <c r="O89" i="15"/>
  <c r="O24" i="15"/>
  <c r="O87" i="15"/>
  <c r="O75" i="15"/>
  <c r="O60" i="15"/>
  <c r="O59" i="15"/>
  <c r="O58" i="15"/>
  <c r="O57" i="15"/>
  <c r="O43" i="15"/>
  <c r="O41" i="15"/>
  <c r="O40" i="15"/>
  <c r="O39" i="15"/>
  <c r="O14" i="15"/>
  <c r="O37" i="15"/>
  <c r="O32" i="15"/>
  <c r="O31" i="15"/>
  <c r="O30" i="15"/>
  <c r="O17" i="15"/>
  <c r="O23" i="15"/>
  <c r="O21" i="15"/>
  <c r="O20" i="15"/>
  <c r="O19" i="15"/>
  <c r="O10" i="15"/>
  <c r="O9" i="15"/>
  <c r="O11" i="15"/>
  <c r="O7" i="15"/>
  <c r="O5" i="15"/>
  <c r="O6" i="15"/>
  <c r="O3" i="15"/>
  <c r="O8" i="15"/>
  <c r="O13" i="15"/>
  <c r="O18" i="15"/>
  <c r="O26" i="15"/>
  <c r="O34" i="15"/>
  <c r="O36" i="15"/>
  <c r="O42" i="15"/>
  <c r="O47" i="15"/>
  <c r="O61" i="15"/>
  <c r="O67" i="15"/>
  <c r="O70" i="15"/>
  <c r="O2" i="15"/>
  <c r="O4" i="15"/>
  <c r="O12" i="15"/>
  <c r="O25" i="15"/>
  <c r="O29" i="15"/>
  <c r="O35" i="15"/>
  <c r="O38" i="15"/>
  <c r="O44" i="15"/>
  <c r="O53" i="15"/>
  <c r="O66" i="15"/>
  <c r="O68" i="15"/>
  <c r="O69" i="15"/>
  <c r="O71" i="15"/>
  <c r="K28" i="14"/>
  <c r="K29" i="14"/>
  <c r="K30" i="14"/>
  <c r="K31" i="14"/>
  <c r="I28" i="14"/>
  <c r="I29" i="14"/>
  <c r="I30" i="14"/>
  <c r="I31" i="14"/>
  <c r="G28" i="14"/>
  <c r="G29" i="14"/>
  <c r="G30" i="14"/>
  <c r="O30" i="14" s="1"/>
  <c r="G31" i="14"/>
  <c r="O31" i="14" s="1"/>
  <c r="G27" i="14"/>
  <c r="I27" i="14"/>
  <c r="K27" i="14"/>
  <c r="K14" i="14"/>
  <c r="K15" i="14"/>
  <c r="K16" i="14"/>
  <c r="I14" i="14"/>
  <c r="I15" i="14"/>
  <c r="I16" i="14"/>
  <c r="G14" i="14"/>
  <c r="G15" i="14"/>
  <c r="G16" i="14"/>
  <c r="K26" i="14"/>
  <c r="I26" i="14"/>
  <c r="G26" i="14"/>
  <c r="K25" i="14"/>
  <c r="I25" i="14"/>
  <c r="G25" i="14"/>
  <c r="K24" i="14"/>
  <c r="I24" i="14"/>
  <c r="G24" i="14"/>
  <c r="K23" i="14"/>
  <c r="I23" i="14"/>
  <c r="G23" i="14"/>
  <c r="K22" i="14"/>
  <c r="I22" i="14"/>
  <c r="G22" i="14"/>
  <c r="K21" i="14"/>
  <c r="I21" i="14"/>
  <c r="G21" i="14"/>
  <c r="K20" i="14"/>
  <c r="I20" i="14"/>
  <c r="G20" i="14"/>
  <c r="K19" i="14"/>
  <c r="I19" i="14"/>
  <c r="G19" i="14"/>
  <c r="K18" i="14"/>
  <c r="I18" i="14"/>
  <c r="G18" i="14"/>
  <c r="K17" i="14"/>
  <c r="I17" i="14"/>
  <c r="G17" i="14"/>
  <c r="K13" i="14"/>
  <c r="I13" i="14"/>
  <c r="G13" i="14"/>
  <c r="K12" i="14"/>
  <c r="I12" i="14"/>
  <c r="G12" i="14"/>
  <c r="K11" i="14"/>
  <c r="I11" i="14"/>
  <c r="G11" i="14"/>
  <c r="K10" i="14"/>
  <c r="I10" i="14"/>
  <c r="G10" i="14"/>
  <c r="K9" i="14"/>
  <c r="I9" i="14"/>
  <c r="G9" i="14"/>
  <c r="K8" i="14"/>
  <c r="I8" i="14"/>
  <c r="G8" i="14"/>
  <c r="K7" i="14"/>
  <c r="I7" i="14"/>
  <c r="G7" i="14"/>
  <c r="K6" i="14"/>
  <c r="I6" i="14"/>
  <c r="G6" i="14"/>
  <c r="K5" i="14"/>
  <c r="I5" i="14"/>
  <c r="G5" i="14"/>
  <c r="K4" i="14"/>
  <c r="I4" i="14"/>
  <c r="G4" i="14"/>
  <c r="K3" i="14"/>
  <c r="I3" i="14"/>
  <c r="G3" i="14"/>
  <c r="K2" i="14"/>
  <c r="I2" i="14"/>
  <c r="G2" i="14"/>
  <c r="O29" i="14" l="1"/>
  <c r="O28" i="14"/>
  <c r="O27" i="14"/>
  <c r="O14" i="14"/>
  <c r="O16" i="14"/>
  <c r="O15" i="14"/>
  <c r="O13" i="14"/>
  <c r="O9" i="14"/>
  <c r="O10" i="14"/>
  <c r="O6" i="14"/>
  <c r="O8" i="14"/>
  <c r="O11" i="14"/>
  <c r="O18" i="14"/>
  <c r="O20" i="14"/>
  <c r="O22" i="14"/>
  <c r="O24" i="14"/>
  <c r="O26" i="14"/>
  <c r="O12" i="14"/>
  <c r="O17" i="14"/>
  <c r="O21" i="14"/>
  <c r="O23" i="14"/>
  <c r="O25" i="14"/>
  <c r="O7" i="14"/>
  <c r="O19" i="14"/>
  <c r="O5" i="14"/>
  <c r="O4" i="14"/>
  <c r="O3" i="14"/>
  <c r="O2" i="14"/>
  <c r="K50" i="13"/>
  <c r="G50" i="13"/>
  <c r="I50" i="13"/>
  <c r="K47" i="13"/>
  <c r="K48" i="13"/>
  <c r="K49" i="13"/>
  <c r="I47" i="13"/>
  <c r="I48" i="13"/>
  <c r="I49" i="13"/>
  <c r="G47" i="13"/>
  <c r="G48" i="13"/>
  <c r="G49" i="13"/>
  <c r="K42" i="13"/>
  <c r="K43" i="13"/>
  <c r="K44" i="13"/>
  <c r="K45" i="13"/>
  <c r="K46" i="13"/>
  <c r="I42" i="13"/>
  <c r="I43" i="13"/>
  <c r="I44" i="13"/>
  <c r="I45" i="13"/>
  <c r="I46" i="13"/>
  <c r="G42" i="13"/>
  <c r="G43" i="13"/>
  <c r="G44" i="13"/>
  <c r="G45" i="13"/>
  <c r="G46" i="13"/>
  <c r="K39" i="13"/>
  <c r="K40" i="13"/>
  <c r="K41" i="13"/>
  <c r="I39" i="13"/>
  <c r="I40" i="13"/>
  <c r="I41" i="13"/>
  <c r="G39" i="13"/>
  <c r="G40" i="13"/>
  <c r="G41" i="13"/>
  <c r="K36" i="13"/>
  <c r="K37" i="13"/>
  <c r="K38" i="13"/>
  <c r="I36" i="13"/>
  <c r="I37" i="13"/>
  <c r="I38" i="13"/>
  <c r="G36" i="13"/>
  <c r="G37" i="13"/>
  <c r="G38" i="13"/>
  <c r="K33" i="13"/>
  <c r="I33" i="13"/>
  <c r="G33" i="13"/>
  <c r="K35" i="13"/>
  <c r="I35" i="13"/>
  <c r="G35" i="13"/>
  <c r="K34" i="13"/>
  <c r="I34" i="13"/>
  <c r="G34" i="13"/>
  <c r="K31" i="13"/>
  <c r="K32" i="13"/>
  <c r="I31" i="13"/>
  <c r="I32" i="13"/>
  <c r="G31" i="13"/>
  <c r="G32" i="13"/>
  <c r="K21" i="13"/>
  <c r="K22" i="13"/>
  <c r="K23" i="13"/>
  <c r="I21" i="13"/>
  <c r="I22" i="13"/>
  <c r="I23" i="13"/>
  <c r="G21" i="13"/>
  <c r="G22" i="13"/>
  <c r="G23" i="13"/>
  <c r="K16" i="13"/>
  <c r="I16" i="13"/>
  <c r="G16" i="13"/>
  <c r="K14" i="13"/>
  <c r="I14" i="13"/>
  <c r="G14" i="13"/>
  <c r="K13" i="13"/>
  <c r="I13" i="13"/>
  <c r="G13" i="13"/>
  <c r="K12" i="13"/>
  <c r="I12" i="13"/>
  <c r="G12" i="13"/>
  <c r="K11" i="13"/>
  <c r="I11" i="13"/>
  <c r="G11" i="13"/>
  <c r="K10" i="13"/>
  <c r="I10" i="13"/>
  <c r="G10" i="13"/>
  <c r="I8" i="13"/>
  <c r="K8" i="13"/>
  <c r="G8" i="13"/>
  <c r="K6" i="13"/>
  <c r="I6" i="13"/>
  <c r="G6" i="13"/>
  <c r="K30" i="13"/>
  <c r="I30" i="13"/>
  <c r="G30" i="13"/>
  <c r="K29" i="13"/>
  <c r="I29" i="13"/>
  <c r="G29" i="13"/>
  <c r="K28" i="13"/>
  <c r="I28" i="13"/>
  <c r="G28" i="13"/>
  <c r="K27" i="13"/>
  <c r="I27" i="13"/>
  <c r="G27" i="13"/>
  <c r="K26" i="13"/>
  <c r="I26" i="13"/>
  <c r="G26" i="13"/>
  <c r="K25" i="13"/>
  <c r="I25" i="13"/>
  <c r="G25" i="13"/>
  <c r="K24" i="13"/>
  <c r="I24" i="13"/>
  <c r="G24" i="13"/>
  <c r="K20" i="13"/>
  <c r="I20" i="13"/>
  <c r="G20" i="13"/>
  <c r="K19" i="13"/>
  <c r="I19" i="13"/>
  <c r="G19" i="13"/>
  <c r="K18" i="13"/>
  <c r="I18" i="13"/>
  <c r="G18" i="13"/>
  <c r="K17" i="13"/>
  <c r="I17" i="13"/>
  <c r="G17" i="13"/>
  <c r="K15" i="13"/>
  <c r="I15" i="13"/>
  <c r="G15" i="13"/>
  <c r="K9" i="13"/>
  <c r="I9" i="13"/>
  <c r="G9" i="13"/>
  <c r="K7" i="13"/>
  <c r="I7" i="13"/>
  <c r="G7" i="13"/>
  <c r="K5" i="13"/>
  <c r="I5" i="13"/>
  <c r="G5" i="13"/>
  <c r="K4" i="13"/>
  <c r="I4" i="13"/>
  <c r="G4" i="13"/>
  <c r="K3" i="13"/>
  <c r="I3" i="13"/>
  <c r="G3" i="13"/>
  <c r="K2" i="13"/>
  <c r="I2" i="13"/>
  <c r="G2" i="13"/>
  <c r="O31" i="13" l="1"/>
  <c r="O50" i="13"/>
  <c r="O32" i="13"/>
  <c r="O46" i="13"/>
  <c r="O44" i="13"/>
  <c r="O42" i="13"/>
  <c r="O45" i="13"/>
  <c r="O43" i="13"/>
  <c r="O48" i="13"/>
  <c r="O49" i="13"/>
  <c r="O47" i="13"/>
  <c r="O37" i="13"/>
  <c r="O38" i="13"/>
  <c r="O36" i="13"/>
  <c r="O41" i="13"/>
  <c r="O39" i="13"/>
  <c r="O40" i="13"/>
  <c r="O34" i="13"/>
  <c r="O33" i="13"/>
  <c r="O35" i="13"/>
  <c r="O21" i="13"/>
  <c r="O22" i="13"/>
  <c r="O16" i="13"/>
  <c r="O8" i="13"/>
  <c r="O10" i="13"/>
  <c r="O12" i="13"/>
  <c r="O14" i="13"/>
  <c r="O11" i="13"/>
  <c r="O13" i="13"/>
  <c r="O6" i="13"/>
  <c r="O2" i="13"/>
  <c r="O4" i="13"/>
  <c r="O7" i="13"/>
  <c r="O17" i="13"/>
  <c r="O19" i="13"/>
  <c r="O23" i="13"/>
  <c r="O25" i="13"/>
  <c r="O27" i="13"/>
  <c r="O29" i="13"/>
  <c r="O3" i="13"/>
  <c r="O5" i="13"/>
  <c r="O9" i="13"/>
  <c r="O15" i="13"/>
  <c r="O18" i="13"/>
  <c r="O20" i="13"/>
  <c r="O24" i="13"/>
  <c r="O26" i="13"/>
  <c r="O28" i="13"/>
  <c r="O30" i="13"/>
  <c r="K56" i="12"/>
  <c r="K57" i="12"/>
  <c r="K58" i="12"/>
  <c r="K59" i="12"/>
  <c r="K60" i="12"/>
  <c r="K61" i="12"/>
  <c r="K62" i="12"/>
  <c r="K63" i="12"/>
  <c r="I56" i="12"/>
  <c r="I57" i="12"/>
  <c r="I58" i="12"/>
  <c r="I59" i="12"/>
  <c r="I60" i="12"/>
  <c r="I61" i="12"/>
  <c r="I62" i="12"/>
  <c r="I63" i="12"/>
  <c r="G56" i="12"/>
  <c r="O56" i="12" s="1"/>
  <c r="G57" i="12"/>
  <c r="O57" i="12" s="1"/>
  <c r="G58" i="12"/>
  <c r="O58" i="12" s="1"/>
  <c r="G59" i="12"/>
  <c r="O59" i="12" s="1"/>
  <c r="G60" i="12"/>
  <c r="O60" i="12" s="1"/>
  <c r="G61" i="12"/>
  <c r="G62" i="12"/>
  <c r="G63" i="12"/>
  <c r="O63" i="12" s="1"/>
  <c r="K55" i="12"/>
  <c r="I55" i="12"/>
  <c r="G55" i="12"/>
  <c r="K54" i="12"/>
  <c r="I54" i="12"/>
  <c r="G54" i="12"/>
  <c r="K53" i="12"/>
  <c r="I53" i="12"/>
  <c r="G53" i="12"/>
  <c r="K50" i="12"/>
  <c r="K51" i="12"/>
  <c r="K52" i="12"/>
  <c r="I50" i="12"/>
  <c r="I51" i="12"/>
  <c r="I52" i="12"/>
  <c r="G50" i="12"/>
  <c r="G51" i="12"/>
  <c r="G52" i="12"/>
  <c r="K46" i="12"/>
  <c r="K47" i="12"/>
  <c r="K48" i="12"/>
  <c r="K49" i="12"/>
  <c r="I46" i="12"/>
  <c r="I47" i="12"/>
  <c r="I48" i="12"/>
  <c r="I49" i="12"/>
  <c r="G46" i="12"/>
  <c r="G47" i="12"/>
  <c r="G48" i="12"/>
  <c r="G49" i="12"/>
  <c r="O49" i="12" s="1"/>
  <c r="K41" i="12"/>
  <c r="K42" i="12"/>
  <c r="K43" i="12"/>
  <c r="K44" i="12"/>
  <c r="K45" i="12"/>
  <c r="G41" i="12"/>
  <c r="G42" i="12"/>
  <c r="G43" i="12"/>
  <c r="G44" i="12"/>
  <c r="G45" i="12"/>
  <c r="I41" i="12"/>
  <c r="I42" i="12"/>
  <c r="I43" i="12"/>
  <c r="I44" i="12"/>
  <c r="I45" i="12"/>
  <c r="K39" i="12"/>
  <c r="I39" i="12"/>
  <c r="G39" i="12"/>
  <c r="K38" i="12"/>
  <c r="I38" i="12"/>
  <c r="G38" i="12"/>
  <c r="K37" i="12"/>
  <c r="I37" i="12"/>
  <c r="G37" i="12"/>
  <c r="K29" i="12"/>
  <c r="I29" i="12"/>
  <c r="G29" i="12"/>
  <c r="K28" i="12"/>
  <c r="I28" i="12"/>
  <c r="G28" i="12"/>
  <c r="K25" i="12"/>
  <c r="I25" i="12"/>
  <c r="G25" i="12"/>
  <c r="K24" i="12"/>
  <c r="I24" i="12"/>
  <c r="G24" i="12"/>
  <c r="K23" i="12"/>
  <c r="I23" i="12"/>
  <c r="G23" i="12"/>
  <c r="K22" i="12"/>
  <c r="I22" i="12"/>
  <c r="G22" i="12"/>
  <c r="G26" i="12"/>
  <c r="I26" i="12"/>
  <c r="K26" i="12"/>
  <c r="G27" i="12"/>
  <c r="I27" i="12"/>
  <c r="K27" i="12"/>
  <c r="G15" i="12"/>
  <c r="I15" i="12"/>
  <c r="K15" i="12"/>
  <c r="G16" i="12"/>
  <c r="I16" i="12"/>
  <c r="K16" i="12"/>
  <c r="G17" i="12"/>
  <c r="I17" i="12"/>
  <c r="K17" i="12"/>
  <c r="G7" i="12"/>
  <c r="I7" i="12"/>
  <c r="K7" i="12"/>
  <c r="G8" i="12"/>
  <c r="I8" i="12"/>
  <c r="K8" i="12"/>
  <c r="G9" i="12"/>
  <c r="I9" i="12"/>
  <c r="K9" i="12"/>
  <c r="G10" i="12"/>
  <c r="I10" i="12"/>
  <c r="K10" i="12"/>
  <c r="G11" i="12"/>
  <c r="I11" i="12"/>
  <c r="K11" i="12"/>
  <c r="O46" i="12" l="1"/>
  <c r="O41" i="12"/>
  <c r="O47" i="12"/>
  <c r="O61" i="12"/>
  <c r="O50" i="12"/>
  <c r="O54" i="12"/>
  <c r="O48" i="12"/>
  <c r="O62" i="12"/>
  <c r="O53" i="12"/>
  <c r="O55" i="12"/>
  <c r="O52" i="12"/>
  <c r="O51" i="12"/>
  <c r="O45" i="12"/>
  <c r="O44" i="12"/>
  <c r="O43" i="12"/>
  <c r="O37" i="12"/>
  <c r="O39" i="12"/>
  <c r="O42" i="12"/>
  <c r="O38" i="12"/>
  <c r="O28" i="12"/>
  <c r="O23" i="12"/>
  <c r="O25" i="12"/>
  <c r="O29" i="12"/>
  <c r="O22" i="12"/>
  <c r="O24" i="12"/>
  <c r="O17" i="12"/>
  <c r="O16" i="12"/>
  <c r="O15" i="12"/>
  <c r="O11" i="12"/>
  <c r="O9" i="12"/>
  <c r="O8" i="12"/>
  <c r="O7" i="12"/>
  <c r="O10" i="12"/>
  <c r="K40" i="12" l="1"/>
  <c r="I40" i="12"/>
  <c r="G40" i="12"/>
  <c r="K36" i="12"/>
  <c r="I36" i="12"/>
  <c r="G36" i="12"/>
  <c r="K35" i="12"/>
  <c r="I35" i="12"/>
  <c r="G35" i="12"/>
  <c r="K34" i="12"/>
  <c r="I34" i="12"/>
  <c r="G34" i="12"/>
  <c r="K33" i="12"/>
  <c r="I33" i="12"/>
  <c r="G33" i="12"/>
  <c r="K32" i="12"/>
  <c r="I32" i="12"/>
  <c r="G32" i="12"/>
  <c r="K31" i="12"/>
  <c r="I31" i="12"/>
  <c r="G31" i="12"/>
  <c r="K30" i="12"/>
  <c r="I30" i="12"/>
  <c r="G30" i="12"/>
  <c r="K21" i="12"/>
  <c r="I21" i="12"/>
  <c r="G21" i="12"/>
  <c r="K20" i="12"/>
  <c r="I20" i="12"/>
  <c r="G20" i="12"/>
  <c r="K19" i="12"/>
  <c r="I19" i="12"/>
  <c r="G19" i="12"/>
  <c r="K18" i="12"/>
  <c r="I18" i="12"/>
  <c r="G18" i="12"/>
  <c r="K14" i="12"/>
  <c r="I14" i="12"/>
  <c r="G14" i="12"/>
  <c r="K13" i="12"/>
  <c r="I13" i="12"/>
  <c r="G13" i="12"/>
  <c r="K12" i="12"/>
  <c r="I12" i="12"/>
  <c r="G12" i="12"/>
  <c r="K6" i="12"/>
  <c r="I6" i="12"/>
  <c r="G6" i="12"/>
  <c r="K5" i="12"/>
  <c r="I5" i="12"/>
  <c r="G5" i="12"/>
  <c r="K4" i="12"/>
  <c r="I4" i="12"/>
  <c r="G4" i="12"/>
  <c r="K3" i="12"/>
  <c r="I3" i="12"/>
  <c r="G3" i="12"/>
  <c r="K2" i="12"/>
  <c r="I2" i="12"/>
  <c r="G2" i="12"/>
  <c r="O13" i="12" l="1"/>
  <c r="O30" i="12"/>
  <c r="O32" i="12"/>
  <c r="O34" i="12"/>
  <c r="O36" i="12"/>
  <c r="O18" i="12"/>
  <c r="O20" i="12"/>
  <c r="O27" i="12"/>
  <c r="O12" i="12"/>
  <c r="O14" i="12"/>
  <c r="O19" i="12"/>
  <c r="O21" i="12"/>
  <c r="O26" i="12"/>
  <c r="O31" i="12"/>
  <c r="O33" i="12"/>
  <c r="O35" i="12"/>
  <c r="O40" i="12"/>
  <c r="O6" i="12"/>
  <c r="O5" i="12"/>
  <c r="O4" i="12"/>
  <c r="O3" i="12"/>
  <c r="O2" i="12"/>
  <c r="K25" i="11"/>
  <c r="K26" i="11"/>
  <c r="I25" i="11"/>
  <c r="I26" i="11"/>
  <c r="G25" i="11"/>
  <c r="G26" i="11"/>
  <c r="K21" i="11"/>
  <c r="I21" i="11"/>
  <c r="G21" i="11"/>
  <c r="K12" i="11"/>
  <c r="K13" i="11"/>
  <c r="K14" i="11"/>
  <c r="K15" i="11"/>
  <c r="I12" i="11"/>
  <c r="I13" i="11"/>
  <c r="I14" i="11"/>
  <c r="I15" i="11"/>
  <c r="G12" i="11"/>
  <c r="O12" i="11" s="1"/>
  <c r="G13" i="11"/>
  <c r="G14" i="11"/>
  <c r="G15" i="11"/>
  <c r="O15" i="11" s="1"/>
  <c r="K7" i="11"/>
  <c r="I7" i="11"/>
  <c r="I6" i="11"/>
  <c r="K6" i="11"/>
  <c r="G7" i="11"/>
  <c r="G6" i="11"/>
  <c r="G8" i="11"/>
  <c r="I8" i="11"/>
  <c r="K8" i="11"/>
  <c r="K32" i="11"/>
  <c r="I32" i="11"/>
  <c r="G32" i="11"/>
  <c r="K31" i="11"/>
  <c r="I31" i="11"/>
  <c r="G31" i="11"/>
  <c r="K30" i="11"/>
  <c r="I30" i="11"/>
  <c r="G30" i="11"/>
  <c r="K29" i="11"/>
  <c r="I29" i="11"/>
  <c r="G29" i="11"/>
  <c r="K28" i="11"/>
  <c r="I28" i="11"/>
  <c r="G28" i="11"/>
  <c r="K27" i="11"/>
  <c r="I27" i="11"/>
  <c r="G27" i="11"/>
  <c r="K24" i="11"/>
  <c r="I24" i="11"/>
  <c r="G24" i="11"/>
  <c r="K23" i="11"/>
  <c r="I23" i="11"/>
  <c r="G23" i="11"/>
  <c r="K22" i="11"/>
  <c r="I22" i="11"/>
  <c r="G22" i="11"/>
  <c r="K20" i="11"/>
  <c r="I20" i="11"/>
  <c r="G20" i="11"/>
  <c r="K19" i="11"/>
  <c r="I19" i="11"/>
  <c r="G19" i="11"/>
  <c r="K18" i="11"/>
  <c r="I18" i="11"/>
  <c r="G18" i="11"/>
  <c r="K17" i="11"/>
  <c r="I17" i="11"/>
  <c r="G17" i="11"/>
  <c r="K16" i="11"/>
  <c r="I16" i="11"/>
  <c r="G16" i="11"/>
  <c r="K11" i="11"/>
  <c r="I11" i="11"/>
  <c r="G11" i="11"/>
  <c r="K10" i="11"/>
  <c r="I10" i="11"/>
  <c r="G10" i="11"/>
  <c r="K9" i="11"/>
  <c r="I9" i="11"/>
  <c r="G9" i="11"/>
  <c r="K5" i="11"/>
  <c r="I5" i="11"/>
  <c r="G5" i="11"/>
  <c r="K4" i="11"/>
  <c r="I4" i="11"/>
  <c r="G4" i="11"/>
  <c r="K3" i="11"/>
  <c r="I3" i="11"/>
  <c r="G3" i="11"/>
  <c r="K2" i="11"/>
  <c r="I2" i="11"/>
  <c r="G2" i="11"/>
  <c r="O14" i="11" l="1"/>
  <c r="O27" i="11"/>
  <c r="O13" i="11"/>
  <c r="O25" i="11"/>
  <c r="O24" i="11"/>
  <c r="O26" i="11"/>
  <c r="O21" i="11"/>
  <c r="O7" i="11"/>
  <c r="O6" i="11"/>
  <c r="O8" i="11"/>
  <c r="O3" i="11"/>
  <c r="O5" i="11"/>
  <c r="O9" i="11"/>
  <c r="O10" i="11"/>
  <c r="O11" i="11"/>
  <c r="O18" i="11"/>
  <c r="O22" i="11"/>
  <c r="O28" i="11"/>
  <c r="O30" i="11"/>
  <c r="O32" i="11"/>
  <c r="O2" i="11"/>
  <c r="O4" i="11"/>
  <c r="O16" i="11"/>
  <c r="O17" i="11"/>
  <c r="O19" i="11"/>
  <c r="O20" i="11"/>
  <c r="O23" i="11"/>
  <c r="O29" i="11"/>
  <c r="O31" i="11"/>
  <c r="G7" i="10"/>
  <c r="I7" i="10"/>
  <c r="K7" i="10"/>
  <c r="K6" i="10"/>
  <c r="I6" i="10"/>
  <c r="G6" i="10"/>
  <c r="K5" i="10"/>
  <c r="I5" i="10"/>
  <c r="G5" i="10"/>
  <c r="K4" i="10"/>
  <c r="I4" i="10"/>
  <c r="G4" i="10"/>
  <c r="K3" i="10"/>
  <c r="I3" i="10"/>
  <c r="G3" i="10"/>
  <c r="K2" i="10"/>
  <c r="I2" i="10"/>
  <c r="G2" i="10"/>
  <c r="O7" i="10" l="1"/>
  <c r="O5" i="10"/>
  <c r="O3" i="10"/>
  <c r="O2" i="10"/>
  <c r="O4" i="10"/>
  <c r="O6" i="10"/>
  <c r="G7" i="4"/>
  <c r="I7" i="4"/>
  <c r="K7" i="4"/>
  <c r="G8" i="4"/>
  <c r="I8" i="4"/>
  <c r="K8" i="4"/>
  <c r="G9" i="4"/>
  <c r="I9" i="4"/>
  <c r="K9" i="4"/>
  <c r="G10" i="4"/>
  <c r="I10" i="4"/>
  <c r="K10" i="4"/>
  <c r="G11" i="4"/>
  <c r="I11" i="4"/>
  <c r="K11" i="4"/>
  <c r="G12" i="4"/>
  <c r="I12" i="4"/>
  <c r="K12" i="4"/>
  <c r="G13" i="4"/>
  <c r="I13" i="4"/>
  <c r="K13" i="4"/>
  <c r="G14" i="4"/>
  <c r="I14" i="4"/>
  <c r="K14" i="4"/>
  <c r="G15" i="4"/>
  <c r="I15" i="4"/>
  <c r="K15" i="4"/>
  <c r="G16" i="4"/>
  <c r="I16" i="4"/>
  <c r="K16" i="4"/>
  <c r="G17" i="4"/>
  <c r="I17" i="4"/>
  <c r="K17" i="4"/>
  <c r="G18" i="4"/>
  <c r="I18" i="4"/>
  <c r="K18" i="4"/>
  <c r="G19" i="4"/>
  <c r="I19" i="4"/>
  <c r="K19" i="4"/>
  <c r="G20" i="4"/>
  <c r="I20" i="4"/>
  <c r="K20" i="4"/>
  <c r="G21" i="4"/>
  <c r="I21" i="4"/>
  <c r="K21" i="4"/>
  <c r="G22" i="4"/>
  <c r="I22" i="4"/>
  <c r="K22" i="4"/>
  <c r="G23" i="4"/>
  <c r="I23" i="4"/>
  <c r="K23" i="4"/>
  <c r="G24" i="4"/>
  <c r="I24" i="4"/>
  <c r="K24" i="4"/>
  <c r="G25" i="4"/>
  <c r="I25" i="4"/>
  <c r="K25" i="4"/>
  <c r="G26" i="4"/>
  <c r="I26" i="4"/>
  <c r="K26" i="4"/>
  <c r="G27" i="4"/>
  <c r="I27" i="4"/>
  <c r="K27" i="4"/>
  <c r="G28" i="4"/>
  <c r="I28" i="4"/>
  <c r="K28" i="4"/>
  <c r="G29" i="4"/>
  <c r="I29" i="4"/>
  <c r="K29" i="4"/>
  <c r="G30" i="4"/>
  <c r="I30" i="4"/>
  <c r="K30" i="4"/>
  <c r="G31" i="4"/>
  <c r="I31" i="4"/>
  <c r="K31" i="4"/>
  <c r="O31" i="4" l="1"/>
  <c r="O29" i="4"/>
  <c r="O27" i="4"/>
  <c r="O25" i="4"/>
  <c r="O23" i="4"/>
  <c r="O21" i="4"/>
  <c r="O19" i="4"/>
  <c r="O17" i="4"/>
  <c r="O15" i="4"/>
  <c r="O13" i="4"/>
  <c r="O11" i="4"/>
  <c r="O9" i="4"/>
  <c r="O7" i="4"/>
  <c r="O30" i="4"/>
  <c r="O28" i="4"/>
  <c r="O26" i="4"/>
  <c r="O24" i="4"/>
  <c r="O22" i="4"/>
  <c r="O20" i="4"/>
  <c r="O18" i="4"/>
  <c r="O16" i="4"/>
  <c r="O14" i="4"/>
  <c r="O12" i="4"/>
  <c r="O10" i="4"/>
  <c r="O8" i="4"/>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2" i="8"/>
  <c r="O40" i="8" l="1"/>
  <c r="O32" i="8"/>
  <c r="O16" i="8"/>
  <c r="O5" i="8"/>
  <c r="O3" i="8"/>
  <c r="O24" i="8"/>
  <c r="O8" i="8"/>
  <c r="O43" i="8"/>
  <c r="O37" i="8"/>
  <c r="O35" i="8"/>
  <c r="O29" i="8"/>
  <c r="O27" i="8"/>
  <c r="O21" i="8"/>
  <c r="O19" i="8"/>
  <c r="O13" i="8"/>
  <c r="O11" i="8"/>
  <c r="O44" i="8"/>
  <c r="O36" i="8"/>
  <c r="O28" i="8"/>
  <c r="O20" i="8"/>
  <c r="O12" i="8"/>
  <c r="O4" i="8"/>
  <c r="O48" i="8"/>
  <c r="O46" i="8"/>
  <c r="O42" i="8"/>
  <c r="O38" i="8"/>
  <c r="O34" i="8"/>
  <c r="O30" i="8"/>
  <c r="O26" i="8"/>
  <c r="O22" i="8"/>
  <c r="O18" i="8"/>
  <c r="O14" i="8"/>
  <c r="O10" i="8"/>
  <c r="O6" i="8"/>
  <c r="O45" i="8"/>
  <c r="O47" i="8"/>
  <c r="O41" i="8"/>
  <c r="O39" i="8"/>
  <c r="O33" i="8"/>
  <c r="O31" i="8"/>
  <c r="O25" i="8"/>
  <c r="O23" i="8"/>
  <c r="O17" i="8"/>
  <c r="O15" i="8"/>
  <c r="O9" i="8"/>
  <c r="O7" i="8"/>
  <c r="O2" i="8"/>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2" i="7"/>
  <c r="G3" i="7"/>
  <c r="G4" i="7"/>
  <c r="G5" i="7"/>
  <c r="G6" i="7"/>
  <c r="O6" i="7" s="1"/>
  <c r="G7" i="7"/>
  <c r="G8" i="7"/>
  <c r="G9" i="7"/>
  <c r="G10" i="7"/>
  <c r="G11" i="7"/>
  <c r="G12" i="7"/>
  <c r="G13" i="7"/>
  <c r="G14" i="7"/>
  <c r="O14" i="7" s="1"/>
  <c r="G15" i="7"/>
  <c r="G16" i="7"/>
  <c r="G17" i="7"/>
  <c r="G18" i="7"/>
  <c r="G19" i="7"/>
  <c r="G20" i="7"/>
  <c r="G21" i="7"/>
  <c r="G22" i="7"/>
  <c r="O22" i="7" s="1"/>
  <c r="G23" i="7"/>
  <c r="G24" i="7"/>
  <c r="G25" i="7"/>
  <c r="G26" i="7"/>
  <c r="G27" i="7"/>
  <c r="G28" i="7"/>
  <c r="G29" i="7"/>
  <c r="G30" i="7"/>
  <c r="O30" i="7" s="1"/>
  <c r="G31" i="7"/>
  <c r="G32" i="7"/>
  <c r="G33" i="7"/>
  <c r="G34" i="7"/>
  <c r="G35" i="7"/>
  <c r="G36" i="7"/>
  <c r="G37" i="7"/>
  <c r="G38" i="7"/>
  <c r="O38" i="7" s="1"/>
  <c r="G39" i="7"/>
  <c r="G40" i="7"/>
  <c r="G41" i="7"/>
  <c r="G42" i="7"/>
  <c r="G43" i="7"/>
  <c r="G44" i="7"/>
  <c r="G45" i="7"/>
  <c r="G46" i="7"/>
  <c r="O46" i="7" s="1"/>
  <c r="G47" i="7"/>
  <c r="G48" i="7"/>
  <c r="G49" i="7"/>
  <c r="G50" i="7"/>
  <c r="G51" i="7"/>
  <c r="G52" i="7"/>
  <c r="G53" i="7"/>
  <c r="G2" i="7"/>
  <c r="O52" i="7" l="1"/>
  <c r="O48" i="7"/>
  <c r="O44" i="7"/>
  <c r="O40" i="7"/>
  <c r="O36" i="7"/>
  <c r="O32" i="7"/>
  <c r="O28" i="7"/>
  <c r="O24" i="7"/>
  <c r="O20" i="7"/>
  <c r="O16" i="7"/>
  <c r="O12" i="7"/>
  <c r="O8" i="7"/>
  <c r="O4" i="7"/>
  <c r="O50" i="7"/>
  <c r="O42" i="7"/>
  <c r="O34" i="7"/>
  <c r="O26" i="7"/>
  <c r="O18" i="7"/>
  <c r="O10" i="7"/>
  <c r="O2" i="7"/>
  <c r="O5" i="7"/>
  <c r="O7" i="7"/>
  <c r="O9" i="7"/>
  <c r="O11" i="7"/>
  <c r="O13" i="7"/>
  <c r="O15" i="7"/>
  <c r="O17" i="7"/>
  <c r="O19" i="7"/>
  <c r="O21" i="7"/>
  <c r="O23" i="7"/>
  <c r="O25" i="7"/>
  <c r="O27" i="7"/>
  <c r="O29" i="7"/>
  <c r="O31" i="7"/>
  <c r="O33" i="7"/>
  <c r="O35" i="7"/>
  <c r="O37" i="7"/>
  <c r="O39" i="7"/>
  <c r="O41" i="7"/>
  <c r="O43" i="7"/>
  <c r="O45" i="7"/>
  <c r="O47" i="7"/>
  <c r="O49" i="7"/>
  <c r="O51" i="7"/>
  <c r="O53" i="7"/>
  <c r="O3" i="7"/>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2" i="6"/>
  <c r="I3" i="6"/>
  <c r="I4" i="6"/>
  <c r="I5" i="6"/>
  <c r="I6" i="6"/>
  <c r="I7" i="6"/>
  <c r="I8" i="6"/>
  <c r="I9" i="6"/>
  <c r="I10" i="6"/>
  <c r="I11" i="6"/>
  <c r="I12" i="6"/>
  <c r="I13" i="6"/>
  <c r="I14" i="6"/>
  <c r="I15" i="6"/>
  <c r="I16" i="6"/>
  <c r="O16" i="6" s="1"/>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2" i="6"/>
  <c r="G3" i="6"/>
  <c r="G4" i="6"/>
  <c r="G5" i="6"/>
  <c r="G6" i="6"/>
  <c r="G7" i="6"/>
  <c r="G8" i="6"/>
  <c r="G9" i="6"/>
  <c r="G10" i="6"/>
  <c r="G11" i="6"/>
  <c r="G12" i="6"/>
  <c r="G13" i="6"/>
  <c r="G14" i="6"/>
  <c r="G15" i="6"/>
  <c r="G16" i="6"/>
  <c r="G17" i="6"/>
  <c r="G18" i="6"/>
  <c r="G19" i="6"/>
  <c r="G20" i="6"/>
  <c r="G21" i="6"/>
  <c r="G22" i="6"/>
  <c r="G23" i="6"/>
  <c r="G24" i="6"/>
  <c r="G25" i="6"/>
  <c r="G26" i="6"/>
  <c r="O26" i="6" s="1"/>
  <c r="G27" i="6"/>
  <c r="G28" i="6"/>
  <c r="G29" i="6"/>
  <c r="G30" i="6"/>
  <c r="O30" i="6" s="1"/>
  <c r="G31" i="6"/>
  <c r="G32" i="6"/>
  <c r="O32" i="6" s="1"/>
  <c r="G33" i="6"/>
  <c r="G34" i="6"/>
  <c r="G35" i="6"/>
  <c r="G36" i="6"/>
  <c r="O36" i="6" s="1"/>
  <c r="G37" i="6"/>
  <c r="G38" i="6"/>
  <c r="O38" i="6" s="1"/>
  <c r="G39" i="6"/>
  <c r="G40" i="6"/>
  <c r="O40" i="6" s="1"/>
  <c r="G41" i="6"/>
  <c r="G42" i="6"/>
  <c r="O42" i="6" s="1"/>
  <c r="G43" i="6"/>
  <c r="G44" i="6"/>
  <c r="O44" i="6" s="1"/>
  <c r="G45" i="6"/>
  <c r="G46" i="6"/>
  <c r="O46" i="6" s="1"/>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2" i="6"/>
  <c r="O24" i="6"/>
  <c r="O22" i="6"/>
  <c r="O20" i="6"/>
  <c r="O18" i="6"/>
  <c r="O14" i="6"/>
  <c r="O12" i="6"/>
  <c r="O10" i="6"/>
  <c r="O8" i="6"/>
  <c r="O6" i="6"/>
  <c r="O4" i="6"/>
  <c r="O34" i="6" l="1"/>
  <c r="O28" i="6"/>
  <c r="O51" i="6"/>
  <c r="O39" i="6"/>
  <c r="O37" i="6"/>
  <c r="O35" i="6"/>
  <c r="O33" i="6"/>
  <c r="O31" i="6"/>
  <c r="O29" i="6"/>
  <c r="O27" i="6"/>
  <c r="O25" i="6"/>
  <c r="O23" i="6"/>
  <c r="O21" i="6"/>
  <c r="O19" i="6"/>
  <c r="O17" i="6"/>
  <c r="O15" i="6"/>
  <c r="O13" i="6"/>
  <c r="O11" i="6"/>
  <c r="O9" i="6"/>
  <c r="O7" i="6"/>
  <c r="O5" i="6"/>
  <c r="O3" i="6"/>
  <c r="O86" i="6"/>
  <c r="O90" i="6"/>
  <c r="O78" i="6"/>
  <c r="O72" i="6"/>
  <c r="O70" i="6"/>
  <c r="O68" i="6"/>
  <c r="O66" i="6"/>
  <c r="O64" i="6"/>
  <c r="O62" i="6"/>
  <c r="O60" i="6"/>
  <c r="O58" i="6"/>
  <c r="O56" i="6"/>
  <c r="O54" i="6"/>
  <c r="O52" i="6"/>
  <c r="O50" i="6"/>
  <c r="O48" i="6"/>
  <c r="O67" i="6"/>
  <c r="O59" i="6"/>
  <c r="O43" i="6"/>
  <c r="O47" i="6"/>
  <c r="O63" i="6"/>
  <c r="O55" i="6"/>
  <c r="O69" i="6"/>
  <c r="O65" i="6"/>
  <c r="O61" i="6"/>
  <c r="O57" i="6"/>
  <c r="O53" i="6"/>
  <c r="O49" i="6"/>
  <c r="O45" i="6"/>
  <c r="O41" i="6"/>
  <c r="O85" i="6"/>
  <c r="O83" i="6"/>
  <c r="O81" i="6"/>
  <c r="O79" i="6"/>
  <c r="O77" i="6"/>
  <c r="O75" i="6"/>
  <c r="O73" i="6"/>
  <c r="O71" i="6"/>
  <c r="O84" i="6"/>
  <c r="O82" i="6"/>
  <c r="O80" i="6"/>
  <c r="O76" i="6"/>
  <c r="O74" i="6"/>
  <c r="O87" i="6"/>
  <c r="O89" i="6"/>
  <c r="O88" i="6"/>
  <c r="O2" i="6"/>
  <c r="K3" i="4"/>
  <c r="K4" i="4"/>
  <c r="K5" i="4"/>
  <c r="K6" i="4"/>
  <c r="K2" i="4"/>
  <c r="I3" i="4"/>
  <c r="I4" i="4"/>
  <c r="I5" i="4"/>
  <c r="I6" i="4"/>
  <c r="I2" i="4"/>
  <c r="G3" i="4"/>
  <c r="G4" i="4"/>
  <c r="G5" i="4"/>
  <c r="G6" i="4"/>
  <c r="G2" i="4"/>
  <c r="O2" i="4" l="1"/>
  <c r="O4" i="4"/>
  <c r="O6" i="4"/>
  <c r="O3" i="4"/>
  <c r="O5" i="4"/>
</calcChain>
</file>

<file path=xl/sharedStrings.xml><?xml version="1.0" encoding="utf-8"?>
<sst xmlns="http://schemas.openxmlformats.org/spreadsheetml/2006/main" count="8952" uniqueCount="1480">
  <si>
    <t>فرآیند</t>
  </si>
  <si>
    <t>ایستگاه</t>
  </si>
  <si>
    <t>نفر</t>
  </si>
  <si>
    <t>S.S.P</t>
  </si>
  <si>
    <t>برش</t>
  </si>
  <si>
    <t>سمبه زدن</t>
  </si>
  <si>
    <t>پلیسه گیری</t>
  </si>
  <si>
    <t>خم کاری</t>
  </si>
  <si>
    <t>گیوتین</t>
  </si>
  <si>
    <t>Part</t>
  </si>
  <si>
    <t>دقیقه</t>
  </si>
  <si>
    <t>نفر-دقیقه</t>
  </si>
  <si>
    <t>مینی سنگ</t>
  </si>
  <si>
    <t>دستی</t>
  </si>
  <si>
    <t>جوشکاری</t>
  </si>
  <si>
    <t>تمیزکاری</t>
  </si>
  <si>
    <t>دریل دستی</t>
  </si>
  <si>
    <t>اره نواری</t>
  </si>
  <si>
    <t>پانچ</t>
  </si>
  <si>
    <t>اکسترود</t>
  </si>
  <si>
    <t>C</t>
  </si>
  <si>
    <t>B</t>
  </si>
  <si>
    <t>N</t>
  </si>
  <si>
    <t>G</t>
  </si>
  <si>
    <t>A</t>
  </si>
  <si>
    <t>S</t>
  </si>
  <si>
    <t>W</t>
  </si>
  <si>
    <t>R</t>
  </si>
  <si>
    <t>M</t>
  </si>
  <si>
    <t>توضیحات</t>
  </si>
  <si>
    <t>کد ایستگاه</t>
  </si>
  <si>
    <t>دستگاه</t>
  </si>
  <si>
    <t>کد دستگاه</t>
  </si>
  <si>
    <t>روتاری</t>
  </si>
  <si>
    <t>O</t>
  </si>
  <si>
    <t>برش پلاسما CNC Spiro</t>
  </si>
  <si>
    <t>برش پلاسما CNC Radox</t>
  </si>
  <si>
    <t>کویل</t>
  </si>
  <si>
    <t>H</t>
  </si>
  <si>
    <t>جوش CO2</t>
  </si>
  <si>
    <t>خم</t>
  </si>
  <si>
    <t>جوش آرگون</t>
  </si>
  <si>
    <t>پرس</t>
  </si>
  <si>
    <t>جوش برق</t>
  </si>
  <si>
    <t>اکستروژن</t>
  </si>
  <si>
    <t>E</t>
  </si>
  <si>
    <t>نقطه جوش</t>
  </si>
  <si>
    <t>P</t>
  </si>
  <si>
    <t>نورد لوله</t>
  </si>
  <si>
    <t>نورد</t>
  </si>
  <si>
    <t>فرمینگ لوله</t>
  </si>
  <si>
    <t>خم کن بزرگ</t>
  </si>
  <si>
    <t>ماشین کاری</t>
  </si>
  <si>
    <t>خم کن دستی</t>
  </si>
  <si>
    <t>تهویه</t>
  </si>
  <si>
    <t>پرس هیدرولیک 40 تن</t>
  </si>
  <si>
    <t>لبه برگردان</t>
  </si>
  <si>
    <t>پرس هیدرولیک 100 تن</t>
  </si>
  <si>
    <t>شیپوری</t>
  </si>
  <si>
    <t>Y</t>
  </si>
  <si>
    <t>آکستروژن تیغه المینیاتور</t>
  </si>
  <si>
    <t>آکستروژن نوار دمپر</t>
  </si>
  <si>
    <t>مارکینگ</t>
  </si>
  <si>
    <t>K</t>
  </si>
  <si>
    <t>پانچ CNC</t>
  </si>
  <si>
    <t>سند بلاست</t>
  </si>
  <si>
    <t>D</t>
  </si>
  <si>
    <t>پانچ 5 کاره</t>
  </si>
  <si>
    <t>بالانس</t>
  </si>
  <si>
    <t>F</t>
  </si>
  <si>
    <t>پانچ تک کاره</t>
  </si>
  <si>
    <t>نجاری</t>
  </si>
  <si>
    <t>T</t>
  </si>
  <si>
    <t>نورد بزرگ</t>
  </si>
  <si>
    <t>نورد چهار غلطک</t>
  </si>
  <si>
    <t>نورد شیار زن (فن رینگ)</t>
  </si>
  <si>
    <t>فرایند</t>
  </si>
  <si>
    <t>کد فرآیند</t>
  </si>
  <si>
    <t>نورد فرمینگ</t>
  </si>
  <si>
    <t>برش کاری</t>
  </si>
  <si>
    <t>مونتاژ</t>
  </si>
  <si>
    <t>اره آتشی</t>
  </si>
  <si>
    <t>فرمینگ</t>
  </si>
  <si>
    <t>اره لنگ</t>
  </si>
  <si>
    <t>پانچ کردن</t>
  </si>
  <si>
    <t>دریل رادیال</t>
  </si>
  <si>
    <t>پرس کردن</t>
  </si>
  <si>
    <t>دریل عمودی</t>
  </si>
  <si>
    <t>فرز</t>
  </si>
  <si>
    <t>سوراخ کاری</t>
  </si>
  <si>
    <t>رول کردن</t>
  </si>
  <si>
    <t>تراش کاری</t>
  </si>
  <si>
    <t>سنگ زنی</t>
  </si>
  <si>
    <t>مارک زنی</t>
  </si>
  <si>
    <t>سندبلاست کردن</t>
  </si>
  <si>
    <t>شیپوری زن</t>
  </si>
  <si>
    <t>سنگ</t>
  </si>
  <si>
    <t>خم کن CNC</t>
  </si>
  <si>
    <t>خط زدن</t>
  </si>
  <si>
    <t>رنگ آمیزی</t>
  </si>
  <si>
    <t>داغگیری</t>
  </si>
  <si>
    <t>Q</t>
  </si>
  <si>
    <t>Process Code</t>
  </si>
  <si>
    <t>آب کاری</t>
  </si>
  <si>
    <t>01</t>
  </si>
  <si>
    <t>02</t>
  </si>
  <si>
    <t>03</t>
  </si>
  <si>
    <t>04</t>
  </si>
  <si>
    <t>05</t>
  </si>
  <si>
    <t>06</t>
  </si>
  <si>
    <t>07</t>
  </si>
  <si>
    <t>08</t>
  </si>
  <si>
    <t>09</t>
  </si>
  <si>
    <t>گریس کاری</t>
  </si>
  <si>
    <t>S.S.P Code</t>
  </si>
  <si>
    <t>پایه الیمیناتور</t>
  </si>
  <si>
    <t>نبشی عرضی پایینی 1</t>
  </si>
  <si>
    <t>نبشی عرضی پایینی 2</t>
  </si>
  <si>
    <t>پایه ( سکو )</t>
  </si>
  <si>
    <t>نردبانی</t>
  </si>
  <si>
    <t>نبشی نردبانی</t>
  </si>
  <si>
    <t>گوشه زنی</t>
  </si>
  <si>
    <t>رابط نردبانی</t>
  </si>
  <si>
    <t>مونتاژ نبشی و رابط نردبانی</t>
  </si>
  <si>
    <t>علامت گذاری و تقسیم دهانه ها</t>
  </si>
  <si>
    <t>مونتاژ قطعه نبشی و رابط نردبانی با تک خال بندی</t>
  </si>
  <si>
    <t>سینی</t>
  </si>
  <si>
    <t>سینی المیناتور 1</t>
  </si>
  <si>
    <t>سینی المیناتور 2</t>
  </si>
  <si>
    <t>رابط سینی المیناتور</t>
  </si>
  <si>
    <t>ورق End plate سینی المیناتور</t>
  </si>
  <si>
    <t>End Plate مونتاژ سینی کناری و</t>
  </si>
  <si>
    <t>مونتاژ ورق End plate به سینی کناری</t>
  </si>
  <si>
    <t>داغگیری با زینک در صورت گالوانیزه بودن سینی</t>
  </si>
  <si>
    <t>رنگ آمیزی محل جوشکاری با رنگ اسیدی نقره ای</t>
  </si>
  <si>
    <t>فلنج تخلیه "1.25</t>
  </si>
  <si>
    <t>برش لوله</t>
  </si>
  <si>
    <t>فلنج تخلیه "3</t>
  </si>
  <si>
    <t>پخ زدن و ماشینکاری</t>
  </si>
  <si>
    <t>برش فلنج</t>
  </si>
  <si>
    <t>مونتاژ فلنج به لوله</t>
  </si>
  <si>
    <t>ماشینکاری نهایی فلنج ولوله</t>
  </si>
  <si>
    <t>سمبه زدن محل سوراخکاری فلنج</t>
  </si>
  <si>
    <t>سوراخکاری فلنج</t>
  </si>
  <si>
    <t>ارسال جهت آبکاری نیکل کرم</t>
  </si>
  <si>
    <t>مونتاژ سینی 1 و سینی 2 و رابط</t>
  </si>
  <si>
    <t xml:space="preserve">مونتاژ سینی ها به همدیگر با استفاده از واسط سینی </t>
  </si>
  <si>
    <t>مونتاژ تخلیه "3 و سینی</t>
  </si>
  <si>
    <t>برشکاری محل تخلیه</t>
  </si>
  <si>
    <t>مونتاژ تخلیه "1.25 و سینی</t>
  </si>
  <si>
    <t>داغ گیری با زینک در صورت گاتوانیزه بودن</t>
  </si>
  <si>
    <t>رنگ آمیزی نقره ای</t>
  </si>
  <si>
    <t>قاب</t>
  </si>
  <si>
    <t>نبشی عرضی بالایی 1</t>
  </si>
  <si>
    <t>در صورتی که نصب با شرکت سانتیگراد نباشد قبل از خم کاری، در آوردن سوراخ کشویی توسط دستگاه پلاسما و تمیز کازی به این فرآیند اضافه می گردد.</t>
  </si>
  <si>
    <t>نبشی عرضی بالایی 2</t>
  </si>
  <si>
    <t>درزگیر</t>
  </si>
  <si>
    <t>سوراخکاری کشویی</t>
  </si>
  <si>
    <t>ستون میانی</t>
  </si>
  <si>
    <t>نبشی اتصال نبشی عرضی پایینی به ستون میانی</t>
  </si>
  <si>
    <t>ناودانی اتصال سقفی</t>
  </si>
  <si>
    <t>تیغه</t>
  </si>
  <si>
    <t>تیغه المیناتور</t>
  </si>
  <si>
    <t>نبشی قاب عرضی</t>
  </si>
  <si>
    <t>کولیس</t>
  </si>
  <si>
    <t>گوشه زنی و برش گوشه ها</t>
  </si>
  <si>
    <t>ناودانی قاب طولی</t>
  </si>
  <si>
    <t>صفحه بادگیر</t>
  </si>
  <si>
    <t>تسمه بادگیر</t>
  </si>
  <si>
    <t>نبشی اتصال</t>
  </si>
  <si>
    <t>وراخکاری اسلوت در دو مرحله با بستن شابلون</t>
  </si>
  <si>
    <t>پلیسه گیری سوراخ ها</t>
  </si>
  <si>
    <t>مونتاژ بادگیر</t>
  </si>
  <si>
    <t>نصب بادگیر در محل لازم و جوشکاری بادگیر</t>
  </si>
  <si>
    <t>مونتاژ صفحه و تسمه بادگیر</t>
  </si>
  <si>
    <t>مونتاژ دو عدد صفحه و یک عدد تسمه به یکدیگر</t>
  </si>
  <si>
    <t>جوشکاری قطعه مونتاژی بالا</t>
  </si>
  <si>
    <t>هدر</t>
  </si>
  <si>
    <t>کلکتور</t>
  </si>
  <si>
    <t>خمکاری ورق کلکتور در 5 مرحله و در آوردن فریم نیم دایره</t>
  </si>
  <si>
    <t>درپوش کلکتور</t>
  </si>
  <si>
    <t>علامت زدن محل برش طبق شکل کلکتور</t>
  </si>
  <si>
    <t>سوراخکاری نیمی از درپوشها. این مرحله جهت کوئلهاییست که فلنج ورودی و خروجی از درپوش کلکتور گرفته شده باشد.</t>
  </si>
  <si>
    <t>مونتاژ کلکتور</t>
  </si>
  <si>
    <t>موتاژ کلکتور توسط جکهای هیدرولیک و تک خال بندی کلکتور</t>
  </si>
  <si>
    <t>جوشکاری کلکتور</t>
  </si>
  <si>
    <t>مونتاژ درپوش کلکتور</t>
  </si>
  <si>
    <t>مونتاژ زانو و لوله و فلنج در محل ورودی و خروجی بخار کویل</t>
  </si>
  <si>
    <t>تیوب باندل</t>
  </si>
  <si>
    <t>تیوب شیت</t>
  </si>
  <si>
    <t>تیوب</t>
  </si>
  <si>
    <t>فرم دادن تیوپها در 3 مرحله. در این مرحله تیوبها از حالت دایره به فرم بیضی تبدیل میشوند.</t>
  </si>
  <si>
    <t>تاب گیری و صاف کردن تیوبها بعد از دستگاه فرمینگ</t>
  </si>
  <si>
    <t>فرم دادن تیوپهای مرحله قبل</t>
  </si>
  <si>
    <t>صاف کردن و به خط کردن تیوبها و آماده کردن آنها جهت مونتاژ در قاب کوئل با چکش</t>
  </si>
  <si>
    <t>جا زدن تیوبها در فریم</t>
  </si>
  <si>
    <t>جا زدن تیوپها در قاب کوئل</t>
  </si>
  <si>
    <t>به خط در آوردن تیوپها در هنگام جا زدن</t>
  </si>
  <si>
    <t>تک خال بندی تیوپها</t>
  </si>
  <si>
    <t>مونتاژ نبشی و تیوب شیت</t>
  </si>
  <si>
    <t>مونتاژ دو عدد نبشی با یک عدد تیوب شیت و تولید ناودانی بالایی توسط فیکسچر</t>
  </si>
  <si>
    <t>تمیزکاری و سنگ زدن</t>
  </si>
  <si>
    <t>مونتاژ فریم</t>
  </si>
  <si>
    <t>مونتاژ ناودانی های طولی و ناودانی مونتاژی تیوب شیت به یکدیگر</t>
  </si>
  <si>
    <t>گونیا کردن قاب مونتاژ شده</t>
  </si>
  <si>
    <t>جوشکاری قاب مونتاژ شده</t>
  </si>
  <si>
    <t>مهار کردن چهار گوشه فریم مونتاژی با  چهار عدد نبشی یا قوطی 40</t>
  </si>
  <si>
    <t>تمیز کاری و سنگ زنی محل های جوشکاری شده. جوشکاری هر تیوپ باید به صورت پیوسته و یکنواخت و بدون هیچگونه عیوبی انجام پذیرد و در صورت وجود عیوب میبایست سنگ زنی و rework انجام پذیرد.</t>
  </si>
  <si>
    <t>جوشکاری تیوپها</t>
  </si>
  <si>
    <t>جوشکاری تیوپها به صورت آب بندی</t>
  </si>
  <si>
    <t>تمیزکاری و حذف سه باره جهت اطمینان از اینکه جوشکاری بدون هیچگونه عیوبی انجام گرفته باشد</t>
  </si>
  <si>
    <t>مونتاژ کوئل</t>
  </si>
  <si>
    <t>سر پا کردن کوئل و قرار دادن کوئل در پایه های مخصوص جوشکاری. تست کوئل حرارتی مبنی بر عدم نشتی در محل های جوشکاری شده تیوبها و کلکتور و بقیه قسمتهای کوئل حرارتی</t>
  </si>
  <si>
    <t xml:space="preserve">قاب </t>
  </si>
  <si>
    <t>ناودانی عرضی</t>
  </si>
  <si>
    <t>ناودانی طولی</t>
  </si>
  <si>
    <t>ناودانی تکی</t>
  </si>
  <si>
    <t>ناودانی دوقلو</t>
  </si>
  <si>
    <t>پرچ بادی</t>
  </si>
  <si>
    <t>پرچ کاری</t>
  </si>
  <si>
    <t>دو عدد ناودانی پشت به پشت توسط پرچ Ø4 به همدیگر متصل می گردد.</t>
  </si>
  <si>
    <t>دریچه بازدید</t>
  </si>
  <si>
    <t>ناودانی عرضی داخلی1</t>
  </si>
  <si>
    <t>ناودانی عرضی داخلی2</t>
  </si>
  <si>
    <t>مینی سنگ با صفحه یک میلیمتری</t>
  </si>
  <si>
    <t>ناودانی طولی داخلی</t>
  </si>
  <si>
    <t>برش یک سر ناودانی با زاویه 45 درجه</t>
  </si>
  <si>
    <t>علامت گذاری با سمبه</t>
  </si>
  <si>
    <t>مونتاژ پیچ آلن مغزی M6 بر روی ناودانی</t>
  </si>
  <si>
    <t>جوشکاری پیچ M6 روی ناودانی</t>
  </si>
  <si>
    <t>مونتاژ ناودانی طولی و عرضی1 به همدیگر</t>
  </si>
  <si>
    <t>رنگ زینک</t>
  </si>
  <si>
    <t>ناودانی عرضی بیرون</t>
  </si>
  <si>
    <t>برش 45 درجه دو سر</t>
  </si>
  <si>
    <t>ناودانی طولی بیرون</t>
  </si>
  <si>
    <t>ساپورت پشتی</t>
  </si>
  <si>
    <t>اهرم نگه دارنده درب داخلی</t>
  </si>
  <si>
    <t>مونتاژ ناودانی طولی بیرون و عرضی بیرون</t>
  </si>
  <si>
    <t>مونتاژ ساپورت پشتی بر روی قاب بیرونی</t>
  </si>
  <si>
    <t>43</t>
  </si>
  <si>
    <t>مونتاژ اهرم نگه دارنده درب داخلی روی قاب بیرونی</t>
  </si>
  <si>
    <t>پرچ چکشی آلومینیومی Ø5</t>
  </si>
  <si>
    <t>بیرون سپاری</t>
  </si>
  <si>
    <t>Z</t>
  </si>
  <si>
    <t>پرس ضربه ای لنگ</t>
  </si>
  <si>
    <t>براده برداری</t>
  </si>
  <si>
    <t>فیلر گیری</t>
  </si>
  <si>
    <t>لوله سرریز</t>
  </si>
  <si>
    <t>سرسریز</t>
  </si>
  <si>
    <t>مونتاژ پیچ و مهره روی لوله سرریز</t>
  </si>
  <si>
    <t>سرریز</t>
  </si>
  <si>
    <t>0300101</t>
  </si>
  <si>
    <t>0300102</t>
  </si>
  <si>
    <t>0300103</t>
  </si>
  <si>
    <t>0300104</t>
  </si>
  <si>
    <t>0300105</t>
  </si>
  <si>
    <t>030010101</t>
  </si>
  <si>
    <t>030010102</t>
  </si>
  <si>
    <t>030010103</t>
  </si>
  <si>
    <t>030010201</t>
  </si>
  <si>
    <t>030010202</t>
  </si>
  <si>
    <t>030010200</t>
  </si>
  <si>
    <t>030010301</t>
  </si>
  <si>
    <t>030010302</t>
  </si>
  <si>
    <t>030010303</t>
  </si>
  <si>
    <t>030010309</t>
  </si>
  <si>
    <t>030010300</t>
  </si>
  <si>
    <t>030010308</t>
  </si>
  <si>
    <t>030010306</t>
  </si>
  <si>
    <t>030010401</t>
  </si>
  <si>
    <t>030010402</t>
  </si>
  <si>
    <t>030010403</t>
  </si>
  <si>
    <t>030010404</t>
  </si>
  <si>
    <t>030010405</t>
  </si>
  <si>
    <t>030010407</t>
  </si>
  <si>
    <t>030010501</t>
  </si>
  <si>
    <t>0300201</t>
  </si>
  <si>
    <t>0300203</t>
  </si>
  <si>
    <t>030020101</t>
  </si>
  <si>
    <t>030020102</t>
  </si>
  <si>
    <t>030020301</t>
  </si>
  <si>
    <t>030020305</t>
  </si>
  <si>
    <t>030020302</t>
  </si>
  <si>
    <t>030020303</t>
  </si>
  <si>
    <t>030020304</t>
  </si>
  <si>
    <t>030020300</t>
  </si>
  <si>
    <t>0600101</t>
  </si>
  <si>
    <t>0600201</t>
  </si>
  <si>
    <t>0600301</t>
  </si>
  <si>
    <t>060010101</t>
  </si>
  <si>
    <t>060010102</t>
  </si>
  <si>
    <t>060010103</t>
  </si>
  <si>
    <t>060010104</t>
  </si>
  <si>
    <t>060010105</t>
  </si>
  <si>
    <t>060010100</t>
  </si>
  <si>
    <t>060020101</t>
  </si>
  <si>
    <t>060020102</t>
  </si>
  <si>
    <t>060020100</t>
  </si>
  <si>
    <t>060030101</t>
  </si>
  <si>
    <t>060030102</t>
  </si>
  <si>
    <t>060030100</t>
  </si>
  <si>
    <t>030040101</t>
  </si>
  <si>
    <t>لوله کلکتور</t>
  </si>
  <si>
    <t>030030101</t>
  </si>
  <si>
    <t>اتو</t>
  </si>
  <si>
    <t>I</t>
  </si>
  <si>
    <t>اتو کردن</t>
  </si>
  <si>
    <t>نصب فنجانی</t>
  </si>
  <si>
    <t>سوراخکاری فنجانی</t>
  </si>
  <si>
    <t>کوتاه کردن سر و ته کلکتور</t>
  </si>
  <si>
    <t>نصب درپوش (کپ)</t>
  </si>
  <si>
    <t>نصب فلنج جوشی پلی اتیلن</t>
  </si>
  <si>
    <t>030030104</t>
  </si>
  <si>
    <t>کوتاه کردن درپوش با تراشکاری</t>
  </si>
  <si>
    <t>فلنج جوشی کلکتور</t>
  </si>
  <si>
    <t>950800001</t>
  </si>
  <si>
    <t>فرمینگ فلنج</t>
  </si>
  <si>
    <t>فلنج فلزی "4</t>
  </si>
  <si>
    <t>آبکاری گالوانیزه</t>
  </si>
  <si>
    <t>فنجانی کلکتور</t>
  </si>
  <si>
    <t>رزوه زنی</t>
  </si>
  <si>
    <t>درپوش فنجانی</t>
  </si>
  <si>
    <t>بوش رایزر</t>
  </si>
  <si>
    <t>رایزر</t>
  </si>
  <si>
    <t>030030301</t>
  </si>
  <si>
    <t>لوله رایزر</t>
  </si>
  <si>
    <t>950800014</t>
  </si>
  <si>
    <t>950800002</t>
  </si>
  <si>
    <t>951000006</t>
  </si>
  <si>
    <t>950800008</t>
  </si>
  <si>
    <t>آلومینیوم بر</t>
  </si>
  <si>
    <t>حدیده کردن سر و ته رایزر</t>
  </si>
  <si>
    <t>درپوش رایزر</t>
  </si>
  <si>
    <t>951000002</t>
  </si>
  <si>
    <t>ناودانی نگهدارنده رایزر</t>
  </si>
  <si>
    <t>ناودانی افشانک</t>
  </si>
  <si>
    <t>030030501</t>
  </si>
  <si>
    <t>در صورت دو تکه بودن مونتاژ کردن</t>
  </si>
  <si>
    <t>نبشی رایزر</t>
  </si>
  <si>
    <t>030030701</t>
  </si>
  <si>
    <t>030050200</t>
  </si>
  <si>
    <t>در</t>
  </si>
  <si>
    <t>صفحه بزرگ درب</t>
  </si>
  <si>
    <t>030050101</t>
  </si>
  <si>
    <t>030050102</t>
  </si>
  <si>
    <t>030050103</t>
  </si>
  <si>
    <t>030050104</t>
  </si>
  <si>
    <t>030050105</t>
  </si>
  <si>
    <t>علامت گذاری با کولیس خط زن</t>
  </si>
  <si>
    <t>صفحه کوچک درب</t>
  </si>
  <si>
    <t>030050106</t>
  </si>
  <si>
    <t>ناودانی تقویتی</t>
  </si>
  <si>
    <t>بوش دستگیره</t>
  </si>
  <si>
    <t>برش واشر</t>
  </si>
  <si>
    <t>ماشین کاری واشر و لوله</t>
  </si>
  <si>
    <t>مونتاژ و جوشکاری واشر و لوله</t>
  </si>
  <si>
    <t>واشر دستگیره1</t>
  </si>
  <si>
    <t>واشر دستگیره 2</t>
  </si>
  <si>
    <t>قاب عرضی</t>
  </si>
  <si>
    <t>030050201</t>
  </si>
  <si>
    <t>030050202</t>
  </si>
  <si>
    <t>قاب طولی</t>
  </si>
  <si>
    <t>مونتاژ قاب عرضی و طولی</t>
  </si>
  <si>
    <t>مونتاژ قاب بیرونی</t>
  </si>
  <si>
    <t>نصب سیخک و جوشکاری</t>
  </si>
  <si>
    <t>دستگیره</t>
  </si>
  <si>
    <t>دستگیره 1</t>
  </si>
  <si>
    <t>219110000</t>
  </si>
  <si>
    <t>219110001</t>
  </si>
  <si>
    <t>دستگیره 2</t>
  </si>
  <si>
    <t>قلاویز کردن</t>
  </si>
  <si>
    <t>لولا</t>
  </si>
  <si>
    <t>لولا نری</t>
  </si>
  <si>
    <t>030050401</t>
  </si>
  <si>
    <t>لولا مادگی</t>
  </si>
  <si>
    <t>030050402</t>
  </si>
  <si>
    <t>030050403</t>
  </si>
  <si>
    <t>030050404</t>
  </si>
  <si>
    <t>صفحه لولا 1</t>
  </si>
  <si>
    <t>صفحه لولا 2</t>
  </si>
  <si>
    <t>روش اول</t>
  </si>
  <si>
    <t>روش دوم</t>
  </si>
  <si>
    <t>طلق</t>
  </si>
  <si>
    <t>طلق دریچه بازدید</t>
  </si>
  <si>
    <t>030050501</t>
  </si>
  <si>
    <t>اره عمود بر</t>
  </si>
  <si>
    <t>دستگیره طلق دریچه بازدید</t>
  </si>
  <si>
    <t>030050502</t>
  </si>
  <si>
    <t>ماشینکاری دو سر میلگرد</t>
  </si>
  <si>
    <t>ریل طلق</t>
  </si>
  <si>
    <t>030050504</t>
  </si>
  <si>
    <t>بر اساس شابلون</t>
  </si>
  <si>
    <t>111010101</t>
  </si>
  <si>
    <t>111010102</t>
  </si>
  <si>
    <t>111010103</t>
  </si>
  <si>
    <t>تیرک</t>
  </si>
  <si>
    <t>111010104</t>
  </si>
  <si>
    <t>111010106</t>
  </si>
  <si>
    <t>نبشی اتصال قاب</t>
  </si>
  <si>
    <t>نوار دمپر</t>
  </si>
  <si>
    <t>پانچ دستی</t>
  </si>
  <si>
    <t>برشکاری طولی به اندازه مورد نیاز با تیغ کاتر و شابلون موجود</t>
  </si>
  <si>
    <t>نبشی اتصال به دیوار</t>
  </si>
  <si>
    <t>9501A0030</t>
  </si>
  <si>
    <t>تیغه دمپر</t>
  </si>
  <si>
    <t>111020101</t>
  </si>
  <si>
    <t>تیغه دمپرها یا به سایز مورد نظر سفارش داده میشود یا اینکه به صورت شاخه 6 متری خریداری شده است که در این صورت با دستگاه آلومینیوم بر طبق اندازه ای که سرپرست کارگاه ابلاغ مینماید برشکاری میشود.</t>
  </si>
  <si>
    <t>بادامک</t>
  </si>
  <si>
    <t>9501000B2</t>
  </si>
  <si>
    <t>سوراخکاری میلگرد بادامک با دریل رادیال (محل قرارگرفتن اشپیل Ø3)</t>
  </si>
  <si>
    <t>موتور</t>
  </si>
  <si>
    <t>111030100</t>
  </si>
  <si>
    <t>چهارگوش شفت دمپر موتور</t>
  </si>
  <si>
    <t>111030101</t>
  </si>
  <si>
    <t>پلیسه گیری و لبه سازی محل جوشکاری</t>
  </si>
  <si>
    <t>شش گوش شفت دمپر موتور</t>
  </si>
  <si>
    <t>111030102</t>
  </si>
  <si>
    <t>بادامک شفت دمپر موتور</t>
  </si>
  <si>
    <t>111030103</t>
  </si>
  <si>
    <t>مونتاژ قطعات ششگوش و چهارگوش و بادامک شفت دمپر موتور</t>
  </si>
  <si>
    <t>111030104</t>
  </si>
  <si>
    <t>صفحه دمپر موتور1</t>
  </si>
  <si>
    <t>صفحه دمپر موتور2</t>
  </si>
  <si>
    <t>شابلون موجود</t>
  </si>
  <si>
    <t>بازو</t>
  </si>
  <si>
    <t>111030200</t>
  </si>
  <si>
    <t>111030201</t>
  </si>
  <si>
    <t>لینک</t>
  </si>
  <si>
    <t>111030202</t>
  </si>
  <si>
    <t>ارسال جهت پوشش گالوانیزه گرم</t>
  </si>
  <si>
    <t>نبشی اتصال تیرک</t>
  </si>
  <si>
    <t>*توضیحات تکمیلی</t>
  </si>
  <si>
    <t>توضیحات تکمیلی: ابتدا گوشکهای تحویلی از انبار را بر روی بدنه عرضی همراه با نبشی اتصال قاب مونتاژ میکنیم. و در مرحله دوم بدنه های طولی را به بدنه عرضی مونتاژ میکنیم و بدنه اصلی دمپر مونتاژ میشود. در صورت داشتن تیرک وسط، تیرک را روی وسط بدنه عرضی مونتاژ میکنیم. این کار توسط نبشی اتصال تیرک صورت میگیرد. فشنگیها را در واسطه چهارگوش مونتاژ میکنیم. پیچ مخروطی و مهره چهارگوش را روی بادامک مونتاژ میکنیم.جهت مونتاژ تیغه های دمپر، روی دمپر ابتدا بوشن ها را در زیر نوار هوابند در قسمت پانچ قرار میدهیم، سپس تیغه ها را در محل از یک طرف واسطه چهارگوش و از طرف دیگر بادامکی را در محل قرار میدهیم. بعد از نصب تمام تیغه ها بازوها را نصب کرده و واشر و اشپیل را جایگذاری میکنیم. در انتها لینک را در جای مناسب نصب میکنیم و باز و بسته شدن تیغه ها را امتحان میکنیم.</t>
  </si>
  <si>
    <t>فن</t>
  </si>
  <si>
    <t>پره فن</t>
  </si>
  <si>
    <t>212000800</t>
  </si>
  <si>
    <t>ماشینکاری محل استقرار مچی</t>
  </si>
  <si>
    <t>اندازه کردن پره فن</t>
  </si>
  <si>
    <t>سوهان کاری</t>
  </si>
  <si>
    <t>وزن کردن و نوشتن آن روی پره</t>
  </si>
  <si>
    <t>اره دستی</t>
  </si>
  <si>
    <t>ac</t>
  </si>
  <si>
    <t>am</t>
  </si>
  <si>
    <t>aw</t>
  </si>
  <si>
    <t>af</t>
  </si>
  <si>
    <t>ab</t>
  </si>
  <si>
    <t>ap</t>
  </si>
  <si>
    <t>as</t>
  </si>
  <si>
    <t>ae</t>
  </si>
  <si>
    <t>ah</t>
  </si>
  <si>
    <t>ar</t>
  </si>
  <si>
    <t>at</t>
  </si>
  <si>
    <t>an</t>
  </si>
  <si>
    <t>ak</t>
  </si>
  <si>
    <t>ad</t>
  </si>
  <si>
    <t>aa</t>
  </si>
  <si>
    <t>ai</t>
  </si>
  <si>
    <t>al</t>
  </si>
  <si>
    <t>aq</t>
  </si>
  <si>
    <t>aj</t>
  </si>
  <si>
    <t>az</t>
  </si>
  <si>
    <t>ag</t>
  </si>
  <si>
    <t>ay</t>
  </si>
  <si>
    <t>ax</t>
  </si>
  <si>
    <t>ao</t>
  </si>
  <si>
    <t>au</t>
  </si>
  <si>
    <t>av</t>
  </si>
  <si>
    <t>bs</t>
  </si>
  <si>
    <t>ترازو دیجیتال</t>
  </si>
  <si>
    <t>وزن کشی</t>
  </si>
  <si>
    <t>bw</t>
  </si>
  <si>
    <t>صفحه فن</t>
  </si>
  <si>
    <t>216000800</t>
  </si>
  <si>
    <t>سوراخ وسط</t>
  </si>
  <si>
    <t>بستن صفحات بین شابلون</t>
  </si>
  <si>
    <t>ماشینکاری صفحات. *صفحات همانگونه که وسط شابلون بسته شده است، پشت صفحه به اندازه قطر استاندارد ماشینکاری میشود و سپس سوراخ وسط نیز به اندازه استاندارد ماشینکاری میشود سپس صفحات از بین شابلون بیرون آورده میشود و عملیات تمیزکاری و پلیسه گیری و کانترسینگ بر روی هر صفحه اعمال میشود. صفحات هر شابلون را که 6 صفحه میباشد با یک حرف مشخص میکنیم.</t>
  </si>
  <si>
    <t>توپی چدنی</t>
  </si>
  <si>
    <t>213000003</t>
  </si>
  <si>
    <t>ماشینکاری توپی و پنج پره میبایست با یک دستگاه و پشت سر هم انجام گیرد که زاویه هر دو یکی شود</t>
  </si>
  <si>
    <t>ریخته گری</t>
  </si>
  <si>
    <t>bt</t>
  </si>
  <si>
    <t>140020105</t>
  </si>
  <si>
    <t>مغزی</t>
  </si>
  <si>
    <t>برش لوله گوشتی</t>
  </si>
  <si>
    <t>فرزکاری</t>
  </si>
  <si>
    <t>bf</t>
  </si>
  <si>
    <t>پنج پره</t>
  </si>
  <si>
    <t>211000900</t>
  </si>
  <si>
    <t>ماشینکاری پنج پره در دو مرحله با دستگاه تراش انجام میشود که ترتیب آن بدین صورت است که: ابتدا پنج پره تراشیده میشود و در انتها داخل تراشی با زاویه ای که در نقشه تعیین شده است، ماشینکاری میشود. توجه: بدون تغییر این زاویه بیرون تراشی توپی نیز صورت میگیرد.</t>
  </si>
  <si>
    <t>مچی</t>
  </si>
  <si>
    <t>953000083</t>
  </si>
  <si>
    <t>حک درجه</t>
  </si>
  <si>
    <t>bh</t>
  </si>
  <si>
    <t>برای مچی های بزرگ ابتدا سوهانکاری با سوهان دستی انجام میشود و در مرحله بعد برای حک درجه بر روی مچی با استفاده از ابزار مارک درجه با پرس 100 تن حک درجه انجام میگیرد.</t>
  </si>
  <si>
    <t>واشر استپ سر پره فن</t>
  </si>
  <si>
    <t>140020203</t>
  </si>
  <si>
    <t>قالپاق</t>
  </si>
  <si>
    <t>برش قالپاق مادگی</t>
  </si>
  <si>
    <t>علامتگذاری جای مچی</t>
  </si>
  <si>
    <t>برشکاری جای مچی در قالپاق نری و مادگی</t>
  </si>
  <si>
    <t>140020100</t>
  </si>
  <si>
    <t>باز کردن و چاک زدن توپی</t>
  </si>
  <si>
    <t>دو صفحه که از یک حرف است یعنی از یک شابلون انتخاب میکنیم. سپس پنج پره را روی صفحات قرار میدهیم. پنچ پره حتما باید دقیقا بین دو مچی قرار گیرد و برای سوراخکاری با دریل رادیال سوراخکاری اتجام میشود و حروف سوم را روی صفحه و پنج پره حک میکنیم و حرف باید با پنج پره رو به روی هم باشد. صفحه و پنج پره از هم جدا شده و مونتاژ پنج پره با توپی انجام میگیرد.</t>
  </si>
  <si>
    <t>توضیحات تکمیلی: یکی از صفحات را روی شابلون مونتاژ قرار میدهیم. پنج پره را روی صفحه قرار داده (حروف صفحه و پنج پره میبایست روبروی هم قرار گیرند). استقرار مچی ها در محل های سوراخکاری شده. استقرار پره فن ها بر اساس وزن بر روی صفحه. سپس مچی های درم را روی پره فن قرار میدهیم و در انتها صفحه دوم را روی پنج پره و مچی میگذاریم. قرار دادن پیچهای دو سر حدیده بدنه چهارگوش و پیچهای نگهدارنده دو صفحه در محل خود (پیچهای دو سر حدیده بدنه چهارگوش میبایست توسط دو ئاشر تخت در دو طرف و مهره های کاسه نمددار بسته شود).(تمام مهره های به کار رفته در فن محوری کاسه نمددار میباشد). در انتها فن محوری جهت بالانس به دستگاه بالانس منتقل میشود که یکی از پره ها الگو میشود و بقیه پره ها بر اساس الگو زاویه بندی میگردد.</t>
  </si>
  <si>
    <t>1600201</t>
  </si>
  <si>
    <t>1600202</t>
  </si>
  <si>
    <t>1600204</t>
  </si>
  <si>
    <t>ناودانی قاب فن حلزونی</t>
  </si>
  <si>
    <t>160020101</t>
  </si>
  <si>
    <t>160020102</t>
  </si>
  <si>
    <t>160020103</t>
  </si>
  <si>
    <t>160020104</t>
  </si>
  <si>
    <t>160020105</t>
  </si>
  <si>
    <t>علامت گذاری جهت نورد</t>
  </si>
  <si>
    <t>به خط کردن با شابلون موجود</t>
  </si>
  <si>
    <t>برشکاری انتهایی</t>
  </si>
  <si>
    <t>صفحه رویی فن حلزونی</t>
  </si>
  <si>
    <t>نبشی پایه فن حلزونی</t>
  </si>
  <si>
    <t>علامت زدن سمبه دستی</t>
  </si>
  <si>
    <t>مونتاژ دو عدد نبشی پشت به پشت به هم</t>
  </si>
  <si>
    <t>ارسال به آبکاری گرم</t>
  </si>
  <si>
    <t>نبشی تکیه گاه فن حلزونی</t>
  </si>
  <si>
    <t>ارسال نبشی به صورت شاخه سه متری به آبکاری</t>
  </si>
  <si>
    <t>برش نبشی</t>
  </si>
  <si>
    <t>صفحه زیر فن حلزونی</t>
  </si>
  <si>
    <t>تاب گیری</t>
  </si>
  <si>
    <t>bb</t>
  </si>
  <si>
    <t>مونتاژ نبشی تکیه گاه فن حلزونی به صفحه زیرین</t>
  </si>
  <si>
    <t>160020100</t>
  </si>
  <si>
    <t>مونتاژ نبشی به صفحه</t>
  </si>
  <si>
    <t>جوشکاری نبشی ها</t>
  </si>
  <si>
    <t>رنگ اسیدی نقره ای</t>
  </si>
  <si>
    <t>951600011</t>
  </si>
  <si>
    <t>قیفی آلومنیومی</t>
  </si>
  <si>
    <t>مونتاژ قیفی آلومینیومی روی صفحه رویی فن حلزونی</t>
  </si>
  <si>
    <t>سوراخ کاری مرحله ای روی صفحه رویی</t>
  </si>
  <si>
    <t>پرچ کردن قیفی آلومینیومی همزمان با سوراخ کاری با پرچ چکشی</t>
  </si>
  <si>
    <t>مونتاژ ناودانی قاب و صفحه زیرین</t>
  </si>
  <si>
    <t>انتقال سوراخکاری صفحه زیرین به ناودانی از یک طرف</t>
  </si>
  <si>
    <t>بستن پیچ و مهره در محل سوراخکاری</t>
  </si>
  <si>
    <t>ادامه سوراخکاری و بستن پیچ و مهره تا آخرین سوراخ</t>
  </si>
  <si>
    <t>بازکردن ناودانی و صفحه زیرین و جدا نمودن آنها از یکدیگر</t>
  </si>
  <si>
    <t>پرچ چکشی</t>
  </si>
  <si>
    <t>مونتاژ ناودانی قاب سوراخکاری شده به صفحه رویی مونتاژ شده یا قیفی</t>
  </si>
  <si>
    <t>مونتاژ و جوشکاری صفحه رویی به ناودانی</t>
  </si>
  <si>
    <t>چسب کاری</t>
  </si>
  <si>
    <t>bc</t>
  </si>
  <si>
    <t>چسب آکواریوم</t>
  </si>
  <si>
    <t>بوش روی سر پره فن</t>
  </si>
  <si>
    <t>160020112</t>
  </si>
  <si>
    <t>پره آلومنیومی</t>
  </si>
  <si>
    <t>212000430</t>
  </si>
  <si>
    <t>جا خار زدن</t>
  </si>
  <si>
    <t>بالانس عمودی (بزرگ)</t>
  </si>
  <si>
    <t>بالانس افقی (کوچک)</t>
  </si>
  <si>
    <t>bl</t>
  </si>
  <si>
    <t>دیفیوزر</t>
  </si>
  <si>
    <t>بدنه دیفیوزر</t>
  </si>
  <si>
    <t>160020201</t>
  </si>
  <si>
    <t>160020202</t>
  </si>
  <si>
    <t>بدنه اصلی</t>
  </si>
  <si>
    <t>بدنه کناری</t>
  </si>
  <si>
    <t>مونتاژ مونتاژ بدنه اصلی به دو بدنه کناری با شابلون موجود</t>
  </si>
  <si>
    <t>لوله دیفیوزر</t>
  </si>
  <si>
    <t>نورد دستی</t>
  </si>
  <si>
    <t>مونتاژ لوله به بدنه دیفیوزر</t>
  </si>
  <si>
    <t>160020200</t>
  </si>
  <si>
    <t>اتصال فن</t>
  </si>
  <si>
    <t>لوله نگهدارنده</t>
  </si>
  <si>
    <t>160020401</t>
  </si>
  <si>
    <t>گیره دستی</t>
  </si>
  <si>
    <t>Process No.</t>
  </si>
  <si>
    <t>توری دمپر</t>
  </si>
  <si>
    <t>1900101</t>
  </si>
  <si>
    <t>نبشی عرض قاب</t>
  </si>
  <si>
    <t>190010101</t>
  </si>
  <si>
    <t>190010102</t>
  </si>
  <si>
    <t>برش ورق از ضایعات رینگ</t>
  </si>
  <si>
    <t>نبشی طولی قاب</t>
  </si>
  <si>
    <t>نبشی میانی</t>
  </si>
  <si>
    <t>به علت اینکه در کارهای ساختمانی دقت اندازه ای وجود ندارد و دهانه های محل نصب توری دمپر هم از نظر اندازه طولی و عرضی و گونیا بودن دقت کافی را ندارد در هنگام ساخت توری دمپر به اندازه 20 میلیمتر از طول و عرض کوچکتز در نظر گرفته میشودتا در هنگام نصب این قطعه، نصاب دچار مشکل نشود.</t>
  </si>
  <si>
    <t>مونتاژ فریم توری دمپر</t>
  </si>
  <si>
    <t>190010100</t>
  </si>
  <si>
    <t>مونتاژ نبشی طولی، عرضی و میانی قاب</t>
  </si>
  <si>
    <t>رنگ آمیزی قاب</t>
  </si>
  <si>
    <t>تسمه عرضی</t>
  </si>
  <si>
    <t>190010103</t>
  </si>
  <si>
    <t>برش تسمه گالوانیزه</t>
  </si>
  <si>
    <t>تسمه طولی</t>
  </si>
  <si>
    <t>190010104</t>
  </si>
  <si>
    <t>توری گالوانیزه</t>
  </si>
  <si>
    <t>190010106</t>
  </si>
  <si>
    <t>قیچی دستی</t>
  </si>
  <si>
    <t>بسته به نیاز و اندازه توری، بافت دو تکه توری به یکدیگر توسط سیم نرم گالوانیزه</t>
  </si>
  <si>
    <t>مونتاژ توری روی فریم قاب توری دمپر</t>
  </si>
  <si>
    <r>
      <t xml:space="preserve">پهن کردن توری روی قاب و قرار دادن تسمه عرضی روی بال قاب و ساندویچ کردن توری بین تسمه عرضی و نبشی عرضی قاب توسط پرچ آلومینیومی </t>
    </r>
    <r>
      <rPr>
        <sz val="11"/>
        <color theme="1"/>
        <rFont val="Times New Roman"/>
        <family val="1"/>
      </rPr>
      <t>Ø4 به فاصله 200 میلیمتر از همدیگر</t>
    </r>
  </si>
  <si>
    <r>
      <t xml:space="preserve">ساندویچ کردن توری بین تسمه طولی و نبشی طولی توسط پرچ آلومینیومی </t>
    </r>
    <r>
      <rPr>
        <sz val="11"/>
        <color theme="1"/>
        <rFont val="Times New Roman"/>
        <family val="1"/>
      </rPr>
      <t>Ø4 همراه با کشش. این کار را برای دورتادور قاب انجام میدهیم تا کاملا توری بین فریم قاب و تسمه طولی و عرضی مهار گردد.</t>
    </r>
  </si>
  <si>
    <t>Process No</t>
  </si>
  <si>
    <t>4400101</t>
  </si>
  <si>
    <t>4400202</t>
  </si>
  <si>
    <t>ریل فیلتر</t>
  </si>
  <si>
    <t>صفحه ریل</t>
  </si>
  <si>
    <t>440010101</t>
  </si>
  <si>
    <t>440010102</t>
  </si>
  <si>
    <t>با شابلون</t>
  </si>
  <si>
    <t>جهت رولپلاگ</t>
  </si>
  <si>
    <t>پلیسه گیری سوراخ</t>
  </si>
  <si>
    <t>نبشی ریل</t>
  </si>
  <si>
    <t>مونتاژ ریل</t>
  </si>
  <si>
    <t>440010100</t>
  </si>
  <si>
    <t>مونتاژ نبشی ریل روی صفحه (نبشی کناری)</t>
  </si>
  <si>
    <t>مونتاژ نبشی های میانی توسط شابلون</t>
  </si>
  <si>
    <t>جوشکاری نبشی ها روی ریل. در هنگام جوشکاری آمپر باید به صورت صحیح تنظیم شود تا خوردگی لبه های نبشی به وجود نیاید و بعد از جوشکاری میبایست سریعا با فرچه سیمی فرچه زده شود تا سیاهی جوشکاری روی قطعه کار از بین برود.</t>
  </si>
  <si>
    <t>قاب داخلی</t>
  </si>
  <si>
    <t>4400201</t>
  </si>
  <si>
    <t>نبشی عرضی داخل</t>
  </si>
  <si>
    <t>440020101</t>
  </si>
  <si>
    <t>440020102</t>
  </si>
  <si>
    <t>440020103</t>
  </si>
  <si>
    <t>گوشه زنی. روش اول: علامت زدن و خط زدن و برش خط توسط گیوتین. روش دوم: در صورت زیاد بودن تعداد قابها میتوان برای اینکار شابلون برش درست کرد و توسط شابلون برشکاری را انجام داد.</t>
  </si>
  <si>
    <t>نبشی طولی داخل</t>
  </si>
  <si>
    <t>مونتاژ قاب داخلی</t>
  </si>
  <si>
    <t>440020100</t>
  </si>
  <si>
    <t>درست کردن شابلون مونتاژ روی یکی از میزها که سطح صاف دارد.</t>
  </si>
  <si>
    <t>مونتاژ قاب بیرونی بنابر ابعاد داده شده در نقشه  همراه با تقویتی وسط و دستگیره خم کاری شده</t>
  </si>
  <si>
    <t xml:space="preserve">جوشکاری قاب بیرونی به صورت کامل </t>
  </si>
  <si>
    <t>سنگ زدن و تمیزکاری محل های جوشکاری شده</t>
  </si>
  <si>
    <t>قاب بیرونی</t>
  </si>
  <si>
    <t>نبشی عرضی بیرون</t>
  </si>
  <si>
    <t>440020201</t>
  </si>
  <si>
    <t>440020202</t>
  </si>
  <si>
    <t>440020203</t>
  </si>
  <si>
    <t>سمبه زدن و علامت گذاری جهت سوراخکاری با شابلون</t>
  </si>
  <si>
    <t>نبشی طولی بیرون</t>
  </si>
  <si>
    <t>تسمه تقویتی داخلی</t>
  </si>
  <si>
    <t>علامت گذاری و سمبه زدن ورق</t>
  </si>
  <si>
    <t>تسمه تقویتی بیرون</t>
  </si>
  <si>
    <t>440020205</t>
  </si>
  <si>
    <t>برش میلگرد استیل با گیوتین یا مینی سنگ</t>
  </si>
  <si>
    <t>خمکاری میلگرد</t>
  </si>
  <si>
    <t>440020206</t>
  </si>
  <si>
    <t>توری استیل</t>
  </si>
  <si>
    <t>440020204</t>
  </si>
  <si>
    <t>مونتاژ اولیه</t>
  </si>
  <si>
    <t>440020200</t>
  </si>
  <si>
    <t>علامتگذاری و شماره بندی نبشیهای طولی و عرضی روی قاب بیرونی جهت سوراخکاری قاب</t>
  </si>
  <si>
    <t xml:space="preserve">سوراخکاری قاب بیرونی </t>
  </si>
  <si>
    <t>-</t>
  </si>
  <si>
    <t>مونتاژ نهایی</t>
  </si>
  <si>
    <t>440020000</t>
  </si>
  <si>
    <t>ساندویچ کردن توری استیل بین قاب بیرونی و نبشی طولی و عرضی</t>
  </si>
  <si>
    <t>سوراخکاری توری زمانی که به صورت ساندویج در آمده است</t>
  </si>
  <si>
    <t>مونتاژ پیچ و مهره و محکم کردن آن با آچار</t>
  </si>
  <si>
    <t>مونتاژ تسمه تقویتی بیرونی و ساندویچ توری بین تقویتی بیرونی و داخلی</t>
  </si>
  <si>
    <t>آچارکشی نهایی کل بدنه فیلتر</t>
  </si>
  <si>
    <t>دوخت</t>
  </si>
  <si>
    <t>bd</t>
  </si>
  <si>
    <t>Process Nom.</t>
  </si>
  <si>
    <t>قاب فیلتر</t>
  </si>
  <si>
    <t>4200101</t>
  </si>
  <si>
    <t>میلگرد افقی قاب</t>
  </si>
  <si>
    <t>420010101</t>
  </si>
  <si>
    <t>برش میلگرد دو پالیش یا ترانس</t>
  </si>
  <si>
    <t>420010102</t>
  </si>
  <si>
    <t>میلگرد عمودی قاب</t>
  </si>
  <si>
    <t>420010103</t>
  </si>
  <si>
    <t>مونتاژ قاب</t>
  </si>
  <si>
    <t>420010100</t>
  </si>
  <si>
    <t>ساخت شابلن مونتاژی</t>
  </si>
  <si>
    <t>مونتاژ میلگرد افقی و میانی و عمودی داخل شابلن مونتاژی با دستگاه جوش الکترود یا co2</t>
  </si>
  <si>
    <t>جوشکاری قاب به صورت فول جوش با دستگاه جوش الکترود یا co2</t>
  </si>
  <si>
    <t xml:space="preserve">تمیزکاری و سنگ زدن محلهای جوشکاری شده </t>
  </si>
  <si>
    <t xml:space="preserve">سنگ زدن و فرم دادن گوشهای قاب جوشکاری </t>
  </si>
  <si>
    <t>ورق تقویتی X و W</t>
  </si>
  <si>
    <t>برش تقویتی</t>
  </si>
  <si>
    <t>جهت ساخت قاب فیلتر استاتیک هوا X و W میتوان از ورق Thk=4 یا از نبشی فابریک 40*40 استفاده نمود.</t>
  </si>
  <si>
    <t>ورق اتصال ابتدا و انتهایی X و W</t>
  </si>
  <si>
    <t>ساخت پایه X و W</t>
  </si>
  <si>
    <t>و چکش</t>
  </si>
  <si>
    <t>با توجه به اینکه اتصال توسط پیچ ورشو "1/4 انجام میگیرد، حتما باید توجه شود که از قلاویز "1/4 استفاده شود. این قلاویز شباهت زیادی با قلاویز 6 متریک دارد.</t>
  </si>
  <si>
    <t>مونتاژ پایه به صورت W با زاویه تعیین شده در نقشه مهندسی</t>
  </si>
  <si>
    <t>مونتاژ پایه به صورت X با زاویه تعیین شده در نقشه مهندسی</t>
  </si>
  <si>
    <t>فیلتر</t>
  </si>
  <si>
    <t>4200102</t>
  </si>
  <si>
    <t>توری پارچه ای</t>
  </si>
  <si>
    <t>420010201</t>
  </si>
  <si>
    <t>دوخت توری پارچه ای بیرون سپاری میشود</t>
  </si>
  <si>
    <t>چسبهای نری و مادگی پارچه ای به اتدازه مورد نیاز به همراه پارچه جهت دوخت همراه با یک عدد قاب جهت شابلن دوخت تحویل تدارکات میشود تا مراحل دوخت خارج از شرکت انجام شود.</t>
  </si>
  <si>
    <t>4200202</t>
  </si>
  <si>
    <t>420020202</t>
  </si>
  <si>
    <t>نبشی عرضی بالایی</t>
  </si>
  <si>
    <t>نبشی عرضی پایینی</t>
  </si>
  <si>
    <t>نبشی عرضی میانی</t>
  </si>
  <si>
    <t>پایه ثابت</t>
  </si>
  <si>
    <t>4100401</t>
  </si>
  <si>
    <t>410040103</t>
  </si>
  <si>
    <t>2 عدد</t>
  </si>
  <si>
    <t>مونتاژ ناودانی ها به یکدیگز وتبدیل آن به قوطی 125*125</t>
  </si>
  <si>
    <t>جوشکاری قوطی مونتاژ شده</t>
  </si>
  <si>
    <t>ناودانی پایه</t>
  </si>
  <si>
    <t>صفحه زیر یاتاقان</t>
  </si>
  <si>
    <t>410040101</t>
  </si>
  <si>
    <t>به دلیل اینکه ضخامت ورق 20 میلیمتر میباشد جهت برش ورق از قوس پلاسما استفاده نمیشود و میبایست از برش هواگاز (نازل شماره 2) استفاده نمود.</t>
  </si>
  <si>
    <t>علامت گذاری و سمبه زدن جهت سوراخکاری</t>
  </si>
  <si>
    <t>یا دریل ستونی</t>
  </si>
  <si>
    <t>صفحه زیر پایه</t>
  </si>
  <si>
    <t>410040102</t>
  </si>
  <si>
    <t>تقویتی پایه</t>
  </si>
  <si>
    <t>410040104</t>
  </si>
  <si>
    <t>مونتاژ پایه</t>
  </si>
  <si>
    <t>410040100</t>
  </si>
  <si>
    <t>علامت گذاری محل نصب قوطی روی صفحه زیرین با کولیس خط زن</t>
  </si>
  <si>
    <t>علامت گذاری محل نصب تقویتی پایه</t>
  </si>
  <si>
    <t>مونتاژ قوطی روی صفحه زیرین. زاویه بین قوطی و صفحه زیرین از هر چهار جهت میایست 90 درجه باشد و این کار را با گونیا انجام میدهیم.</t>
  </si>
  <si>
    <t>مونتاژ تقویتی های پایه در محل هایی که از قبل علامت گذاری کرده بودیم.</t>
  </si>
  <si>
    <t>علامت گذاری محل نصب قوطی روی صفحه زیر یاتاقان</t>
  </si>
  <si>
    <t>مونتاژ صفحه زیر یاتاقان روی قوطی پایه</t>
  </si>
  <si>
    <t>جوشکاری کامل پایه ثابت</t>
  </si>
  <si>
    <t>تمیزکاری کامل پایه ثابت</t>
  </si>
  <si>
    <t>4100402</t>
  </si>
  <si>
    <t>یاتاقان</t>
  </si>
  <si>
    <t>واشر استپ پشت یاتاقان</t>
  </si>
  <si>
    <t>410040206</t>
  </si>
  <si>
    <t>یا ماشین تراش</t>
  </si>
  <si>
    <t>ماشینکاری واشر بریده شده و به سایز رسانیده شدن آن</t>
  </si>
  <si>
    <t>ارسال واشر کامل شده جهت پوشش گالوانیزه گرم</t>
  </si>
  <si>
    <t>پایه متحرک</t>
  </si>
  <si>
    <t>4100501</t>
  </si>
  <si>
    <t>410050101</t>
  </si>
  <si>
    <t>هواگاز</t>
  </si>
  <si>
    <t>410050102</t>
  </si>
  <si>
    <t>سوراخکری پیش مته ها توسط دریل رادیال یا ستونی</t>
  </si>
  <si>
    <t>قوطی عرضی</t>
  </si>
  <si>
    <t>410050103</t>
  </si>
  <si>
    <t>410050104</t>
  </si>
  <si>
    <t>410050105</t>
  </si>
  <si>
    <t>410050106</t>
  </si>
  <si>
    <t>410050107</t>
  </si>
  <si>
    <t>خط زدن وعلامتگذاری جهت برش زاویه به کمک شابلون موجود</t>
  </si>
  <si>
    <t>برش زاویه های قوطی</t>
  </si>
  <si>
    <t>برش قوطی</t>
  </si>
  <si>
    <t>سمبه زدن قوطی با سمبه و چکش به کمک شابلون موجود</t>
  </si>
  <si>
    <t>سوراخکاری قوطی به صورت راه به در با دریل رادیال یا ستونی</t>
  </si>
  <si>
    <t>قوطی طولی</t>
  </si>
  <si>
    <t>برش زاویه های قوطی (زاویه های قوطی مخالف یکدیگر در سر و ته قوطی میباشد.)</t>
  </si>
  <si>
    <t>قوطی تقویتی</t>
  </si>
  <si>
    <t>صفحه زیر الکترو موتور</t>
  </si>
  <si>
    <t>410050108</t>
  </si>
  <si>
    <t>410050109</t>
  </si>
  <si>
    <t>410050110</t>
  </si>
  <si>
    <t>410050111</t>
  </si>
  <si>
    <t>410050112</t>
  </si>
  <si>
    <t>علامتگذاری جهت سوراخ های کنار</t>
  </si>
  <si>
    <t>سمبه زدن با سمبه و چکش</t>
  </si>
  <si>
    <t>یا دریل دستی</t>
  </si>
  <si>
    <t>جوشکاری کناره ها که نیاز به جوشکاری دارد</t>
  </si>
  <si>
    <t>نگهدارنده صفحه زیر الکترو موتور</t>
  </si>
  <si>
    <t>رابط قوطی عرضی و تقویتی</t>
  </si>
  <si>
    <t>سمبه زدن با سمبه و چکش با کمک شابلون موجود</t>
  </si>
  <si>
    <t>یا دریل عمودی</t>
  </si>
  <si>
    <t>درپوش قوطی تقویتی</t>
  </si>
  <si>
    <t>نبشی هرزگرد</t>
  </si>
  <si>
    <t>در صورت عدم توانایی کار با اره آتشی میتوان با مینی سنگ و استفاده از صفحه برش یک میلیمتری این برش را انجام داد که این کار میبایست به دقت صورت گیرد</t>
  </si>
  <si>
    <t>نبشی نگهدارنده صفحه موتور</t>
  </si>
  <si>
    <t>میل پیچ</t>
  </si>
  <si>
    <t>برش میل پیچ به طول 303 میلیمتر با صفحه سنگ برش یک میلیمتری با مینی سنگ</t>
  </si>
  <si>
    <t>جوشکاری یک عدد مهره M14 روی سر یک طرف میل پیچ</t>
  </si>
  <si>
    <r>
      <t xml:space="preserve">بستن مهره M14 روی سر دیگر میل پیچ و ایجاد سوراخ </t>
    </r>
    <r>
      <rPr>
        <sz val="11"/>
        <color theme="1"/>
        <rFont val="Times New Roman"/>
        <family val="1"/>
      </rPr>
      <t>ϕ 3.5 روی یکی از وجوه مهره که از میل پیچ عبور کرده و از آن طرف مهره خارج شود و اشپیل 50*3 از آن عبور کند</t>
    </r>
  </si>
  <si>
    <t>صفحه نگهدارنده میل پیچ</t>
  </si>
  <si>
    <t>410050113</t>
  </si>
  <si>
    <t>410050114</t>
  </si>
  <si>
    <t>410050115</t>
  </si>
  <si>
    <t>410050116</t>
  </si>
  <si>
    <t>خط زدن وعلامتگذاری با سمبه و چکش به کمک شابلون موجود</t>
  </si>
  <si>
    <t>صفحه متحرک روی میل پیچ</t>
  </si>
  <si>
    <t>سوراخکاری جهت قلاویز کردن برای عبور میل پیچ M14</t>
  </si>
  <si>
    <t>M14</t>
  </si>
  <si>
    <t>صفحه اتصال پولی به میل پیچ (رابط انتقال حرکت)</t>
  </si>
  <si>
    <t>صفحه نگهدارنده پولی</t>
  </si>
  <si>
    <t>لوله تقویتی قوطی عرضی</t>
  </si>
  <si>
    <t>پلیسه گیری داخلی لوله با سنگ انگشتی</t>
  </si>
  <si>
    <t>پلیسه گیری بیرونی با مینی سنگ</t>
  </si>
  <si>
    <t>مونتاژ مرحله اول پایه متحرک</t>
  </si>
  <si>
    <t>410050100</t>
  </si>
  <si>
    <t>مونتاژ مرحله دوم پایه متحرک</t>
  </si>
  <si>
    <t>قوطی های طولی را در داخل شابلون مونتاژ قرار میدهیم</t>
  </si>
  <si>
    <t>قطعه مونتاژی را از شابلون بیرون آورده و صفحه زیر یاتاقان را روی آن مونتاژ میکنیم</t>
  </si>
  <si>
    <t>صفحه زیر پایه را یه قطعات قبل مونتاژ میکنیم.</t>
  </si>
  <si>
    <t>بر اساس نوع الکتروگیربکس، نبشی هرزگرد و نبشی نگهدارنده موتور را در شابلون مونتاژ قرار میدهیم</t>
  </si>
  <si>
    <t xml:space="preserve"> قطعات را به صورت تکخال بندی جوشکاری میکنیم. </t>
  </si>
  <si>
    <t>قوطی های عرضی را در داخل شابلون مونتاژ قرار میدهیم</t>
  </si>
  <si>
    <t>رابط قوطی عرضی و عقب را روی قوطی عقب مونتاژ میکنیم</t>
  </si>
  <si>
    <t>درپوش قوطی عقب را زیر رابط قوطی مونتاژ میکنیم</t>
  </si>
  <si>
    <t>صفحه زیر پایه را به قوطی عقب مونتاژ میکنیم</t>
  </si>
  <si>
    <t>100</t>
  </si>
  <si>
    <t>101</t>
  </si>
  <si>
    <t>102</t>
  </si>
  <si>
    <t>103</t>
  </si>
  <si>
    <t>104</t>
  </si>
  <si>
    <t>105</t>
  </si>
  <si>
    <t>106</t>
  </si>
  <si>
    <t>107</t>
  </si>
  <si>
    <t>مونتاژ مرحله نهایی پایه متحرک</t>
  </si>
  <si>
    <t>قطعات مونتاژ مرحله اول و دوم را با پیچ و مهره 100*14 یه هم وصل میکنیم</t>
  </si>
  <si>
    <t>نگهدارنده صفحه زیر الکتروموتور را به صورتی که صفحه زیر الکتروموتور به صورت تراز قرار گیرد به پایه عقب مونتاژ کرده و جوشکاری میکنیم</t>
  </si>
  <si>
    <t>صفحه زیر الکتروموتور را توسط پیچ و مهره 20*8 به نبشی نگهدارنده صفحه موتور و صفحه زیر الکتروموتور وصل میکنیم</t>
  </si>
  <si>
    <t>در انتها کل مجموعه مونتاژ شده را در محل هایی که احتیاج به جوشکاری دارد جوشکاری میکنیم</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</si>
  <si>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</si>
  <si>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</si>
  <si>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</si>
  <si>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</si>
  <si>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</si>
  <si>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</si>
  <si>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</si>
  <si>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</si>
  <si>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</si>
  <si>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</si>
  <si>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</si>
  <si>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</si>
  <si>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</si>
  <si>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</si>
  <si>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</si>
  <si>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</si>
  <si>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</si>
  <si>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</si>
  <si>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</si>
  <si>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</si>
  <si>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</si>
  <si>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</si>
  <si>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</si>
  <si>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</si>
  <si>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</si>
  <si>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</si>
  <si>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</si>
  <si>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</si>
  <si>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</si>
  <si>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</si>
  <si>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</si>
  <si>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</si>
  <si>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</si>
  <si>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</si>
  <si>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</si>
  <si>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</si>
  <si>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</si>
  <si>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</si>
  <si>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</si>
  <si>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</si>
  <si>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</si>
  <si>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</si>
  <si>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</si>
  <si>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</si>
  <si>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</si>
  <si>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</si>
  <si>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</si>
  <si>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</si>
  <si>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</si>
  <si>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</si>
  <si>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</si>
  <si>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</si>
  <si>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</si>
  <si>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</si>
  <si>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</si>
  <si>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</si>
  <si>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</si>
  <si>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</si>
  <si>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</si>
  <si>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</si>
  <si>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</si>
  <si>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</si>
  <si>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</si>
  <si>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</si>
  <si>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</si>
  <si>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</si>
  <si>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</si>
  <si>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</si>
  <si>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</si>
  <si>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</si>
  <si>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</si>
  <si>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</si>
  <si>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</si>
  <si>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</si>
  <si>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</si>
  <si>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</si>
  <si>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</si>
  <si>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</si>
  <si>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</si>
  <si>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</si>
  <si>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</si>
  <si>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</si>
  <si>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</si>
  <si>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</si>
  <si>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</si>
  <si>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</si>
  <si>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</si>
  <si>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</si>
  <si>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</si>
  <si>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</si>
  <si>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</si>
  <si>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</si>
  <si>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</si>
  <si>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</si>
  <si>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</si>
  <si>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</si>
  <si>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</si>
  <si>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</si>
  <si>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</si>
  <si>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برش قوطی، دو عدد</t>
  </si>
  <si>
    <t>دو عدد</t>
  </si>
  <si>
    <t>Part Code</t>
  </si>
  <si>
    <t>1400201</t>
  </si>
  <si>
    <t>1110101</t>
  </si>
  <si>
    <t>1110201</t>
  </si>
  <si>
    <t>1110301</t>
  </si>
  <si>
    <t>1110302</t>
  </si>
  <si>
    <t>0300501</t>
  </si>
  <si>
    <t>0300502</t>
  </si>
  <si>
    <t>0300503</t>
  </si>
  <si>
    <t>0300504</t>
  </si>
  <si>
    <t>0300505</t>
  </si>
  <si>
    <t>0300401</t>
  </si>
  <si>
    <t>0300301</t>
  </si>
  <si>
    <t>0300303</t>
  </si>
  <si>
    <t>0300305</t>
  </si>
  <si>
    <t>0300307</t>
  </si>
  <si>
    <t>تراش</t>
  </si>
  <si>
    <t>33</t>
  </si>
  <si>
    <t>34</t>
  </si>
  <si>
    <t>35</t>
  </si>
  <si>
    <t>36</t>
  </si>
  <si>
    <t>37</t>
  </si>
  <si>
    <t>38</t>
  </si>
  <si>
    <t>39</t>
  </si>
  <si>
    <t>40</t>
  </si>
  <si>
    <t>41</t>
  </si>
  <si>
    <t>42</t>
  </si>
  <si>
    <t>44</t>
  </si>
  <si>
    <t>45</t>
  </si>
  <si>
    <t>46</t>
  </si>
  <si>
    <t>47</t>
  </si>
  <si>
    <t>48</t>
  </si>
  <si>
    <t>49</t>
  </si>
  <si>
    <t>50</t>
  </si>
  <si>
    <t>جا خار زدن توپی، کله زنی</t>
  </si>
  <si>
    <t>خم کن NC</t>
  </si>
  <si>
    <t>چیدمان</t>
  </si>
  <si>
    <t>ba</t>
  </si>
  <si>
    <t>چیدمان و شماره گذاری سینی بر اساس نقشه دفتر فنی</t>
  </si>
  <si>
    <t>مارکینگ قطعات سینی بر اساس شماره توسط مارکینگ دستی یا دستگاه حکاکی</t>
  </si>
  <si>
    <t>برش قطعات سینی</t>
  </si>
  <si>
    <t>خمکاری قطعات سینی</t>
  </si>
  <si>
    <t>جوشکاری گوشه های قطعات سینی</t>
  </si>
  <si>
    <t>رنگ آمیزی محل های جوشکاری شده یا رنگ زینک</t>
  </si>
  <si>
    <t>108</t>
  </si>
  <si>
    <t>109</t>
  </si>
  <si>
    <t>110</t>
  </si>
  <si>
    <t>111</t>
  </si>
  <si>
    <t>112</t>
  </si>
  <si>
    <t>113</t>
  </si>
  <si>
    <t>114</t>
  </si>
  <si>
    <t>115</t>
  </si>
  <si>
    <t>116</t>
  </si>
  <si>
    <t>117</t>
  </si>
  <si>
    <t>نبشی قاب جلو</t>
  </si>
  <si>
    <t>دوبل کردن نبشی ها به صورت پشت به پشت به یکدیگر</t>
  </si>
  <si>
    <t>جوشکاری نبشیهای دوبل شده با  دستگاه جوش الکترود یا CO2</t>
  </si>
  <si>
    <t>علامتگذاری اندازه قطعی جهت مشخص شدن اضافه نورد</t>
  </si>
  <si>
    <t>bn</t>
  </si>
  <si>
    <t>نورد نبشی دوبل شده با نورد بزرگ برقی</t>
  </si>
  <si>
    <t>جداسازی نبشیهای دوبل شده با مینی سنگ یا سنگ بزرگ</t>
  </si>
  <si>
    <t xml:space="preserve">برش اضافه نبرد نبشی ها </t>
  </si>
  <si>
    <t>به خط کردن نبشی ها بر اساس قطر داده شده در نقشه</t>
  </si>
  <si>
    <t>118</t>
  </si>
  <si>
    <t>119</t>
  </si>
  <si>
    <t>120</t>
  </si>
  <si>
    <t>121</t>
  </si>
  <si>
    <t>122</t>
  </si>
  <si>
    <t>123</t>
  </si>
  <si>
    <t>124</t>
  </si>
  <si>
    <t>125</t>
  </si>
  <si>
    <t>126</t>
  </si>
  <si>
    <t>127</t>
  </si>
  <si>
    <t>ورق اتصال سر نبشی ها</t>
  </si>
  <si>
    <t>علامت گذاری و سمبه زدن جهت سوراخکاری با سمبه و چکش و کولیس خط زن</t>
  </si>
  <si>
    <t>128</t>
  </si>
  <si>
    <t>129</t>
  </si>
  <si>
    <t>130</t>
  </si>
  <si>
    <t>131</t>
  </si>
  <si>
    <t>132</t>
  </si>
  <si>
    <t>مونتاژ ورق اتصال به نبشی</t>
  </si>
  <si>
    <t>مونتاژ ورق اتصال روی نبشی به صورتیکه قطر مورد نظر به دست آید</t>
  </si>
  <si>
    <t>جوشکاری ورق اتصال به نبشی</t>
  </si>
  <si>
    <t>133</t>
  </si>
  <si>
    <t>134</t>
  </si>
  <si>
    <t>135</t>
  </si>
  <si>
    <t>مونتاژ نبشی روی سینی جلو</t>
  </si>
  <si>
    <t>4120601</t>
  </si>
  <si>
    <t>412060101</t>
  </si>
  <si>
    <t>412060109</t>
  </si>
  <si>
    <t>4120602</t>
  </si>
  <si>
    <t>نبشی قاب</t>
  </si>
  <si>
    <t>412060201</t>
  </si>
  <si>
    <t>412060202</t>
  </si>
  <si>
    <t>412060200</t>
  </si>
  <si>
    <t>412060100</t>
  </si>
  <si>
    <t>مونتاژ 8 قطعه سینی جلو به یکدیگر</t>
  </si>
  <si>
    <t>استقرار نبشی قاب روی سینی و مهار آن با تک خال بندی به صورت موقت</t>
  </si>
  <si>
    <t>علامتگذاری روی نبشی قاب جلو</t>
  </si>
  <si>
    <t>سمبه زدن جهت سوراخکاری با سمبه و چکش</t>
  </si>
  <si>
    <t>سوراخکاری نبشی و سینی جلو به صورت همزمان</t>
  </si>
  <si>
    <t>مارکینگ کردن نبشی و سینی جلو به صورتی که در زمان نصب به صورت واضح محل نصب نبشی جلو بر روی سینی کاملا مشخص باشد که توسط سمبه حروف انجام میگیرد.</t>
  </si>
  <si>
    <t>جداسازی محلهای جوش شده موقت نبشی به سینی و سنگ زدن و تمیزکاری</t>
  </si>
  <si>
    <t>مونتاژ ناودانی تقویتی روی سینی جلو</t>
  </si>
  <si>
    <t>علامتگذاری محل نصب ناودانی تقویتی در دو طرف سینی</t>
  </si>
  <si>
    <t>برش لبه های سینی جهت استقرار ناودانی تقویتی</t>
  </si>
  <si>
    <t>استقرار ناودانی تقویتی و علامت گذاری جهت سوراخکاری</t>
  </si>
  <si>
    <t>سمبه زدن با سمبه و چکش جهت سوراخکاری</t>
  </si>
  <si>
    <t>سوراخکاری همزمان ناودانی تقویتی و سینی جلو با دریل دستی</t>
  </si>
  <si>
    <t>136</t>
  </si>
  <si>
    <t>137</t>
  </si>
  <si>
    <t>138</t>
  </si>
  <si>
    <t>139</t>
  </si>
  <si>
    <t>140</t>
  </si>
  <si>
    <t>141</t>
  </si>
  <si>
    <t>142</t>
  </si>
  <si>
    <t>143</t>
  </si>
  <si>
    <t>144</t>
  </si>
  <si>
    <t>145</t>
  </si>
  <si>
    <t>146</t>
  </si>
  <si>
    <t>147</t>
  </si>
  <si>
    <t>148</t>
  </si>
  <si>
    <t>باز کردن تمامی قطعات مونتاژ شده (ناودانی تقویتی-نبشی قاب جلو-قطعات سینی) و رنگ آمیزی سینی جلو توسط نقاش شرکت و جمع آوری و تحویل به انبار به صورت یک ست کامل</t>
  </si>
  <si>
    <r>
      <t xml:space="preserve">با مته </t>
    </r>
    <r>
      <rPr>
        <sz val="11"/>
        <color theme="1"/>
        <rFont val="Times New Roman"/>
        <family val="1"/>
      </rPr>
      <t>Ø5</t>
    </r>
  </si>
  <si>
    <r>
      <t xml:space="preserve">با مته </t>
    </r>
    <r>
      <rPr>
        <sz val="11"/>
        <color theme="1"/>
        <rFont val="Times New Roman"/>
        <family val="1"/>
      </rPr>
      <t>Ø12</t>
    </r>
  </si>
  <si>
    <r>
      <t xml:space="preserve">یا دریل دستی با مته </t>
    </r>
    <r>
      <rPr>
        <sz val="11"/>
        <color theme="1"/>
        <rFont val="Times New Roman"/>
        <family val="1"/>
      </rPr>
      <t>Ø12</t>
    </r>
  </si>
  <si>
    <t>صافکاری</t>
  </si>
  <si>
    <t>br</t>
  </si>
  <si>
    <t>چکش پلاستیکی</t>
  </si>
  <si>
    <t>پلیسه گیری لبه ها و گرفتن اضافه برش ها توسط سوهان دستی</t>
  </si>
  <si>
    <t>قرار دادن قیفی روی صفحه رویی و علامتگذاری</t>
  </si>
  <si>
    <t>سوراخکاری قیفی آلومینیومی در دو نقطه با زاویه 180 درجه</t>
  </si>
  <si>
    <r>
      <t xml:space="preserve">پرچکاری دو نقطه سوراخ شده توسط پرچ چکشی آلومینیومی </t>
    </r>
    <r>
      <rPr>
        <sz val="11"/>
        <color theme="1"/>
        <rFont val="Times New Roman"/>
        <family val="1"/>
      </rPr>
      <t>Ø5x10 توسط چکش و سندان</t>
    </r>
  </si>
  <si>
    <t>سوراخکاری و پرچکاری بقیه قسمتها که قبلا روی صفحه رویی سوراخکاری شده بوده است</t>
  </si>
  <si>
    <t>به ازای هر فن حلزونی دو عدد</t>
  </si>
  <si>
    <t>یا عمودی</t>
  </si>
  <si>
    <t>کانترسینگ یا دریل ستونی یا رادیال</t>
  </si>
  <si>
    <t>ارسال به آبکاری گالوانیزه گرم</t>
  </si>
  <si>
    <t>علامت گذاری جهت سوراخکاری</t>
  </si>
  <si>
    <r>
      <t xml:space="preserve">با مته </t>
    </r>
    <r>
      <rPr>
        <sz val="11"/>
        <color theme="1"/>
        <rFont val="Times New Roman"/>
        <family val="1"/>
      </rPr>
      <t>Ø7</t>
    </r>
  </si>
  <si>
    <r>
      <t xml:space="preserve">کانترسینگ با مته </t>
    </r>
    <r>
      <rPr>
        <sz val="11"/>
        <color theme="1"/>
        <rFont val="Times New Roman"/>
        <family val="1"/>
      </rPr>
      <t>Ø12 یا دریل ستونی</t>
    </r>
  </si>
  <si>
    <t>برش شافت به طول 50 میلیمتر</t>
  </si>
  <si>
    <t>ماشینکاری شافت بریده شده و تبدیل آن به واشر استپ</t>
  </si>
  <si>
    <t>1600203</t>
  </si>
  <si>
    <t>علامتگذاری با سمبه و چکش به کمک شابلون موجود جهت سوراخکاری</t>
  </si>
  <si>
    <t>واشر</t>
  </si>
  <si>
    <t>تولید واشر جنس استیل 4x24x35</t>
  </si>
  <si>
    <t>ماشینکاری پره آلومینیومی خام به پره های راست گرد و چپ گرد فن حلزونی</t>
  </si>
  <si>
    <r>
      <t xml:space="preserve">برش لوله برقی </t>
    </r>
    <r>
      <rPr>
        <sz val="11"/>
        <color theme="1"/>
        <rFont val="Times New Roman"/>
        <family val="1"/>
      </rPr>
      <t>Ø20 به طول 750 میلیمتر یا اره آهن بر دستی یا مینی سنگ</t>
    </r>
  </si>
  <si>
    <t>پرس کردن سر و ته لوله به طول 35 میلیمتر</t>
  </si>
  <si>
    <t>سمبه زدن و علامت گذاری جهت سوراخکاری</t>
  </si>
  <si>
    <t>شروع مونتاژ از قسمتی که قبلا خم کاری شده است روی صفحه زیرین (جوشکاری محل ورودی که قبلا برشکاری و زبانه شده است)</t>
  </si>
  <si>
    <t>طبق شابلون</t>
  </si>
  <si>
    <t>با زاویه 60 درجه داخلی</t>
  </si>
  <si>
    <t>شماره گذاری ناودانی و صفحه زیرین (مونتاژ از قسمت خمکاری شده اول که 60 درجه میباشد شروع شده و ناودانی را هم شکل با صفحه زیرین شکل داده و سوراخکاری نموده وپیچ و مهره آن را میبندیم و بدین ترتیب با هر سوراخی پیچ و مهره آن را نیز میبندیم و به انتهای صفحه میرویم و در انتها اضافه ناودانی را برش داده و مونتاژ اولیه به پایان میرسد.</t>
  </si>
  <si>
    <t>مونتاژ ناودانی قاب روی صفحه رویی از طرفی که سوراخکاری ندارد</t>
  </si>
  <si>
    <t>جوشکاری ناودانی قاب روی صفحه رویی از طرف داخل ناودانی که بعد از مونتاژ جوشکاری پیدا نباشد</t>
  </si>
  <si>
    <t>مونتاژ موتور روی صفحه زیرین</t>
  </si>
  <si>
    <t>بستن پره فن حلزونی روی شافت موتور و محکم کردن آن با واشر استپ و واشر فنری و پیچ آلن 50*8</t>
  </si>
  <si>
    <t>پایه اتصال</t>
  </si>
  <si>
    <t>ناودانی</t>
  </si>
  <si>
    <t>160020301</t>
  </si>
  <si>
    <t>صفحه</t>
  </si>
  <si>
    <t>160020302</t>
  </si>
  <si>
    <t>مونتاؤ نهایی</t>
  </si>
  <si>
    <t>160020300</t>
  </si>
  <si>
    <t>مونتاژ ناودانی روی صفحه پایه</t>
  </si>
  <si>
    <t>در ابتدا موتور را توسط پیچ و مهره کاسه نمددار به صفحه زیرین مونتاژ میکنیم سپس پره فن بالانس شده را با کمال دقت با خارهای مربوطه روی شافت موتور سوار میکنیم و واشر استپ آلومینیومی سر پره فن را محکم میبندیم که هیچگونه لقی نداشته باشد. محل قرارگیری بدنه بالایی را چسب آکواریوم میزنیم و بدنه بالایی را در جای صحیح خود مونتاژ میکنیم و  پیچ و مهره ها را  سرجای خود میبندیم. فن حلزونی را به صورت عمود قرار داده و پایه را با تراز دقیق در جای خود علامتگذاری میکنیم. سوراخکاری بدنه را به روی پایه انتقال میدهیم و پایه را سر جای خود مونتاژ میکنیم. توسط شابلون محل قرارگیری دیفیوزر را علامتگذاری میکنیم و با دریل دستی سوراخکاری میکنیم. در انتها بازدید نهایی و آچارکشی انجام میگیرد و برای تست به قسمت تست فن حلزونی با نظارت QC تست انجام میگیرد.</t>
  </si>
  <si>
    <t>پولی تسمه سفت کن</t>
  </si>
  <si>
    <t>410070101</t>
  </si>
  <si>
    <t>برش شفت تفلونی</t>
  </si>
  <si>
    <t>مونتاژ پیچ و مهره و واشر فنری و تخت روی قطعه کار</t>
  </si>
  <si>
    <t>مونتاژ بلبیرینگ به صورت پرسی روی قطعه ماشینکاری شده</t>
  </si>
  <si>
    <t>انتقال قدرت</t>
  </si>
  <si>
    <t>4100702</t>
  </si>
  <si>
    <t>پولی چدنی</t>
  </si>
  <si>
    <t>410070201</t>
  </si>
  <si>
    <t>عاج زدن قسمت بیرونی که محل حرکت تسمه سبز میباشد</t>
  </si>
  <si>
    <t>جا خار زدن قسمت داخلی پولی با دستگاه صفحه تراش</t>
  </si>
  <si>
    <t>149</t>
  </si>
  <si>
    <t>150</t>
  </si>
  <si>
    <t>151</t>
  </si>
  <si>
    <t>152</t>
  </si>
  <si>
    <t>153</t>
  </si>
  <si>
    <t>154</t>
  </si>
  <si>
    <t>155</t>
  </si>
  <si>
    <t>شفت الکتروگیربکس</t>
  </si>
  <si>
    <t>410070202</t>
  </si>
  <si>
    <t>410070203</t>
  </si>
  <si>
    <t>410070204</t>
  </si>
  <si>
    <t>156</t>
  </si>
  <si>
    <t>157</t>
  </si>
  <si>
    <t>158</t>
  </si>
  <si>
    <t>159</t>
  </si>
  <si>
    <t>160</t>
  </si>
  <si>
    <t>161</t>
  </si>
  <si>
    <t>سوراخکاری دو طرف شفت جهت پیچ M8</t>
  </si>
  <si>
    <t>سوراخکاری دو طرف شفت با مته مرغک</t>
  </si>
  <si>
    <t>پیچ M8</t>
  </si>
  <si>
    <t>جا خار زدن دو طرف شفت</t>
  </si>
  <si>
    <t>خار شفت الکتروگیربکس 1</t>
  </si>
  <si>
    <t>خار شفت الکتروگیربکس 2</t>
  </si>
  <si>
    <t>برش شمش با اره دستی</t>
  </si>
  <si>
    <t>فرم دهی سر خار با سنگ دیواری</t>
  </si>
  <si>
    <t>سایز کردن ارتفاع خار با دستگاه فرز یا دستگاه تراش (چهارنظام کوچک)</t>
  </si>
  <si>
    <t>162</t>
  </si>
  <si>
    <t>163</t>
  </si>
  <si>
    <t>164</t>
  </si>
  <si>
    <t>165</t>
  </si>
  <si>
    <t>166</t>
  </si>
  <si>
    <t>167</t>
  </si>
  <si>
    <t>بدنه</t>
  </si>
  <si>
    <t>4100101</t>
  </si>
  <si>
    <t>توری پانچی</t>
  </si>
  <si>
    <t>410010101</t>
  </si>
  <si>
    <t>410010102</t>
  </si>
  <si>
    <t>410010103</t>
  </si>
  <si>
    <t>برش کناره های ورق پانچ شده و سایز کردن ورق</t>
  </si>
  <si>
    <t>مونتاژ دو عدد توری در کنار یکدیگر و تک خال بندی</t>
  </si>
  <si>
    <t>ناودانی جلوی بدنه</t>
  </si>
  <si>
    <t>410010104</t>
  </si>
  <si>
    <t>410010105</t>
  </si>
  <si>
    <t>خط زدن ورق جهت برش ابتدایی و انتهایی به کمک شابلون</t>
  </si>
  <si>
    <t>خمکاری ورق به شکل ناودانی</t>
  </si>
  <si>
    <t>نورد ناودانی جهت روتاری که دایره مورد نظر به دست آید</t>
  </si>
  <si>
    <t>برشکاری اضافه نورد ابتدا و انتهای ناودانی</t>
  </si>
  <si>
    <t>4100102</t>
  </si>
  <si>
    <t>4100103</t>
  </si>
  <si>
    <t>4100106</t>
  </si>
  <si>
    <t>168</t>
  </si>
  <si>
    <t>169</t>
  </si>
  <si>
    <t>170</t>
  </si>
  <si>
    <t>171</t>
  </si>
  <si>
    <t>172</t>
  </si>
  <si>
    <t>173</t>
  </si>
  <si>
    <t>174</t>
  </si>
  <si>
    <t>175</t>
  </si>
  <si>
    <t>176</t>
  </si>
  <si>
    <t>177</t>
  </si>
  <si>
    <t>ناودانی میانی بدنه</t>
  </si>
  <si>
    <t>سمبه زدن جهت سوراخکاری لوبیایی</t>
  </si>
  <si>
    <t>سوراخکاری لوبیایی</t>
  </si>
  <si>
    <t>178</t>
  </si>
  <si>
    <t>179</t>
  </si>
  <si>
    <t>180</t>
  </si>
  <si>
    <t>181</t>
  </si>
  <si>
    <t>182</t>
  </si>
  <si>
    <t>183</t>
  </si>
  <si>
    <t>184</t>
  </si>
  <si>
    <t>185</t>
  </si>
  <si>
    <t>نبشی بدنه</t>
  </si>
  <si>
    <t>علامت زدن و سمبه زدن ورق با سمبه و چکش توسط شابلون موجود</t>
  </si>
  <si>
    <t>سوراخ لوبیایی</t>
  </si>
  <si>
    <t>186</t>
  </si>
  <si>
    <t>187</t>
  </si>
  <si>
    <t>188</t>
  </si>
  <si>
    <t>189</t>
  </si>
  <si>
    <t>190</t>
  </si>
  <si>
    <t>خمکاری به صورت ناودانی</t>
  </si>
  <si>
    <t>نورد ناودانی بر اساس قطر مورد نظر فیلتر</t>
  </si>
  <si>
    <t>برش اضافه نبرد</t>
  </si>
  <si>
    <t>191</t>
  </si>
  <si>
    <t>192</t>
  </si>
  <si>
    <t>193</t>
  </si>
  <si>
    <t>194</t>
  </si>
  <si>
    <t>195</t>
  </si>
  <si>
    <t>نوار خاردار</t>
  </si>
  <si>
    <t>صفحه زیر نوار خاردار</t>
  </si>
  <si>
    <t>410010202</t>
  </si>
  <si>
    <t>برش ورق ناودانی از ضایعات ورقهای پانچ شده بدنه</t>
  </si>
  <si>
    <t>برش ورق از ضایعات ورقهای پانچ شده بدنه</t>
  </si>
  <si>
    <t>علامتگذاری و سمبه زدن با سمبه و چکش به کمک شابلون موجود</t>
  </si>
  <si>
    <t>196</t>
  </si>
  <si>
    <t>197</t>
  </si>
  <si>
    <t>198</t>
  </si>
  <si>
    <t>تسمه کلیدی</t>
  </si>
  <si>
    <t>410010204</t>
  </si>
  <si>
    <t>خط زدن و علامت گذاری جهت برش نوارهای تسمه کلیدی</t>
  </si>
  <si>
    <t>199</t>
  </si>
  <si>
    <t>200</t>
  </si>
  <si>
    <t>201</t>
  </si>
  <si>
    <t>202</t>
  </si>
  <si>
    <t>تسمه نوار عرضی</t>
  </si>
  <si>
    <t>410010301</t>
  </si>
  <si>
    <t>برش ورق از رول ورق با قیچی ورق چین</t>
  </si>
  <si>
    <t>علامتگذاری جهت پانچ کلیدی</t>
  </si>
  <si>
    <t>پانچ تسمه با دستگاه پانچ CNC به صورت دستی</t>
  </si>
  <si>
    <t>جمع آوری و دسته بندی تسمه نوار عرضی</t>
  </si>
  <si>
    <t>203</t>
  </si>
  <si>
    <t>204</t>
  </si>
  <si>
    <t>205</t>
  </si>
  <si>
    <t>206</t>
  </si>
  <si>
    <t>ورق اتصال مثلثی</t>
  </si>
  <si>
    <t>410010603</t>
  </si>
  <si>
    <t>207</t>
  </si>
  <si>
    <t>208</t>
  </si>
  <si>
    <t>209</t>
  </si>
  <si>
    <t>210</t>
  </si>
  <si>
    <t>211</t>
  </si>
  <si>
    <t>4100303</t>
  </si>
  <si>
    <t>4100305</t>
  </si>
  <si>
    <t>یست تسمه عرضی</t>
  </si>
  <si>
    <t>410030302</t>
  </si>
  <si>
    <t>علامتگذاری با سمبه و چکش به کمک شابلون موجود</t>
  </si>
  <si>
    <r>
      <t xml:space="preserve">با مته </t>
    </r>
    <r>
      <rPr>
        <sz val="11"/>
        <color theme="1"/>
        <rFont val="Times New Roman"/>
        <family val="1"/>
      </rPr>
      <t>Ø6.5</t>
    </r>
  </si>
  <si>
    <t>برش و کوتاه کردن پیچ ورشو "1/4 تا به اندازه 6 میلیمتر برسد</t>
  </si>
  <si>
    <t>مونتاژ پیچ ورشو به روی یکی از سوراخهای ایجاد شده روی نبشی به کمک شابلون موجود</t>
  </si>
  <si>
    <t>جوشکاری پیچ مونتاژ شده با دستگاه جوش</t>
  </si>
  <si>
    <t>سنگ زنی محل جوشکاری شده به طوری که سطح جوشکاری شده کاملا مسطح گردد</t>
  </si>
  <si>
    <t>212</t>
  </si>
  <si>
    <t>213</t>
  </si>
  <si>
    <t>214</t>
  </si>
  <si>
    <t>215</t>
  </si>
  <si>
    <t>216</t>
  </si>
  <si>
    <t>217</t>
  </si>
  <si>
    <t>218</t>
  </si>
  <si>
    <t>219</t>
  </si>
  <si>
    <t>220</t>
  </si>
  <si>
    <t>221</t>
  </si>
  <si>
    <t>222</t>
  </si>
  <si>
    <t>صفحه و شفت</t>
  </si>
  <si>
    <t>410030501</t>
  </si>
  <si>
    <t xml:space="preserve"> شفت سمت ثابت (متحرک)</t>
  </si>
  <si>
    <r>
      <t xml:space="preserve">ماشینکاری شفت طبق نقشه موجود در دو سایز </t>
    </r>
    <r>
      <rPr>
        <sz val="11"/>
        <color theme="1"/>
        <rFont val="Times New Roman"/>
        <family val="1"/>
      </rPr>
      <t>Ø60xL260 و Ø60xL300</t>
    </r>
  </si>
  <si>
    <t>223</t>
  </si>
  <si>
    <t>224</t>
  </si>
  <si>
    <t>صفحه تقویتی شفت ثابت (متحرک)</t>
  </si>
  <si>
    <t>410030503</t>
  </si>
  <si>
    <t>پوشش گالوانیزه - میتوان نبشی خام را قبل از هرکاری به صورت شاخه 3 متری جهت پوشش آبکاری ارسال نمود و کارهای بالا را روی نبشی آبکاری شده انجام داد و در انتها رنگ زینک محلهای جوشکاری شده را رنگ آمیزی نمود</t>
  </si>
  <si>
    <t>225</t>
  </si>
  <si>
    <t>226</t>
  </si>
  <si>
    <t>227</t>
  </si>
  <si>
    <t>228</t>
  </si>
  <si>
    <t>229</t>
  </si>
  <si>
    <t>230</t>
  </si>
  <si>
    <t>231</t>
  </si>
  <si>
    <t>232</t>
  </si>
  <si>
    <t>233</t>
  </si>
  <si>
    <t>234</t>
  </si>
  <si>
    <t>235</t>
  </si>
  <si>
    <t>236</t>
  </si>
  <si>
    <t>صفحه شفت پابت (متحرک)</t>
  </si>
  <si>
    <t>410030502</t>
  </si>
  <si>
    <t>ایجاد سوراخ مرکزی به قطر 16 یا 18</t>
  </si>
  <si>
    <t>مهار کردن صفحات با یک پیچ (شابلون) مرکزی به یکدیگر به صورت زوج (4 یا 8 عدد) به یکدیگر جهت عملیات ماشینکاری</t>
  </si>
  <si>
    <t>ماشینکاری مجموعه صفحات و پشت تراشی آنها به قطر 350 میلیمتر</t>
  </si>
  <si>
    <t>237</t>
  </si>
  <si>
    <t>علامتگذاری دوایر قطر 140 و 300 روی صفحه رویی جهت سمبه کردن سوراخهای بعدی</t>
  </si>
  <si>
    <t>سوراخکاری مجموعه صفحات به کمک تای کف روی دوایری که از قبل ایجاد شده بود</t>
  </si>
  <si>
    <t>مارکینگ کردن صفحات به صورت دو به دو با یک حرف و عدد</t>
  </si>
  <si>
    <t>جدا کردن مجموعه صفحات از یکدیگر</t>
  </si>
  <si>
    <r>
      <t xml:space="preserve">صفحاتی که دو به دو با هم مارکینگ شده اند میبایست روی دستگاه تراش سوراخ مرکزی آنها یکی به </t>
    </r>
    <r>
      <rPr>
        <sz val="11"/>
        <color theme="1"/>
        <rFont val="Times New Roman"/>
        <family val="1"/>
      </rPr>
      <t>Ø60.8 و دیگری به Ø50 داخل تراشی شود</t>
    </r>
  </si>
  <si>
    <r>
      <t xml:space="preserve">مونتاژ شفت </t>
    </r>
    <r>
      <rPr>
        <sz val="11"/>
        <color theme="1"/>
        <rFont val="Times New Roman"/>
        <family val="1"/>
      </rPr>
      <t>Ø60 روی صفحه ای که قطر سوراخ آن 50 داخل تراشی شده است. مونتاژ باید روی دستگاه تراش صورت گیرد که این امر باعث میشود که صفحه و شفت به صورت صحیح مونتاژ شوند و قطعه تاب نداشته باشد یا اینکه دور باشد.</t>
    </r>
  </si>
  <si>
    <t>صفحه شفت</t>
  </si>
  <si>
    <t>410030500</t>
  </si>
  <si>
    <t>مونتاژ صفحه تقویتی روی صفحه و شفت</t>
  </si>
  <si>
    <t>4100107</t>
  </si>
  <si>
    <t>ناودانی بازو</t>
  </si>
  <si>
    <t>410010601</t>
  </si>
  <si>
    <t>410010602</t>
  </si>
  <si>
    <t>پانچ هیدرولیک</t>
  </si>
  <si>
    <t>لوله تقویتی ناودانی بازو</t>
  </si>
  <si>
    <t>به علت پلیسه زیاد با اره آتشی، توصیه میشود برش با اره نواری صورت گیرد</t>
  </si>
  <si>
    <t>سمت بیرون</t>
  </si>
  <si>
    <t>مونتاژ لوله تقویتی روی ناودانی بازو</t>
  </si>
  <si>
    <t>410010600</t>
  </si>
  <si>
    <t>مونتاژ لوله های تقویتی روی تاودانی به صورتی که از هر دو طرف لب به لب و لوله ها به صورت عمود در جای خود قرار گیرند</t>
  </si>
  <si>
    <t>238</t>
  </si>
  <si>
    <t>239</t>
  </si>
  <si>
    <t>240</t>
  </si>
  <si>
    <t>241</t>
  </si>
  <si>
    <t>242</t>
  </si>
  <si>
    <t>243</t>
  </si>
  <si>
    <t>244</t>
  </si>
  <si>
    <t>245</t>
  </si>
  <si>
    <t>246</t>
  </si>
  <si>
    <t>247</t>
  </si>
  <si>
    <t>248</t>
  </si>
  <si>
    <t>پولی فلزی روتاری</t>
  </si>
  <si>
    <t>پولی فلزی روتاری (پولی تسمه سبز)</t>
  </si>
  <si>
    <t>410010701</t>
  </si>
  <si>
    <t>علامتگذاری و خط زدن اضافه نورد ناودانی</t>
  </si>
  <si>
    <t>نورد ناودانی توسط نیم شفت های کمکی</t>
  </si>
  <si>
    <t>به خط کردن و مونتاژ پولی نورد شده و برش اضافه نورد ها هنگام مونتاژ</t>
  </si>
  <si>
    <t>جوشکاری محل اتصال ناودانی و تشکیل دایره نهایی</t>
  </si>
  <si>
    <t>410010700</t>
  </si>
  <si>
    <t>مونتاژ پولی روی فیلتر روتاری (سر جلو فیلتر) و مونتاژ نگهدارنده ها بر اساس استقرار پولی روی بازوها و علامتگذاری بازوها و سمبه نشان زدن برای سوراخکاری بازوها و جداسازی پولی از بازو</t>
  </si>
  <si>
    <t>جوشکاری نگهدارنده روی پولی</t>
  </si>
  <si>
    <t>410010702</t>
  </si>
  <si>
    <r>
      <t xml:space="preserve">سوراخکاری بازوها در قسمتهایی که در مراحل قبل سمبه نشان شده است با سوراخ </t>
    </r>
    <r>
      <rPr>
        <sz val="11"/>
        <color theme="1"/>
        <rFont val="Times New Roman"/>
        <family val="1"/>
      </rPr>
      <t>Ø10.5</t>
    </r>
  </si>
  <si>
    <t>249</t>
  </si>
  <si>
    <t>250</t>
  </si>
  <si>
    <t>251</t>
  </si>
  <si>
    <t>252</t>
  </si>
  <si>
    <t>253</t>
  </si>
  <si>
    <t>254</t>
  </si>
  <si>
    <t>255</t>
  </si>
  <si>
    <t>256</t>
  </si>
  <si>
    <t>257</t>
  </si>
  <si>
    <t>258</t>
  </si>
  <si>
    <t>259</t>
  </si>
  <si>
    <t>4100108</t>
  </si>
  <si>
    <t>260</t>
  </si>
  <si>
    <t>261</t>
  </si>
  <si>
    <t>262</t>
  </si>
  <si>
    <t>نگهدارنده پولی فلزی</t>
  </si>
  <si>
    <t>لاستیک هوابند 1500</t>
  </si>
  <si>
    <t>لاستیک هوابند</t>
  </si>
  <si>
    <t>410010801</t>
  </si>
  <si>
    <t>263</t>
  </si>
  <si>
    <t>264</t>
  </si>
  <si>
    <t>265</t>
  </si>
  <si>
    <t>266</t>
  </si>
  <si>
    <t>پهن کردن کامل رول روی زمین</t>
  </si>
  <si>
    <t>برش کناره ها با تیغ موکت بر در صورت خراب بودن کناره</t>
  </si>
  <si>
    <t>علامت گذاری و برش رول به کمک شابلون موجود به طول لازم جهت انواع فیلتر روتاری 3000 - 2500 - 2000 - 1500</t>
  </si>
  <si>
    <t>رول کردن نوارهای بریده شده و بسته بندی رول ها</t>
  </si>
  <si>
    <t>قاب پایینی</t>
  </si>
  <si>
    <t>4140202</t>
  </si>
  <si>
    <t>قاب پایین</t>
  </si>
  <si>
    <t>414020201</t>
  </si>
  <si>
    <t>414020202</t>
  </si>
  <si>
    <t>سمبه زدن با سمبه و چکش به کمک شابلون موجود و علامتگذاری جهت برش کناری</t>
  </si>
  <si>
    <t>برشکاری محل خم با مینی سنگ (صفحه سنگ 1 میلیمتری)</t>
  </si>
  <si>
    <t>سوراخکاری محل های علامتگذاری شده</t>
  </si>
  <si>
    <t>برش ورق مربع شکل 2x25x25</t>
  </si>
  <si>
    <t>مونتاژ قطعه ورق مربع شکل به قاب پایینی</t>
  </si>
  <si>
    <t>جوشکاری محل مونتاژ</t>
  </si>
  <si>
    <t>استوانه قاب پایین</t>
  </si>
  <si>
    <t>جوشکاری محل اتصال دو سر ورق دایره شده</t>
  </si>
  <si>
    <t>شیار زن رومیزی</t>
  </si>
  <si>
    <t>فرم دهی دایره کامل شده</t>
  </si>
  <si>
    <t>مونتاژ استوانه به قاب پایین</t>
  </si>
  <si>
    <t>414020200</t>
  </si>
  <si>
    <t>علامتگذاری اسنوانه (طوق) پایین</t>
  </si>
  <si>
    <t>قرار دادن استوانه پایین در محل استقرار در قاب پایین و تنظیم علامت با لبه سوراخ قاب پایین</t>
  </si>
  <si>
    <t>مونتاژ و جوشکاری طوق روی بدنه پایین</t>
  </si>
  <si>
    <t>رنگ آمیزی با رنگ زینک در محلهای جوشکاری شده</t>
  </si>
  <si>
    <t>رنگ آمیزی کامل قطعه با رنگ نقره ای</t>
  </si>
  <si>
    <t>قاب بالایی</t>
  </si>
  <si>
    <t>4140201</t>
  </si>
  <si>
    <t>قاب بالا</t>
  </si>
  <si>
    <t>414020101</t>
  </si>
  <si>
    <t>414020102</t>
  </si>
  <si>
    <t>414020103</t>
  </si>
  <si>
    <t>علامتگذاری و سمبه زدن قاب بالایی با سمبه و چکش به کمک شابلون موجود</t>
  </si>
  <si>
    <t>خمکاری قاب بالایی</t>
  </si>
  <si>
    <t>مونتاژ و جوشکاری ورق مربع شکل روی قاب بالایی</t>
  </si>
  <si>
    <t>استوانه قاب بالا</t>
  </si>
  <si>
    <t>جوشکاری دو سر دایره طوق با دستگاه جوش</t>
  </si>
  <si>
    <t>فرم دهی طوق</t>
  </si>
  <si>
    <t>جعبه داست کالکتور</t>
  </si>
  <si>
    <t>مونتاژ و جوشکاری محل اتصل دو سر ورق</t>
  </si>
  <si>
    <t>برش ورق مربع شکل 2x30x30</t>
  </si>
  <si>
    <t>مونتاژ ورق مربعی روی گوشه های جعبه داست کلکتور و جوشکاری آن</t>
  </si>
  <si>
    <t>استوانه جعبه</t>
  </si>
  <si>
    <t>414020108</t>
  </si>
  <si>
    <t>جوشکاری محل اتصال دو سر دایره</t>
  </si>
  <si>
    <t>صفحه مثلثی</t>
  </si>
  <si>
    <t>414020110</t>
  </si>
  <si>
    <t>علامتگذاری با سمبه و چکش به کمک شابلون جهت سوراخکاری</t>
  </si>
  <si>
    <t>مونتاژ و جوشکاری ورقهای مثلثی روی گوشه های بالایی جعبه داست کلکتور</t>
  </si>
  <si>
    <t>مونتاژ مهره زیر سوراخها با دستگاه جوش</t>
  </si>
  <si>
    <t>مونتاژ استوانه به جعبه داست کلکتور</t>
  </si>
  <si>
    <t>414020100</t>
  </si>
  <si>
    <t>جوشکاری به صورت فول جوش استوانه به جعبه داست کلکتور</t>
  </si>
  <si>
    <t>رنگ آمیزی محلهای جوشکاری شده با رنگ زینک</t>
  </si>
  <si>
    <t>درب جعبه</t>
  </si>
  <si>
    <t>414020107</t>
  </si>
  <si>
    <t>علامتگذاری گوشه ها جهت برش با کولیس خط زن</t>
  </si>
  <si>
    <t>برش گوشه ها</t>
  </si>
  <si>
    <t>علامتگذاری درب جهت سوراخکاری با کمک شابلون موجود</t>
  </si>
  <si>
    <t>صفحه پشتی جداکننده</t>
  </si>
  <si>
    <t>414020106</t>
  </si>
  <si>
    <t>صفحه تقویتی جدا کننده</t>
  </si>
  <si>
    <t>414020105</t>
  </si>
  <si>
    <r>
      <rPr>
        <sz val="11"/>
        <color theme="1"/>
        <rFont val="Times New Roman"/>
        <family val="1"/>
      </rPr>
      <t>Ø</t>
    </r>
    <r>
      <rPr>
        <sz val="9.35"/>
        <color theme="1"/>
        <rFont val="B Nazanin"/>
        <charset val="178"/>
      </rPr>
      <t>394</t>
    </r>
  </si>
  <si>
    <t>علامتگذاری مرکز ورق به صورت طولی باگونیا و خط زن</t>
  </si>
  <si>
    <t>برش ورق نورد شده از مرکز به صورتی که دو 1/4 دایره ایجاد شود</t>
  </si>
  <si>
    <t>جدا کننده</t>
  </si>
  <si>
    <t>414020104</t>
  </si>
  <si>
    <t>مونتاژ جدا کننده</t>
  </si>
  <si>
    <t>مونتاژ صفحه تقویتی به صفحه جدا کننده بالایی</t>
  </si>
  <si>
    <t>مونتاژ صفحه جداکننده پایینی به قطعه مونتاژی مرحله قبل</t>
  </si>
  <si>
    <t>مونتاژ صفحه پشتی به مجموعه مونتاژ شده قبلی</t>
  </si>
  <si>
    <t xml:space="preserve">جوشکاری جداکننده مونتاژی مرحله قبل </t>
  </si>
  <si>
    <t>4140204</t>
  </si>
  <si>
    <t>مونتاژ جعبه داست کلکتور به بدنه داست کلکتور</t>
  </si>
  <si>
    <t>جعبه را طبق اندازه های نقشه روی بدنه داست کلکتور قرار میدهیم</t>
  </si>
  <si>
    <t>سوراخهای جعبه را با ماژیک روی بدنه داست کلکتور علامتگذاری میکنیم</t>
  </si>
  <si>
    <r>
      <t xml:space="preserve">محل های علامتگذاری شده را با مته </t>
    </r>
    <r>
      <rPr>
        <sz val="11"/>
        <color theme="1"/>
        <rFont val="Times New Roman"/>
        <family val="1"/>
      </rPr>
      <t>Ø</t>
    </r>
    <r>
      <rPr>
        <sz val="9.35"/>
        <color theme="1"/>
        <rFont val="B Nazanin"/>
        <charset val="178"/>
      </rPr>
      <t>6.5 سوراخ میکنیم</t>
    </r>
  </si>
  <si>
    <t>جعبه را با پیچ و مهره 6x20 به بدنه داست کلکتور وصل میکنیم و قبل از محکم کردن پیچ ها، درزهای بین جعبه و بدنه را با چسب آکواریوم هوابندی میکنسم سپس پیچ ها را با آچار محکم میکنیم</t>
  </si>
  <si>
    <t>جدا کننده را داخل جعبه و روی بدنه داست کلکتور قرار داده و خط دایره جداکننده را با سوراخ بدنه داست کلکتور مماس میکنیم و با دستگاه جوش در چند نقطه جوشکاری میکنیم</t>
  </si>
  <si>
    <t>قسمت های جوشکاری شده را تمیزکاری کرده و گل و جرقه ایجاد شده را تمیزکاری میکنیم</t>
  </si>
  <si>
    <t>قسمت های جوشکاری شده را با رنگ زینک رنک آمیزی میکنیم</t>
  </si>
  <si>
    <t>کل مجموعه داست کلکتور را همراه با درب با رنگ نقره ای رنگ آمیزی میکنیم</t>
  </si>
  <si>
    <t>بعد از خشک شدن رنگ درب داست کلکتور را روی جعبه مونتاژ میکنیم</t>
  </si>
  <si>
    <t>تسمه بست کیسه داست کلکتور</t>
  </si>
  <si>
    <t>414020404</t>
  </si>
  <si>
    <t>قیچی ورق چین</t>
  </si>
  <si>
    <t>تسمه به صورت رول از بیرون خریداری شده و به اندازه 1066 میلیمتر بریده میشود. تسمه با نقطه جوش در سه نقطه مختلف به قفل جوشکاری میشود. حتما میبایست اولین بست و قفل که جوشکاری میشود روی داست کلکتور با کیسه امتحان شود که صحت مونتاژ معلوم گردد.</t>
  </si>
  <si>
    <t>نازل مکش</t>
  </si>
  <si>
    <t>4140205</t>
  </si>
  <si>
    <t>ناودانی نگهدارنده نازل مکش</t>
  </si>
  <si>
    <t>414020501</t>
  </si>
  <si>
    <t>لوله نازل مکش</t>
  </si>
  <si>
    <t>414020502</t>
  </si>
  <si>
    <t>414020503</t>
  </si>
  <si>
    <t>414020504</t>
  </si>
  <si>
    <t>414020505</t>
  </si>
  <si>
    <t>414020506</t>
  </si>
  <si>
    <t>برش لوله پولیکا فشار قوی</t>
  </si>
  <si>
    <t>ماشینکاری یک طرف لوله و پخ زدن با دستگاه تراش</t>
  </si>
  <si>
    <t>علامتگذاری جهت برشکاری دو طرف لوله با شابلون موجود</t>
  </si>
  <si>
    <t>فرم دهی لوله پولیکا برش خورده در روغن ذاغ. پس از قرار دادن لوله پولیکا در روغن داغ، نازل مکش را در قالب اولیه (بیرونی) قرار داده و سپس قالب ثانویه (داخلی) را داخل نازل مکش قرار داده و به صورت پرس دستی نازل مکش همراه با قالب ها را در داخل ظرف آب سرد فرو میکنیم و برای چند لحظه نگه میداریم تا نازل مکش در همان حالت فرم قالب را به خود بگیرد.</t>
  </si>
  <si>
    <t>قالب ثانویه داخلی را بیرون آورده و سپس نازل مکش را از داخل قالب اولیه بیرونی خارج میکنیم</t>
  </si>
  <si>
    <t>bz</t>
  </si>
  <si>
    <t>نازل مکش را توسط تینر روغن زدایی میکنیم</t>
  </si>
  <si>
    <t>درز دو طرف نازل مکش را با چسب PVC پر میکنیم</t>
  </si>
  <si>
    <t>سر نازل مکش را با زاویه مناسب توسط اره آتشی برشکاری میکنیم.</t>
  </si>
  <si>
    <t>در صورت پر نکردن چسب مرحله اول هر کدام از نازلها که پر نکرده باشد برای مرحله دوم چسب کاری میکنیم</t>
  </si>
  <si>
    <t>سری نازل مکش</t>
  </si>
  <si>
    <t>برش لوله پولیکا فشار قوی به طول 140 سانتیمتر</t>
  </si>
  <si>
    <t>علامتگذاری لوله پولیکا با سوزن خط زن و گونیا</t>
  </si>
  <si>
    <t>قرار دادن لوله برش خورده در روغن داغ و قرار دادن لوله بین دو ورق ضخیم و پرس کردن آن تا تبدیل به صفحه شود. (ورق PVC سایز 4.5x140x345)</t>
  </si>
  <si>
    <t>روغن زدایی ورق PVC با تینر فوری</t>
  </si>
  <si>
    <t>علامتگذاری ورق PVC با سوزن خط زن و گونیا</t>
  </si>
  <si>
    <t>سمبه زدن محل مکش سری نازل با سمبه و چکش به کمک شابلون موجود</t>
  </si>
  <si>
    <r>
      <t xml:space="preserve">سوراخکاری محلهای سمبه زده شده به </t>
    </r>
    <r>
      <rPr>
        <sz val="11"/>
        <color theme="1"/>
        <rFont val="Times New Roman"/>
        <family val="1"/>
      </rPr>
      <t>Ø</t>
    </r>
    <r>
      <rPr>
        <sz val="9.35"/>
        <color theme="1"/>
        <rFont val="B Nazanin"/>
        <charset val="178"/>
      </rPr>
      <t>22</t>
    </r>
  </si>
  <si>
    <t>خط کشی و علامتگذاری دو طرف سوراخها به یکدیگر</t>
  </si>
  <si>
    <t>برشکاری محلهای خط کشی شده</t>
  </si>
  <si>
    <t>سوهانکاری و پلیسه گیری شکاف ایجاد شده با سوهان تخت</t>
  </si>
  <si>
    <t>قاب نازل مکش</t>
  </si>
  <si>
    <t>خمکاری بدنه</t>
  </si>
  <si>
    <t>جوشکاری قاب با دستگاه جوش الکترود 6013 یا MT12</t>
  </si>
  <si>
    <t>حلقه نازل مکش</t>
  </si>
  <si>
    <t>سمبه زدن ورق با سمبه و چکش به کمک شابلون موجود</t>
  </si>
  <si>
    <r>
      <rPr>
        <sz val="11"/>
        <color theme="1"/>
        <rFont val="Times New Roman"/>
        <family val="1"/>
      </rPr>
      <t>Ø</t>
    </r>
    <r>
      <rPr>
        <sz val="9.35"/>
        <color theme="1"/>
        <rFont val="B Nazanin"/>
        <charset val="178"/>
      </rPr>
      <t xml:space="preserve">6.5 در مجلهای علامت گذاری شده با </t>
    </r>
  </si>
  <si>
    <t>یا با دریل با مته بزرگ</t>
  </si>
  <si>
    <t>جوشکاری محل اتصال دو سر ورق که به صورت دایره نورد شده است</t>
  </si>
  <si>
    <t>مونتاژ حلقه به قاب نازل مکش</t>
  </si>
  <si>
    <t>414020500</t>
  </si>
  <si>
    <t>مونتاژ حلقه روی قاب نازل مکش به صورتی که سوراخها یکی در راس حلقه و سوراخ دوم پایین ترین جای حلقه قرار گیرند</t>
  </si>
  <si>
    <t>دستگیره نازل مکش</t>
  </si>
  <si>
    <r>
      <t xml:space="preserve">سوراخکاری محلهای علامتگذاری شده با </t>
    </r>
    <r>
      <rPr>
        <sz val="11"/>
        <color theme="1"/>
        <rFont val="Times New Roman"/>
        <family val="1"/>
      </rPr>
      <t>Ø</t>
    </r>
    <r>
      <rPr>
        <sz val="9.35"/>
        <color theme="1"/>
        <rFont val="B Nazanin"/>
        <charset val="178"/>
      </rPr>
      <t>8.5</t>
    </r>
  </si>
  <si>
    <t>مونتاژ سری نازل مکش به بدنه نازل مکش</t>
  </si>
  <si>
    <t>چسب زدن محل برش زاویه بدنه نازل مکش و چسباندن سری نازل مکش روی آن با چسب PVC</t>
  </si>
  <si>
    <t>بعد از خشک شدن چسب بعد از یک الی دو روز مجددا از طرف بیرون سری نازل را دوباره چسبکاری میکنیم. باید توجه شود که چسب زدن قبل از رنگ آمیزی صورت گیرد در غیر این صورت رنگ باعث عدم چسبندگی سری به بدنه نازل میشود.</t>
  </si>
  <si>
    <t>رنگ آمیزی محلهای جوشکاری شده با رنگ زینک برای قاب و حلقه نازل مکش</t>
  </si>
  <si>
    <t>رنگ آمیزی دسته و قاب و بدنه نازل مکش با سری بعد از مونتاژ با رنگ نقره ای. رنگ آمیزی میتواند بعد از مونتاژ بدون دسته نیز انجام گیرد</t>
  </si>
  <si>
    <t>مونتاژ بدنه نازل مکش روی قاب و علامتگذاری آن</t>
  </si>
  <si>
    <t>سوراخکاری بدنه نازل مکش منطبق بر سوراخهای قاب</t>
  </si>
  <si>
    <t>بستن پیچ ورشو و مهره چهارگوش به صورتی که کلگی پیچ از داخل نازل مکش و مهره چهارگوش از طرف بیرون مونتاژ گردد</t>
  </si>
  <si>
    <t>مونتاژ دسته ها روی قاب و نازل با پیچ و مهره M8x20</t>
  </si>
  <si>
    <t>ورق اتصال نازل مکش به جاروب</t>
  </si>
  <si>
    <t>414020509</t>
  </si>
  <si>
    <t>هرزگرد</t>
  </si>
  <si>
    <t>4140206</t>
  </si>
  <si>
    <t>لوله PVC هرزگرد</t>
  </si>
  <si>
    <t>414020601</t>
  </si>
  <si>
    <t>برش لوله PVC فشار قوی به ضخامت 4.5 الی 5 میلیمتر</t>
  </si>
  <si>
    <t>ماشینکاری لوله PVC طبق نقشه به صورت دقیق. دقت ماشینکاری در این فرآیند میبایست بسیار دقیق انجام پذیرد</t>
  </si>
  <si>
    <t>لوله فلزی هرزگرد</t>
  </si>
  <si>
    <t>414020602</t>
  </si>
  <si>
    <t>برش ورق گالوانیزه 2x110x347</t>
  </si>
  <si>
    <t>جوشکاری محل اتصال دو سر ورق به یکدیگر</t>
  </si>
  <si>
    <t>فرم دادن لوله به دست آمده</t>
  </si>
  <si>
    <t>به خط کردن و دایره کردن لوله ای که شیار خورده است</t>
  </si>
  <si>
    <t>مونتاژ لوله PVC تراشکاری شده در داخل لوله فلزی</t>
  </si>
  <si>
    <t>414020600</t>
  </si>
  <si>
    <t>لوله PVC که تراشکاری شده را با شعله گاز حرارت میدهیم تا لوله کمی نرم شود</t>
  </si>
  <si>
    <t>لوله PVC گرم شده را در داخل لوله فلزی قرار داده و هر دو را با هم داخل شیار زن رومیزی قرار میدهیم و به آهستگی فرم میدهیم. فرم دهی باید به صورتی باشد که لوله PVC در داخل لوله فلزی به راحتی حرکت دورانی داشته باشد و کمی صبر میکنیم تا بعد از سرد شدن این حرکت دورانی ادامه داشته باشد.</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</si>
</sst>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charset val="178"/>
      <scheme val="minor"/>
    </font>
    <font>
      <sz val="11"/>
      <color theme="0"/>
      <name val="Arial"/>
      <family val="2"/>
      <charset val="178"/>
      <scheme val="minor"/>
    </font>
    <font>
      <sz val="11"/>
      <name val="Arial"/>
      <family val="2"/>
      <charset val="178"/>
      <scheme val="minor"/>
    </font>
    <font>
      <sz val="11"/>
      <name val="B Nazanin"/>
      <charset val="178"/>
    </font>
    <font>
      <sz val="11"/>
      <color theme="1"/>
      <name val="B Nazanin"/>
      <charset val="178"/>
    </font>
    <font>
      <sz val="11"/>
      <color theme="1"/>
      <name val="Times New Roman"/>
      <family val="1"/>
    </font>
    <font>
      <sz val="12"/>
      <color theme="1"/>
      <name val="B Nazanin"/>
      <charset val="178"/>
    </font>
    <font>
      <sz val="9.35"/>
      <color theme="1"/>
      <name val="B Nazanin"/>
      <charset val="178"/>
    </font>
  </fonts>
  <fills count="11">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39997558519241921"/>
        <bgColor indexed="64"/>
      </patternFill>
    </fill>
  </fills>
  <borders count="79">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top style="thin">
        <color indexed="64"/>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thin">
        <color indexed="64"/>
      </top>
      <bottom/>
      <diagonal/>
    </border>
  </borders>
  <cellStyleXfs count="1">
    <xf numFmtId="0" fontId="0" fillId="0" borderId="0"/>
  </cellStyleXfs>
  <cellXfs count="463">
    <xf numFmtId="0" fontId="0" fillId="0" borderId="0" xfId="0"/>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5" borderId="2"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0" fillId="9" borderId="25" xfId="0" applyFill="1" applyBorder="1" applyAlignment="1">
      <alignment horizontal="center"/>
    </xf>
    <xf numFmtId="0" fontId="0" fillId="9" borderId="1" xfId="0" applyFill="1" applyBorder="1" applyAlignment="1">
      <alignment horizontal="center"/>
    </xf>
    <xf numFmtId="0" fontId="0" fillId="6" borderId="1" xfId="0" applyFill="1" applyBorder="1" applyAlignment="1">
      <alignment horizontal="center"/>
    </xf>
    <xf numFmtId="0" fontId="0" fillId="6" borderId="25" xfId="0" applyFill="1" applyBorder="1" applyAlignment="1">
      <alignment horizontal="center"/>
    </xf>
    <xf numFmtId="0" fontId="0" fillId="9" borderId="26" xfId="0" applyFill="1" applyBorder="1" applyAlignment="1">
      <alignment horizontal="center"/>
    </xf>
    <xf numFmtId="0" fontId="0" fillId="6" borderId="4" xfId="0" applyFill="1" applyBorder="1" applyAlignment="1">
      <alignment horizontal="center"/>
    </xf>
    <xf numFmtId="0" fontId="0" fillId="9" borderId="23" xfId="0" applyFill="1" applyBorder="1" applyAlignment="1">
      <alignment horizontal="center"/>
    </xf>
    <xf numFmtId="0" fontId="0" fillId="9" borderId="4" xfId="0" applyFill="1" applyBorder="1" applyAlignment="1">
      <alignment horizontal="center"/>
    </xf>
    <xf numFmtId="0" fontId="0" fillId="6" borderId="3" xfId="0" applyFill="1" applyBorder="1" applyAlignment="1">
      <alignment horizontal="center"/>
    </xf>
    <xf numFmtId="0" fontId="0" fillId="9" borderId="3" xfId="0" applyFill="1" applyBorder="1" applyAlignment="1">
      <alignment horizontal="center"/>
    </xf>
    <xf numFmtId="0" fontId="0" fillId="6" borderId="23" xfId="0" applyFill="1" applyBorder="1" applyAlignment="1">
      <alignment horizontal="center"/>
    </xf>
    <xf numFmtId="0" fontId="0" fillId="9" borderId="15" xfId="0" applyFill="1" applyBorder="1" applyAlignment="1">
      <alignment horizontal="center"/>
    </xf>
    <xf numFmtId="0" fontId="0" fillId="5" borderId="32" xfId="0" applyFill="1" applyBorder="1" applyAlignment="1">
      <alignment horizontal="center" vertical="center"/>
    </xf>
    <xf numFmtId="0" fontId="0" fillId="5" borderId="35" xfId="0" applyFill="1" applyBorder="1" applyAlignment="1">
      <alignment horizontal="center" vertical="center"/>
    </xf>
    <xf numFmtId="0" fontId="0" fillId="5" borderId="16" xfId="0" applyFill="1" applyBorder="1" applyAlignment="1">
      <alignment horizontal="center" vertical="center"/>
    </xf>
    <xf numFmtId="0" fontId="0" fillId="3" borderId="33" xfId="0" applyFill="1" applyBorder="1" applyAlignment="1">
      <alignment horizontal="center" vertical="center"/>
    </xf>
    <xf numFmtId="0" fontId="0" fillId="0" borderId="2" xfId="0" applyFill="1" applyBorder="1" applyAlignment="1">
      <alignment horizontal="center" vertical="center"/>
    </xf>
    <xf numFmtId="0" fontId="0" fillId="0" borderId="16" xfId="0" applyFill="1" applyBorder="1" applyAlignment="1">
      <alignment horizontal="center" vertical="center"/>
    </xf>
    <xf numFmtId="0" fontId="0" fillId="3" borderId="1" xfId="0" applyFill="1" applyBorder="1" applyAlignment="1">
      <alignment horizontal="center"/>
    </xf>
    <xf numFmtId="0" fontId="0" fillId="3" borderId="37" xfId="0" applyFill="1" applyBorder="1" applyAlignment="1">
      <alignment horizontal="center" vertical="center"/>
    </xf>
    <xf numFmtId="0" fontId="0" fillId="0" borderId="18" xfId="0" applyFill="1" applyBorder="1" applyAlignment="1">
      <alignment horizontal="center" vertical="center"/>
    </xf>
    <xf numFmtId="0" fontId="0" fillId="3" borderId="39" xfId="0" applyFill="1" applyBorder="1" applyAlignment="1">
      <alignment horizontal="center" vertical="center"/>
    </xf>
    <xf numFmtId="0" fontId="0" fillId="3" borderId="36" xfId="0" applyFill="1" applyBorder="1" applyAlignment="1">
      <alignment horizontal="center" vertical="center"/>
    </xf>
    <xf numFmtId="0" fontId="0" fillId="0" borderId="39" xfId="0"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0" borderId="43" xfId="0" applyFill="1" applyBorder="1" applyAlignment="1">
      <alignment horizontal="center" vertical="center"/>
    </xf>
    <xf numFmtId="0" fontId="0" fillId="0" borderId="37" xfId="0" applyFill="1" applyBorder="1" applyAlignment="1">
      <alignment horizontal="center" vertical="center"/>
    </xf>
    <xf numFmtId="0" fontId="2" fillId="10" borderId="1" xfId="0" applyFont="1" applyFill="1" applyBorder="1" applyAlignment="1">
      <alignment horizontal="center" vertical="center"/>
    </xf>
    <xf numFmtId="49" fontId="0" fillId="0" borderId="0" xfId="0" applyNumberFormat="1"/>
    <xf numFmtId="49" fontId="0" fillId="3" borderId="1" xfId="0" applyNumberFormat="1" applyFill="1" applyBorder="1" applyAlignment="1">
      <alignment horizontal="center"/>
    </xf>
    <xf numFmtId="49" fontId="2" fillId="10" borderId="1" xfId="0" applyNumberFormat="1" applyFont="1" applyFill="1" applyBorder="1" applyAlignment="1">
      <alignment horizontal="center"/>
    </xf>
    <xf numFmtId="0" fontId="3" fillId="10"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4" xfId="0" applyFont="1" applyFill="1" applyBorder="1" applyAlignment="1">
      <alignment horizontal="center" vertical="center"/>
    </xf>
    <xf numFmtId="0" fontId="4" fillId="0" borderId="0" xfId="0" applyFont="1"/>
    <xf numFmtId="0" fontId="3" fillId="10"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2"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7"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7" xfId="0" applyFont="1" applyFill="1" applyBorder="1" applyAlignment="1">
      <alignment horizontal="center" vertical="center"/>
    </xf>
    <xf numFmtId="0" fontId="4" fillId="3" borderId="12"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30"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0"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8" xfId="0" applyFont="1" applyFill="1" applyBorder="1" applyAlignment="1">
      <alignment horizontal="center" vertical="center"/>
    </xf>
    <xf numFmtId="0" fontId="4" fillId="3" borderId="21" xfId="0" applyFont="1" applyFill="1" applyBorder="1" applyAlignment="1">
      <alignment horizontal="center" vertical="center"/>
    </xf>
    <xf numFmtId="0" fontId="4" fillId="5" borderId="34" xfId="0" applyFont="1" applyFill="1" applyBorder="1" applyAlignment="1">
      <alignment horizontal="center" vertical="center"/>
    </xf>
    <xf numFmtId="0" fontId="4" fillId="3" borderId="34" xfId="0" applyFont="1" applyFill="1" applyBorder="1" applyAlignment="1">
      <alignment horizontal="center" vertical="center"/>
    </xf>
    <xf numFmtId="0" fontId="4" fillId="0" borderId="25" xfId="0" applyFont="1" applyBorder="1" applyAlignment="1">
      <alignment horizontal="right" vertical="center"/>
    </xf>
    <xf numFmtId="0" fontId="4" fillId="0" borderId="23" xfId="0" applyFont="1" applyBorder="1" applyAlignment="1">
      <alignment horizontal="right" vertical="center"/>
    </xf>
    <xf numFmtId="0" fontId="4" fillId="0" borderId="24" xfId="0" applyFont="1" applyBorder="1" applyAlignment="1">
      <alignment horizontal="right" vertical="center"/>
    </xf>
    <xf numFmtId="0" fontId="0" fillId="5" borderId="25" xfId="0" applyFill="1" applyBorder="1" applyAlignment="1">
      <alignment horizontal="left" vertical="center"/>
    </xf>
    <xf numFmtId="0" fontId="0" fillId="3" borderId="25" xfId="0" applyFill="1" applyBorder="1" applyAlignment="1">
      <alignment horizontal="left" vertical="center"/>
    </xf>
    <xf numFmtId="0" fontId="0" fillId="3" borderId="1" xfId="0" applyFill="1" applyBorder="1" applyAlignment="1">
      <alignment horizontal="left" vertical="center"/>
    </xf>
    <xf numFmtId="0" fontId="0" fillId="0" borderId="0" xfId="0" applyAlignment="1">
      <alignment horizontal="left"/>
    </xf>
    <xf numFmtId="0" fontId="0" fillId="5" borderId="3" xfId="0" applyFill="1" applyBorder="1" applyAlignment="1">
      <alignment horizontal="left" vertical="center"/>
    </xf>
    <xf numFmtId="49" fontId="1" fillId="8" borderId="1" xfId="0" applyNumberFormat="1" applyFont="1" applyFill="1" applyBorder="1" applyAlignment="1">
      <alignment horizontal="center"/>
    </xf>
    <xf numFmtId="49" fontId="0" fillId="9" borderId="22" xfId="0" applyNumberFormat="1" applyFill="1" applyBorder="1" applyAlignment="1">
      <alignment horizontal="center"/>
    </xf>
    <xf numFmtId="49" fontId="0" fillId="6" borderId="25" xfId="0" applyNumberFormat="1" applyFill="1" applyBorder="1" applyAlignment="1">
      <alignment horizontal="center"/>
    </xf>
    <xf numFmtId="49" fontId="0" fillId="6" borderId="4" xfId="0" applyNumberFormat="1" applyFill="1" applyBorder="1" applyAlignment="1">
      <alignment horizontal="center"/>
    </xf>
    <xf numFmtId="49" fontId="0" fillId="9" borderId="25" xfId="0" applyNumberFormat="1" applyFill="1" applyBorder="1" applyAlignment="1">
      <alignment horizontal="center"/>
    </xf>
    <xf numFmtId="49" fontId="0" fillId="9" borderId="23" xfId="0" applyNumberFormat="1" applyFill="1" applyBorder="1" applyAlignment="1">
      <alignment horizontal="center"/>
    </xf>
    <xf numFmtId="49" fontId="0" fillId="9" borderId="4" xfId="0" applyNumberFormat="1" applyFill="1" applyBorder="1" applyAlignment="1">
      <alignment horizontal="center"/>
    </xf>
    <xf numFmtId="49" fontId="0" fillId="6" borderId="23" xfId="0" applyNumberFormat="1" applyFill="1" applyBorder="1" applyAlignment="1">
      <alignment horizontal="center"/>
    </xf>
    <xf numFmtId="49" fontId="0" fillId="6" borderId="3" xfId="0" applyNumberFormat="1" applyFill="1" applyBorder="1" applyAlignment="1">
      <alignment horizontal="center"/>
    </xf>
    <xf numFmtId="49" fontId="0" fillId="9" borderId="3" xfId="0" applyNumberFormat="1" applyFill="1" applyBorder="1" applyAlignment="1">
      <alignment horizontal="center"/>
    </xf>
    <xf numFmtId="49" fontId="0" fillId="6" borderId="9" xfId="0" applyNumberFormat="1" applyFill="1" applyBorder="1" applyAlignment="1">
      <alignment horizontal="center"/>
    </xf>
    <xf numFmtId="49" fontId="0" fillId="9" borderId="27" xfId="0" applyNumberFormat="1" applyFill="1" applyBorder="1" applyAlignment="1">
      <alignment horizontal="center"/>
    </xf>
    <xf numFmtId="49" fontId="0" fillId="9" borderId="10" xfId="0" applyNumberFormat="1" applyFill="1" applyBorder="1" applyAlignment="1">
      <alignment horizontal="center"/>
    </xf>
    <xf numFmtId="49" fontId="0" fillId="9" borderId="28" xfId="0" applyNumberFormat="1" applyFill="1" applyBorder="1" applyAlignment="1">
      <alignment horizontal="center"/>
    </xf>
    <xf numFmtId="49" fontId="0" fillId="6" borderId="22" xfId="0" applyNumberFormat="1" applyFill="1" applyBorder="1" applyAlignment="1">
      <alignment horizontal="center"/>
    </xf>
    <xf numFmtId="49" fontId="0" fillId="9" borderId="9" xfId="0" applyNumberFormat="1" applyFill="1" applyBorder="1" applyAlignment="1">
      <alignment horizontal="center"/>
    </xf>
    <xf numFmtId="49" fontId="0" fillId="6" borderId="27" xfId="0" applyNumberFormat="1" applyFill="1" applyBorder="1" applyAlignment="1">
      <alignment horizontal="center"/>
    </xf>
    <xf numFmtId="49" fontId="0" fillId="6" borderId="6" xfId="0" applyNumberFormat="1" applyFill="1" applyBorder="1" applyAlignment="1">
      <alignment horizontal="center"/>
    </xf>
    <xf numFmtId="0" fontId="4" fillId="0" borderId="44"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45" xfId="0" applyFont="1" applyFill="1" applyBorder="1" applyAlignment="1">
      <alignment horizontal="center" vertical="center"/>
    </xf>
    <xf numFmtId="0" fontId="4" fillId="0" borderId="46" xfId="0" applyFont="1" applyFill="1" applyBorder="1" applyAlignment="1">
      <alignment horizontal="center" vertical="center"/>
    </xf>
    <xf numFmtId="0" fontId="4" fillId="3" borderId="44" xfId="0" applyFont="1" applyFill="1" applyBorder="1" applyAlignment="1">
      <alignment horizontal="center" vertical="center"/>
    </xf>
    <xf numFmtId="0" fontId="4" fillId="3" borderId="46" xfId="0" applyFont="1" applyFill="1" applyBorder="1" applyAlignment="1">
      <alignment horizontal="center" vertical="center"/>
    </xf>
    <xf numFmtId="0" fontId="4" fillId="5" borderId="38" xfId="0" applyFont="1" applyFill="1" applyBorder="1" applyAlignment="1">
      <alignment horizontal="center" vertical="center"/>
    </xf>
    <xf numFmtId="0" fontId="4" fillId="0" borderId="0" xfId="0" applyFont="1" applyFill="1" applyBorder="1" applyAlignment="1">
      <alignment horizontal="center" vertical="center"/>
    </xf>
    <xf numFmtId="0" fontId="0" fillId="5" borderId="18" xfId="0" applyFill="1" applyBorder="1" applyAlignment="1">
      <alignment horizontal="center" vertical="center"/>
    </xf>
    <xf numFmtId="0" fontId="0" fillId="5" borderId="48" xfId="0" applyFill="1" applyBorder="1" applyAlignment="1">
      <alignment horizontal="center" vertical="center"/>
    </xf>
    <xf numFmtId="0" fontId="0" fillId="0" borderId="48" xfId="0" applyFill="1" applyBorder="1" applyAlignment="1">
      <alignment horizontal="center" vertical="center"/>
    </xf>
    <xf numFmtId="0" fontId="4" fillId="0" borderId="49" xfId="0" applyFont="1" applyFill="1" applyBorder="1" applyAlignment="1">
      <alignment horizontal="center" vertical="center"/>
    </xf>
    <xf numFmtId="0" fontId="4" fillId="3" borderId="40" xfId="0" applyFont="1" applyFill="1" applyBorder="1" applyAlignment="1">
      <alignment horizontal="center" vertical="center"/>
    </xf>
    <xf numFmtId="0" fontId="4" fillId="0" borderId="34"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47" xfId="0" applyFont="1" applyFill="1" applyBorder="1" applyAlignment="1">
      <alignment horizontal="center" vertical="center"/>
    </xf>
    <xf numFmtId="0" fontId="0" fillId="5" borderId="50" xfId="0" applyFill="1" applyBorder="1" applyAlignment="1">
      <alignment horizontal="center" vertical="center"/>
    </xf>
    <xf numFmtId="0" fontId="0" fillId="5" borderId="51" xfId="0" applyFill="1" applyBorder="1" applyAlignment="1">
      <alignment horizontal="center" vertical="center"/>
    </xf>
    <xf numFmtId="0" fontId="0" fillId="3" borderId="52" xfId="0" applyFill="1" applyBorder="1" applyAlignment="1">
      <alignment horizontal="center" vertical="center"/>
    </xf>
    <xf numFmtId="0" fontId="0" fillId="3" borderId="53" xfId="0" applyFill="1" applyBorder="1" applyAlignment="1">
      <alignment horizontal="center" vertical="center"/>
    </xf>
    <xf numFmtId="0" fontId="0" fillId="0" borderId="51" xfId="0" applyFill="1" applyBorder="1" applyAlignment="1">
      <alignment horizontal="center" vertical="center"/>
    </xf>
    <xf numFmtId="0" fontId="0" fillId="0" borderId="53" xfId="0" applyFill="1" applyBorder="1" applyAlignment="1">
      <alignment horizontal="center" vertical="center"/>
    </xf>
    <xf numFmtId="0" fontId="0" fillId="3" borderId="55" xfId="0" applyFill="1" applyBorder="1" applyAlignment="1">
      <alignment horizontal="center" vertical="center"/>
    </xf>
    <xf numFmtId="0" fontId="0" fillId="3" borderId="54" xfId="0" applyFill="1" applyBorder="1" applyAlignment="1">
      <alignment horizontal="center" vertical="center"/>
    </xf>
    <xf numFmtId="0" fontId="0" fillId="0" borderId="56" xfId="0" applyFill="1" applyBorder="1" applyAlignment="1">
      <alignment horizontal="center" vertical="center"/>
    </xf>
    <xf numFmtId="0" fontId="0" fillId="3" borderId="51" xfId="0" applyFill="1" applyBorder="1" applyAlignment="1">
      <alignment horizontal="center" vertical="center"/>
    </xf>
    <xf numFmtId="0" fontId="0" fillId="3" borderId="56" xfId="0" applyFill="1" applyBorder="1" applyAlignment="1">
      <alignment horizontal="center" vertical="center"/>
    </xf>
    <xf numFmtId="0" fontId="0" fillId="5" borderId="43" xfId="0" applyFill="1" applyBorder="1" applyAlignment="1">
      <alignment horizontal="center" vertical="center"/>
    </xf>
    <xf numFmtId="0" fontId="4" fillId="5" borderId="11" xfId="0" applyFont="1" applyFill="1" applyBorder="1" applyAlignment="1">
      <alignment horizontal="center" vertical="center"/>
    </xf>
    <xf numFmtId="0" fontId="0" fillId="5" borderId="13" xfId="0" applyFill="1" applyBorder="1" applyAlignment="1">
      <alignment horizontal="center" vertical="center"/>
    </xf>
    <xf numFmtId="0" fontId="4" fillId="5" borderId="44" xfId="0" applyFont="1" applyFill="1" applyBorder="1" applyAlignment="1">
      <alignment horizontal="center" vertical="center"/>
    </xf>
    <xf numFmtId="0" fontId="0" fillId="5" borderId="5" xfId="0" applyFill="1" applyBorder="1" applyAlignment="1">
      <alignment horizontal="center" vertical="center"/>
    </xf>
    <xf numFmtId="0" fontId="4" fillId="3" borderId="57" xfId="0" applyFont="1" applyFill="1" applyBorder="1" applyAlignment="1">
      <alignment horizontal="center" vertical="center"/>
    </xf>
    <xf numFmtId="0" fontId="4" fillId="0" borderId="12" xfId="0" applyFont="1" applyFill="1" applyBorder="1" applyAlignment="1">
      <alignment horizontal="center" vertical="center"/>
    </xf>
    <xf numFmtId="0" fontId="0" fillId="0" borderId="58" xfId="0" applyFill="1" applyBorder="1" applyAlignment="1">
      <alignment horizontal="center" vertical="center"/>
    </xf>
    <xf numFmtId="0" fontId="2" fillId="10" borderId="3" xfId="0" applyFont="1" applyFill="1" applyBorder="1" applyAlignment="1">
      <alignment horizontal="center" vertical="center"/>
    </xf>
    <xf numFmtId="0" fontId="4" fillId="5" borderId="0" xfId="0" applyFont="1" applyFill="1" applyBorder="1" applyAlignment="1">
      <alignment horizontal="center" vertical="center"/>
    </xf>
    <xf numFmtId="0" fontId="0" fillId="5" borderId="58" xfId="0" applyFill="1" applyBorder="1" applyAlignment="1">
      <alignment horizontal="center" vertical="center"/>
    </xf>
    <xf numFmtId="0" fontId="0" fillId="5" borderId="59" xfId="0" applyFill="1" applyBorder="1" applyAlignment="1">
      <alignment horizontal="center" vertical="center"/>
    </xf>
    <xf numFmtId="0" fontId="4" fillId="3" borderId="3" xfId="0" applyFont="1" applyFill="1" applyBorder="1" applyAlignment="1">
      <alignment horizontal="center" vertical="center"/>
    </xf>
    <xf numFmtId="0" fontId="0" fillId="3" borderId="22" xfId="0" applyFill="1" applyBorder="1" applyAlignment="1">
      <alignment horizontal="left" vertical="center"/>
    </xf>
    <xf numFmtId="0" fontId="0" fillId="5" borderId="41" xfId="0" applyFill="1" applyBorder="1" applyAlignment="1">
      <alignment horizontal="center" vertical="center"/>
    </xf>
    <xf numFmtId="49" fontId="2" fillId="10" borderId="1" xfId="0" applyNumberFormat="1" applyFont="1" applyFill="1" applyBorder="1" applyAlignment="1">
      <alignment horizontal="center" vertical="center"/>
    </xf>
    <xf numFmtId="0" fontId="2" fillId="10" borderId="9" xfId="0" applyFont="1" applyFill="1" applyBorder="1" applyAlignment="1">
      <alignment horizontal="center" vertical="center"/>
    </xf>
    <xf numFmtId="0" fontId="2" fillId="10" borderId="0" xfId="0" applyFont="1" applyFill="1" applyAlignment="1">
      <alignment horizontal="center" vertical="center"/>
    </xf>
    <xf numFmtId="0" fontId="0" fillId="0" borderId="0" xfId="0" applyAlignment="1">
      <alignment horizontal="center" vertical="center"/>
    </xf>
    <xf numFmtId="49" fontId="2" fillId="3" borderId="25" xfId="0" applyNumberFormat="1" applyFont="1" applyFill="1" applyBorder="1" applyAlignment="1">
      <alignment horizontal="center" vertical="center"/>
    </xf>
    <xf numFmtId="0" fontId="4" fillId="6" borderId="9" xfId="0" applyFont="1" applyFill="1" applyBorder="1" applyAlignment="1">
      <alignment horizontal="center" vertical="center"/>
    </xf>
    <xf numFmtId="0" fontId="4" fillId="5" borderId="9" xfId="0" applyFont="1" applyFill="1" applyBorder="1" applyAlignment="1">
      <alignment horizontal="center" vertical="center"/>
    </xf>
    <xf numFmtId="0" fontId="0" fillId="5" borderId="11" xfId="0" applyFill="1" applyBorder="1" applyAlignment="1">
      <alignment horizontal="left" vertical="center"/>
    </xf>
    <xf numFmtId="0" fontId="4" fillId="5" borderId="60" xfId="0" applyFont="1" applyFill="1" applyBorder="1" applyAlignment="1">
      <alignment horizontal="center" vertical="center"/>
    </xf>
    <xf numFmtId="0" fontId="4" fillId="5" borderId="13" xfId="0" applyFont="1" applyFill="1" applyBorder="1" applyAlignment="1">
      <alignment horizontal="center" vertical="center"/>
    </xf>
    <xf numFmtId="0" fontId="0" fillId="5" borderId="14" xfId="0" applyFill="1" applyBorder="1" applyAlignment="1">
      <alignment horizontal="center" vertical="center"/>
    </xf>
    <xf numFmtId="0" fontId="0" fillId="5" borderId="31" xfId="0" applyFill="1" applyBorder="1" applyAlignment="1">
      <alignment horizontal="left" vertical="center"/>
    </xf>
    <xf numFmtId="0" fontId="4" fillId="6" borderId="10"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5"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1" xfId="0" applyFont="1" applyFill="1" applyBorder="1" applyAlignment="1">
      <alignment horizontal="center" vertical="center"/>
    </xf>
    <xf numFmtId="0" fontId="4" fillId="5" borderId="18" xfId="0" applyFont="1" applyFill="1" applyBorder="1" applyAlignment="1">
      <alignment horizontal="center" vertical="center"/>
    </xf>
    <xf numFmtId="0" fontId="0" fillId="5" borderId="39" xfId="0" applyFill="1" applyBorder="1" applyAlignment="1">
      <alignment horizontal="center" vertical="center"/>
    </xf>
    <xf numFmtId="0" fontId="4" fillId="3" borderId="62" xfId="0" applyFont="1" applyFill="1" applyBorder="1" applyAlignment="1">
      <alignment horizontal="center" vertical="center"/>
    </xf>
    <xf numFmtId="0" fontId="0" fillId="3" borderId="32" xfId="0" applyFill="1" applyBorder="1" applyAlignment="1">
      <alignment horizontal="center" vertical="center"/>
    </xf>
    <xf numFmtId="0" fontId="4" fillId="3" borderId="32" xfId="0" applyFont="1" applyFill="1" applyBorder="1" applyAlignment="1">
      <alignment horizontal="center" vertical="center"/>
    </xf>
    <xf numFmtId="0" fontId="0" fillId="3" borderId="35" xfId="0" applyFill="1" applyBorder="1" applyAlignment="1">
      <alignment horizontal="center" vertical="center"/>
    </xf>
    <xf numFmtId="0" fontId="0" fillId="3" borderId="31" xfId="0" applyFill="1" applyBorder="1" applyAlignment="1">
      <alignment horizontal="left" vertical="center"/>
    </xf>
    <xf numFmtId="0" fontId="4" fillId="3" borderId="15"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63" xfId="0" applyFont="1" applyFill="1" applyBorder="1" applyAlignment="1">
      <alignment horizontal="center" vertical="center"/>
    </xf>
    <xf numFmtId="0" fontId="0" fillId="3" borderId="48" xfId="0" applyFill="1" applyBorder="1" applyAlignment="1">
      <alignment horizontal="center" vertical="center"/>
    </xf>
    <xf numFmtId="0" fontId="4" fillId="3" borderId="48" xfId="0" applyFont="1" applyFill="1" applyBorder="1" applyAlignment="1">
      <alignment horizontal="center" vertical="center"/>
    </xf>
    <xf numFmtId="0" fontId="0" fillId="3" borderId="59" xfId="0" applyFill="1" applyBorder="1" applyAlignment="1">
      <alignment horizontal="center" vertical="center"/>
    </xf>
    <xf numFmtId="0" fontId="4" fillId="0" borderId="15" xfId="0" applyFont="1" applyFill="1" applyBorder="1" applyAlignment="1">
      <alignment horizontal="center" vertical="center"/>
    </xf>
    <xf numFmtId="0" fontId="4" fillId="0" borderId="2" xfId="0" applyFont="1" applyFill="1" applyBorder="1" applyAlignment="1">
      <alignment horizontal="center" vertical="center"/>
    </xf>
    <xf numFmtId="0" fontId="4" fillId="6" borderId="6" xfId="0" applyFont="1" applyFill="1" applyBorder="1" applyAlignment="1">
      <alignment horizontal="center" vertical="center"/>
    </xf>
    <xf numFmtId="0" fontId="4" fillId="0" borderId="63" xfId="0" applyFont="1" applyFill="1" applyBorder="1" applyAlignment="1">
      <alignment horizontal="center" vertical="center"/>
    </xf>
    <xf numFmtId="0" fontId="4" fillId="0" borderId="48" xfId="0" applyFont="1" applyFill="1" applyBorder="1" applyAlignment="1">
      <alignment horizontal="center" vertical="center"/>
    </xf>
    <xf numFmtId="0" fontId="0" fillId="0" borderId="59" xfId="0"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3" borderId="61" xfId="0" applyFont="1" applyFill="1" applyBorder="1" applyAlignment="1">
      <alignment horizontal="center" vertical="center"/>
    </xf>
    <xf numFmtId="0" fontId="4" fillId="3" borderId="18" xfId="0" applyFont="1" applyFill="1" applyBorder="1" applyAlignment="1">
      <alignment horizontal="center" vertical="center"/>
    </xf>
    <xf numFmtId="0" fontId="4" fillId="0" borderId="60" xfId="0" applyFont="1" applyFill="1" applyBorder="1" applyAlignment="1">
      <alignment horizontal="center" vertical="center"/>
    </xf>
    <xf numFmtId="0" fontId="0" fillId="0" borderId="13" xfId="0" applyFill="1" applyBorder="1" applyAlignment="1">
      <alignment horizontal="center" vertical="center"/>
    </xf>
    <xf numFmtId="0" fontId="4" fillId="0" borderId="13" xfId="0" applyFont="1" applyFill="1" applyBorder="1" applyAlignment="1">
      <alignment horizontal="center" vertical="center"/>
    </xf>
    <xf numFmtId="0" fontId="0" fillId="0" borderId="14" xfId="0" applyFill="1" applyBorder="1" applyAlignment="1">
      <alignment horizontal="center" vertical="center"/>
    </xf>
    <xf numFmtId="0" fontId="4" fillId="0" borderId="61" xfId="0" applyFont="1" applyFill="1" applyBorder="1" applyAlignment="1">
      <alignment horizontal="center" vertical="center"/>
    </xf>
    <xf numFmtId="0" fontId="4" fillId="0" borderId="18"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3" xfId="0" applyFont="1" applyFill="1" applyBorder="1" applyAlignment="1">
      <alignment horizontal="center" vertical="center"/>
    </xf>
    <xf numFmtId="0" fontId="4" fillId="2" borderId="6" xfId="0" applyFont="1" applyFill="1" applyBorder="1" applyAlignment="1">
      <alignment horizontal="center" vertical="center"/>
    </xf>
    <xf numFmtId="0" fontId="0" fillId="0" borderId="25" xfId="0" applyFill="1" applyBorder="1" applyAlignment="1">
      <alignment horizontal="left" vertical="center"/>
    </xf>
    <xf numFmtId="0" fontId="4" fillId="0" borderId="64" xfId="0" applyFont="1" applyBorder="1" applyAlignment="1">
      <alignment horizontal="right" vertical="center"/>
    </xf>
    <xf numFmtId="0" fontId="4" fillId="4" borderId="0" xfId="0" applyFont="1" applyFill="1" applyBorder="1" applyAlignment="1">
      <alignment horizontal="center" vertical="center"/>
    </xf>
    <xf numFmtId="0" fontId="4" fillId="0" borderId="65" xfId="0" applyFont="1" applyFill="1" applyBorder="1" applyAlignment="1">
      <alignment horizontal="center" vertical="center"/>
    </xf>
    <xf numFmtId="0" fontId="4" fillId="0" borderId="43" xfId="0" applyFont="1" applyFill="1" applyBorder="1" applyAlignment="1">
      <alignment horizontal="center" vertical="center"/>
    </xf>
    <xf numFmtId="0" fontId="0" fillId="0" borderId="0" xfId="0" applyBorder="1" applyAlignment="1">
      <alignment horizontal="center" vertical="center"/>
    </xf>
    <xf numFmtId="0" fontId="4" fillId="3" borderId="65" xfId="0" applyFont="1" applyFill="1" applyBorder="1" applyAlignment="1">
      <alignment horizontal="center" vertical="center"/>
    </xf>
    <xf numFmtId="0" fontId="0" fillId="3" borderId="43" xfId="0" applyFill="1" applyBorder="1" applyAlignment="1">
      <alignment horizontal="center" vertical="center"/>
    </xf>
    <xf numFmtId="0" fontId="4" fillId="3" borderId="43" xfId="0" applyFont="1" applyFill="1" applyBorder="1" applyAlignment="1">
      <alignment horizontal="center" vertical="center"/>
    </xf>
    <xf numFmtId="0" fontId="0" fillId="5" borderId="0" xfId="0" applyFill="1" applyBorder="1" applyAlignment="1">
      <alignment vertical="center"/>
    </xf>
    <xf numFmtId="0" fontId="4" fillId="0" borderId="66" xfId="0" applyFont="1" applyFill="1" applyBorder="1" applyAlignment="1">
      <alignment horizontal="center" vertical="center"/>
    </xf>
    <xf numFmtId="0" fontId="0" fillId="0" borderId="20" xfId="0" applyFill="1" applyBorder="1" applyAlignment="1">
      <alignment horizontal="center" vertical="center"/>
    </xf>
    <xf numFmtId="0" fontId="4" fillId="0" borderId="20" xfId="0" applyFont="1" applyFill="1" applyBorder="1" applyAlignment="1">
      <alignment horizontal="center" vertical="center"/>
    </xf>
    <xf numFmtId="0" fontId="0" fillId="0" borderId="36" xfId="0" applyFill="1" applyBorder="1" applyAlignment="1">
      <alignment horizontal="center" vertical="center"/>
    </xf>
    <xf numFmtId="0" fontId="0" fillId="5" borderId="1" xfId="0" applyFill="1" applyBorder="1" applyAlignment="1">
      <alignment horizontal="left" vertical="center"/>
    </xf>
    <xf numFmtId="49"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4" fillId="3" borderId="8" xfId="0" applyFont="1" applyFill="1" applyBorder="1" applyAlignment="1">
      <alignment horizontal="center" vertical="center"/>
    </xf>
    <xf numFmtId="0" fontId="4" fillId="3" borderId="66" xfId="0" applyFont="1" applyFill="1" applyBorder="1" applyAlignment="1">
      <alignment horizontal="center" vertical="center"/>
    </xf>
    <xf numFmtId="0" fontId="4" fillId="3" borderId="20" xfId="0" applyFont="1" applyFill="1" applyBorder="1" applyAlignment="1">
      <alignment horizontal="center" vertical="center"/>
    </xf>
    <xf numFmtId="0" fontId="0" fillId="3" borderId="20" xfId="0" applyFill="1" applyBorder="1" applyAlignment="1">
      <alignment horizontal="center" vertical="center"/>
    </xf>
    <xf numFmtId="0" fontId="4" fillId="3" borderId="67" xfId="0" applyFont="1" applyFill="1" applyBorder="1" applyAlignment="1">
      <alignment horizontal="center" vertical="center"/>
    </xf>
    <xf numFmtId="0" fontId="4" fillId="3" borderId="5" xfId="0" applyFont="1" applyFill="1" applyBorder="1" applyAlignment="1">
      <alignment horizontal="center" vertical="center"/>
    </xf>
    <xf numFmtId="49" fontId="2" fillId="10" borderId="1" xfId="0" applyNumberFormat="1" applyFont="1" applyFill="1" applyBorder="1"/>
    <xf numFmtId="0" fontId="3" fillId="10" borderId="9" xfId="0" applyFont="1" applyFill="1" applyBorder="1" applyAlignment="1">
      <alignment horizontal="center" vertical="center"/>
    </xf>
    <xf numFmtId="0" fontId="4" fillId="5" borderId="62" xfId="0" applyFont="1" applyFill="1" applyBorder="1" applyAlignment="1">
      <alignment horizontal="center" vertical="center"/>
    </xf>
    <xf numFmtId="0" fontId="4" fillId="5" borderId="32" xfId="0" applyFont="1" applyFill="1" applyBorder="1" applyAlignment="1">
      <alignment horizontal="center" vertical="center"/>
    </xf>
    <xf numFmtId="0" fontId="4" fillId="5" borderId="63" xfId="0" applyFont="1" applyFill="1" applyBorder="1" applyAlignment="1">
      <alignment horizontal="center" vertical="center"/>
    </xf>
    <xf numFmtId="0" fontId="4" fillId="5" borderId="48" xfId="0" applyFont="1" applyFill="1" applyBorder="1" applyAlignment="1">
      <alignment horizontal="center" vertical="center"/>
    </xf>
    <xf numFmtId="0" fontId="0" fillId="5" borderId="26" xfId="0" applyFill="1" applyBorder="1" applyAlignment="1">
      <alignment horizontal="left" vertical="center"/>
    </xf>
    <xf numFmtId="0" fontId="0" fillId="3" borderId="21" xfId="0" applyFill="1" applyBorder="1" applyAlignment="1">
      <alignment horizontal="left" vertical="center"/>
    </xf>
    <xf numFmtId="0" fontId="0" fillId="5" borderId="57" xfId="0" applyFill="1" applyBorder="1" applyAlignment="1">
      <alignment horizontal="left" vertical="center"/>
    </xf>
    <xf numFmtId="0" fontId="4" fillId="0" borderId="68" xfId="0" applyFont="1" applyBorder="1" applyAlignment="1">
      <alignment horizontal="right" vertical="center"/>
    </xf>
    <xf numFmtId="0" fontId="4" fillId="2"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0" borderId="69" xfId="0" applyFont="1" applyFill="1" applyBorder="1" applyAlignment="1">
      <alignment horizontal="center" vertical="center"/>
    </xf>
    <xf numFmtId="0" fontId="0" fillId="0" borderId="41" xfId="0" applyFill="1" applyBorder="1" applyAlignment="1">
      <alignment horizontal="center" vertical="center"/>
    </xf>
    <xf numFmtId="0" fontId="4" fillId="0" borderId="41" xfId="0" applyFont="1" applyFill="1" applyBorder="1" applyAlignment="1">
      <alignment horizontal="center" vertical="center"/>
    </xf>
    <xf numFmtId="0" fontId="0" fillId="0" borderId="42" xfId="0" applyFill="1" applyBorder="1" applyAlignment="1">
      <alignment horizontal="center" vertical="center"/>
    </xf>
    <xf numFmtId="0" fontId="4" fillId="3" borderId="69" xfId="0" applyFont="1" applyFill="1" applyBorder="1" applyAlignment="1">
      <alignment horizontal="center" vertical="center"/>
    </xf>
    <xf numFmtId="0" fontId="4" fillId="3" borderId="41" xfId="0" applyFont="1" applyFill="1" applyBorder="1" applyAlignment="1">
      <alignment horizontal="center" vertical="center"/>
    </xf>
    <xf numFmtId="49" fontId="0" fillId="10" borderId="1" xfId="0" applyNumberFormat="1" applyFill="1" applyBorder="1" applyAlignment="1">
      <alignment horizontal="center"/>
    </xf>
    <xf numFmtId="0" fontId="2" fillId="10" borderId="0" xfId="0" applyFont="1" applyFill="1" applyAlignment="1">
      <alignment horizontal="left" vertical="center"/>
    </xf>
    <xf numFmtId="0" fontId="0" fillId="0" borderId="1" xfId="0" applyFill="1" applyBorder="1" applyAlignment="1">
      <alignment horizontal="left" vertic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4" fillId="3" borderId="7" xfId="0" applyFont="1" applyFill="1" applyBorder="1" applyAlignment="1">
      <alignment horizontal="center"/>
    </xf>
    <xf numFmtId="0" fontId="4" fillId="5" borderId="3" xfId="0" applyFont="1" applyFill="1" applyBorder="1" applyAlignment="1">
      <alignment horizontal="center"/>
    </xf>
    <xf numFmtId="0" fontId="4" fillId="5" borderId="8" xfId="0" applyFont="1" applyFill="1" applyBorder="1" applyAlignment="1">
      <alignment horizontal="center"/>
    </xf>
    <xf numFmtId="0" fontId="4" fillId="5" borderId="4" xfId="0" applyFont="1" applyFill="1" applyBorder="1" applyAlignment="1">
      <alignment horizontal="center"/>
    </xf>
    <xf numFmtId="0" fontId="4" fillId="0" borderId="64" xfId="0" applyFont="1" applyFill="1" applyBorder="1" applyAlignment="1">
      <alignment horizontal="right" vertical="center"/>
    </xf>
    <xf numFmtId="0" fontId="0" fillId="0" borderId="22" xfId="0" applyFill="1" applyBorder="1" applyAlignment="1">
      <alignment horizontal="left" vertical="center"/>
    </xf>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3" borderId="4" xfId="0" applyFont="1" applyFill="1" applyBorder="1" applyAlignment="1">
      <alignment horizontal="center"/>
    </xf>
    <xf numFmtId="0" fontId="0" fillId="3" borderId="3" xfId="0" applyFill="1" applyBorder="1" applyAlignment="1">
      <alignment horizontal="center"/>
    </xf>
    <xf numFmtId="0" fontId="0" fillId="0" borderId="5" xfId="0" applyFill="1" applyBorder="1" applyAlignment="1">
      <alignment horizontal="center" vertical="center"/>
    </xf>
    <xf numFmtId="0" fontId="4" fillId="0" borderId="1"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xf numFmtId="0" fontId="4" fillId="5" borderId="7" xfId="0" applyFont="1" applyFill="1" applyBorder="1" applyAlignment="1">
      <alignment horizontal="center"/>
    </xf>
    <xf numFmtId="0" fontId="4" fillId="5" borderId="47" xfId="0" applyFont="1" applyFill="1" applyBorder="1" applyAlignment="1">
      <alignment horizontal="center" vertical="center"/>
    </xf>
    <xf numFmtId="0" fontId="0" fillId="5" borderId="70" xfId="0" applyFill="1" applyBorder="1" applyAlignment="1">
      <alignment horizontal="center" vertical="center"/>
    </xf>
    <xf numFmtId="0" fontId="0" fillId="5" borderId="20" xfId="0" applyFill="1" applyBorder="1" applyAlignment="1">
      <alignment horizontal="center" vertical="center"/>
    </xf>
    <xf numFmtId="0" fontId="0" fillId="5" borderId="36" xfId="0" applyFill="1" applyBorder="1" applyAlignment="1">
      <alignment horizontal="center" vertical="center"/>
    </xf>
    <xf numFmtId="0" fontId="0" fillId="6" borderId="57" xfId="0" applyFill="1" applyBorder="1" applyAlignment="1">
      <alignment horizontal="center"/>
    </xf>
    <xf numFmtId="0" fontId="4" fillId="5" borderId="54" xfId="0" applyFont="1" applyFill="1" applyBorder="1" applyAlignment="1">
      <alignment horizontal="center" vertical="center"/>
    </xf>
    <xf numFmtId="0" fontId="4" fillId="5" borderId="40" xfId="0" applyFont="1" applyFill="1" applyBorder="1" applyAlignment="1">
      <alignment horizontal="center" vertical="center"/>
    </xf>
    <xf numFmtId="0" fontId="0" fillId="5" borderId="71" xfId="0" applyFill="1" applyBorder="1" applyAlignment="1">
      <alignment horizontal="center" vertical="center"/>
    </xf>
    <xf numFmtId="49" fontId="0" fillId="6" borderId="8"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6" borderId="3" xfId="0" applyNumberFormat="1" applyFill="1" applyBorder="1" applyAlignment="1">
      <alignment horizontal="center" vertical="center"/>
    </xf>
    <xf numFmtId="49" fontId="0" fillId="5" borderId="11" xfId="0" applyNumberFormat="1" applyFill="1" applyBorder="1" applyAlignment="1">
      <alignment horizontal="left" vertical="center"/>
    </xf>
    <xf numFmtId="49" fontId="0" fillId="5" borderId="12" xfId="0" applyNumberFormat="1" applyFill="1" applyBorder="1" applyAlignment="1">
      <alignment horizontal="left" vertical="center"/>
    </xf>
    <xf numFmtId="49" fontId="0" fillId="3" borderId="11" xfId="0" applyNumberFormat="1" applyFill="1" applyBorder="1" applyAlignment="1">
      <alignment horizontal="left" vertical="center"/>
    </xf>
    <xf numFmtId="49" fontId="0" fillId="3" borderId="12" xfId="0" applyNumberFormat="1" applyFill="1" applyBorder="1" applyAlignment="1">
      <alignment horizontal="left" vertical="center"/>
    </xf>
    <xf numFmtId="49" fontId="0" fillId="3" borderId="7" xfId="0" applyNumberFormat="1" applyFill="1" applyBorder="1" applyAlignment="1">
      <alignment horizontal="left" vertical="center"/>
    </xf>
    <xf numFmtId="49" fontId="0" fillId="5" borderId="0" xfId="0" applyNumberFormat="1" applyFill="1" applyBorder="1" applyAlignment="1">
      <alignment horizontal="left" vertical="center"/>
    </xf>
    <xf numFmtId="49" fontId="0" fillId="3" borderId="19" xfId="0" applyNumberFormat="1" applyFill="1" applyBorder="1" applyAlignment="1">
      <alignment horizontal="left" vertical="center"/>
    </xf>
    <xf numFmtId="49" fontId="0" fillId="3" borderId="0" xfId="0" applyNumberFormat="1" applyFill="1" applyBorder="1" applyAlignment="1">
      <alignment horizontal="left" vertical="center"/>
    </xf>
    <xf numFmtId="49" fontId="0" fillId="3" borderId="47" xfId="0" applyNumberFormat="1" applyFill="1" applyBorder="1" applyAlignment="1">
      <alignment horizontal="left" vertical="center"/>
    </xf>
    <xf numFmtId="49" fontId="0" fillId="4" borderId="12" xfId="0" applyNumberFormat="1" applyFill="1" applyBorder="1" applyAlignment="1">
      <alignment horizontal="left" vertical="center"/>
    </xf>
    <xf numFmtId="49" fontId="0" fillId="5" borderId="0" xfId="0" applyNumberFormat="1" applyFill="1" applyAlignment="1">
      <alignment horizontal="left" vertical="center"/>
    </xf>
    <xf numFmtId="49" fontId="0" fillId="5" borderId="19" xfId="0" applyNumberFormat="1" applyFill="1" applyBorder="1" applyAlignment="1">
      <alignment horizontal="left" vertical="center"/>
    </xf>
    <xf numFmtId="49" fontId="0" fillId="5" borderId="47" xfId="0" applyNumberFormat="1" applyFill="1" applyBorder="1" applyAlignment="1">
      <alignment horizontal="left" vertical="center"/>
    </xf>
    <xf numFmtId="49" fontId="0" fillId="0" borderId="0" xfId="0" applyNumberFormat="1" applyAlignment="1">
      <alignment horizontal="left" vertical="center"/>
    </xf>
    <xf numFmtId="49" fontId="0" fillId="3" borderId="3" xfId="0" applyNumberFormat="1" applyFill="1" applyBorder="1" applyAlignment="1">
      <alignment horizontal="left" vertical="center"/>
    </xf>
    <xf numFmtId="49" fontId="0" fillId="3" borderId="8" xfId="0" applyNumberFormat="1" applyFill="1" applyBorder="1" applyAlignment="1">
      <alignment horizontal="left" vertical="center"/>
    </xf>
    <xf numFmtId="49" fontId="0" fillId="3" borderId="4" xfId="0" applyNumberFormat="1" applyFill="1" applyBorder="1" applyAlignment="1">
      <alignment horizontal="left" vertical="center"/>
    </xf>
    <xf numFmtId="49" fontId="0" fillId="2" borderId="10" xfId="0" applyNumberFormat="1" applyFill="1" applyBorder="1" applyAlignment="1">
      <alignment horizontal="center" vertical="center"/>
    </xf>
    <xf numFmtId="49" fontId="0" fillId="6" borderId="10" xfId="0" applyNumberFormat="1" applyFill="1" applyBorder="1" applyAlignment="1">
      <alignment horizontal="center" vertical="center"/>
    </xf>
    <xf numFmtId="49" fontId="0" fillId="2" borderId="3" xfId="0" applyNumberFormat="1" applyFill="1" applyBorder="1" applyAlignment="1">
      <alignment horizontal="center" vertical="center"/>
    </xf>
    <xf numFmtId="49" fontId="0" fillId="2" borderId="4" xfId="0" applyNumberFormat="1" applyFill="1" applyBorder="1" applyAlignment="1">
      <alignment horizontal="center" vertical="center"/>
    </xf>
    <xf numFmtId="49" fontId="2" fillId="10" borderId="1" xfId="0" applyNumberFormat="1" applyFont="1" applyFill="1" applyBorder="1" applyAlignment="1">
      <alignment horizontal="left" vertical="center"/>
    </xf>
    <xf numFmtId="49" fontId="0" fillId="5" borderId="3" xfId="0" applyNumberFormat="1" applyFill="1" applyBorder="1" applyAlignment="1">
      <alignment horizontal="left"/>
    </xf>
    <xf numFmtId="49" fontId="0" fillId="5" borderId="8" xfId="0" applyNumberFormat="1" applyFill="1" applyBorder="1" applyAlignment="1">
      <alignment horizontal="left"/>
    </xf>
    <xf numFmtId="49" fontId="0" fillId="5" borderId="4" xfId="0" applyNumberFormat="1" applyFill="1" applyBorder="1" applyAlignment="1">
      <alignment horizontal="left"/>
    </xf>
    <xf numFmtId="49" fontId="0" fillId="3" borderId="3" xfId="0" applyNumberFormat="1" applyFill="1" applyBorder="1" applyAlignment="1">
      <alignment horizontal="left"/>
    </xf>
    <xf numFmtId="49" fontId="0" fillId="3" borderId="8" xfId="0" applyNumberFormat="1" applyFill="1" applyBorder="1" applyAlignment="1">
      <alignment horizontal="left"/>
    </xf>
    <xf numFmtId="49" fontId="0" fillId="3" borderId="4" xfId="0" applyNumberFormat="1" applyFill="1" applyBorder="1" applyAlignment="1">
      <alignment horizontal="left"/>
    </xf>
    <xf numFmtId="49" fontId="0" fillId="0" borderId="1" xfId="0" applyNumberFormat="1" applyFill="1" applyBorder="1" applyAlignment="1">
      <alignment horizontal="left"/>
    </xf>
    <xf numFmtId="49" fontId="0" fillId="0" borderId="0" xfId="0" applyNumberFormat="1" applyAlignment="1">
      <alignment horizontal="left"/>
    </xf>
    <xf numFmtId="49" fontId="0" fillId="5" borderId="3" xfId="0" applyNumberFormat="1" applyFill="1" applyBorder="1" applyAlignment="1">
      <alignment horizontal="left" vertical="center"/>
    </xf>
    <xf numFmtId="49" fontId="0" fillId="5" borderId="8" xfId="0" applyNumberFormat="1" applyFill="1" applyBorder="1" applyAlignment="1">
      <alignment horizontal="left" vertical="center"/>
    </xf>
    <xf numFmtId="49" fontId="0" fillId="5" borderId="4" xfId="0" applyNumberFormat="1" applyFill="1" applyBorder="1" applyAlignment="1">
      <alignment horizontal="left" vertical="center"/>
    </xf>
    <xf numFmtId="49" fontId="0" fillId="2" borderId="0" xfId="0" applyNumberFormat="1" applyFill="1" applyBorder="1" applyAlignment="1">
      <alignment horizontal="center" vertical="center"/>
    </xf>
    <xf numFmtId="49" fontId="0" fillId="2" borderId="7" xfId="0" applyNumberFormat="1" applyFill="1" applyBorder="1" applyAlignment="1">
      <alignment horizontal="center" vertical="center"/>
    </xf>
    <xf numFmtId="49" fontId="0" fillId="3" borderId="21" xfId="0" applyNumberFormat="1" applyFill="1" applyBorder="1" applyAlignment="1">
      <alignment horizontal="left" vertical="center"/>
    </xf>
    <xf numFmtId="49" fontId="0" fillId="3" borderId="57" xfId="0" applyNumberFormat="1" applyFill="1" applyBorder="1" applyAlignment="1">
      <alignment horizontal="left" vertical="center"/>
    </xf>
    <xf numFmtId="49" fontId="0" fillId="5" borderId="57" xfId="0" applyNumberFormat="1" applyFill="1" applyBorder="1" applyAlignment="1">
      <alignment horizontal="left" vertical="center"/>
    </xf>
    <xf numFmtId="49" fontId="0" fillId="5" borderId="10" xfId="0" applyNumberFormat="1" applyFill="1" applyBorder="1" applyAlignment="1">
      <alignment horizontal="left" vertical="center"/>
    </xf>
    <xf numFmtId="49" fontId="0" fillId="3" borderId="22" xfId="0" applyNumberFormat="1" applyFill="1" applyBorder="1" applyAlignment="1">
      <alignment horizontal="left" vertical="center"/>
    </xf>
    <xf numFmtId="49" fontId="0" fillId="3" borderId="1" xfId="0" applyNumberFormat="1" applyFill="1" applyBorder="1" applyAlignment="1">
      <alignment horizontal="left" vertical="center"/>
    </xf>
    <xf numFmtId="49" fontId="0" fillId="4" borderId="8" xfId="0" applyNumberFormat="1" applyFill="1" applyBorder="1" applyAlignment="1">
      <alignment horizontal="left" vertical="center"/>
    </xf>
    <xf numFmtId="0" fontId="4" fillId="0" borderId="57" xfId="0" applyFont="1" applyFill="1" applyBorder="1" applyAlignment="1">
      <alignment horizontal="center" vertical="center"/>
    </xf>
    <xf numFmtId="0" fontId="0" fillId="3" borderId="50" xfId="0" applyFill="1" applyBorder="1" applyAlignment="1">
      <alignment horizontal="center" vertical="center"/>
    </xf>
    <xf numFmtId="0" fontId="0" fillId="3" borderId="3" xfId="0" applyFill="1" applyBorder="1" applyAlignment="1">
      <alignment horizontal="left" vertical="center"/>
    </xf>
    <xf numFmtId="49" fontId="0" fillId="5" borderId="9" xfId="0" applyNumberFormat="1" applyFill="1" applyBorder="1" applyAlignment="1">
      <alignment horizontal="left" vertical="center"/>
    </xf>
    <xf numFmtId="0" fontId="4" fillId="0" borderId="31" xfId="0" applyFont="1" applyFill="1" applyBorder="1" applyAlignment="1">
      <alignment horizontal="center" vertical="center"/>
    </xf>
    <xf numFmtId="0" fontId="0" fillId="0" borderId="52" xfId="0" applyFill="1" applyBorder="1" applyAlignment="1">
      <alignment horizontal="center" vertical="center"/>
    </xf>
    <xf numFmtId="0" fontId="4" fillId="0" borderId="47" xfId="0" applyFont="1" applyFill="1" applyBorder="1" applyAlignment="1">
      <alignment horizontal="center" vertical="center"/>
    </xf>
    <xf numFmtId="0" fontId="0" fillId="3" borderId="27" xfId="0" applyFill="1" applyBorder="1" applyAlignment="1">
      <alignment horizontal="left" vertical="center"/>
    </xf>
    <xf numFmtId="0" fontId="4" fillId="0" borderId="19" xfId="0" applyFont="1" applyFill="1" applyBorder="1" applyAlignment="1">
      <alignment horizontal="center" vertical="center"/>
    </xf>
    <xf numFmtId="0" fontId="0" fillId="0" borderId="50" xfId="0" applyFill="1" applyBorder="1" applyAlignment="1">
      <alignment horizontal="center" vertical="center"/>
    </xf>
    <xf numFmtId="0" fontId="0" fillId="0" borderId="32" xfId="0" applyFill="1" applyBorder="1" applyAlignment="1">
      <alignment horizontal="center" vertical="center"/>
    </xf>
    <xf numFmtId="0" fontId="0" fillId="0" borderId="35" xfId="0" applyFill="1" applyBorder="1" applyAlignment="1">
      <alignment horizontal="center" vertical="center"/>
    </xf>
    <xf numFmtId="49" fontId="0" fillId="5" borderId="22" xfId="0" applyNumberFormat="1" applyFill="1" applyBorder="1" applyAlignment="1">
      <alignment horizontal="left" vertical="center"/>
    </xf>
    <xf numFmtId="0" fontId="4" fillId="0" borderId="21" xfId="0" applyFont="1" applyFill="1" applyBorder="1" applyAlignment="1">
      <alignment horizontal="center" vertical="center"/>
    </xf>
    <xf numFmtId="0" fontId="0" fillId="0" borderId="55" xfId="0" applyFill="1" applyBorder="1" applyAlignment="1">
      <alignment horizontal="center" vertical="center"/>
    </xf>
    <xf numFmtId="0" fontId="0" fillId="3" borderId="70" xfId="0" applyFill="1" applyBorder="1" applyAlignment="1">
      <alignment horizontal="center" vertical="center"/>
    </xf>
    <xf numFmtId="0" fontId="4" fillId="5" borderId="57" xfId="0" applyFont="1" applyFill="1" applyBorder="1" applyAlignment="1">
      <alignment horizontal="center" vertical="center"/>
    </xf>
    <xf numFmtId="49" fontId="0" fillId="6" borderId="9" xfId="0" applyNumberFormat="1" applyFill="1" applyBorder="1" applyAlignment="1">
      <alignment horizontal="center" vertical="center"/>
    </xf>
    <xf numFmtId="49" fontId="0" fillId="6" borderId="6" xfId="0" applyNumberFormat="1" applyFill="1" applyBorder="1" applyAlignment="1">
      <alignment horizontal="center" vertical="center"/>
    </xf>
    <xf numFmtId="0" fontId="4" fillId="3" borderId="49" xfId="0" applyFont="1" applyFill="1" applyBorder="1" applyAlignment="1">
      <alignment horizontal="center" vertical="center"/>
    </xf>
    <xf numFmtId="49" fontId="0" fillId="2" borderId="9" xfId="0" applyNumberFormat="1" applyFill="1" applyBorder="1" applyAlignment="1">
      <alignment horizontal="center" vertical="center"/>
    </xf>
    <xf numFmtId="49" fontId="0" fillId="2" borderId="6" xfId="0" applyNumberFormat="1" applyFill="1" applyBorder="1" applyAlignment="1">
      <alignment horizontal="center" vertical="center"/>
    </xf>
    <xf numFmtId="0" fontId="4" fillId="0" borderId="26" xfId="0" applyFont="1" applyFill="1" applyBorder="1" applyAlignment="1">
      <alignment horizontal="center" vertical="center"/>
    </xf>
    <xf numFmtId="0" fontId="4" fillId="0" borderId="7" xfId="0" applyFont="1" applyFill="1" applyBorder="1" applyAlignment="1">
      <alignment horizontal="center" vertical="center"/>
    </xf>
    <xf numFmtId="0" fontId="0" fillId="0" borderId="70" xfId="0" applyFill="1" applyBorder="1" applyAlignment="1">
      <alignment horizontal="center" vertical="center"/>
    </xf>
    <xf numFmtId="0" fontId="0" fillId="0" borderId="72" xfId="0" applyFill="1" applyBorder="1" applyAlignment="1">
      <alignment horizontal="center" vertical="center"/>
    </xf>
    <xf numFmtId="49" fontId="0" fillId="5" borderId="7" xfId="0" applyNumberFormat="1" applyFill="1" applyBorder="1" applyAlignment="1">
      <alignment horizontal="left" vertical="center"/>
    </xf>
    <xf numFmtId="0" fontId="0" fillId="6" borderId="24" xfId="0" applyFill="1" applyBorder="1" applyAlignment="1">
      <alignment horizontal="center"/>
    </xf>
    <xf numFmtId="49" fontId="0" fillId="6" borderId="28" xfId="0" applyNumberFormat="1" applyFill="1" applyBorder="1" applyAlignment="1">
      <alignment horizontal="center"/>
    </xf>
    <xf numFmtId="0" fontId="0" fillId="3" borderId="58" xfId="0" applyFill="1" applyBorder="1" applyAlignment="1">
      <alignment horizontal="center" vertical="center"/>
    </xf>
    <xf numFmtId="0" fontId="4" fillId="0" borderId="29" xfId="0" applyFont="1" applyBorder="1" applyAlignment="1">
      <alignment horizontal="right" vertical="center"/>
    </xf>
    <xf numFmtId="0" fontId="0" fillId="3" borderId="26" xfId="0" applyFill="1" applyBorder="1" applyAlignment="1">
      <alignment horizontal="left" vertical="center"/>
    </xf>
    <xf numFmtId="0" fontId="0" fillId="3" borderId="57" xfId="0" applyFill="1" applyBorder="1" applyAlignment="1">
      <alignment horizontal="left" vertical="center"/>
    </xf>
    <xf numFmtId="0" fontId="0" fillId="5" borderId="46" xfId="0" applyFill="1" applyBorder="1" applyAlignment="1">
      <alignment horizontal="left" vertical="center"/>
    </xf>
    <xf numFmtId="0" fontId="4" fillId="3" borderId="38" xfId="0" applyFont="1" applyFill="1" applyBorder="1" applyAlignment="1">
      <alignment horizontal="center" vertical="center"/>
    </xf>
    <xf numFmtId="0" fontId="4" fillId="0" borderId="40" xfId="0" applyFont="1" applyFill="1" applyBorder="1" applyAlignment="1">
      <alignment horizontal="center" vertical="center"/>
    </xf>
    <xf numFmtId="0" fontId="0" fillId="0" borderId="54" xfId="0" applyFill="1" applyBorder="1" applyAlignment="1">
      <alignment horizontal="center" vertical="center"/>
    </xf>
    <xf numFmtId="0" fontId="0" fillId="0" borderId="17" xfId="0" applyFill="1" applyBorder="1" applyAlignment="1">
      <alignment horizontal="center" vertical="center"/>
    </xf>
    <xf numFmtId="0" fontId="4" fillId="4" borderId="11" xfId="0" applyFont="1" applyFill="1" applyBorder="1" applyAlignment="1">
      <alignment horizontal="center" vertical="center"/>
    </xf>
    <xf numFmtId="49" fontId="0" fillId="4" borderId="3" xfId="0" applyNumberFormat="1" applyFill="1" applyBorder="1" applyAlignment="1">
      <alignment horizontal="left" vertical="center"/>
    </xf>
    <xf numFmtId="0" fontId="4" fillId="0" borderId="11" xfId="0" applyFont="1" applyFill="1" applyBorder="1" applyAlignment="1">
      <alignment horizontal="center" vertical="center"/>
    </xf>
    <xf numFmtId="49" fontId="0" fillId="4" borderId="4" xfId="0" applyNumberFormat="1" applyFill="1" applyBorder="1" applyAlignment="1">
      <alignment horizontal="left" vertical="center"/>
    </xf>
    <xf numFmtId="0" fontId="0" fillId="3" borderId="11" xfId="0" applyFill="1" applyBorder="1" applyAlignment="1">
      <alignment horizontal="left" vertical="center"/>
    </xf>
    <xf numFmtId="0" fontId="4" fillId="3" borderId="51" xfId="0" applyFont="1" applyFill="1" applyBorder="1" applyAlignment="1">
      <alignment horizontal="center" vertical="center"/>
    </xf>
    <xf numFmtId="0" fontId="4" fillId="0" borderId="51" xfId="0" applyFont="1" applyFill="1" applyBorder="1" applyAlignment="1">
      <alignment horizontal="center" vertical="center"/>
    </xf>
    <xf numFmtId="0" fontId="4" fillId="0" borderId="54" xfId="0" applyFont="1" applyFill="1" applyBorder="1" applyAlignment="1">
      <alignment horizontal="center" vertical="center"/>
    </xf>
    <xf numFmtId="0" fontId="0" fillId="0" borderId="57" xfId="0" applyFill="1" applyBorder="1" applyAlignment="1">
      <alignment horizontal="left" vertical="center"/>
    </xf>
    <xf numFmtId="0" fontId="4" fillId="0" borderId="5" xfId="0" applyFont="1" applyFill="1" applyBorder="1" applyAlignment="1">
      <alignment horizontal="center" vertical="center"/>
    </xf>
    <xf numFmtId="0" fontId="4" fillId="3" borderId="54" xfId="0" applyFont="1" applyFill="1" applyBorder="1" applyAlignment="1">
      <alignment horizontal="center" vertical="center"/>
    </xf>
    <xf numFmtId="0" fontId="0" fillId="0" borderId="7" xfId="0" applyFill="1" applyBorder="1" applyAlignment="1">
      <alignment horizontal="left" vertical="center"/>
    </xf>
    <xf numFmtId="0" fontId="0" fillId="0" borderId="26" xfId="0" applyFill="1" applyBorder="1" applyAlignment="1">
      <alignment horizontal="left" vertical="center"/>
    </xf>
    <xf numFmtId="0" fontId="0" fillId="0" borderId="11" xfId="0" applyFill="1" applyBorder="1" applyAlignment="1">
      <alignment horizontal="left" vertical="center"/>
    </xf>
    <xf numFmtId="0" fontId="0" fillId="5" borderId="56" xfId="0" applyFill="1" applyBorder="1" applyAlignment="1">
      <alignment horizontal="center" vertical="center"/>
    </xf>
    <xf numFmtId="0" fontId="0" fillId="5" borderId="37" xfId="0" applyFill="1" applyBorder="1" applyAlignment="1">
      <alignment horizontal="center" vertical="center"/>
    </xf>
    <xf numFmtId="0" fontId="0" fillId="3" borderId="29" xfId="0" applyFill="1" applyBorder="1" applyAlignment="1">
      <alignment horizontal="left" vertical="center"/>
    </xf>
    <xf numFmtId="0" fontId="0" fillId="3" borderId="73" xfId="0" applyFill="1" applyBorder="1" applyAlignment="1">
      <alignment horizontal="center" vertical="center"/>
    </xf>
    <xf numFmtId="49" fontId="0" fillId="3" borderId="57" xfId="0" applyNumberFormat="1" applyFill="1" applyBorder="1" applyAlignment="1">
      <alignment horizont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6"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45" xfId="0" applyFont="1" applyFill="1" applyBorder="1" applyAlignment="1">
      <alignment horizontal="center" vertical="center"/>
    </xf>
    <xf numFmtId="0" fontId="0" fillId="3" borderId="74" xfId="0" applyFill="1" applyBorder="1" applyAlignment="1">
      <alignment horizontal="center" vertical="center"/>
    </xf>
    <xf numFmtId="0" fontId="3" fillId="5" borderId="11" xfId="0" applyFont="1" applyFill="1" applyBorder="1" applyAlignment="1">
      <alignment horizontal="center" vertical="center"/>
    </xf>
    <xf numFmtId="49" fontId="2" fillId="5" borderId="11" xfId="0" applyNumberFormat="1" applyFont="1" applyFill="1" applyBorder="1" applyAlignment="1">
      <alignment horizontal="left" vertical="center"/>
    </xf>
    <xf numFmtId="0" fontId="2" fillId="5" borderId="13" xfId="0" applyFont="1" applyFill="1" applyBorder="1" applyAlignment="1">
      <alignment horizontal="center" vertical="center"/>
    </xf>
    <xf numFmtId="0" fontId="3" fillId="5" borderId="1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25" xfId="0" applyFont="1" applyFill="1" applyBorder="1" applyAlignment="1">
      <alignment horizontal="left" vertical="center"/>
    </xf>
    <xf numFmtId="0" fontId="3" fillId="5" borderId="7" xfId="0" applyFont="1" applyFill="1" applyBorder="1" applyAlignment="1">
      <alignment horizontal="center" vertical="center"/>
    </xf>
    <xf numFmtId="49" fontId="2" fillId="5" borderId="7" xfId="0" applyNumberFormat="1" applyFont="1" applyFill="1" applyBorder="1" applyAlignment="1">
      <alignment horizontal="left" vertical="center"/>
    </xf>
    <xf numFmtId="0" fontId="3" fillId="5" borderId="45" xfId="0" applyFont="1" applyFill="1" applyBorder="1" applyAlignment="1">
      <alignment horizontal="center" vertical="center"/>
    </xf>
    <xf numFmtId="0" fontId="2" fillId="5" borderId="5" xfId="0" applyFont="1" applyFill="1" applyBorder="1" applyAlignment="1">
      <alignment horizontal="center" vertical="center"/>
    </xf>
    <xf numFmtId="0" fontId="3" fillId="5" borderId="40" xfId="0" applyFont="1" applyFill="1" applyBorder="1" applyAlignment="1">
      <alignment horizontal="center" vertical="center"/>
    </xf>
    <xf numFmtId="0" fontId="2" fillId="5" borderId="54"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 xfId="0" applyFont="1" applyFill="1" applyBorder="1" applyAlignment="1">
      <alignment horizontal="left" vertical="center"/>
    </xf>
    <xf numFmtId="0" fontId="4" fillId="5" borderId="26" xfId="0" applyFont="1" applyFill="1" applyBorder="1" applyAlignment="1">
      <alignment horizontal="center" vertical="center"/>
    </xf>
    <xf numFmtId="0" fontId="4" fillId="5" borderId="31" xfId="0" applyFont="1" applyFill="1" applyBorder="1" applyAlignment="1">
      <alignment horizontal="center" vertical="center"/>
    </xf>
    <xf numFmtId="0" fontId="0" fillId="5" borderId="52" xfId="0" applyFill="1" applyBorder="1" applyAlignment="1">
      <alignment horizontal="center" vertical="center"/>
    </xf>
    <xf numFmtId="0" fontId="0" fillId="5" borderId="74" xfId="0" applyFill="1" applyBorder="1" applyAlignment="1">
      <alignment horizontal="center" vertical="center"/>
    </xf>
    <xf numFmtId="0" fontId="4" fillId="5" borderId="45" xfId="0" applyFont="1" applyFill="1" applyBorder="1" applyAlignment="1">
      <alignment horizontal="center" vertical="center"/>
    </xf>
    <xf numFmtId="0" fontId="0" fillId="5" borderId="54" xfId="0" applyFill="1" applyBorder="1" applyAlignment="1">
      <alignment horizontal="center" vertical="center"/>
    </xf>
    <xf numFmtId="0" fontId="0" fillId="3" borderId="75" xfId="0" applyFill="1" applyBorder="1" applyAlignment="1">
      <alignment horizontal="center" vertical="center"/>
    </xf>
    <xf numFmtId="0" fontId="3" fillId="5" borderId="12" xfId="0" applyFont="1" applyFill="1" applyBorder="1" applyAlignment="1">
      <alignment horizontal="center" vertical="center"/>
    </xf>
    <xf numFmtId="49" fontId="2" fillId="5" borderId="12" xfId="0" applyNumberFormat="1" applyFont="1" applyFill="1" applyBorder="1" applyAlignment="1">
      <alignment horizontal="left" vertical="center"/>
    </xf>
    <xf numFmtId="0" fontId="2" fillId="5" borderId="2" xfId="0" applyFont="1" applyFill="1" applyBorder="1" applyAlignment="1">
      <alignment horizontal="center" vertical="center"/>
    </xf>
    <xf numFmtId="0" fontId="3" fillId="5" borderId="30" xfId="0" applyFont="1" applyFill="1" applyBorder="1" applyAlignment="1">
      <alignment horizontal="center" vertical="center"/>
    </xf>
    <xf numFmtId="0" fontId="2" fillId="5" borderId="51" xfId="0" applyFont="1" applyFill="1" applyBorder="1" applyAlignment="1">
      <alignment horizontal="center" vertical="center"/>
    </xf>
    <xf numFmtId="0" fontId="3" fillId="5" borderId="44" xfId="0" applyFont="1" applyFill="1" applyBorder="1" applyAlignment="1">
      <alignment horizontal="center" vertical="center"/>
    </xf>
    <xf numFmtId="0" fontId="2" fillId="5" borderId="16" xfId="0" applyFont="1" applyFill="1" applyBorder="1" applyAlignment="1">
      <alignment horizontal="center" vertical="center"/>
    </xf>
    <xf numFmtId="0" fontId="0" fillId="3" borderId="9" xfId="0" applyFill="1" applyBorder="1" applyAlignment="1">
      <alignment horizontal="left" vertical="center"/>
    </xf>
    <xf numFmtId="0" fontId="0" fillId="3" borderId="76" xfId="0" applyFill="1" applyBorder="1" applyAlignment="1">
      <alignment horizontal="center" vertical="center"/>
    </xf>
    <xf numFmtId="0" fontId="0" fillId="5" borderId="9" xfId="0" applyFill="1" applyBorder="1" applyAlignment="1">
      <alignment horizontal="left" vertical="center"/>
    </xf>
    <xf numFmtId="0" fontId="0" fillId="5" borderId="76" xfId="0" applyFill="1" applyBorder="1" applyAlignment="1">
      <alignment horizontal="center" vertical="center"/>
    </xf>
    <xf numFmtId="0" fontId="0" fillId="5" borderId="73" xfId="0" applyFill="1" applyBorder="1" applyAlignment="1">
      <alignment horizontal="center" vertical="center"/>
    </xf>
    <xf numFmtId="0" fontId="0" fillId="5" borderId="27" xfId="0" applyFill="1" applyBorder="1" applyAlignment="1">
      <alignment horizontal="left" vertical="center"/>
    </xf>
    <xf numFmtId="0" fontId="0" fillId="5" borderId="22" xfId="0" applyFill="1" applyBorder="1" applyAlignment="1">
      <alignment horizontal="left" vertical="center"/>
    </xf>
    <xf numFmtId="0" fontId="4" fillId="2" borderId="1" xfId="0" applyFont="1" applyFill="1" applyBorder="1" applyAlignment="1">
      <alignment wrapText="1"/>
    </xf>
    <xf numFmtId="49" fontId="0" fillId="3" borderId="22" xfId="0" applyNumberFormat="1" applyFill="1" applyBorder="1" applyAlignment="1">
      <alignment horizontal="center"/>
    </xf>
    <xf numFmtId="0" fontId="0" fillId="5" borderId="29" xfId="0" applyFill="1" applyBorder="1" applyAlignment="1">
      <alignment horizontal="left" vertical="center"/>
    </xf>
    <xf numFmtId="0" fontId="4" fillId="6" borderId="1" xfId="0" applyFont="1" applyFill="1" applyBorder="1" applyAlignment="1">
      <alignment wrapText="1"/>
    </xf>
    <xf numFmtId="0" fontId="4" fillId="6" borderId="12"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5" borderId="73" xfId="0" applyFont="1" applyFill="1" applyBorder="1" applyAlignment="1">
      <alignment horizontal="center" vertical="center"/>
    </xf>
    <xf numFmtId="49" fontId="0" fillId="3" borderId="10" xfId="0" applyNumberFormat="1" applyFill="1" applyBorder="1" applyAlignment="1">
      <alignment horizontal="left" vertical="center"/>
    </xf>
    <xf numFmtId="49" fontId="0" fillId="3" borderId="9" xfId="0" applyNumberFormat="1" applyFill="1" applyBorder="1" applyAlignment="1">
      <alignment horizontal="left" vertical="center"/>
    </xf>
    <xf numFmtId="49" fontId="0" fillId="3" borderId="6" xfId="0" applyNumberFormat="1" applyFill="1" applyBorder="1" applyAlignment="1">
      <alignment horizontal="left" vertical="center"/>
    </xf>
    <xf numFmtId="49" fontId="0" fillId="4" borderId="11" xfId="0" applyNumberFormat="1" applyFill="1" applyBorder="1" applyAlignment="1">
      <alignment horizontal="left" vertical="center"/>
    </xf>
    <xf numFmtId="49" fontId="0" fillId="4" borderId="7" xfId="0" applyNumberFormat="1" applyFill="1" applyBorder="1" applyAlignment="1">
      <alignment horizontal="left" vertical="center"/>
    </xf>
    <xf numFmtId="0" fontId="4" fillId="4" borderId="19" xfId="0" applyFont="1" applyFill="1" applyBorder="1" applyAlignment="1">
      <alignment horizontal="center" vertical="center"/>
    </xf>
    <xf numFmtId="0" fontId="4" fillId="4" borderId="47" xfId="0" applyFont="1" applyFill="1" applyBorder="1" applyAlignment="1">
      <alignment horizontal="center" vertical="center"/>
    </xf>
    <xf numFmtId="49" fontId="0" fillId="3" borderId="9" xfId="0" applyNumberFormat="1" applyFill="1" applyBorder="1" applyAlignment="1">
      <alignment horizontal="center"/>
    </xf>
    <xf numFmtId="0" fontId="4" fillId="5" borderId="6" xfId="0" applyFont="1" applyFill="1" applyBorder="1" applyAlignment="1">
      <alignment horizontal="center"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8" xfId="0" applyFill="1" applyBorder="1" applyAlignment="1">
      <alignment horizontal="left" vertical="center"/>
    </xf>
    <xf numFmtId="0" fontId="0" fillId="0" borderId="77" xfId="0" applyFill="1" applyBorder="1" applyAlignment="1">
      <alignment horizontal="center" vertical="center"/>
    </xf>
    <xf numFmtId="0" fontId="0" fillId="3" borderId="78" xfId="0" applyFill="1" applyBorder="1" applyAlignment="1">
      <alignment horizontal="left" vertical="center"/>
    </xf>
    <xf numFmtId="0" fontId="0" fillId="0" borderId="31" xfId="0" applyFill="1" applyBorder="1" applyAlignment="1">
      <alignment horizontal="center" vertical="center"/>
    </xf>
    <xf numFmtId="0" fontId="0" fillId="0" borderId="27" xfId="0" applyFill="1" applyBorder="1" applyAlignment="1">
      <alignment horizontal="center" vertical="center"/>
    </xf>
    <xf numFmtId="0" fontId="0" fillId="0" borderId="71" xfId="0" applyFill="1" applyBorder="1" applyAlignment="1">
      <alignment horizontal="center" vertical="center"/>
    </xf>
    <xf numFmtId="0" fontId="4" fillId="0" borderId="52" xfId="0" applyFont="1" applyFill="1" applyBorder="1" applyAlignment="1">
      <alignment horizontal="center" vertical="center"/>
    </xf>
    <xf numFmtId="0" fontId="0" fillId="0" borderId="28" xfId="0" applyFill="1" applyBorder="1" applyAlignment="1">
      <alignment horizontal="left" vertical="center"/>
    </xf>
    <xf numFmtId="0" fontId="0" fillId="0" borderId="76" xfId="0" applyFill="1" applyBorder="1" applyAlignment="1">
      <alignment horizontal="center" vertical="center"/>
    </xf>
    <xf numFmtId="0" fontId="0" fillId="0" borderId="27" xfId="0" applyFill="1" applyBorder="1" applyAlignment="1">
      <alignment horizontal="left" vertical="center"/>
    </xf>
    <xf numFmtId="0" fontId="0" fillId="0" borderId="73" xfId="0" applyFill="1" applyBorder="1" applyAlignment="1">
      <alignment horizontal="center" vertical="center"/>
    </xf>
    <xf numFmtId="0" fontId="0" fillId="0" borderId="33" xfId="0" applyFill="1" applyBorder="1" applyAlignment="1">
      <alignment horizontal="center" vertical="center"/>
    </xf>
    <xf numFmtId="0" fontId="0" fillId="5" borderId="53" xfId="0" applyFill="1" applyBorder="1" applyAlignment="1">
      <alignment horizontal="center" vertical="center"/>
    </xf>
    <xf numFmtId="0" fontId="0" fillId="5" borderId="17" xfId="0" applyFill="1" applyBorder="1" applyAlignment="1">
      <alignment horizontal="center" vertical="center"/>
    </xf>
    <xf numFmtId="0" fontId="4" fillId="0" borderId="32" xfId="0" applyFont="1" applyFill="1" applyBorder="1" applyAlignment="1">
      <alignment horizontal="center" vertical="center"/>
    </xf>
    <xf numFmtId="0" fontId="4" fillId="0" borderId="73" xfId="0" applyFont="1" applyFill="1" applyBorder="1" applyAlignment="1">
      <alignment horizontal="center" vertical="center"/>
    </xf>
    <xf numFmtId="49" fontId="0" fillId="5" borderId="6" xfId="0" applyNumberFormat="1" applyFill="1" applyBorder="1" applyAlignment="1">
      <alignment horizontal="left" vertical="center"/>
    </xf>
    <xf numFmtId="0" fontId="0" fillId="5" borderId="21" xfId="0" applyFill="1" applyBorder="1" applyAlignment="1">
      <alignment horizontal="left" vertical="center"/>
    </xf>
    <xf numFmtId="0" fontId="0" fillId="0" borderId="31" xfId="0" applyFill="1" applyBorder="1" applyAlignment="1">
      <alignment horizontal="left" vertical="center"/>
    </xf>
    <xf numFmtId="1" fontId="6" fillId="0" borderId="3" xfId="0" applyNumberFormat="1" applyFont="1" applyFill="1" applyBorder="1" applyAlignment="1">
      <alignment horizontal="center" vertical="center"/>
    </xf>
    <xf numFmtId="0" fontId="4" fillId="4" borderId="3"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4" xfId="0" applyFont="1" applyFill="1" applyBorder="1" applyAlignment="1">
      <alignment horizontal="center" vertical="center"/>
    </xf>
    <xf numFmtId="49" fontId="0" fillId="6" borderId="12"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2" borderId="12" xfId="0" applyNumberFormat="1" applyFill="1" applyBorder="1" applyAlignment="1">
      <alignment horizontal="center" vertical="center"/>
    </xf>
    <xf numFmtId="49" fontId="0" fillId="2" borderId="11" xfId="0" applyNumberFormat="1" applyFill="1" applyBorder="1" applyAlignment="1">
      <alignment horizontal="center" vertical="center"/>
    </xf>
    <xf numFmtId="0" fontId="0" fillId="5" borderId="19" xfId="0" applyFill="1" applyBorder="1" applyAlignment="1">
      <alignment horizontal="left" vertical="center"/>
    </xf>
    <xf numFmtId="0" fontId="0" fillId="0" borderId="21" xfId="0" applyFill="1" applyBorder="1" applyAlignment="1">
      <alignment horizontal="left" vertical="center"/>
    </xf>
    <xf numFmtId="1" fontId="6" fillId="3" borderId="3" xfId="0" applyNumberFormat="1" applyFont="1" applyFill="1" applyBorder="1" applyAlignment="1">
      <alignment horizontal="center" vertical="center"/>
    </xf>
    <xf numFmtId="0" fontId="0" fillId="3" borderId="22" xfId="0" applyFill="1" applyBorder="1" applyAlignment="1">
      <alignment horizontal="center"/>
    </xf>
    <xf numFmtId="0" fontId="4" fillId="5" borderId="49" xfId="0" applyFont="1" applyFill="1" applyBorder="1" applyAlignment="1">
      <alignment horizontal="center" vertical="center"/>
    </xf>
    <xf numFmtId="49" fontId="0" fillId="2" borderId="22" xfId="0" applyNumberFormat="1" applyFill="1" applyBorder="1" applyAlignment="1">
      <alignment horizontal="center" vertical="center"/>
    </xf>
    <xf numFmtId="0" fontId="4" fillId="2" borderId="1" xfId="0" applyFont="1" applyFill="1" applyBorder="1" applyAlignment="1">
      <alignment horizontal="center" vertical="center"/>
    </xf>
    <xf numFmtId="0" fontId="0" fillId="3" borderId="57" xfId="0" applyFill="1" applyBorder="1" applyAlignment="1">
      <alignment horizontal="center"/>
    </xf>
    <xf numFmtId="0" fontId="4" fillId="3" borderId="22" xfId="0" applyFont="1" applyFill="1" applyBorder="1" applyAlignment="1">
      <alignment horizontal="center" vertical="center"/>
    </xf>
    <xf numFmtId="0" fontId="0" fillId="4" borderId="1" xfId="0" applyFill="1" applyBorder="1" applyAlignment="1">
      <alignment horizontal="left" vertical="center"/>
    </xf>
  </cellXfs>
  <cellStyles count="1">
    <cellStyle name="Normal" xfId="0" builtinId="0"/>
  </cellStyles>
  <dxfs count="332">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cess%20Matrix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shi/Process%20Matrix/Air%20Boffle%20Process%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shi/Process%20Matrix/Eliminator%20Process%20Matri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hi/Process%20Matrix/Heat%20Coil%20Process%20Matr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P"/>
      <sheetName val="Air Static Filter"/>
      <sheetName val="Axial Fan"/>
      <sheetName val="Damper"/>
      <sheetName val="Heat coil"/>
      <sheetName val="Inspection Door"/>
      <sheetName val="Over Flow"/>
      <sheetName val="Nozzle Bank"/>
      <sheetName val="Air Baffle"/>
      <sheetName val="Eliminator"/>
    </sheetNames>
    <sheetDataSet>
      <sheetData sheetId="0">
        <row r="1">
          <cell r="A1" t="str">
            <v>ایستگاه</v>
          </cell>
          <cell r="B1" t="str">
            <v>کد ایستگاه</v>
          </cell>
          <cell r="D1" t="str">
            <v>دستگاه</v>
          </cell>
          <cell r="E1" t="str">
            <v>کد دستگاه</v>
          </cell>
          <cell r="G1" t="str">
            <v>فرایند</v>
          </cell>
          <cell r="H1" t="str">
            <v>کد فرآیند</v>
          </cell>
        </row>
        <row r="2">
          <cell r="A2" t="str">
            <v>برش</v>
          </cell>
          <cell r="B2" t="str">
            <v>C</v>
          </cell>
          <cell r="D2" t="str">
            <v>دستی</v>
          </cell>
          <cell r="E2" t="str">
            <v>01</v>
          </cell>
          <cell r="G2" t="str">
            <v>برش کاری</v>
          </cell>
          <cell r="H2" t="str">
            <v>ac</v>
          </cell>
        </row>
        <row r="3">
          <cell r="A3" t="str">
            <v>روتاری</v>
          </cell>
          <cell r="B3" t="str">
            <v>Z</v>
          </cell>
          <cell r="D3" t="str">
            <v>برش پلاسما CNC Spiro</v>
          </cell>
          <cell r="E3" t="str">
            <v>02</v>
          </cell>
          <cell r="G3" t="str">
            <v>مونتاژ</v>
          </cell>
          <cell r="H3" t="str">
            <v>am</v>
          </cell>
        </row>
        <row r="4">
          <cell r="A4" t="str">
            <v>جوشکاری</v>
          </cell>
          <cell r="B4" t="str">
            <v>W</v>
          </cell>
          <cell r="D4" t="str">
            <v>برش پلاسما CNC Radox</v>
          </cell>
          <cell r="E4" t="str">
            <v>03</v>
          </cell>
          <cell r="G4" t="str">
            <v>جوشکاری</v>
          </cell>
          <cell r="H4" t="str">
            <v>aw</v>
          </cell>
        </row>
        <row r="5">
          <cell r="A5" t="str">
            <v>کویل</v>
          </cell>
          <cell r="B5" t="str">
            <v>H</v>
          </cell>
          <cell r="D5" t="str">
            <v>جوش CO2</v>
          </cell>
          <cell r="E5" t="str">
            <v>04</v>
          </cell>
          <cell r="G5" t="str">
            <v>فرمینگ</v>
          </cell>
          <cell r="H5" t="str">
            <v>af</v>
          </cell>
        </row>
        <row r="6">
          <cell r="A6" t="str">
            <v>خم</v>
          </cell>
          <cell r="B6" t="str">
            <v>B</v>
          </cell>
          <cell r="D6" t="str">
            <v>جوش آرگون</v>
          </cell>
          <cell r="E6" t="str">
            <v>05</v>
          </cell>
          <cell r="G6" t="str">
            <v>خم کاری</v>
          </cell>
          <cell r="H6" t="str">
            <v>ab</v>
          </cell>
        </row>
        <row r="7">
          <cell r="A7" t="str">
            <v>پرس</v>
          </cell>
          <cell r="B7" t="str">
            <v>S</v>
          </cell>
          <cell r="D7" t="str">
            <v>جوش برق</v>
          </cell>
          <cell r="E7" t="str">
            <v>06</v>
          </cell>
          <cell r="G7" t="str">
            <v>پانچ کردن</v>
          </cell>
          <cell r="H7" t="str">
            <v>ap</v>
          </cell>
        </row>
        <row r="8">
          <cell r="A8" t="str">
            <v>اکستروژن</v>
          </cell>
          <cell r="B8" t="str">
            <v>E</v>
          </cell>
          <cell r="D8" t="str">
            <v>نقطه جوش</v>
          </cell>
          <cell r="E8" t="str">
            <v>07</v>
          </cell>
          <cell r="G8" t="str">
            <v>پرس کردن</v>
          </cell>
          <cell r="H8" t="str">
            <v>as</v>
          </cell>
        </row>
        <row r="9">
          <cell r="A9" t="str">
            <v>پانچ</v>
          </cell>
          <cell r="B9" t="str">
            <v>P</v>
          </cell>
          <cell r="D9" t="str">
            <v>نورد لوله</v>
          </cell>
          <cell r="E9" t="str">
            <v>08</v>
          </cell>
          <cell r="G9" t="str">
            <v>اکسترود</v>
          </cell>
          <cell r="H9" t="str">
            <v>ae</v>
          </cell>
        </row>
        <row r="10">
          <cell r="A10" t="str">
            <v>نورد</v>
          </cell>
          <cell r="B10" t="str">
            <v>N</v>
          </cell>
          <cell r="D10" t="str">
            <v>فرمینگ لوله</v>
          </cell>
          <cell r="E10" t="str">
            <v>09</v>
          </cell>
          <cell r="G10" t="str">
            <v>سوراخ کاری</v>
          </cell>
          <cell r="H10" t="str">
            <v>ah</v>
          </cell>
        </row>
        <row r="11">
          <cell r="A11" t="str">
            <v>گیوتین</v>
          </cell>
          <cell r="B11" t="str">
            <v>G</v>
          </cell>
          <cell r="D11" t="str">
            <v>خم کن بزرگ</v>
          </cell>
          <cell r="E11">
            <v>10</v>
          </cell>
          <cell r="G11" t="str">
            <v>رول کردن</v>
          </cell>
          <cell r="H11" t="str">
            <v>ar</v>
          </cell>
        </row>
        <row r="12">
          <cell r="A12" t="str">
            <v>اتو</v>
          </cell>
          <cell r="B12" t="str">
            <v>I</v>
          </cell>
          <cell r="D12" t="str">
            <v>خم کن CNC</v>
          </cell>
          <cell r="E12">
            <v>11</v>
          </cell>
          <cell r="G12" t="str">
            <v>تراش کاری</v>
          </cell>
          <cell r="H12" t="str">
            <v>at</v>
          </cell>
        </row>
        <row r="13">
          <cell r="A13" t="str">
            <v>ماشین کاری</v>
          </cell>
          <cell r="B13" t="str">
            <v>M</v>
          </cell>
          <cell r="D13" t="str">
            <v>خم کن دستی</v>
          </cell>
          <cell r="E13">
            <v>12</v>
          </cell>
          <cell r="G13" t="str">
            <v>سنگ زنی</v>
          </cell>
          <cell r="H13" t="str">
            <v>an</v>
          </cell>
        </row>
        <row r="14">
          <cell r="A14" t="str">
            <v>تهویه</v>
          </cell>
          <cell r="B14" t="str">
            <v>A</v>
          </cell>
          <cell r="D14" t="str">
            <v>پرس هیدرولیک 40 تن</v>
          </cell>
          <cell r="E14">
            <v>13</v>
          </cell>
          <cell r="G14" t="str">
            <v>مارک زنی</v>
          </cell>
          <cell r="H14" t="str">
            <v>ak</v>
          </cell>
        </row>
        <row r="15">
          <cell r="A15" t="str">
            <v>بیرون سپاری</v>
          </cell>
          <cell r="B15" t="str">
            <v>O</v>
          </cell>
          <cell r="D15" t="str">
            <v>پرس هیدرولیک 100 تن</v>
          </cell>
          <cell r="E15">
            <v>14</v>
          </cell>
          <cell r="G15" t="str">
            <v>سندبلاست کردن</v>
          </cell>
          <cell r="H15" t="str">
            <v>ad</v>
          </cell>
        </row>
        <row r="16">
          <cell r="A16" t="str">
            <v>شیپوری</v>
          </cell>
          <cell r="B16" t="str">
            <v>Y</v>
          </cell>
          <cell r="D16" t="str">
            <v>آکستروژن تیغه المینیاتور</v>
          </cell>
          <cell r="E16">
            <v>15</v>
          </cell>
          <cell r="G16" t="str">
            <v>سمبه زدن</v>
          </cell>
          <cell r="H16" t="str">
            <v>aa</v>
          </cell>
        </row>
        <row r="17">
          <cell r="A17" t="str">
            <v>تمیزکاری</v>
          </cell>
          <cell r="B17" t="str">
            <v>R</v>
          </cell>
          <cell r="D17" t="str">
            <v>آکستروژن نوار دمپر</v>
          </cell>
          <cell r="E17">
            <v>16</v>
          </cell>
          <cell r="G17" t="str">
            <v>پلیسه گیری</v>
          </cell>
          <cell r="H17" t="str">
            <v>ai</v>
          </cell>
        </row>
        <row r="18">
          <cell r="A18" t="str">
            <v>مارکینگ</v>
          </cell>
          <cell r="B18" t="str">
            <v>K</v>
          </cell>
          <cell r="D18" t="str">
            <v>پانچ CNC</v>
          </cell>
          <cell r="E18">
            <v>17</v>
          </cell>
          <cell r="G18" t="str">
            <v>خط زدن</v>
          </cell>
          <cell r="H18" t="str">
            <v>al</v>
          </cell>
        </row>
        <row r="19">
          <cell r="A19" t="str">
            <v>سند بلاست</v>
          </cell>
          <cell r="B19" t="str">
            <v>D</v>
          </cell>
          <cell r="D19" t="str">
            <v>پانچ 5 کاره</v>
          </cell>
          <cell r="E19">
            <v>18</v>
          </cell>
          <cell r="G19" t="str">
            <v>رنگ آمیزی</v>
          </cell>
          <cell r="H19" t="str">
            <v>aq</v>
          </cell>
        </row>
        <row r="20">
          <cell r="A20" t="str">
            <v>بالانس</v>
          </cell>
          <cell r="B20" t="str">
            <v>F</v>
          </cell>
          <cell r="D20" t="str">
            <v>پانچ تک کاره</v>
          </cell>
          <cell r="E20">
            <v>19</v>
          </cell>
          <cell r="G20" t="str">
            <v>داغگیری</v>
          </cell>
          <cell r="H20" t="str">
            <v>aj</v>
          </cell>
        </row>
        <row r="21">
          <cell r="A21" t="str">
            <v>نجاری</v>
          </cell>
          <cell r="B21" t="str">
            <v>T</v>
          </cell>
          <cell r="D21" t="str">
            <v>نورد بزرگ</v>
          </cell>
          <cell r="E21">
            <v>20</v>
          </cell>
          <cell r="G21" t="str">
            <v>آب کاری</v>
          </cell>
          <cell r="H21" t="str">
            <v>az</v>
          </cell>
        </row>
        <row r="22">
          <cell r="A22" t="str">
            <v>رنگ آمیزی</v>
          </cell>
          <cell r="B22" t="str">
            <v>Q</v>
          </cell>
          <cell r="D22" t="str">
            <v>نورد چهار غلطک</v>
          </cell>
          <cell r="E22">
            <v>21</v>
          </cell>
          <cell r="G22" t="str">
            <v>گریس کاری</v>
          </cell>
          <cell r="H22" t="str">
            <v>ag</v>
          </cell>
        </row>
        <row r="23">
          <cell r="D23" t="str">
            <v>نورد شیار زن (فن رینگ)</v>
          </cell>
          <cell r="E23">
            <v>22</v>
          </cell>
          <cell r="G23" t="str">
            <v>پرچ کاری</v>
          </cell>
          <cell r="H23" t="str">
            <v>ay</v>
          </cell>
        </row>
        <row r="24">
          <cell r="D24" t="str">
            <v>نورد فرمینگ</v>
          </cell>
          <cell r="E24">
            <v>23</v>
          </cell>
          <cell r="G24" t="str">
            <v>براده برداری</v>
          </cell>
          <cell r="H24" t="str">
            <v>ax</v>
          </cell>
        </row>
        <row r="25">
          <cell r="D25" t="str">
            <v>گیوتین</v>
          </cell>
          <cell r="E25">
            <v>24</v>
          </cell>
          <cell r="G25" t="str">
            <v>فیلر گیری</v>
          </cell>
          <cell r="H25" t="str">
            <v>ao</v>
          </cell>
        </row>
        <row r="26">
          <cell r="D26" t="str">
            <v>اره نواری</v>
          </cell>
          <cell r="E26">
            <v>25</v>
          </cell>
          <cell r="G26" t="str">
            <v>اتو کردن</v>
          </cell>
          <cell r="H26" t="str">
            <v>au</v>
          </cell>
        </row>
        <row r="27">
          <cell r="D27" t="str">
            <v>اره آتشی</v>
          </cell>
          <cell r="E27">
            <v>26</v>
          </cell>
          <cell r="G27" t="str">
            <v>قلاویز کردن</v>
          </cell>
          <cell r="H27" t="str">
            <v>av</v>
          </cell>
        </row>
        <row r="28">
          <cell r="D28" t="str">
            <v>اره لنگ</v>
          </cell>
          <cell r="E28">
            <v>27</v>
          </cell>
          <cell r="G28" t="str">
            <v>سوهان کاری</v>
          </cell>
          <cell r="H28" t="str">
            <v>bs</v>
          </cell>
        </row>
        <row r="29">
          <cell r="D29" t="str">
            <v>صفحه تراش</v>
          </cell>
          <cell r="E29">
            <v>28</v>
          </cell>
          <cell r="G29" t="str">
            <v>وزن کشی</v>
          </cell>
          <cell r="H29" t="str">
            <v>bw</v>
          </cell>
        </row>
        <row r="30">
          <cell r="D30" t="str">
            <v>دریل رادیال</v>
          </cell>
          <cell r="E30">
            <v>29</v>
          </cell>
          <cell r="G30" t="str">
            <v>ریخته گری</v>
          </cell>
          <cell r="H30" t="str">
            <v>bt</v>
          </cell>
        </row>
        <row r="31">
          <cell r="D31" t="str">
            <v>دریل عمودی</v>
          </cell>
          <cell r="E31">
            <v>30</v>
          </cell>
          <cell r="G31" t="str">
            <v>فرزکاری</v>
          </cell>
          <cell r="H31" t="str">
            <v>bf</v>
          </cell>
        </row>
        <row r="32">
          <cell r="D32" t="str">
            <v>فرز</v>
          </cell>
          <cell r="E32">
            <v>31</v>
          </cell>
          <cell r="G32" t="str">
            <v>حک درجه</v>
          </cell>
          <cell r="H32" t="str">
            <v>bh</v>
          </cell>
        </row>
        <row r="33">
          <cell r="D33" t="str">
            <v>تراش M1</v>
          </cell>
          <cell r="E33">
            <v>32</v>
          </cell>
          <cell r="G33" t="str">
            <v>دوخت</v>
          </cell>
          <cell r="H33" t="str">
            <v>bd</v>
          </cell>
        </row>
        <row r="34">
          <cell r="D34" t="str">
            <v>تراش M2</v>
          </cell>
          <cell r="E34">
            <v>33</v>
          </cell>
        </row>
        <row r="35">
          <cell r="D35" t="str">
            <v>تراش M3</v>
          </cell>
          <cell r="E35">
            <v>34</v>
          </cell>
        </row>
        <row r="36">
          <cell r="D36" t="str">
            <v>تراش M4</v>
          </cell>
          <cell r="E36">
            <v>35</v>
          </cell>
        </row>
        <row r="37">
          <cell r="D37" t="str">
            <v>تراش M5</v>
          </cell>
          <cell r="E37">
            <v>36</v>
          </cell>
        </row>
        <row r="38">
          <cell r="D38" t="str">
            <v>تراش M6</v>
          </cell>
          <cell r="E38">
            <v>37</v>
          </cell>
        </row>
        <row r="39">
          <cell r="D39" t="str">
            <v>شیپوری زن</v>
          </cell>
          <cell r="E39">
            <v>38</v>
          </cell>
        </row>
        <row r="40">
          <cell r="D40" t="str">
            <v>لبه برگردان</v>
          </cell>
          <cell r="E40">
            <v>39</v>
          </cell>
        </row>
        <row r="41">
          <cell r="D41" t="str">
            <v>مینی سنگ</v>
          </cell>
          <cell r="E41">
            <v>40</v>
          </cell>
        </row>
        <row r="42">
          <cell r="D42" t="str">
            <v>سنگ</v>
          </cell>
          <cell r="E42">
            <v>41</v>
          </cell>
        </row>
        <row r="43">
          <cell r="D43" t="str">
            <v>مارکینگ</v>
          </cell>
          <cell r="E43">
            <v>42</v>
          </cell>
        </row>
        <row r="44">
          <cell r="D44" t="str">
            <v>آلومینیوم بر</v>
          </cell>
          <cell r="E44" t="str">
            <v>43</v>
          </cell>
        </row>
        <row r="45">
          <cell r="D45" t="str">
            <v>سند بلاست</v>
          </cell>
          <cell r="E45">
            <v>44</v>
          </cell>
        </row>
        <row r="46">
          <cell r="D46" t="str">
            <v>دریل دستی</v>
          </cell>
          <cell r="E46">
            <v>45</v>
          </cell>
        </row>
        <row r="47">
          <cell r="D47" t="str">
            <v>پرچ بادی</v>
          </cell>
          <cell r="E47">
            <v>46</v>
          </cell>
        </row>
        <row r="48">
          <cell r="D48" t="str">
            <v>پرس ضربه ای لنگ</v>
          </cell>
          <cell r="E48">
            <v>47</v>
          </cell>
        </row>
        <row r="49">
          <cell r="D49" t="str">
            <v>اتو</v>
          </cell>
          <cell r="E49">
            <v>48</v>
          </cell>
        </row>
        <row r="50">
          <cell r="D50" t="str">
            <v>بالانس عمودی</v>
          </cell>
          <cell r="E50">
            <v>49</v>
          </cell>
        </row>
        <row r="51">
          <cell r="D51" t="str">
            <v>بالانس افقی</v>
          </cell>
          <cell r="E51">
            <v>50</v>
          </cell>
        </row>
        <row r="52">
          <cell r="D52" t="str">
            <v>اره عمود بر</v>
          </cell>
          <cell r="E52">
            <v>51</v>
          </cell>
        </row>
        <row r="53">
          <cell r="D53" t="str">
            <v>پانچ دستی</v>
          </cell>
          <cell r="E53">
            <v>52</v>
          </cell>
        </row>
        <row r="54">
          <cell r="D54" t="str">
            <v>ترازو دیجیتال</v>
          </cell>
          <cell r="E54">
            <v>53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ir Baffle"/>
    </sheetNames>
    <sheetDataSet>
      <sheetData sheetId="0">
        <row r="1">
          <cell r="A1" t="str">
            <v>ایستگاه</v>
          </cell>
          <cell r="D1" t="str">
            <v>دستگاه</v>
          </cell>
          <cell r="G1" t="str">
            <v>فرایند</v>
          </cell>
        </row>
        <row r="2">
          <cell r="A2" t="str">
            <v>برش</v>
          </cell>
          <cell r="D2" t="str">
            <v>دستی</v>
          </cell>
          <cell r="G2" t="str">
            <v>برش کاری</v>
          </cell>
        </row>
        <row r="3">
          <cell r="A3" t="str">
            <v>روتاری</v>
          </cell>
          <cell r="D3" t="str">
            <v>برش پلاسما CNC Spiro</v>
          </cell>
          <cell r="G3" t="str">
            <v>مونتاژ</v>
          </cell>
        </row>
        <row r="4">
          <cell r="A4" t="str">
            <v>جوشکاری</v>
          </cell>
          <cell r="D4" t="str">
            <v>برش پلاسما CNC Radox</v>
          </cell>
          <cell r="G4" t="str">
            <v>جوشکاری</v>
          </cell>
        </row>
        <row r="5">
          <cell r="A5" t="str">
            <v>کویل</v>
          </cell>
          <cell r="D5" t="str">
            <v>جوش CO2</v>
          </cell>
          <cell r="G5" t="str">
            <v>فرمینگ</v>
          </cell>
        </row>
        <row r="6">
          <cell r="A6" t="str">
            <v>خم</v>
          </cell>
          <cell r="D6" t="str">
            <v>جوش آرگون</v>
          </cell>
          <cell r="G6" t="str">
            <v>خم کاری</v>
          </cell>
        </row>
        <row r="7">
          <cell r="A7" t="str">
            <v>پرس</v>
          </cell>
          <cell r="D7" t="str">
            <v>جوش برق</v>
          </cell>
          <cell r="G7" t="str">
            <v>پانچ کردن</v>
          </cell>
        </row>
        <row r="8">
          <cell r="A8" t="str">
            <v>اکستروژن</v>
          </cell>
          <cell r="D8" t="str">
            <v>نقطه جوش</v>
          </cell>
          <cell r="G8" t="str">
            <v>پرس کردن</v>
          </cell>
        </row>
        <row r="9">
          <cell r="A9" t="str">
            <v>پانچ</v>
          </cell>
          <cell r="D9" t="str">
            <v>نورد لوله</v>
          </cell>
          <cell r="G9" t="str">
            <v>اکسترود</v>
          </cell>
        </row>
        <row r="10">
          <cell r="A10" t="str">
            <v>نورد</v>
          </cell>
          <cell r="D10" t="str">
            <v>فرمینگ لوله</v>
          </cell>
          <cell r="G10" t="str">
            <v>سوراخ کاری</v>
          </cell>
        </row>
        <row r="11">
          <cell r="A11" t="str">
            <v>گیوتین</v>
          </cell>
          <cell r="D11" t="str">
            <v>خم کن بزرگ</v>
          </cell>
          <cell r="G11" t="str">
            <v>رول کردن</v>
          </cell>
        </row>
        <row r="12">
          <cell r="A12" t="str">
            <v>اره</v>
          </cell>
          <cell r="D12" t="str">
            <v>خم کن CNC</v>
          </cell>
          <cell r="G12" t="str">
            <v>تراش کاری</v>
          </cell>
        </row>
        <row r="13">
          <cell r="A13" t="str">
            <v>ماشین کاری</v>
          </cell>
          <cell r="D13" t="str">
            <v>خم کن دستی</v>
          </cell>
          <cell r="G13" t="str">
            <v>سنگ زنی</v>
          </cell>
        </row>
        <row r="14">
          <cell r="A14" t="str">
            <v>تهویه</v>
          </cell>
          <cell r="D14" t="str">
            <v>پرس هیدرولیک 40 تن</v>
          </cell>
          <cell r="G14" t="str">
            <v>مارک زنی</v>
          </cell>
        </row>
        <row r="15">
          <cell r="A15" t="str">
            <v>لبه برگردان</v>
          </cell>
          <cell r="D15" t="str">
            <v>پرس هیدرولیک 100 تن</v>
          </cell>
          <cell r="G15" t="str">
            <v>سندبلاست کردن</v>
          </cell>
        </row>
        <row r="16">
          <cell r="A16" t="str">
            <v>شیپوری</v>
          </cell>
          <cell r="D16" t="str">
            <v>آکستروژن تیغه المینیاتور</v>
          </cell>
          <cell r="G16" t="str">
            <v>سمبه زدن</v>
          </cell>
        </row>
        <row r="17">
          <cell r="A17" t="str">
            <v>تمیزکاری</v>
          </cell>
          <cell r="D17" t="str">
            <v>آکستروژن نوار دمپر</v>
          </cell>
          <cell r="G17" t="str">
            <v>پلیسه گیری</v>
          </cell>
        </row>
        <row r="18">
          <cell r="A18" t="str">
            <v>مارکینگ</v>
          </cell>
          <cell r="D18" t="str">
            <v>پانچ CNC</v>
          </cell>
          <cell r="G18" t="str">
            <v>خط زدن</v>
          </cell>
        </row>
        <row r="19">
          <cell r="A19" t="str">
            <v>سند بلاست</v>
          </cell>
          <cell r="D19" t="str">
            <v>پانچ 5 کاره</v>
          </cell>
          <cell r="G19" t="str">
            <v>رنگ آمیزی</v>
          </cell>
        </row>
        <row r="20">
          <cell r="A20" t="str">
            <v>بالانس</v>
          </cell>
          <cell r="D20" t="str">
            <v>پانچ تک کاره</v>
          </cell>
          <cell r="G20" t="str">
            <v>داغگیری</v>
          </cell>
        </row>
        <row r="21">
          <cell r="A21" t="str">
            <v>نجاری</v>
          </cell>
          <cell r="D21" t="str">
            <v>نورد بزرگ</v>
          </cell>
          <cell r="G21" t="str">
            <v>آب کاری</v>
          </cell>
        </row>
        <row r="22">
          <cell r="A22" t="str">
            <v>رنگ آمیزی</v>
          </cell>
          <cell r="D22" t="str">
            <v>نورد چهار غلطک</v>
          </cell>
          <cell r="G22" t="str">
            <v>پرچ کاری</v>
          </cell>
        </row>
        <row r="23">
          <cell r="D23" t="str">
            <v>نورد شیار زن (فن رینگ)</v>
          </cell>
        </row>
        <row r="24">
          <cell r="D24" t="str">
            <v>نورد فرمینگ</v>
          </cell>
        </row>
        <row r="25">
          <cell r="D25" t="str">
            <v>گیوتین</v>
          </cell>
        </row>
        <row r="26">
          <cell r="D26" t="str">
            <v>اره نواری</v>
          </cell>
        </row>
        <row r="27">
          <cell r="D27" t="str">
            <v>اره آتشی</v>
          </cell>
        </row>
        <row r="28">
          <cell r="D28" t="str">
            <v>اره لنگ</v>
          </cell>
        </row>
        <row r="29">
          <cell r="D29" t="str">
            <v>صفحه تراش</v>
          </cell>
        </row>
        <row r="30">
          <cell r="D30" t="str">
            <v>دریل رادیال</v>
          </cell>
        </row>
        <row r="31">
          <cell r="D31" t="str">
            <v>دریل عمودی</v>
          </cell>
        </row>
        <row r="32">
          <cell r="D32" t="str">
            <v>فرز</v>
          </cell>
        </row>
        <row r="33">
          <cell r="D33" t="str">
            <v>تراش M1</v>
          </cell>
        </row>
        <row r="34">
          <cell r="D34" t="str">
            <v>تراش M2</v>
          </cell>
        </row>
        <row r="35">
          <cell r="D35" t="str">
            <v>تراش M3</v>
          </cell>
        </row>
        <row r="36">
          <cell r="D36" t="str">
            <v>تراش M4</v>
          </cell>
        </row>
        <row r="37">
          <cell r="D37" t="str">
            <v>تراش M5</v>
          </cell>
        </row>
        <row r="38">
          <cell r="D38" t="str">
            <v>تراش M6</v>
          </cell>
        </row>
        <row r="39">
          <cell r="D39" t="str">
            <v>شیپوری زن</v>
          </cell>
        </row>
        <row r="40">
          <cell r="D40" t="str">
            <v>لبه برگردان</v>
          </cell>
        </row>
        <row r="41">
          <cell r="D41" t="str">
            <v>مینی سنگ</v>
          </cell>
        </row>
        <row r="42">
          <cell r="D42" t="str">
            <v>سنگ</v>
          </cell>
        </row>
        <row r="43">
          <cell r="D43" t="str">
            <v>مارکینگ</v>
          </cell>
        </row>
        <row r="44">
          <cell r="D44" t="str">
            <v>شیپوری زن</v>
          </cell>
        </row>
        <row r="45">
          <cell r="D45" t="str">
            <v>سند بلاست</v>
          </cell>
        </row>
        <row r="46">
          <cell r="D46" t="str">
            <v>دریل دستی</v>
          </cell>
        </row>
        <row r="47">
          <cell r="D47" t="str">
            <v>پرچ بادی</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liminator"/>
    </sheetNames>
    <sheetDataSet>
      <sheetData sheetId="0">
        <row r="1">
          <cell r="A1" t="str">
            <v>ایستگاه</v>
          </cell>
          <cell r="D1" t="str">
            <v>دستگاه</v>
          </cell>
          <cell r="G1" t="str">
            <v>فرایند</v>
          </cell>
        </row>
        <row r="2">
          <cell r="A2" t="str">
            <v>برش</v>
          </cell>
          <cell r="D2" t="str">
            <v>دستی</v>
          </cell>
          <cell r="G2" t="str">
            <v>برش کاری</v>
          </cell>
        </row>
        <row r="3">
          <cell r="A3" t="str">
            <v>روتاری</v>
          </cell>
          <cell r="D3" t="str">
            <v>برش پلاسما CNC Spiro</v>
          </cell>
          <cell r="G3" t="str">
            <v>مونتاژ</v>
          </cell>
        </row>
        <row r="4">
          <cell r="A4" t="str">
            <v>جوشکاری</v>
          </cell>
          <cell r="D4" t="str">
            <v>برش پلاسما CNC Radox</v>
          </cell>
          <cell r="G4" t="str">
            <v>جوشکاری</v>
          </cell>
        </row>
        <row r="5">
          <cell r="A5" t="str">
            <v>کویل</v>
          </cell>
          <cell r="D5" t="str">
            <v>جوش CO2</v>
          </cell>
          <cell r="G5" t="str">
            <v>فرمینگ</v>
          </cell>
        </row>
        <row r="6">
          <cell r="A6" t="str">
            <v>خم</v>
          </cell>
          <cell r="D6" t="str">
            <v>جوش آرگون</v>
          </cell>
          <cell r="G6" t="str">
            <v>خم کاری</v>
          </cell>
        </row>
        <row r="7">
          <cell r="A7" t="str">
            <v>پرس</v>
          </cell>
          <cell r="D7" t="str">
            <v>جوش برق</v>
          </cell>
          <cell r="G7" t="str">
            <v>پانچ کردن</v>
          </cell>
        </row>
        <row r="8">
          <cell r="A8" t="str">
            <v>اکستروژن</v>
          </cell>
          <cell r="D8" t="str">
            <v>نقطه جوش</v>
          </cell>
          <cell r="G8" t="str">
            <v>پرس کردن</v>
          </cell>
        </row>
        <row r="9">
          <cell r="A9" t="str">
            <v>پانچ</v>
          </cell>
          <cell r="D9" t="str">
            <v>نورد لوله</v>
          </cell>
          <cell r="G9" t="str">
            <v>اکسترود</v>
          </cell>
        </row>
        <row r="10">
          <cell r="A10" t="str">
            <v>نورد</v>
          </cell>
          <cell r="D10" t="str">
            <v>فرمینگ لوله</v>
          </cell>
          <cell r="G10" t="str">
            <v>سوراخ کاری</v>
          </cell>
        </row>
        <row r="11">
          <cell r="A11" t="str">
            <v>گیوتین</v>
          </cell>
          <cell r="D11" t="str">
            <v>خم کن بزرگ</v>
          </cell>
          <cell r="G11" t="str">
            <v>رول کردن</v>
          </cell>
        </row>
        <row r="12">
          <cell r="A12" t="str">
            <v>اره</v>
          </cell>
          <cell r="D12" t="str">
            <v>خم کن CNC</v>
          </cell>
          <cell r="G12" t="str">
            <v>تراش کاری</v>
          </cell>
        </row>
        <row r="13">
          <cell r="A13" t="str">
            <v>ماشین کاری</v>
          </cell>
          <cell r="D13" t="str">
            <v>خم کن دستی</v>
          </cell>
          <cell r="G13" t="str">
            <v>سنگ زنی</v>
          </cell>
        </row>
        <row r="14">
          <cell r="A14" t="str">
            <v>تهویه</v>
          </cell>
          <cell r="D14" t="str">
            <v>پرس هیدرولیک 40 تن</v>
          </cell>
          <cell r="G14" t="str">
            <v>مارک زنی</v>
          </cell>
        </row>
        <row r="15">
          <cell r="A15" t="str">
            <v>لبه برگردان</v>
          </cell>
          <cell r="D15" t="str">
            <v>پرس هیدرولیک 100 تن</v>
          </cell>
          <cell r="G15" t="str">
            <v>سندبلاست کردن</v>
          </cell>
        </row>
        <row r="16">
          <cell r="A16" t="str">
            <v>شیپوری</v>
          </cell>
          <cell r="D16" t="str">
            <v>آکستروژن تیغه المینیاتور</v>
          </cell>
          <cell r="G16" t="str">
            <v>سمبه زدن</v>
          </cell>
        </row>
        <row r="17">
          <cell r="A17" t="str">
            <v>تمیزکاری</v>
          </cell>
          <cell r="D17" t="str">
            <v>آکستروژن نوار دمپر</v>
          </cell>
          <cell r="G17" t="str">
            <v>پلیسه گیری</v>
          </cell>
        </row>
        <row r="18">
          <cell r="A18" t="str">
            <v>مارکینگ</v>
          </cell>
          <cell r="D18" t="str">
            <v>پانچ CNC</v>
          </cell>
          <cell r="G18" t="str">
            <v>خط زدن</v>
          </cell>
        </row>
        <row r="19">
          <cell r="A19" t="str">
            <v>سند بلاست</v>
          </cell>
          <cell r="D19" t="str">
            <v>پانچ 5 کاره</v>
          </cell>
          <cell r="G19" t="str">
            <v>رنگ آمیزی</v>
          </cell>
        </row>
        <row r="20">
          <cell r="A20" t="str">
            <v>بالانس</v>
          </cell>
          <cell r="D20" t="str">
            <v>پانچ تک کاره</v>
          </cell>
          <cell r="G20" t="str">
            <v>داغگیری</v>
          </cell>
        </row>
        <row r="21">
          <cell r="A21" t="str">
            <v>نجاری</v>
          </cell>
          <cell r="D21" t="str">
            <v>نورد بزرگ</v>
          </cell>
          <cell r="G21" t="str">
            <v>آب کاری</v>
          </cell>
        </row>
        <row r="22">
          <cell r="A22" t="str">
            <v>رنگ آمیزی</v>
          </cell>
          <cell r="D22" t="str">
            <v>نورد چهار غلطک</v>
          </cell>
        </row>
        <row r="23">
          <cell r="D23" t="str">
            <v>نورد شیار زن (فن رینگ)</v>
          </cell>
        </row>
        <row r="24">
          <cell r="D24" t="str">
            <v>نورد فرمینگ</v>
          </cell>
        </row>
        <row r="25">
          <cell r="D25" t="str">
            <v>گیوتین</v>
          </cell>
        </row>
        <row r="26">
          <cell r="D26" t="str">
            <v>اره نواری</v>
          </cell>
        </row>
        <row r="27">
          <cell r="D27" t="str">
            <v>اره آتشی</v>
          </cell>
        </row>
        <row r="28">
          <cell r="D28" t="str">
            <v>اره لنگ</v>
          </cell>
        </row>
        <row r="29">
          <cell r="D29" t="str">
            <v>صفحه تراش</v>
          </cell>
        </row>
        <row r="30">
          <cell r="D30" t="str">
            <v>دریل رادیال</v>
          </cell>
        </row>
        <row r="31">
          <cell r="D31" t="str">
            <v>دریل عمودی</v>
          </cell>
        </row>
        <row r="32">
          <cell r="D32" t="str">
            <v>فرز</v>
          </cell>
        </row>
        <row r="33">
          <cell r="D33" t="str">
            <v>تراش M1</v>
          </cell>
        </row>
        <row r="34">
          <cell r="D34" t="str">
            <v>تراش M2</v>
          </cell>
        </row>
        <row r="35">
          <cell r="D35" t="str">
            <v>تراش M3</v>
          </cell>
        </row>
        <row r="36">
          <cell r="D36" t="str">
            <v>تراش M4</v>
          </cell>
        </row>
        <row r="37">
          <cell r="D37" t="str">
            <v>تراش M5</v>
          </cell>
        </row>
        <row r="38">
          <cell r="D38" t="str">
            <v>تراش M6</v>
          </cell>
        </row>
        <row r="39">
          <cell r="D39" t="str">
            <v>شیپوری زن</v>
          </cell>
        </row>
        <row r="40">
          <cell r="D40" t="str">
            <v>لبه برگردان</v>
          </cell>
        </row>
        <row r="41">
          <cell r="D41" t="str">
            <v>مینی سنگ</v>
          </cell>
        </row>
        <row r="42">
          <cell r="D42" t="str">
            <v>سنگ</v>
          </cell>
        </row>
        <row r="43">
          <cell r="D43" t="str">
            <v>مارکینگ</v>
          </cell>
        </row>
        <row r="44">
          <cell r="D44" t="str">
            <v>شیپوری زن</v>
          </cell>
        </row>
        <row r="45">
          <cell r="D45" t="str">
            <v>سند بلاست</v>
          </cell>
        </row>
        <row r="46">
          <cell r="D46" t="str">
            <v>دریل دستی</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eat coil"/>
    </sheetNames>
    <sheetDataSet>
      <sheetData sheetId="0">
        <row r="1">
          <cell r="A1" t="str">
            <v>ایستگاه</v>
          </cell>
          <cell r="D1" t="str">
            <v>دستگاه</v>
          </cell>
          <cell r="G1" t="str">
            <v>فرایند</v>
          </cell>
        </row>
        <row r="2">
          <cell r="A2" t="str">
            <v>برش</v>
          </cell>
          <cell r="D2" t="str">
            <v>دستی</v>
          </cell>
          <cell r="G2" t="str">
            <v>برش کاری</v>
          </cell>
        </row>
        <row r="3">
          <cell r="A3" t="str">
            <v>روتاری</v>
          </cell>
          <cell r="D3" t="str">
            <v>برش پلاسما CNC Spiro</v>
          </cell>
          <cell r="G3" t="str">
            <v>مونتاژ</v>
          </cell>
        </row>
        <row r="4">
          <cell r="A4" t="str">
            <v>جوشکاری</v>
          </cell>
          <cell r="D4" t="str">
            <v>برش پلاسما CNC Radox</v>
          </cell>
          <cell r="G4" t="str">
            <v>جوشکاری</v>
          </cell>
        </row>
        <row r="5">
          <cell r="A5" t="str">
            <v>کویل</v>
          </cell>
          <cell r="D5" t="str">
            <v>جوش CO2</v>
          </cell>
          <cell r="G5" t="str">
            <v>فرمینگ</v>
          </cell>
        </row>
        <row r="6">
          <cell r="A6" t="str">
            <v>خم</v>
          </cell>
          <cell r="D6" t="str">
            <v>جوش آرگون</v>
          </cell>
          <cell r="G6" t="str">
            <v>خم کاری</v>
          </cell>
        </row>
        <row r="7">
          <cell r="A7" t="str">
            <v>پرس</v>
          </cell>
          <cell r="D7" t="str">
            <v>جوش برق</v>
          </cell>
          <cell r="G7" t="str">
            <v>پانچ کردن</v>
          </cell>
        </row>
        <row r="8">
          <cell r="A8" t="str">
            <v>اکستروژن</v>
          </cell>
          <cell r="D8" t="str">
            <v>نقطه جوش</v>
          </cell>
          <cell r="G8" t="str">
            <v>پرس کردن</v>
          </cell>
        </row>
        <row r="9">
          <cell r="A9" t="str">
            <v>پانچ</v>
          </cell>
          <cell r="D9" t="str">
            <v>نورد لوله</v>
          </cell>
          <cell r="G9" t="str">
            <v>اکسترود</v>
          </cell>
        </row>
        <row r="10">
          <cell r="A10" t="str">
            <v>نورد</v>
          </cell>
          <cell r="D10" t="str">
            <v>فرمینگ لوله</v>
          </cell>
          <cell r="G10" t="str">
            <v>سوراخ کاری</v>
          </cell>
        </row>
        <row r="11">
          <cell r="A11" t="str">
            <v>گیوتین</v>
          </cell>
          <cell r="D11" t="str">
            <v>خم کن بزرگ</v>
          </cell>
          <cell r="G11" t="str">
            <v>رول کردن</v>
          </cell>
        </row>
        <row r="12">
          <cell r="A12" t="str">
            <v>اره</v>
          </cell>
          <cell r="D12" t="str">
            <v>خم کن CNC</v>
          </cell>
          <cell r="G12" t="str">
            <v>تراش کاری</v>
          </cell>
        </row>
        <row r="13">
          <cell r="A13" t="str">
            <v>ماشین کاری</v>
          </cell>
          <cell r="D13" t="str">
            <v>خم کن دستی</v>
          </cell>
          <cell r="G13" t="str">
            <v>سنگ زنی</v>
          </cell>
        </row>
        <row r="14">
          <cell r="A14" t="str">
            <v>تهویه</v>
          </cell>
          <cell r="D14" t="str">
            <v>پرس هیدرولیک 40 تن</v>
          </cell>
          <cell r="G14" t="str">
            <v>مارک زنی</v>
          </cell>
        </row>
        <row r="15">
          <cell r="A15" t="str">
            <v>لبه برگردان</v>
          </cell>
          <cell r="D15" t="str">
            <v>پرس هیدرولیک 100 تن</v>
          </cell>
          <cell r="G15" t="str">
            <v>سندبلاست کردن</v>
          </cell>
        </row>
        <row r="16">
          <cell r="A16" t="str">
            <v>شیپوری</v>
          </cell>
          <cell r="D16" t="str">
            <v>آکستروژن تیغه المینیاتور</v>
          </cell>
          <cell r="G16" t="str">
            <v>سمبه زدن</v>
          </cell>
        </row>
        <row r="17">
          <cell r="A17" t="str">
            <v>تمیزکاری</v>
          </cell>
          <cell r="D17" t="str">
            <v>آکستروژن نوار دمپر</v>
          </cell>
          <cell r="G17" t="str">
            <v>پلیسه گیری</v>
          </cell>
        </row>
        <row r="18">
          <cell r="A18" t="str">
            <v>مارکینگ</v>
          </cell>
          <cell r="D18" t="str">
            <v>پانچ CNC</v>
          </cell>
          <cell r="G18" t="str">
            <v>خط زدن</v>
          </cell>
        </row>
        <row r="19">
          <cell r="A19" t="str">
            <v>سند بلاست</v>
          </cell>
          <cell r="D19" t="str">
            <v>پانچ 5 کاره</v>
          </cell>
          <cell r="G19" t="str">
            <v>رنگ آمیزی</v>
          </cell>
        </row>
        <row r="20">
          <cell r="A20" t="str">
            <v>بالانس</v>
          </cell>
          <cell r="D20" t="str">
            <v>پانچ تک کاره</v>
          </cell>
          <cell r="G20" t="str">
            <v>داغگیری</v>
          </cell>
        </row>
        <row r="21">
          <cell r="A21" t="str">
            <v>نجاری</v>
          </cell>
          <cell r="D21" t="str">
            <v>نورد بزرگ</v>
          </cell>
          <cell r="G21" t="str">
            <v>آب کاری</v>
          </cell>
        </row>
        <row r="22">
          <cell r="A22" t="str">
            <v>رنگ آمیزی</v>
          </cell>
          <cell r="D22" t="str">
            <v>نورد چهار غلطک</v>
          </cell>
        </row>
        <row r="23">
          <cell r="D23" t="str">
            <v>نورد شیار زن (فن رینگ)</v>
          </cell>
        </row>
        <row r="24">
          <cell r="D24" t="str">
            <v>نورد فرمینگ</v>
          </cell>
        </row>
        <row r="25">
          <cell r="D25" t="str">
            <v>گیوتین</v>
          </cell>
        </row>
        <row r="26">
          <cell r="D26" t="str">
            <v>اره نواری</v>
          </cell>
        </row>
        <row r="27">
          <cell r="D27" t="str">
            <v>اره آتشی</v>
          </cell>
        </row>
        <row r="28">
          <cell r="D28" t="str">
            <v>اره لنگ</v>
          </cell>
        </row>
        <row r="29">
          <cell r="D29" t="str">
            <v>صفحه تراش</v>
          </cell>
        </row>
        <row r="30">
          <cell r="D30" t="str">
            <v>دریل رادیال</v>
          </cell>
        </row>
        <row r="31">
          <cell r="D31" t="str">
            <v>دریل عمودی</v>
          </cell>
        </row>
        <row r="32">
          <cell r="D32" t="str">
            <v>فرز</v>
          </cell>
        </row>
        <row r="33">
          <cell r="D33" t="str">
            <v>تراش M1</v>
          </cell>
        </row>
        <row r="34">
          <cell r="D34" t="str">
            <v>تراش M2</v>
          </cell>
        </row>
        <row r="35">
          <cell r="D35" t="str">
            <v>تراش M3</v>
          </cell>
        </row>
        <row r="36">
          <cell r="D36" t="str">
            <v>تراش M4</v>
          </cell>
        </row>
        <row r="37">
          <cell r="D37" t="str">
            <v>تراش M5</v>
          </cell>
        </row>
        <row r="38">
          <cell r="D38" t="str">
            <v>تراش M6</v>
          </cell>
        </row>
        <row r="39">
          <cell r="D39" t="str">
            <v>شیپوری زن</v>
          </cell>
        </row>
        <row r="40">
          <cell r="D40" t="str">
            <v>لبه برگردان</v>
          </cell>
        </row>
        <row r="41">
          <cell r="D41" t="str">
            <v>مینی سنگ</v>
          </cell>
        </row>
        <row r="42">
          <cell r="D42" t="str">
            <v>سنگ</v>
          </cell>
        </row>
        <row r="43">
          <cell r="D43" t="str">
            <v>مارکینگ</v>
          </cell>
        </row>
        <row r="44">
          <cell r="D44" t="str">
            <v>شیپوری زن</v>
          </cell>
        </row>
        <row r="45">
          <cell r="D45" t="str">
            <v>سند بلاست</v>
          </cell>
        </row>
        <row r="46">
          <cell r="D46" t="str">
            <v>دریل دستی</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rightToLeft="1" workbookViewId="0">
      <pane ySplit="1" topLeftCell="A27" activePane="bottomLeft" state="frozen"/>
      <selection pane="bottomLeft" activeCell="J36" sqref="J36"/>
    </sheetView>
  </sheetViews>
  <sheetFormatPr defaultRowHeight="14.25" x14ac:dyDescent="0.2"/>
  <cols>
    <col min="1" max="1" width="20" customWidth="1"/>
    <col min="2" max="2" width="7.75" customWidth="1"/>
    <col min="4" max="4" width="19.5" customWidth="1"/>
    <col min="7" max="7" width="18.5" customWidth="1"/>
    <col min="8" max="8" width="9.875" customWidth="1"/>
  </cols>
  <sheetData>
    <row r="1" spans="1:8" ht="15" thickBot="1" x14ac:dyDescent="0.25">
      <c r="A1" s="9" t="s">
        <v>1</v>
      </c>
      <c r="B1" s="10" t="s">
        <v>30</v>
      </c>
      <c r="D1" s="9" t="s">
        <v>31</v>
      </c>
      <c r="E1" s="79" t="s">
        <v>32</v>
      </c>
      <c r="G1" s="9" t="s">
        <v>76</v>
      </c>
      <c r="H1" s="10" t="s">
        <v>77</v>
      </c>
    </row>
    <row r="2" spans="1:8" ht="15" thickBot="1" x14ac:dyDescent="0.25">
      <c r="A2" s="11" t="s">
        <v>4</v>
      </c>
      <c r="B2" s="11" t="s">
        <v>20</v>
      </c>
      <c r="D2" s="12" t="s">
        <v>13</v>
      </c>
      <c r="E2" s="80" t="s">
        <v>104</v>
      </c>
      <c r="G2" s="11" t="s">
        <v>79</v>
      </c>
      <c r="H2" s="11" t="s">
        <v>441</v>
      </c>
    </row>
    <row r="3" spans="1:8" ht="15" thickBot="1" x14ac:dyDescent="0.25">
      <c r="A3" s="13" t="s">
        <v>33</v>
      </c>
      <c r="B3" s="13" t="s">
        <v>243</v>
      </c>
      <c r="D3" s="14" t="s">
        <v>35</v>
      </c>
      <c r="E3" s="81" t="s">
        <v>105</v>
      </c>
      <c r="G3" s="13" t="s">
        <v>80</v>
      </c>
      <c r="H3" s="13" t="s">
        <v>442</v>
      </c>
    </row>
    <row r="4" spans="1:8" ht="15" thickBot="1" x14ac:dyDescent="0.25">
      <c r="A4" s="15" t="s">
        <v>14</v>
      </c>
      <c r="B4" s="11" t="s">
        <v>26</v>
      </c>
      <c r="D4" s="16" t="s">
        <v>36</v>
      </c>
      <c r="E4" s="82" t="s">
        <v>106</v>
      </c>
      <c r="G4" s="11" t="s">
        <v>14</v>
      </c>
      <c r="H4" s="11" t="s">
        <v>443</v>
      </c>
    </row>
    <row r="5" spans="1:8" ht="15" thickBot="1" x14ac:dyDescent="0.25">
      <c r="A5" s="14" t="s">
        <v>37</v>
      </c>
      <c r="B5" s="14" t="s">
        <v>38</v>
      </c>
      <c r="D5" s="11" t="s">
        <v>39</v>
      </c>
      <c r="E5" s="83" t="s">
        <v>107</v>
      </c>
      <c r="G5" s="14" t="s">
        <v>82</v>
      </c>
      <c r="H5" s="14" t="s">
        <v>444</v>
      </c>
    </row>
    <row r="6" spans="1:8" ht="15" thickBot="1" x14ac:dyDescent="0.25">
      <c r="A6" s="11" t="s">
        <v>40</v>
      </c>
      <c r="B6" s="11" t="s">
        <v>21</v>
      </c>
      <c r="D6" s="17" t="s">
        <v>41</v>
      </c>
      <c r="E6" s="84" t="s">
        <v>108</v>
      </c>
      <c r="G6" s="11" t="s">
        <v>7</v>
      </c>
      <c r="H6" s="11" t="s">
        <v>445</v>
      </c>
    </row>
    <row r="7" spans="1:8" ht="15" thickBot="1" x14ac:dyDescent="0.25">
      <c r="A7" s="14" t="s">
        <v>42</v>
      </c>
      <c r="B7" s="14" t="s">
        <v>25</v>
      </c>
      <c r="D7" s="17" t="s">
        <v>43</v>
      </c>
      <c r="E7" s="84" t="s">
        <v>109</v>
      </c>
      <c r="G7" s="14" t="s">
        <v>84</v>
      </c>
      <c r="H7" s="14" t="s">
        <v>446</v>
      </c>
    </row>
    <row r="8" spans="1:8" ht="15" thickBot="1" x14ac:dyDescent="0.25">
      <c r="A8" s="11" t="s">
        <v>44</v>
      </c>
      <c r="B8" s="11" t="s">
        <v>45</v>
      </c>
      <c r="D8" s="18" t="s">
        <v>46</v>
      </c>
      <c r="E8" s="85" t="s">
        <v>110</v>
      </c>
      <c r="G8" s="18" t="s">
        <v>86</v>
      </c>
      <c r="H8" s="18" t="s">
        <v>447</v>
      </c>
    </row>
    <row r="9" spans="1:8" ht="15" thickBot="1" x14ac:dyDescent="0.25">
      <c r="A9" s="19" t="s">
        <v>18</v>
      </c>
      <c r="B9" s="19" t="s">
        <v>47</v>
      </c>
      <c r="D9" s="14" t="s">
        <v>48</v>
      </c>
      <c r="E9" s="81" t="s">
        <v>111</v>
      </c>
      <c r="G9" s="14" t="s">
        <v>19</v>
      </c>
      <c r="H9" s="14" t="s">
        <v>448</v>
      </c>
    </row>
    <row r="10" spans="1:8" ht="15" thickBot="1" x14ac:dyDescent="0.25">
      <c r="A10" s="20" t="s">
        <v>49</v>
      </c>
      <c r="B10" s="20" t="s">
        <v>22</v>
      </c>
      <c r="D10" s="21" t="s">
        <v>50</v>
      </c>
      <c r="E10" s="86" t="s">
        <v>112</v>
      </c>
      <c r="G10" s="17" t="s">
        <v>89</v>
      </c>
      <c r="H10" s="17" t="s">
        <v>449</v>
      </c>
    </row>
    <row r="11" spans="1:8" ht="15" thickBot="1" x14ac:dyDescent="0.25">
      <c r="A11" s="13" t="s">
        <v>8</v>
      </c>
      <c r="B11" s="13" t="s">
        <v>23</v>
      </c>
      <c r="D11" s="11" t="s">
        <v>51</v>
      </c>
      <c r="E11" s="83">
        <v>10</v>
      </c>
      <c r="G11" s="19" t="s">
        <v>90</v>
      </c>
      <c r="H11" s="19" t="s">
        <v>450</v>
      </c>
    </row>
    <row r="12" spans="1:8" ht="15" thickBot="1" x14ac:dyDescent="0.25">
      <c r="A12" s="12" t="s">
        <v>304</v>
      </c>
      <c r="B12" s="12" t="s">
        <v>305</v>
      </c>
      <c r="D12" s="22" t="s">
        <v>943</v>
      </c>
      <c r="E12" s="84">
        <v>11</v>
      </c>
      <c r="G12" s="12" t="s">
        <v>91</v>
      </c>
      <c r="H12" s="12" t="s">
        <v>451</v>
      </c>
    </row>
    <row r="13" spans="1:8" ht="15" thickBot="1" x14ac:dyDescent="0.25">
      <c r="A13" s="19" t="s">
        <v>52</v>
      </c>
      <c r="B13" s="19" t="s">
        <v>28</v>
      </c>
      <c r="D13" s="18" t="s">
        <v>53</v>
      </c>
      <c r="E13" s="85">
        <v>12</v>
      </c>
      <c r="G13" s="13" t="s">
        <v>92</v>
      </c>
      <c r="H13" s="13" t="s">
        <v>452</v>
      </c>
    </row>
    <row r="14" spans="1:8" ht="15" thickBot="1" x14ac:dyDescent="0.25">
      <c r="A14" s="12" t="s">
        <v>54</v>
      </c>
      <c r="B14" s="12" t="s">
        <v>24</v>
      </c>
      <c r="D14" s="14" t="s">
        <v>55</v>
      </c>
      <c r="E14" s="81">
        <v>13</v>
      </c>
      <c r="G14" s="12" t="s">
        <v>93</v>
      </c>
      <c r="H14" s="12" t="s">
        <v>453</v>
      </c>
    </row>
    <row r="15" spans="1:8" ht="15" thickBot="1" x14ac:dyDescent="0.25">
      <c r="A15" s="255" t="s">
        <v>242</v>
      </c>
      <c r="B15" s="13" t="s">
        <v>34</v>
      </c>
      <c r="D15" s="16" t="s">
        <v>57</v>
      </c>
      <c r="E15" s="82">
        <v>14</v>
      </c>
      <c r="G15" s="13" t="s">
        <v>94</v>
      </c>
      <c r="H15" s="13" t="s">
        <v>454</v>
      </c>
    </row>
    <row r="16" spans="1:8" ht="15" thickBot="1" x14ac:dyDescent="0.25">
      <c r="A16" s="12" t="s">
        <v>58</v>
      </c>
      <c r="B16" s="12" t="s">
        <v>59</v>
      </c>
      <c r="D16" s="11" t="s">
        <v>60</v>
      </c>
      <c r="E16" s="83">
        <v>15</v>
      </c>
      <c r="G16" s="12" t="s">
        <v>5</v>
      </c>
      <c r="H16" s="12" t="s">
        <v>455</v>
      </c>
    </row>
    <row r="17" spans="1:8" ht="15" thickBot="1" x14ac:dyDescent="0.25">
      <c r="A17" s="13" t="s">
        <v>15</v>
      </c>
      <c r="B17" s="13" t="s">
        <v>27</v>
      </c>
      <c r="D17" s="18" t="s">
        <v>61</v>
      </c>
      <c r="E17" s="85">
        <v>16</v>
      </c>
      <c r="G17" s="13" t="s">
        <v>6</v>
      </c>
      <c r="H17" s="13" t="s">
        <v>456</v>
      </c>
    </row>
    <row r="18" spans="1:8" ht="15" thickBot="1" x14ac:dyDescent="0.25">
      <c r="A18" s="12" t="s">
        <v>62</v>
      </c>
      <c r="B18" s="12" t="s">
        <v>63</v>
      </c>
      <c r="D18" s="19" t="s">
        <v>64</v>
      </c>
      <c r="E18" s="87">
        <v>17</v>
      </c>
      <c r="G18" s="29" t="s">
        <v>98</v>
      </c>
      <c r="H18" s="29" t="s">
        <v>457</v>
      </c>
    </row>
    <row r="19" spans="1:8" ht="15" thickBot="1" x14ac:dyDescent="0.25">
      <c r="A19" s="13" t="s">
        <v>65</v>
      </c>
      <c r="B19" s="13" t="s">
        <v>66</v>
      </c>
      <c r="D19" s="21" t="s">
        <v>67</v>
      </c>
      <c r="E19" s="86">
        <v>18</v>
      </c>
      <c r="G19" s="13" t="s">
        <v>99</v>
      </c>
      <c r="H19" s="13" t="s">
        <v>458</v>
      </c>
    </row>
    <row r="20" spans="1:8" ht="15" thickBot="1" x14ac:dyDescent="0.25">
      <c r="A20" s="12" t="s">
        <v>68</v>
      </c>
      <c r="B20" s="12" t="s">
        <v>69</v>
      </c>
      <c r="D20" s="16" t="s">
        <v>70</v>
      </c>
      <c r="E20" s="82">
        <v>19</v>
      </c>
      <c r="G20" s="29" t="s">
        <v>100</v>
      </c>
      <c r="H20" s="29" t="s">
        <v>459</v>
      </c>
    </row>
    <row r="21" spans="1:8" ht="15" thickBot="1" x14ac:dyDescent="0.25">
      <c r="A21" s="13" t="s">
        <v>71</v>
      </c>
      <c r="B21" s="13" t="s">
        <v>72</v>
      </c>
      <c r="D21" s="20" t="s">
        <v>73</v>
      </c>
      <c r="E21" s="88">
        <v>20</v>
      </c>
      <c r="G21" s="13" t="s">
        <v>103</v>
      </c>
      <c r="H21" s="13" t="s">
        <v>460</v>
      </c>
    </row>
    <row r="22" spans="1:8" ht="15" thickBot="1" x14ac:dyDescent="0.25">
      <c r="A22" s="29" t="s">
        <v>99</v>
      </c>
      <c r="B22" s="29" t="s">
        <v>101</v>
      </c>
      <c r="D22" s="17" t="s">
        <v>74</v>
      </c>
      <c r="E22" s="84">
        <v>21</v>
      </c>
      <c r="G22" s="245" t="s">
        <v>113</v>
      </c>
      <c r="H22" s="245" t="s">
        <v>461</v>
      </c>
    </row>
    <row r="23" spans="1:8" ht="15" thickBot="1" x14ac:dyDescent="0.25">
      <c r="D23" s="17" t="s">
        <v>75</v>
      </c>
      <c r="E23" s="84">
        <v>22</v>
      </c>
      <c r="G23" s="13" t="s">
        <v>219</v>
      </c>
      <c r="H23" s="13" t="s">
        <v>462</v>
      </c>
    </row>
    <row r="24" spans="1:8" ht="15" thickBot="1" x14ac:dyDescent="0.25">
      <c r="D24" s="18" t="s">
        <v>78</v>
      </c>
      <c r="E24" s="85">
        <v>23</v>
      </c>
      <c r="G24" s="29" t="s">
        <v>245</v>
      </c>
      <c r="H24" s="29" t="s">
        <v>463</v>
      </c>
    </row>
    <row r="25" spans="1:8" ht="15" thickBot="1" x14ac:dyDescent="0.25">
      <c r="D25" s="19" t="s">
        <v>8</v>
      </c>
      <c r="E25" s="89">
        <v>24</v>
      </c>
      <c r="G25" s="13" t="s">
        <v>246</v>
      </c>
      <c r="H25" s="13" t="s">
        <v>464</v>
      </c>
    </row>
    <row r="26" spans="1:8" ht="15" thickBot="1" x14ac:dyDescent="0.25">
      <c r="D26" s="20" t="s">
        <v>17</v>
      </c>
      <c r="E26" s="90">
        <v>25</v>
      </c>
      <c r="G26" s="29" t="s">
        <v>306</v>
      </c>
      <c r="H26" s="29" t="s">
        <v>465</v>
      </c>
    </row>
    <row r="27" spans="1:8" ht="15" thickBot="1" x14ac:dyDescent="0.25">
      <c r="D27" s="17" t="s">
        <v>81</v>
      </c>
      <c r="E27" s="91">
        <v>26</v>
      </c>
      <c r="G27" s="13" t="s">
        <v>370</v>
      </c>
      <c r="H27" s="13" t="s">
        <v>466</v>
      </c>
    </row>
    <row r="28" spans="1:8" ht="15" thickBot="1" x14ac:dyDescent="0.25">
      <c r="D28" s="18" t="s">
        <v>83</v>
      </c>
      <c r="E28" s="92">
        <v>27</v>
      </c>
      <c r="G28" s="29" t="s">
        <v>438</v>
      </c>
      <c r="H28" s="29" t="s">
        <v>467</v>
      </c>
    </row>
    <row r="29" spans="1:8" ht="15" thickBot="1" x14ac:dyDescent="0.25">
      <c r="D29" s="13" t="s">
        <v>592</v>
      </c>
      <c r="E29" s="89">
        <v>28</v>
      </c>
      <c r="G29" s="13" t="s">
        <v>469</v>
      </c>
      <c r="H29" s="13" t="s">
        <v>470</v>
      </c>
    </row>
    <row r="30" spans="1:8" ht="15" thickBot="1" x14ac:dyDescent="0.25">
      <c r="D30" s="11" t="s">
        <v>85</v>
      </c>
      <c r="E30" s="90">
        <v>29</v>
      </c>
      <c r="G30" s="29" t="s">
        <v>479</v>
      </c>
      <c r="H30" s="29" t="s">
        <v>480</v>
      </c>
    </row>
    <row r="31" spans="1:8" ht="15" thickBot="1" x14ac:dyDescent="0.25">
      <c r="D31" s="18" t="s">
        <v>87</v>
      </c>
      <c r="E31" s="92">
        <v>30</v>
      </c>
      <c r="G31" s="13" t="s">
        <v>484</v>
      </c>
      <c r="H31" s="13" t="s">
        <v>485</v>
      </c>
    </row>
    <row r="32" spans="1:8" ht="15" thickBot="1" x14ac:dyDescent="0.25">
      <c r="D32" s="13" t="s">
        <v>88</v>
      </c>
      <c r="E32" s="89">
        <v>31</v>
      </c>
      <c r="G32" s="29" t="s">
        <v>491</v>
      </c>
      <c r="H32" s="29" t="s">
        <v>492</v>
      </c>
    </row>
    <row r="33" spans="4:8" ht="15" thickBot="1" x14ac:dyDescent="0.25">
      <c r="D33" s="20" t="s">
        <v>924</v>
      </c>
      <c r="E33" s="83">
        <v>32</v>
      </c>
      <c r="G33" s="16" t="s">
        <v>525</v>
      </c>
      <c r="H33" s="16" t="s">
        <v>526</v>
      </c>
    </row>
    <row r="34" spans="4:8" ht="15" thickBot="1" x14ac:dyDescent="0.25">
      <c r="D34" s="13" t="s">
        <v>95</v>
      </c>
      <c r="E34" s="93" t="s">
        <v>925</v>
      </c>
      <c r="G34" s="29" t="s">
        <v>545</v>
      </c>
      <c r="H34" s="29" t="s">
        <v>546</v>
      </c>
    </row>
    <row r="35" spans="4:8" ht="15" thickBot="1" x14ac:dyDescent="0.25">
      <c r="D35" s="20" t="s">
        <v>56</v>
      </c>
      <c r="E35" s="94" t="s">
        <v>926</v>
      </c>
      <c r="G35" s="13" t="s">
        <v>68</v>
      </c>
      <c r="H35" s="13" t="s">
        <v>555</v>
      </c>
    </row>
    <row r="36" spans="4:8" ht="15" thickBot="1" x14ac:dyDescent="0.25">
      <c r="D36" s="14" t="s">
        <v>12</v>
      </c>
      <c r="E36" s="95" t="s">
        <v>927</v>
      </c>
      <c r="G36" s="29" t="s">
        <v>655</v>
      </c>
      <c r="H36" s="29" t="s">
        <v>656</v>
      </c>
    </row>
    <row r="37" spans="4:8" ht="15" thickBot="1" x14ac:dyDescent="0.25">
      <c r="D37" s="16" t="s">
        <v>96</v>
      </c>
      <c r="E37" s="96" t="s">
        <v>928</v>
      </c>
      <c r="G37" s="13" t="s">
        <v>944</v>
      </c>
      <c r="H37" s="13" t="s">
        <v>945</v>
      </c>
    </row>
    <row r="38" spans="4:8" ht="15" thickBot="1" x14ac:dyDescent="0.25">
      <c r="D38" s="12" t="s">
        <v>62</v>
      </c>
      <c r="E38" s="80" t="s">
        <v>929</v>
      </c>
      <c r="G38" s="29" t="s">
        <v>49</v>
      </c>
      <c r="H38" s="29" t="s">
        <v>966</v>
      </c>
    </row>
    <row r="39" spans="4:8" ht="15" thickBot="1" x14ac:dyDescent="0.25">
      <c r="D39" s="13" t="s">
        <v>330</v>
      </c>
      <c r="E39" s="93" t="s">
        <v>930</v>
      </c>
      <c r="G39" s="13" t="s">
        <v>1034</v>
      </c>
      <c r="H39" s="13" t="s">
        <v>1035</v>
      </c>
    </row>
    <row r="40" spans="4:8" ht="15" thickBot="1" x14ac:dyDescent="0.25">
      <c r="D40" s="12" t="s">
        <v>65</v>
      </c>
      <c r="E40" s="80" t="s">
        <v>931</v>
      </c>
      <c r="G40" s="29" t="s">
        <v>15</v>
      </c>
      <c r="H40" s="29" t="s">
        <v>1424</v>
      </c>
    </row>
    <row r="41" spans="4:8" ht="15" thickBot="1" x14ac:dyDescent="0.25">
      <c r="D41" s="13" t="s">
        <v>16</v>
      </c>
      <c r="E41" s="93" t="s">
        <v>932</v>
      </c>
    </row>
    <row r="42" spans="4:8" ht="15" thickBot="1" x14ac:dyDescent="0.25">
      <c r="D42" s="12" t="s">
        <v>218</v>
      </c>
      <c r="E42" s="80" t="s">
        <v>933</v>
      </c>
    </row>
    <row r="43" spans="4:8" ht="15" thickBot="1" x14ac:dyDescent="0.25">
      <c r="D43" s="13" t="s">
        <v>244</v>
      </c>
      <c r="E43" s="93" t="s">
        <v>934</v>
      </c>
    </row>
    <row r="44" spans="4:8" ht="15" thickBot="1" x14ac:dyDescent="0.25">
      <c r="D44" s="12" t="s">
        <v>304</v>
      </c>
      <c r="E44" s="80" t="s">
        <v>239</v>
      </c>
    </row>
    <row r="45" spans="4:8" x14ac:dyDescent="0.2">
      <c r="D45" s="19" t="s">
        <v>553</v>
      </c>
      <c r="E45" s="89" t="s">
        <v>935</v>
      </c>
    </row>
    <row r="46" spans="4:8" ht="15" thickBot="1" x14ac:dyDescent="0.25">
      <c r="D46" s="332" t="s">
        <v>554</v>
      </c>
      <c r="E46" s="333" t="s">
        <v>936</v>
      </c>
    </row>
    <row r="47" spans="4:8" ht="15" thickBot="1" x14ac:dyDescent="0.25">
      <c r="D47" s="12" t="s">
        <v>385</v>
      </c>
      <c r="E47" s="80" t="s">
        <v>937</v>
      </c>
    </row>
    <row r="48" spans="4:8" ht="15" thickBot="1" x14ac:dyDescent="0.25">
      <c r="D48" s="13" t="s">
        <v>400</v>
      </c>
      <c r="E48" s="93" t="s">
        <v>938</v>
      </c>
    </row>
    <row r="49" spans="4:5" ht="15" thickBot="1" x14ac:dyDescent="0.25">
      <c r="D49" s="29" t="s">
        <v>468</v>
      </c>
      <c r="E49" s="408" t="s">
        <v>939</v>
      </c>
    </row>
    <row r="50" spans="4:5" ht="15" thickBot="1" x14ac:dyDescent="0.25">
      <c r="D50" s="16" t="s">
        <v>542</v>
      </c>
      <c r="E50" s="96" t="s">
        <v>940</v>
      </c>
    </row>
    <row r="51" spans="4:5" ht="15" thickBot="1" x14ac:dyDescent="0.25">
      <c r="D51" s="245" t="s">
        <v>564</v>
      </c>
      <c r="E51" s="422" t="s">
        <v>941</v>
      </c>
    </row>
    <row r="52" spans="4:5" ht="15" thickBot="1" x14ac:dyDescent="0.25">
      <c r="D52" s="255" t="s">
        <v>570</v>
      </c>
      <c r="E52" s="13">
        <v>51</v>
      </c>
    </row>
    <row r="53" spans="4:5" ht="15" thickBot="1" x14ac:dyDescent="0.25">
      <c r="D53" s="29" t="s">
        <v>1268</v>
      </c>
      <c r="E53" s="456">
        <v>52</v>
      </c>
    </row>
    <row r="54" spans="4:5" ht="15" thickBot="1" x14ac:dyDescent="0.25">
      <c r="D54" s="255" t="s">
        <v>1338</v>
      </c>
      <c r="E54" s="13">
        <v>53</v>
      </c>
    </row>
    <row r="55" spans="4:5" ht="15" thickBot="1" x14ac:dyDescent="0.25">
      <c r="D55" s="460" t="s">
        <v>1407</v>
      </c>
      <c r="E55" s="29">
        <v>54</v>
      </c>
    </row>
  </sheetData>
  <conditionalFormatting sqref="H1:H52 H55:H1048576 E53:E54">
    <cfRule type="duplicateValues" dxfId="321" priority="7"/>
  </conditionalFormatting>
  <conditionalFormatting sqref="E1:E52 E55:E1048576">
    <cfRule type="duplicateValues" dxfId="320" priority="6"/>
  </conditionalFormatting>
  <conditionalFormatting sqref="B24:B1048576 B1:B22">
    <cfRule type="duplicateValues" dxfId="319" priority="5"/>
  </conditionalFormatting>
  <conditionalFormatting sqref="D1:D52 D55:D1048576">
    <cfRule type="duplicateValues" dxfId="318" priority="4"/>
  </conditionalFormatting>
  <conditionalFormatting sqref="G1:G52 G55:G1048576 D53:D54">
    <cfRule type="duplicateValues" dxfId="317" priority="3"/>
  </conditionalFormatting>
  <conditionalFormatting sqref="A1:A1048576">
    <cfRule type="duplicateValues" dxfId="316" priority="2"/>
  </conditionalFormatting>
  <conditionalFormatting sqref="B1:B1048576">
    <cfRule type="duplicateValues" dxfId="315" priority="1"/>
  </conditionalFormatting>
  <pageMargins left="0.7" right="0.7" top="0.75" bottom="0.75" header="0.3" footer="0.3"/>
  <ignoredErrors>
    <ignoredError sqref="E2:E1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52"/>
  <sheetViews>
    <sheetView rightToLeft="1" zoomScale="70" zoomScaleNormal="70" workbookViewId="0">
      <pane ySplit="1" topLeftCell="A2" activePane="bottomLeft" state="frozen"/>
      <selection pane="bottomLeft" activeCell="F2" sqref="F2"/>
    </sheetView>
  </sheetViews>
  <sheetFormatPr defaultRowHeight="18" x14ac:dyDescent="0.45"/>
  <cols>
    <col min="1" max="1" width="12.75" style="40" customWidth="1"/>
    <col min="2" max="2" width="10" style="49" bestFit="1" customWidth="1"/>
    <col min="3" max="3" width="11.25" style="40" customWidth="1"/>
    <col min="4" max="4" width="35.125" style="49"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75" style="77" customWidth="1"/>
    <col min="16" max="16" width="119.375"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361" t="s">
        <v>807</v>
      </c>
      <c r="B2" s="366" t="s">
        <v>152</v>
      </c>
      <c r="C2" s="282" t="s">
        <v>910</v>
      </c>
      <c r="D2" s="146" t="s">
        <v>358</v>
      </c>
      <c r="E2" s="293" t="s">
        <v>392</v>
      </c>
      <c r="F2" s="126" t="s">
        <v>8</v>
      </c>
      <c r="G2" s="125" t="str">
        <f>VLOOKUP(F2,Data!A:B,2,FALSE)</f>
        <v>G</v>
      </c>
      <c r="H2" s="62" t="s">
        <v>8</v>
      </c>
      <c r="I2" s="125">
        <f>VLOOKUP(H2,Data!D:E,2,FALSE)</f>
        <v>24</v>
      </c>
      <c r="J2" s="62" t="s">
        <v>79</v>
      </c>
      <c r="K2" s="125" t="str">
        <f>VLOOKUP(J2,Data!G:H,2,FALSE)</f>
        <v>ac</v>
      </c>
      <c r="L2" s="114"/>
      <c r="M2" s="23"/>
      <c r="N2" s="24"/>
      <c r="O2" s="74" t="str">
        <f t="shared" ref="O2:O33" si="0">CONCATENATE(E2&amp;"-",G2&amp;"-",I2&amp;"-",K2&amp;"-",A2)</f>
        <v>111010101-G-24-ac-001</v>
      </c>
      <c r="P2" s="71"/>
    </row>
    <row r="3" spans="1:16" ht="18.75" thickBot="1" x14ac:dyDescent="0.25">
      <c r="A3" s="361" t="s">
        <v>808</v>
      </c>
      <c r="B3" s="365" t="s">
        <v>152</v>
      </c>
      <c r="C3" s="261" t="s">
        <v>910</v>
      </c>
      <c r="D3" s="153" t="s">
        <v>358</v>
      </c>
      <c r="E3" s="294" t="s">
        <v>392</v>
      </c>
      <c r="F3" s="128" t="s">
        <v>18</v>
      </c>
      <c r="G3" s="3" t="str">
        <f>VLOOKUP(F3,Data!A:B,2,FALSE)</f>
        <v>P</v>
      </c>
      <c r="H3" s="103" t="s">
        <v>64</v>
      </c>
      <c r="I3" s="3">
        <f>VLOOKUP(H3,Data!D:E,2,FALSE)</f>
        <v>17</v>
      </c>
      <c r="J3" s="63" t="s">
        <v>84</v>
      </c>
      <c r="K3" s="3" t="str">
        <f>VLOOKUP(J3,Data!G:H,2,FALSE)</f>
        <v>ap</v>
      </c>
      <c r="L3" s="115"/>
      <c r="M3" s="3"/>
      <c r="N3" s="25"/>
      <c r="O3" s="74" t="str">
        <f>CONCATENATE(E3&amp;"-",G3&amp;"-",I3&amp;"-",K3&amp;"-",A3)</f>
        <v>111010101-P-17-ap-002</v>
      </c>
      <c r="P3" s="72"/>
    </row>
    <row r="4" spans="1:16" ht="18.75" thickBot="1" x14ac:dyDescent="0.25">
      <c r="A4" s="361" t="s">
        <v>809</v>
      </c>
      <c r="B4" s="365" t="s">
        <v>152</v>
      </c>
      <c r="C4" s="261" t="s">
        <v>910</v>
      </c>
      <c r="D4" s="153" t="s">
        <v>358</v>
      </c>
      <c r="E4" s="294" t="s">
        <v>392</v>
      </c>
      <c r="F4" s="128" t="s">
        <v>18</v>
      </c>
      <c r="G4" s="3" t="str">
        <f>VLOOKUP(F4,Data!A:B,2,FALSE)</f>
        <v>P</v>
      </c>
      <c r="H4" s="63" t="s">
        <v>55</v>
      </c>
      <c r="I4" s="3">
        <f>VLOOKUP(H4,Data!D:E,2,FALSE)</f>
        <v>13</v>
      </c>
      <c r="J4" s="63" t="s">
        <v>84</v>
      </c>
      <c r="K4" s="3" t="str">
        <f>VLOOKUP(J4,Data!G:H,2,FALSE)</f>
        <v>ap</v>
      </c>
      <c r="L4" s="115"/>
      <c r="M4" s="3"/>
      <c r="N4" s="25"/>
      <c r="O4" s="74" t="str">
        <f>CONCATENATE(E4&amp;"-",G4&amp;"-",I4&amp;"-",K4&amp;"-",A4)</f>
        <v>111010101-P-13-ap-003</v>
      </c>
      <c r="P4" s="72"/>
    </row>
    <row r="5" spans="1:16" ht="18.75" thickBot="1" x14ac:dyDescent="0.25">
      <c r="A5" s="361" t="s">
        <v>810</v>
      </c>
      <c r="B5" s="365" t="s">
        <v>152</v>
      </c>
      <c r="C5" s="261" t="s">
        <v>910</v>
      </c>
      <c r="D5" s="153" t="s">
        <v>358</v>
      </c>
      <c r="E5" s="294" t="s">
        <v>392</v>
      </c>
      <c r="F5" s="128" t="s">
        <v>18</v>
      </c>
      <c r="G5" s="3" t="str">
        <f>VLOOKUP(F5,Data!A:B,2,FALSE)</f>
        <v>P</v>
      </c>
      <c r="H5" s="69" t="s">
        <v>55</v>
      </c>
      <c r="I5" s="3">
        <f>VLOOKUP(H5,Data!D:E,2,FALSE)</f>
        <v>13</v>
      </c>
      <c r="J5" s="63" t="s">
        <v>84</v>
      </c>
      <c r="K5" s="3" t="str">
        <f>VLOOKUP(J5,Data!G:H,2,FALSE)</f>
        <v>ap</v>
      </c>
      <c r="L5" s="115"/>
      <c r="M5" s="3"/>
      <c r="N5" s="25"/>
      <c r="O5" s="74" t="str">
        <f t="shared" si="0"/>
        <v>111010101-P-13-ap-004</v>
      </c>
      <c r="P5" s="72"/>
    </row>
    <row r="6" spans="1:16" ht="18.75" thickBot="1" x14ac:dyDescent="0.25">
      <c r="A6" s="361" t="s">
        <v>811</v>
      </c>
      <c r="B6" s="365" t="s">
        <v>152</v>
      </c>
      <c r="C6" s="261" t="s">
        <v>910</v>
      </c>
      <c r="D6" s="153" t="s">
        <v>358</v>
      </c>
      <c r="E6" s="294" t="s">
        <v>392</v>
      </c>
      <c r="F6" s="59" t="s">
        <v>40</v>
      </c>
      <c r="G6" s="3" t="str">
        <f>VLOOKUP(F6,Data!A:B,2,FALSE)</f>
        <v>B</v>
      </c>
      <c r="H6" s="134" t="s">
        <v>943</v>
      </c>
      <c r="I6" s="3">
        <f>VLOOKUP(H6,Data!D:E,2,FALSE)</f>
        <v>11</v>
      </c>
      <c r="J6" s="134" t="s">
        <v>7</v>
      </c>
      <c r="K6" s="3" t="str">
        <f>VLOOKUP(J6,Data!G:H,2,FALSE)</f>
        <v>ab</v>
      </c>
      <c r="L6" s="357"/>
      <c r="M6" s="125"/>
      <c r="N6" s="358"/>
      <c r="O6" s="74" t="str">
        <f t="shared" si="0"/>
        <v>111010101-B-11-ab-005</v>
      </c>
      <c r="P6" s="72"/>
    </row>
    <row r="7" spans="1:16" ht="18.75" thickBot="1" x14ac:dyDescent="0.25">
      <c r="A7" s="361" t="s">
        <v>812</v>
      </c>
      <c r="B7" s="365" t="s">
        <v>152</v>
      </c>
      <c r="C7" s="261" t="s">
        <v>910</v>
      </c>
      <c r="D7" s="362" t="s">
        <v>361</v>
      </c>
      <c r="E7" s="277" t="s">
        <v>393</v>
      </c>
      <c r="F7" s="64" t="s">
        <v>8</v>
      </c>
      <c r="G7" s="160" t="str">
        <f>VLOOKUP(F7,Data!A:B,2,FALSE)</f>
        <v>G</v>
      </c>
      <c r="H7" s="64" t="s">
        <v>8</v>
      </c>
      <c r="I7" s="160">
        <f>VLOOKUP(H7,Data!D:E,2,FALSE)</f>
        <v>24</v>
      </c>
      <c r="J7" s="64" t="s">
        <v>79</v>
      </c>
      <c r="K7" s="160" t="str">
        <f>VLOOKUP(J7,Data!G:H,2,FALSE)</f>
        <v>ac</v>
      </c>
      <c r="L7" s="306"/>
      <c r="M7" s="160"/>
      <c r="N7" s="162"/>
      <c r="O7" s="307" t="str">
        <f t="shared" si="0"/>
        <v>111010102-G-24-ac-006</v>
      </c>
      <c r="P7" s="72"/>
    </row>
    <row r="8" spans="1:16" ht="18.75" thickBot="1" x14ac:dyDescent="0.25">
      <c r="A8" s="361" t="s">
        <v>813</v>
      </c>
      <c r="B8" s="365" t="s">
        <v>152</v>
      </c>
      <c r="C8" s="261" t="s">
        <v>910</v>
      </c>
      <c r="D8" s="363" t="s">
        <v>361</v>
      </c>
      <c r="E8" s="278" t="s">
        <v>393</v>
      </c>
      <c r="F8" s="112" t="s">
        <v>18</v>
      </c>
      <c r="G8" s="1" t="str">
        <f>VLOOKUP(F8,Data!A:B,2,FALSE)</f>
        <v>P</v>
      </c>
      <c r="H8" s="112" t="s">
        <v>55</v>
      </c>
      <c r="I8" s="1">
        <f>VLOOKUP(H8,Data!D:E,2,FALSE)</f>
        <v>13</v>
      </c>
      <c r="J8" s="112" t="s">
        <v>84</v>
      </c>
      <c r="K8" s="1" t="str">
        <f>VLOOKUP(J8,Data!G:H,2,FALSE)</f>
        <v>ap</v>
      </c>
      <c r="L8" s="123"/>
      <c r="M8" s="1"/>
      <c r="N8" s="360"/>
      <c r="O8" s="76" t="str">
        <f t="shared" si="0"/>
        <v>111010102-P-13-ap-007</v>
      </c>
      <c r="P8" s="72"/>
    </row>
    <row r="9" spans="1:16" ht="18.75" thickBot="1" x14ac:dyDescent="0.25">
      <c r="A9" s="361" t="s">
        <v>814</v>
      </c>
      <c r="B9" s="365" t="s">
        <v>152</v>
      </c>
      <c r="C9" s="261" t="s">
        <v>910</v>
      </c>
      <c r="D9" s="364" t="s">
        <v>361</v>
      </c>
      <c r="E9" s="279" t="s">
        <v>393</v>
      </c>
      <c r="F9" s="109" t="s">
        <v>40</v>
      </c>
      <c r="G9" s="2" t="str">
        <f>VLOOKUP(F9,Data!A:B,2,FALSE)</f>
        <v>B</v>
      </c>
      <c r="H9" s="109" t="s">
        <v>943</v>
      </c>
      <c r="I9" s="2">
        <f>VLOOKUP(H9,Data!D:E,2,FALSE)</f>
        <v>11</v>
      </c>
      <c r="J9" s="109" t="s">
        <v>7</v>
      </c>
      <c r="K9" s="2" t="str">
        <f>VLOOKUP(J9,Data!G:H,2,FALSE)</f>
        <v>ab</v>
      </c>
      <c r="L9" s="121"/>
      <c r="M9" s="2"/>
      <c r="N9" s="5"/>
      <c r="O9" s="359" t="str">
        <f t="shared" si="0"/>
        <v>111010102-B-11-ab-008</v>
      </c>
      <c r="P9" s="72"/>
    </row>
    <row r="10" spans="1:16" ht="18.75" thickBot="1" x14ac:dyDescent="0.25">
      <c r="A10" s="361" t="s">
        <v>815</v>
      </c>
      <c r="B10" s="365" t="s">
        <v>152</v>
      </c>
      <c r="C10" s="261" t="s">
        <v>910</v>
      </c>
      <c r="D10" s="146" t="s">
        <v>395</v>
      </c>
      <c r="E10" s="293" t="s">
        <v>396</v>
      </c>
      <c r="F10" s="126" t="s">
        <v>8</v>
      </c>
      <c r="G10" s="127" t="str">
        <f>VLOOKUP(F10,Data!A:B,2,FALSE)</f>
        <v>G</v>
      </c>
      <c r="H10" s="62" t="s">
        <v>8</v>
      </c>
      <c r="I10" s="127">
        <f>VLOOKUP(H10,Data!D:E,2,FALSE)</f>
        <v>24</v>
      </c>
      <c r="J10" s="62" t="s">
        <v>79</v>
      </c>
      <c r="K10" s="127" t="str">
        <f>VLOOKUP(J10,Data!G:H,2,FALSE)</f>
        <v>ac</v>
      </c>
      <c r="L10" s="114"/>
      <c r="M10" s="23"/>
      <c r="N10" s="24"/>
      <c r="O10" s="74" t="str">
        <f>CONCATENATE(E10&amp;"-",G10&amp;"-",I10&amp;"-",K10&amp;"-",A10)</f>
        <v>111010104-G-24-ac-009</v>
      </c>
      <c r="P10" s="72"/>
    </row>
    <row r="11" spans="1:16" ht="18.75" thickBot="1" x14ac:dyDescent="0.25">
      <c r="A11" s="361" t="s">
        <v>816</v>
      </c>
      <c r="B11" s="365" t="s">
        <v>152</v>
      </c>
      <c r="C11" s="261" t="s">
        <v>910</v>
      </c>
      <c r="D11" s="153" t="s">
        <v>395</v>
      </c>
      <c r="E11" s="294" t="s">
        <v>396</v>
      </c>
      <c r="F11" s="128" t="s">
        <v>18</v>
      </c>
      <c r="G11" s="3" t="str">
        <f>VLOOKUP(F11,Data!A:B,2,FALSE)</f>
        <v>P</v>
      </c>
      <c r="H11" s="103" t="s">
        <v>64</v>
      </c>
      <c r="I11" s="3">
        <f>VLOOKUP(H11,Data!D:E,2,FALSE)</f>
        <v>17</v>
      </c>
      <c r="J11" s="63" t="s">
        <v>84</v>
      </c>
      <c r="K11" s="3" t="str">
        <f>VLOOKUP(J11,Data!G:H,2,FALSE)</f>
        <v>ap</v>
      </c>
      <c r="L11" s="115"/>
      <c r="M11" s="3"/>
      <c r="N11" s="25"/>
      <c r="O11" s="74" t="str">
        <f>CONCATENATE(E11&amp;"-",G11&amp;"-",I11&amp;"-",K11&amp;"-",A11)</f>
        <v>111010104-P-17-ap-010</v>
      </c>
      <c r="P11" s="72"/>
    </row>
    <row r="12" spans="1:16" ht="18.75" thickBot="1" x14ac:dyDescent="0.25">
      <c r="A12" s="361" t="s">
        <v>817</v>
      </c>
      <c r="B12" s="365" t="s">
        <v>152</v>
      </c>
      <c r="C12" s="261" t="s">
        <v>910</v>
      </c>
      <c r="D12" s="153" t="s">
        <v>395</v>
      </c>
      <c r="E12" s="294" t="s">
        <v>396</v>
      </c>
      <c r="F12" s="128" t="s">
        <v>18</v>
      </c>
      <c r="G12" s="3" t="str">
        <f>VLOOKUP(F12,Data!A:B,2,FALSE)</f>
        <v>P</v>
      </c>
      <c r="H12" s="63" t="s">
        <v>55</v>
      </c>
      <c r="I12" s="3">
        <f>VLOOKUP(H12,Data!D:E,2,FALSE)</f>
        <v>13</v>
      </c>
      <c r="J12" s="63" t="s">
        <v>84</v>
      </c>
      <c r="K12" s="3" t="str">
        <f>VLOOKUP(J12,Data!G:H,2,FALSE)</f>
        <v>ap</v>
      </c>
      <c r="L12" s="115"/>
      <c r="M12" s="3"/>
      <c r="N12" s="25"/>
      <c r="O12" s="74" t="str">
        <f>CONCATENATE(E12&amp;"-",G12&amp;"-",I12&amp;"-",K12&amp;"-",A12)</f>
        <v>111010104-P-13-ap-011</v>
      </c>
      <c r="P12" s="72"/>
    </row>
    <row r="13" spans="1:16" ht="18.75" thickBot="1" x14ac:dyDescent="0.25">
      <c r="A13" s="361" t="s">
        <v>818</v>
      </c>
      <c r="B13" s="365" t="s">
        <v>152</v>
      </c>
      <c r="C13" s="261" t="s">
        <v>910</v>
      </c>
      <c r="D13" s="153" t="s">
        <v>395</v>
      </c>
      <c r="E13" s="294" t="s">
        <v>396</v>
      </c>
      <c r="F13" s="128" t="s">
        <v>18</v>
      </c>
      <c r="G13" s="3" t="str">
        <f>VLOOKUP(F13,Data!A:B,2,FALSE)</f>
        <v>P</v>
      </c>
      <c r="H13" s="69" t="s">
        <v>55</v>
      </c>
      <c r="I13" s="3">
        <f>VLOOKUP(H13,Data!D:E,2,FALSE)</f>
        <v>13</v>
      </c>
      <c r="J13" s="63" t="s">
        <v>84</v>
      </c>
      <c r="K13" s="3" t="str">
        <f>VLOOKUP(J13,Data!G:H,2,FALSE)</f>
        <v>ap</v>
      </c>
      <c r="L13" s="115"/>
      <c r="M13" s="3"/>
      <c r="N13" s="25"/>
      <c r="O13" s="74" t="str">
        <f>CONCATENATE(E13&amp;"-",G13&amp;"-",I13&amp;"-",K13&amp;"-",A13)</f>
        <v>111010104-P-13-ap-012</v>
      </c>
      <c r="P13" s="72"/>
    </row>
    <row r="14" spans="1:16" ht="18.75" thickBot="1" x14ac:dyDescent="0.25">
      <c r="A14" s="361" t="s">
        <v>819</v>
      </c>
      <c r="B14" s="365" t="s">
        <v>152</v>
      </c>
      <c r="C14" s="261" t="s">
        <v>910</v>
      </c>
      <c r="D14" s="153" t="s">
        <v>395</v>
      </c>
      <c r="E14" s="294" t="s">
        <v>396</v>
      </c>
      <c r="F14" s="59" t="s">
        <v>40</v>
      </c>
      <c r="G14" s="105" t="str">
        <f>VLOOKUP(F14,Data!A:B,2,FALSE)</f>
        <v>B</v>
      </c>
      <c r="H14" s="134" t="s">
        <v>943</v>
      </c>
      <c r="I14" s="105">
        <f>VLOOKUP(H14,Data!D:E,2,FALSE)</f>
        <v>11</v>
      </c>
      <c r="J14" s="134" t="s">
        <v>7</v>
      </c>
      <c r="K14" s="105" t="str">
        <f>VLOOKUP(J14,Data!G:H,2,FALSE)</f>
        <v>ab</v>
      </c>
      <c r="L14" s="135"/>
      <c r="M14" s="106"/>
      <c r="N14" s="136"/>
      <c r="O14" s="203" t="str">
        <f>CONCATENATE(E14&amp;"-",G14&amp;"-",I14&amp;"-",K14&amp;"-",A14)</f>
        <v>111010104-B-11-ab-013</v>
      </c>
      <c r="P14" s="72"/>
    </row>
    <row r="15" spans="1:16" ht="18.75" thickBot="1" x14ac:dyDescent="0.25">
      <c r="A15" s="361" t="s">
        <v>820</v>
      </c>
      <c r="B15" s="365" t="s">
        <v>152</v>
      </c>
      <c r="C15" s="261" t="s">
        <v>910</v>
      </c>
      <c r="D15" s="64" t="s">
        <v>398</v>
      </c>
      <c r="E15" s="277" t="s">
        <v>394</v>
      </c>
      <c r="F15" s="111" t="s">
        <v>8</v>
      </c>
      <c r="G15" s="7" t="str">
        <f>VLOOKUP(F15,Data!A:B,2,FALSE)</f>
        <v>G</v>
      </c>
      <c r="H15" s="111" t="s">
        <v>8</v>
      </c>
      <c r="I15" s="7">
        <f>VLOOKUP(H15,Data!D:E,2,FALSE)</f>
        <v>24</v>
      </c>
      <c r="J15" s="111" t="s">
        <v>79</v>
      </c>
      <c r="K15" s="7" t="str">
        <f>VLOOKUP(J15,Data!G:H,2,FALSE)</f>
        <v>ac</v>
      </c>
      <c r="L15" s="116"/>
      <c r="M15" s="7"/>
      <c r="N15" s="8"/>
      <c r="O15" s="312" t="str">
        <f t="shared" si="0"/>
        <v>111010103-G-24-ac-014</v>
      </c>
      <c r="P15" s="72"/>
    </row>
    <row r="16" spans="1:16" ht="18.75" thickBot="1" x14ac:dyDescent="0.25">
      <c r="A16" s="361" t="s">
        <v>821</v>
      </c>
      <c r="B16" s="365" t="s">
        <v>152</v>
      </c>
      <c r="C16" s="261" t="s">
        <v>910</v>
      </c>
      <c r="D16" s="113" t="s">
        <v>398</v>
      </c>
      <c r="E16" s="279" t="s">
        <v>394</v>
      </c>
      <c r="F16" s="113" t="s">
        <v>40</v>
      </c>
      <c r="G16" s="210" t="str">
        <f>VLOOKUP(F16,Data!A:B,2,FALSE)</f>
        <v>B</v>
      </c>
      <c r="H16" s="113" t="s">
        <v>943</v>
      </c>
      <c r="I16" s="210">
        <f>VLOOKUP(H16,Data!D:E,2,FALSE)</f>
        <v>11</v>
      </c>
      <c r="J16" s="113" t="s">
        <v>7</v>
      </c>
      <c r="K16" s="210" t="str">
        <f>VLOOKUP(J16,Data!G:H,2,FALSE)</f>
        <v>ab</v>
      </c>
      <c r="L16" s="320"/>
      <c r="M16" s="210"/>
      <c r="N16" s="33"/>
      <c r="O16" s="312" t="str">
        <f t="shared" si="0"/>
        <v>111010103-B-11-ab-015</v>
      </c>
      <c r="P16" s="72"/>
    </row>
    <row r="17" spans="1:16" ht="18.75" thickBot="1" x14ac:dyDescent="0.25">
      <c r="A17" s="361" t="s">
        <v>822</v>
      </c>
      <c r="B17" s="365" t="s">
        <v>152</v>
      </c>
      <c r="C17" s="261" t="s">
        <v>910</v>
      </c>
      <c r="D17" s="191" t="s">
        <v>399</v>
      </c>
      <c r="E17" s="304" t="s">
        <v>397</v>
      </c>
      <c r="F17" s="131" t="s">
        <v>44</v>
      </c>
      <c r="G17" s="125" t="str">
        <f>VLOOKUP(F17,Data!A:B,2,FALSE)</f>
        <v>E</v>
      </c>
      <c r="H17" s="104" t="s">
        <v>61</v>
      </c>
      <c r="I17" s="125">
        <f>VLOOKUP(H17,Data!D:E,2,FALSE)</f>
        <v>16</v>
      </c>
      <c r="J17" s="110" t="s">
        <v>19</v>
      </c>
      <c r="K17" s="125" t="str">
        <f>VLOOKUP(J17,Data!G:H,2,FALSE)</f>
        <v>ae</v>
      </c>
      <c r="L17" s="122"/>
      <c r="M17" s="37"/>
      <c r="N17" s="38"/>
      <c r="O17" s="74" t="str">
        <f t="shared" si="0"/>
        <v>111010106-E-16-ae-016</v>
      </c>
      <c r="P17" s="72"/>
    </row>
    <row r="18" spans="1:16" ht="18.75" thickBot="1" x14ac:dyDescent="0.25">
      <c r="A18" s="361" t="s">
        <v>823</v>
      </c>
      <c r="B18" s="365" t="s">
        <v>152</v>
      </c>
      <c r="C18" s="261" t="s">
        <v>910</v>
      </c>
      <c r="D18" s="191" t="s">
        <v>399</v>
      </c>
      <c r="E18" s="304" t="s">
        <v>397</v>
      </c>
      <c r="F18" s="97" t="s">
        <v>44</v>
      </c>
      <c r="G18" s="3" t="str">
        <f>VLOOKUP(F18,Data!A:B,2,FALSE)</f>
        <v>E</v>
      </c>
      <c r="H18" s="67" t="s">
        <v>400</v>
      </c>
      <c r="I18" s="3" t="str">
        <f>VLOOKUP(H18,Data!D:E,2,FALSE)</f>
        <v>47</v>
      </c>
      <c r="J18" s="110" t="s">
        <v>84</v>
      </c>
      <c r="K18" s="3" t="str">
        <f>VLOOKUP(J18,Data!G:H,2,FALSE)</f>
        <v>ap</v>
      </c>
      <c r="L18" s="118"/>
      <c r="M18" s="27"/>
      <c r="N18" s="28"/>
      <c r="O18" s="74" t="str">
        <f t="shared" si="0"/>
        <v>111010106-E-47-ap-017</v>
      </c>
      <c r="P18" s="72"/>
    </row>
    <row r="19" spans="1:16" ht="18.75" thickBot="1" x14ac:dyDescent="0.25">
      <c r="A19" s="361" t="s">
        <v>824</v>
      </c>
      <c r="B19" s="365" t="s">
        <v>152</v>
      </c>
      <c r="C19" s="261" t="s">
        <v>910</v>
      </c>
      <c r="D19" s="191" t="s">
        <v>399</v>
      </c>
      <c r="E19" s="304" t="s">
        <v>397</v>
      </c>
      <c r="F19" s="108" t="s">
        <v>44</v>
      </c>
      <c r="G19" s="105" t="str">
        <f>VLOOKUP(F19,Data!A:B,2,FALSE)</f>
        <v>E</v>
      </c>
      <c r="H19" s="67" t="s">
        <v>13</v>
      </c>
      <c r="I19" s="105" t="str">
        <f>VLOOKUP(H19,Data!D:E,2,FALSE)</f>
        <v>01</v>
      </c>
      <c r="J19" s="104" t="s">
        <v>79</v>
      </c>
      <c r="K19" s="105" t="str">
        <f>VLOOKUP(J19,Data!G:H,2,FALSE)</f>
        <v>ac</v>
      </c>
      <c r="L19" s="119"/>
      <c r="M19" s="31"/>
      <c r="N19" s="34"/>
      <c r="O19" s="74" t="str">
        <f t="shared" si="0"/>
        <v>111010106-E-01-ac-018</v>
      </c>
      <c r="P19" s="72" t="s">
        <v>401</v>
      </c>
    </row>
    <row r="20" spans="1:16" ht="18.75" thickBot="1" x14ac:dyDescent="0.25">
      <c r="A20" s="361" t="s">
        <v>825</v>
      </c>
      <c r="B20" s="365" t="s">
        <v>152</v>
      </c>
      <c r="C20" s="261" t="s">
        <v>910</v>
      </c>
      <c r="D20" s="64" t="s">
        <v>402</v>
      </c>
      <c r="E20" s="265" t="s">
        <v>403</v>
      </c>
      <c r="F20" s="57" t="s">
        <v>8</v>
      </c>
      <c r="G20" s="160" t="str">
        <f>VLOOKUP(F20,Data!A:B,2,FALSE)</f>
        <v>G</v>
      </c>
      <c r="H20" s="64" t="s">
        <v>8</v>
      </c>
      <c r="I20" s="160">
        <f>VLOOKUP(H20,Data!D:E,2,FALSE)</f>
        <v>24</v>
      </c>
      <c r="J20" s="64" t="s">
        <v>79</v>
      </c>
      <c r="K20" s="160" t="str">
        <f>VLOOKUP(J20,Data!G:H,2,FALSE)</f>
        <v>ac</v>
      </c>
      <c r="L20" s="306"/>
      <c r="M20" s="160"/>
      <c r="N20" s="162"/>
      <c r="O20" s="312" t="str">
        <f t="shared" si="0"/>
        <v>9501A0030-G-24-ac-019</v>
      </c>
      <c r="P20" s="72"/>
    </row>
    <row r="21" spans="1:16" ht="18.75" thickBot="1" x14ac:dyDescent="0.25">
      <c r="A21" s="361" t="s">
        <v>826</v>
      </c>
      <c r="B21" s="365" t="s">
        <v>152</v>
      </c>
      <c r="C21" s="261" t="s">
        <v>910</v>
      </c>
      <c r="D21" s="65" t="s">
        <v>402</v>
      </c>
      <c r="E21" s="266" t="s">
        <v>403</v>
      </c>
      <c r="F21" s="101" t="s">
        <v>18</v>
      </c>
      <c r="G21" s="1" t="str">
        <f>VLOOKUP(F21,Data!A:B,2,FALSE)</f>
        <v>P</v>
      </c>
      <c r="H21" s="112" t="s">
        <v>55</v>
      </c>
      <c r="I21" s="1">
        <f>VLOOKUP(H21,Data!D:E,2,FALSE)</f>
        <v>13</v>
      </c>
      <c r="J21" s="112" t="s">
        <v>84</v>
      </c>
      <c r="K21" s="1" t="str">
        <f>VLOOKUP(J21,Data!G:H,2,FALSE)</f>
        <v>ap</v>
      </c>
      <c r="L21" s="123"/>
      <c r="M21" s="1"/>
      <c r="N21" s="4"/>
      <c r="O21" s="312" t="str">
        <f t="shared" si="0"/>
        <v>9501A0030-P-13-ap-020</v>
      </c>
      <c r="P21" s="72"/>
    </row>
    <row r="22" spans="1:16" ht="18.75" thickBot="1" x14ac:dyDescent="0.25">
      <c r="A22" s="361" t="s">
        <v>827</v>
      </c>
      <c r="B22" s="365" t="s">
        <v>152</v>
      </c>
      <c r="C22" s="261" t="s">
        <v>910</v>
      </c>
      <c r="D22" s="65" t="s">
        <v>402</v>
      </c>
      <c r="E22" s="266" t="s">
        <v>403</v>
      </c>
      <c r="F22" s="61" t="s">
        <v>15</v>
      </c>
      <c r="G22" s="167" t="str">
        <f>VLOOKUP(F22,Data!A:B,2,FALSE)</f>
        <v>R</v>
      </c>
      <c r="H22" s="65" t="s">
        <v>12</v>
      </c>
      <c r="I22" s="167" t="str">
        <f>VLOOKUP(H22,Data!D:E,2,FALSE)</f>
        <v>35</v>
      </c>
      <c r="J22" s="165" t="s">
        <v>6</v>
      </c>
      <c r="K22" s="167" t="str">
        <f>VLOOKUP(J22,Data!G:H,2,FALSE)</f>
        <v>ai</v>
      </c>
      <c r="L22" s="334"/>
      <c r="M22" s="167"/>
      <c r="N22" s="169"/>
      <c r="O22" s="312" t="str">
        <f t="shared" si="0"/>
        <v>9501A0030-R-35-ai-021</v>
      </c>
      <c r="P22" s="72"/>
    </row>
    <row r="23" spans="1:16" ht="18.75" thickBot="1" x14ac:dyDescent="0.25">
      <c r="A23" s="361" t="s">
        <v>828</v>
      </c>
      <c r="B23" s="367" t="s">
        <v>152</v>
      </c>
      <c r="C23" s="261" t="s">
        <v>910</v>
      </c>
      <c r="D23" s="113" t="s">
        <v>402</v>
      </c>
      <c r="E23" s="267" t="s">
        <v>403</v>
      </c>
      <c r="F23" s="99" t="s">
        <v>40</v>
      </c>
      <c r="G23" s="2" t="str">
        <f>VLOOKUP(F23,Data!A:B,2,FALSE)</f>
        <v>B</v>
      </c>
      <c r="H23" s="109" t="s">
        <v>943</v>
      </c>
      <c r="I23" s="2">
        <f>VLOOKUP(H23,Data!D:E,2,FALSE)</f>
        <v>11</v>
      </c>
      <c r="J23" s="113" t="s">
        <v>7</v>
      </c>
      <c r="K23" s="2" t="str">
        <f>VLOOKUP(J23,Data!G:H,2,FALSE)</f>
        <v>ab</v>
      </c>
      <c r="L23" s="121"/>
      <c r="M23" s="2"/>
      <c r="N23" s="5"/>
      <c r="O23" s="312" t="str">
        <f t="shared" si="0"/>
        <v>9501A0030-B-11-ab-022</v>
      </c>
      <c r="P23" s="72"/>
    </row>
    <row r="24" spans="1:16" ht="18.75" thickBot="1" x14ac:dyDescent="0.25">
      <c r="A24" s="361" t="s">
        <v>829</v>
      </c>
      <c r="B24" s="46" t="s">
        <v>161</v>
      </c>
      <c r="C24" s="322" t="s">
        <v>911</v>
      </c>
      <c r="D24" s="126" t="s">
        <v>404</v>
      </c>
      <c r="E24" s="263" t="s">
        <v>405</v>
      </c>
      <c r="F24" s="345" t="s">
        <v>242</v>
      </c>
      <c r="G24" s="127" t="str">
        <f>VLOOKUP(F24,Data!A:B,2,FALSE)</f>
        <v>O</v>
      </c>
      <c r="H24" s="313" t="s">
        <v>13</v>
      </c>
      <c r="I24" s="127" t="str">
        <f>VLOOKUP(H24,Data!D:E,2,FALSE)</f>
        <v>01</v>
      </c>
      <c r="J24" s="309" t="s">
        <v>79</v>
      </c>
      <c r="K24" s="127" t="str">
        <f>VLOOKUP(J24,Data!G:H,2,FALSE)</f>
        <v>ac</v>
      </c>
      <c r="L24" s="314"/>
      <c r="M24" s="315"/>
      <c r="N24" s="183"/>
      <c r="O24" s="74" t="str">
        <f t="shared" si="0"/>
        <v>111020101-O-01-ac-023</v>
      </c>
      <c r="P24" s="72" t="s">
        <v>406</v>
      </c>
    </row>
    <row r="25" spans="1:16" ht="18.75" thickBot="1" x14ac:dyDescent="0.25">
      <c r="A25" s="361" t="s">
        <v>830</v>
      </c>
      <c r="B25" s="47" t="s">
        <v>161</v>
      </c>
      <c r="C25" s="281" t="s">
        <v>911</v>
      </c>
      <c r="D25" s="60" t="s">
        <v>404</v>
      </c>
      <c r="E25" s="331" t="s">
        <v>405</v>
      </c>
      <c r="F25" s="368" t="s">
        <v>4</v>
      </c>
      <c r="G25" s="129" t="str">
        <f>VLOOKUP(F25,Data!A:B,2,FALSE)</f>
        <v>C</v>
      </c>
      <c r="H25" s="340" t="s">
        <v>330</v>
      </c>
      <c r="I25" s="129" t="str">
        <f>VLOOKUP(H25,Data!D:E,2,FALSE)</f>
        <v>38</v>
      </c>
      <c r="J25" s="340" t="s">
        <v>79</v>
      </c>
      <c r="K25" s="129" t="str">
        <f>VLOOKUP(J25,Data!G:H,2,FALSE)</f>
        <v>ac</v>
      </c>
      <c r="L25" s="341"/>
      <c r="M25" s="246"/>
      <c r="N25" s="342"/>
      <c r="O25" s="74" t="str">
        <f t="shared" si="0"/>
        <v>111020101-C-38-ac-024</v>
      </c>
      <c r="P25" s="72" t="s">
        <v>406</v>
      </c>
    </row>
    <row r="26" spans="1:16" ht="18.75" thickBot="1" x14ac:dyDescent="0.25">
      <c r="A26" s="361" t="s">
        <v>831</v>
      </c>
      <c r="B26" s="48" t="s">
        <v>161</v>
      </c>
      <c r="C26" s="323" t="s">
        <v>911</v>
      </c>
      <c r="D26" s="130" t="s">
        <v>407</v>
      </c>
      <c r="E26" s="299" t="s">
        <v>408</v>
      </c>
      <c r="F26" s="130" t="s">
        <v>52</v>
      </c>
      <c r="G26" s="35" t="str">
        <f>VLOOKUP(F26,Data!A:B,2,FALSE)</f>
        <v>M</v>
      </c>
      <c r="H26" s="68" t="s">
        <v>85</v>
      </c>
      <c r="I26" s="35">
        <f>VLOOKUP(H26,Data!D:E,2,FALSE)</f>
        <v>29</v>
      </c>
      <c r="J26" s="68" t="s">
        <v>89</v>
      </c>
      <c r="K26" s="35" t="str">
        <f>VLOOKUP(J26,Data!G:H,2,FALSE)</f>
        <v>ah</v>
      </c>
      <c r="L26" s="120"/>
      <c r="M26" s="35"/>
      <c r="N26" s="36"/>
      <c r="O26" s="75" t="str">
        <f t="shared" si="0"/>
        <v>9501000B2-M-29-ah-025</v>
      </c>
      <c r="P26" s="72" t="s">
        <v>409</v>
      </c>
    </row>
    <row r="27" spans="1:16" ht="18.75" thickBot="1" x14ac:dyDescent="0.25">
      <c r="A27" s="361" t="s">
        <v>832</v>
      </c>
      <c r="B27" s="44" t="s">
        <v>410</v>
      </c>
      <c r="C27" s="325" t="s">
        <v>912</v>
      </c>
      <c r="D27" s="370" t="s">
        <v>412</v>
      </c>
      <c r="E27" s="371" t="s">
        <v>413</v>
      </c>
      <c r="F27" s="370" t="s">
        <v>4</v>
      </c>
      <c r="G27" s="372" t="str">
        <f>VLOOKUP(F27,Data!A:B,2,FALSE)</f>
        <v>C</v>
      </c>
      <c r="H27" s="373" t="s">
        <v>17</v>
      </c>
      <c r="I27" s="372">
        <f>VLOOKUP(H27,Data!D:E,2,FALSE)</f>
        <v>25</v>
      </c>
      <c r="J27" s="373" t="s">
        <v>79</v>
      </c>
      <c r="K27" s="372" t="str">
        <f>VLOOKUP(J27,Data!G:H,2,FALSE)</f>
        <v>ac</v>
      </c>
      <c r="L27" s="374"/>
      <c r="M27" s="375"/>
      <c r="N27" s="376"/>
      <c r="O27" s="377" t="str">
        <f t="shared" si="0"/>
        <v>111030101-C-25-ac-026</v>
      </c>
      <c r="P27" s="72"/>
    </row>
    <row r="28" spans="1:16" ht="18.75" thickBot="1" x14ac:dyDescent="0.25">
      <c r="A28" s="361" t="s">
        <v>833</v>
      </c>
      <c r="B28" s="45" t="s">
        <v>410</v>
      </c>
      <c r="C28" s="280" t="s">
        <v>912</v>
      </c>
      <c r="D28" s="378" t="s">
        <v>412</v>
      </c>
      <c r="E28" s="379" t="s">
        <v>413</v>
      </c>
      <c r="F28" s="380" t="s">
        <v>15</v>
      </c>
      <c r="G28" s="381" t="str">
        <f>VLOOKUP(F28,Data!A:B,2,FALSE)</f>
        <v>R</v>
      </c>
      <c r="H28" s="382" t="s">
        <v>12</v>
      </c>
      <c r="I28" s="381" t="str">
        <f>VLOOKUP(H28,Data!D:E,2,FALSE)</f>
        <v>35</v>
      </c>
      <c r="J28" s="382" t="s">
        <v>6</v>
      </c>
      <c r="K28" s="381" t="str">
        <f>VLOOKUP(J28,Data!G:H,2,FALSE)</f>
        <v>ai</v>
      </c>
      <c r="L28" s="383"/>
      <c r="M28" s="381"/>
      <c r="N28" s="384"/>
      <c r="O28" s="385" t="str">
        <f t="shared" si="0"/>
        <v>111030101-R-35-ai-027</v>
      </c>
      <c r="P28" s="72" t="s">
        <v>414</v>
      </c>
    </row>
    <row r="29" spans="1:16" ht="18.75" thickBot="1" x14ac:dyDescent="0.25">
      <c r="A29" s="361" t="s">
        <v>834</v>
      </c>
      <c r="B29" s="45" t="s">
        <v>410</v>
      </c>
      <c r="C29" s="280" t="s">
        <v>912</v>
      </c>
      <c r="D29" s="57" t="s">
        <v>415</v>
      </c>
      <c r="E29" s="265" t="s">
        <v>416</v>
      </c>
      <c r="F29" s="98" t="s">
        <v>4</v>
      </c>
      <c r="G29" s="7" t="str">
        <f>VLOOKUP(F29,Data!A:B,2,FALSE)</f>
        <v>C</v>
      </c>
      <c r="H29" s="64" t="s">
        <v>17</v>
      </c>
      <c r="I29" s="7">
        <f>VLOOKUP(H29,Data!D:E,2,FALSE)</f>
        <v>25</v>
      </c>
      <c r="J29" s="111" t="s">
        <v>79</v>
      </c>
      <c r="K29" s="7" t="str">
        <f>VLOOKUP(J29,Data!G:H,2,FALSE)</f>
        <v>ac</v>
      </c>
      <c r="L29" s="116"/>
      <c r="M29" s="369"/>
      <c r="N29" s="8"/>
      <c r="O29" s="75" t="str">
        <f t="shared" si="0"/>
        <v>111030102-C-25-ac-028</v>
      </c>
      <c r="P29" s="72"/>
    </row>
    <row r="30" spans="1:16" ht="18.75" thickBot="1" x14ac:dyDescent="0.25">
      <c r="A30" s="361" t="s">
        <v>835</v>
      </c>
      <c r="B30" s="45" t="s">
        <v>410</v>
      </c>
      <c r="C30" s="280" t="s">
        <v>912</v>
      </c>
      <c r="D30" s="58" t="s">
        <v>415</v>
      </c>
      <c r="E30" s="267" t="s">
        <v>416</v>
      </c>
      <c r="F30" s="99" t="s">
        <v>15</v>
      </c>
      <c r="G30" s="2" t="str">
        <f>VLOOKUP(F30,Data!A:B,2,FALSE)</f>
        <v>R</v>
      </c>
      <c r="H30" s="109" t="s">
        <v>12</v>
      </c>
      <c r="I30" s="2" t="str">
        <f>VLOOKUP(H30,Data!D:E,2,FALSE)</f>
        <v>35</v>
      </c>
      <c r="J30" s="113" t="s">
        <v>6</v>
      </c>
      <c r="K30" s="2" t="str">
        <f>VLOOKUP(J30,Data!G:H,2,FALSE)</f>
        <v>ai</v>
      </c>
      <c r="L30" s="121"/>
      <c r="M30" s="2"/>
      <c r="N30" s="33"/>
      <c r="O30" s="76" t="str">
        <f t="shared" si="0"/>
        <v>111030102-R-35-ai-029</v>
      </c>
      <c r="P30" s="72"/>
    </row>
    <row r="31" spans="1:16" ht="18.75" thickBot="1" x14ac:dyDescent="0.25">
      <c r="A31" s="361" t="s">
        <v>836</v>
      </c>
      <c r="B31" s="45" t="s">
        <v>410</v>
      </c>
      <c r="C31" s="280" t="s">
        <v>912</v>
      </c>
      <c r="D31" s="126" t="s">
        <v>417</v>
      </c>
      <c r="E31" s="263" t="s">
        <v>418</v>
      </c>
      <c r="F31" s="386" t="s">
        <v>4</v>
      </c>
      <c r="G31" s="127" t="str">
        <f>VLOOKUP(F31,Data!A:B,2,FALSE)</f>
        <v>C</v>
      </c>
      <c r="H31" s="62" t="s">
        <v>36</v>
      </c>
      <c r="I31" s="127" t="str">
        <f>VLOOKUP(H31,Data!D:E,2,FALSE)</f>
        <v>03</v>
      </c>
      <c r="J31" s="387" t="s">
        <v>79</v>
      </c>
      <c r="K31" s="127" t="str">
        <f>VLOOKUP(J31,Data!G:H,2,FALSE)</f>
        <v>ac</v>
      </c>
      <c r="L31" s="388"/>
      <c r="M31" s="389"/>
      <c r="N31" s="150"/>
      <c r="O31" s="74" t="str">
        <f t="shared" si="0"/>
        <v>111030103-C-03-ac-030</v>
      </c>
      <c r="P31" s="72"/>
    </row>
    <row r="32" spans="1:16" ht="18.75" thickBot="1" x14ac:dyDescent="0.25">
      <c r="A32" s="361" t="s">
        <v>837</v>
      </c>
      <c r="B32" s="45" t="s">
        <v>410</v>
      </c>
      <c r="C32" s="280" t="s">
        <v>912</v>
      </c>
      <c r="D32" s="60" t="s">
        <v>417</v>
      </c>
      <c r="E32" s="331" t="s">
        <v>418</v>
      </c>
      <c r="F32" s="390" t="s">
        <v>15</v>
      </c>
      <c r="G32" s="129" t="str">
        <f>VLOOKUP(F32,Data!A:B,2,FALSE)</f>
        <v>R</v>
      </c>
      <c r="H32" s="257" t="s">
        <v>12</v>
      </c>
      <c r="I32" s="129" t="str">
        <f>VLOOKUP(H32,Data!D:E,2,FALSE)</f>
        <v>35</v>
      </c>
      <c r="J32" s="251" t="s">
        <v>6</v>
      </c>
      <c r="K32" s="129" t="str">
        <f>VLOOKUP(J32,Data!G:H,2,FALSE)</f>
        <v>ai</v>
      </c>
      <c r="L32" s="391"/>
      <c r="M32" s="129"/>
      <c r="N32" s="254"/>
      <c r="O32" s="203" t="str">
        <f t="shared" si="0"/>
        <v>111030103-R-35-ai-031</v>
      </c>
      <c r="P32" s="72"/>
    </row>
    <row r="33" spans="1:16" ht="18.75" thickBot="1" x14ac:dyDescent="0.25">
      <c r="A33" s="361" t="s">
        <v>838</v>
      </c>
      <c r="B33" s="45" t="s">
        <v>410</v>
      </c>
      <c r="C33" s="280" t="s">
        <v>912</v>
      </c>
      <c r="D33" s="130" t="s">
        <v>419</v>
      </c>
      <c r="E33" s="299" t="s">
        <v>411</v>
      </c>
      <c r="F33" s="130" t="s">
        <v>14</v>
      </c>
      <c r="G33" s="35" t="str">
        <f>VLOOKUP(F33,Data!A:B,2,FALSE)</f>
        <v>W</v>
      </c>
      <c r="H33" s="68" t="s">
        <v>41</v>
      </c>
      <c r="I33" s="35" t="str">
        <f>VLOOKUP(H33,Data!D:E,2,FALSE)</f>
        <v>05</v>
      </c>
      <c r="J33" s="68" t="s">
        <v>80</v>
      </c>
      <c r="K33" s="35" t="str">
        <f>VLOOKUP(J33,Data!G:H,2,FALSE)</f>
        <v>am</v>
      </c>
      <c r="L33" s="120"/>
      <c r="M33" s="392"/>
      <c r="N33" s="36"/>
      <c r="O33" s="76" t="str">
        <f t="shared" si="0"/>
        <v>111030100-W-05-am-032</v>
      </c>
      <c r="P33" s="72"/>
    </row>
    <row r="34" spans="1:16" ht="18.75" thickBot="1" x14ac:dyDescent="0.25">
      <c r="A34" s="361" t="s">
        <v>839</v>
      </c>
      <c r="B34" s="45" t="s">
        <v>410</v>
      </c>
      <c r="C34" s="280" t="s">
        <v>912</v>
      </c>
      <c r="D34" s="126" t="s">
        <v>421</v>
      </c>
      <c r="E34" s="263" t="s">
        <v>420</v>
      </c>
      <c r="F34" s="386" t="s">
        <v>4</v>
      </c>
      <c r="G34" s="127" t="str">
        <f>VLOOKUP(F34,Data!A:B,2,FALSE)</f>
        <v>C</v>
      </c>
      <c r="H34" s="62" t="s">
        <v>36</v>
      </c>
      <c r="I34" s="127" t="str">
        <f>VLOOKUP(H34,Data!D:E,2,FALSE)</f>
        <v>03</v>
      </c>
      <c r="J34" s="387" t="s">
        <v>79</v>
      </c>
      <c r="K34" s="127" t="str">
        <f>VLOOKUP(J34,Data!G:H,2,FALSE)</f>
        <v>ac</v>
      </c>
      <c r="L34" s="388"/>
      <c r="M34" s="389"/>
      <c r="N34" s="150"/>
      <c r="O34" s="74" t="str">
        <f t="shared" ref="O34:O50" si="1">CONCATENATE(E34&amp;"-",G34&amp;"-",I34&amp;"-",K34&amp;"-",A34)</f>
        <v>111030104-C-03-ac-033</v>
      </c>
      <c r="P34" s="72"/>
    </row>
    <row r="35" spans="1:16" ht="18.75" thickBot="1" x14ac:dyDescent="0.25">
      <c r="A35" s="361" t="s">
        <v>840</v>
      </c>
      <c r="B35" s="45" t="s">
        <v>410</v>
      </c>
      <c r="C35" s="280" t="s">
        <v>912</v>
      </c>
      <c r="D35" s="60" t="s">
        <v>421</v>
      </c>
      <c r="E35" s="331" t="s">
        <v>420</v>
      </c>
      <c r="F35" s="390" t="s">
        <v>15</v>
      </c>
      <c r="G35" s="129" t="str">
        <f>VLOOKUP(F35,Data!A:B,2,FALSE)</f>
        <v>R</v>
      </c>
      <c r="H35" s="257" t="s">
        <v>12</v>
      </c>
      <c r="I35" s="129" t="str">
        <f>VLOOKUP(H35,Data!D:E,2,FALSE)</f>
        <v>35</v>
      </c>
      <c r="J35" s="251" t="s">
        <v>6</v>
      </c>
      <c r="K35" s="129" t="str">
        <f>VLOOKUP(J35,Data!G:H,2,FALSE)</f>
        <v>ai</v>
      </c>
      <c r="L35" s="391"/>
      <c r="M35" s="129"/>
      <c r="N35" s="254"/>
      <c r="O35" s="203" t="str">
        <f t="shared" si="1"/>
        <v>111030104-R-35-ai-034</v>
      </c>
      <c r="P35" s="72"/>
    </row>
    <row r="36" spans="1:16" ht="18.75" thickBot="1" x14ac:dyDescent="0.25">
      <c r="A36" s="361" t="s">
        <v>841</v>
      </c>
      <c r="B36" s="45" t="s">
        <v>410</v>
      </c>
      <c r="C36" s="280" t="s">
        <v>912</v>
      </c>
      <c r="D36" s="57" t="s">
        <v>422</v>
      </c>
      <c r="E36" s="277"/>
      <c r="F36" s="57" t="s">
        <v>8</v>
      </c>
      <c r="G36" s="7" t="str">
        <f>VLOOKUP(F36,Data!A:B,2,FALSE)</f>
        <v>G</v>
      </c>
      <c r="H36" s="64" t="s">
        <v>8</v>
      </c>
      <c r="I36" s="7">
        <f>VLOOKUP(H36,Data!D:E,2,FALSE)</f>
        <v>24</v>
      </c>
      <c r="J36" s="111" t="s">
        <v>79</v>
      </c>
      <c r="K36" s="7" t="str">
        <f>VLOOKUP(J36,Data!G:H,2,FALSE)</f>
        <v>ac</v>
      </c>
      <c r="L36" s="116"/>
      <c r="M36" s="7"/>
      <c r="N36" s="8"/>
      <c r="O36" s="75" t="str">
        <f t="shared" si="1"/>
        <v>-G-24-ac-035</v>
      </c>
      <c r="P36" s="72"/>
    </row>
    <row r="37" spans="1:16" ht="18.75" thickBot="1" x14ac:dyDescent="0.25">
      <c r="A37" s="361" t="s">
        <v>842</v>
      </c>
      <c r="B37" s="45" t="s">
        <v>410</v>
      </c>
      <c r="C37" s="280" t="s">
        <v>912</v>
      </c>
      <c r="D37" s="61" t="s">
        <v>422</v>
      </c>
      <c r="E37" s="278"/>
      <c r="F37" s="101" t="s">
        <v>15</v>
      </c>
      <c r="G37" s="1" t="str">
        <f>VLOOKUP(F37,Data!A:B,2,FALSE)</f>
        <v>R</v>
      </c>
      <c r="H37" s="339" t="s">
        <v>13</v>
      </c>
      <c r="I37" s="1" t="str">
        <f>VLOOKUP(H37,Data!D:E,2,FALSE)</f>
        <v>01</v>
      </c>
      <c r="J37" s="70" t="s">
        <v>5</v>
      </c>
      <c r="K37" s="1" t="str">
        <f>VLOOKUP(J37,Data!G:H,2,FALSE)</f>
        <v>aa</v>
      </c>
      <c r="L37" s="123"/>
      <c r="M37" s="1"/>
      <c r="N37" s="4"/>
      <c r="O37" s="75" t="str">
        <f t="shared" si="1"/>
        <v>-R-01-aa-036</v>
      </c>
      <c r="P37" s="72" t="s">
        <v>423</v>
      </c>
    </row>
    <row r="38" spans="1:16" ht="18.75" thickBot="1" x14ac:dyDescent="0.25">
      <c r="A38" s="361" t="s">
        <v>843</v>
      </c>
      <c r="B38" s="223" t="s">
        <v>410</v>
      </c>
      <c r="C38" s="280" t="s">
        <v>912</v>
      </c>
      <c r="D38" s="58" t="s">
        <v>422</v>
      </c>
      <c r="E38" s="279"/>
      <c r="F38" s="99" t="s">
        <v>52</v>
      </c>
      <c r="G38" s="2" t="str">
        <f>VLOOKUP(F38,Data!A:B,2,FALSE)</f>
        <v>M</v>
      </c>
      <c r="H38" s="109" t="s">
        <v>85</v>
      </c>
      <c r="I38" s="2">
        <f>VLOOKUP(H38,Data!D:E,2,FALSE)</f>
        <v>29</v>
      </c>
      <c r="J38" s="113" t="s">
        <v>89</v>
      </c>
      <c r="K38" s="2" t="str">
        <f>VLOOKUP(J38,Data!G:H,2,FALSE)</f>
        <v>ah</v>
      </c>
      <c r="L38" s="121"/>
      <c r="M38" s="2"/>
      <c r="N38" s="5"/>
      <c r="O38" s="76" t="str">
        <f t="shared" si="1"/>
        <v>-M-29-ah-037</v>
      </c>
      <c r="P38" s="72"/>
    </row>
    <row r="39" spans="1:16" ht="18.75" thickBot="1" x14ac:dyDescent="0.25">
      <c r="A39" s="361" t="s">
        <v>844</v>
      </c>
      <c r="B39" s="46" t="s">
        <v>424</v>
      </c>
      <c r="C39" s="322" t="s">
        <v>913</v>
      </c>
      <c r="D39" s="370" t="s">
        <v>424</v>
      </c>
      <c r="E39" s="371" t="s">
        <v>426</v>
      </c>
      <c r="F39" s="370" t="s">
        <v>18</v>
      </c>
      <c r="G39" s="375" t="str">
        <f>VLOOKUP(F39,Data!A:B,2,FALSE)</f>
        <v>P</v>
      </c>
      <c r="H39" s="373" t="s">
        <v>64</v>
      </c>
      <c r="I39" s="375">
        <f>VLOOKUP(H39,Data!D:E,2,FALSE)</f>
        <v>17</v>
      </c>
      <c r="J39" s="373" t="s">
        <v>84</v>
      </c>
      <c r="K39" s="375" t="str">
        <f>VLOOKUP(J39,Data!G:H,2,FALSE)</f>
        <v>ap</v>
      </c>
      <c r="L39" s="374"/>
      <c r="M39" s="375"/>
      <c r="N39" s="376"/>
      <c r="O39" s="377" t="str">
        <f t="shared" si="1"/>
        <v>111030201-P-17-ap-038</v>
      </c>
      <c r="P39" s="72"/>
    </row>
    <row r="40" spans="1:16" ht="18.75" thickBot="1" x14ac:dyDescent="0.25">
      <c r="A40" s="361" t="s">
        <v>845</v>
      </c>
      <c r="B40" s="47" t="s">
        <v>424</v>
      </c>
      <c r="C40" s="281" t="s">
        <v>913</v>
      </c>
      <c r="D40" s="393" t="s">
        <v>424</v>
      </c>
      <c r="E40" s="394" t="s">
        <v>426</v>
      </c>
      <c r="F40" s="398" t="s">
        <v>8</v>
      </c>
      <c r="G40" s="395" t="str">
        <f>VLOOKUP(F40,Data!A:B,2,FALSE)</f>
        <v>G</v>
      </c>
      <c r="H40" s="396" t="s">
        <v>8</v>
      </c>
      <c r="I40" s="395">
        <f>VLOOKUP(H40,Data!D:E,2,FALSE)</f>
        <v>24</v>
      </c>
      <c r="J40" s="396" t="s">
        <v>79</v>
      </c>
      <c r="K40" s="395" t="str">
        <f>VLOOKUP(J40,Data!G:H,2,FALSE)</f>
        <v>ac</v>
      </c>
      <c r="L40" s="397"/>
      <c r="M40" s="395"/>
      <c r="N40" s="399"/>
      <c r="O40" s="385" t="str">
        <f t="shared" si="1"/>
        <v>111030201-G-24-ac-039</v>
      </c>
      <c r="P40" s="72"/>
    </row>
    <row r="41" spans="1:16" ht="18.75" thickBot="1" x14ac:dyDescent="0.25">
      <c r="A41" s="361" t="s">
        <v>846</v>
      </c>
      <c r="B41" s="47" t="s">
        <v>424</v>
      </c>
      <c r="C41" s="281" t="s">
        <v>913</v>
      </c>
      <c r="D41" s="378" t="s">
        <v>424</v>
      </c>
      <c r="E41" s="379" t="s">
        <v>426</v>
      </c>
      <c r="F41" s="380" t="s">
        <v>40</v>
      </c>
      <c r="G41" s="381" t="str">
        <f>VLOOKUP(F41,Data!A:B,2,FALSE)</f>
        <v>B</v>
      </c>
      <c r="H41" s="382" t="s">
        <v>943</v>
      </c>
      <c r="I41" s="381">
        <f>VLOOKUP(H41,Data!D:E,2,FALSE)</f>
        <v>11</v>
      </c>
      <c r="J41" s="382" t="s">
        <v>7</v>
      </c>
      <c r="K41" s="381" t="str">
        <f>VLOOKUP(J41,Data!G:H,2,FALSE)</f>
        <v>ab</v>
      </c>
      <c r="L41" s="383"/>
      <c r="M41" s="381"/>
      <c r="N41" s="384"/>
      <c r="O41" s="385" t="str">
        <f t="shared" si="1"/>
        <v>111030201-B-11-ab-040</v>
      </c>
      <c r="P41" s="72"/>
    </row>
    <row r="42" spans="1:16" ht="18.75" thickBot="1" x14ac:dyDescent="0.25">
      <c r="A42" s="361" t="s">
        <v>847</v>
      </c>
      <c r="B42" s="47" t="s">
        <v>424</v>
      </c>
      <c r="C42" s="281" t="s">
        <v>913</v>
      </c>
      <c r="D42" s="57" t="s">
        <v>427</v>
      </c>
      <c r="E42" s="265" t="s">
        <v>428</v>
      </c>
      <c r="F42" s="57" t="s">
        <v>8</v>
      </c>
      <c r="G42" s="160" t="str">
        <f>VLOOKUP(F42,Data!A:B,2,FALSE)</f>
        <v>G</v>
      </c>
      <c r="H42" s="64" t="s">
        <v>8</v>
      </c>
      <c r="I42" s="160">
        <f>VLOOKUP(H42,Data!D:E,2,FALSE)</f>
        <v>24</v>
      </c>
      <c r="J42" s="64" t="s">
        <v>79</v>
      </c>
      <c r="K42" s="160" t="str">
        <f>VLOOKUP(J42,Data!G:H,2,FALSE)</f>
        <v>ac</v>
      </c>
      <c r="L42" s="306"/>
      <c r="M42" s="401"/>
      <c r="N42" s="162"/>
      <c r="O42" s="312" t="str">
        <f t="shared" si="1"/>
        <v>111030202-G-24-ac-041</v>
      </c>
      <c r="P42" s="72"/>
    </row>
    <row r="43" spans="1:16" ht="18.75" thickBot="1" x14ac:dyDescent="0.25">
      <c r="A43" s="361" t="s">
        <v>848</v>
      </c>
      <c r="B43" s="47" t="s">
        <v>424</v>
      </c>
      <c r="C43" s="281" t="s">
        <v>913</v>
      </c>
      <c r="D43" s="61" t="s">
        <v>427</v>
      </c>
      <c r="E43" s="266" t="s">
        <v>428</v>
      </c>
      <c r="F43" s="101" t="s">
        <v>15</v>
      </c>
      <c r="G43" s="1" t="str">
        <f>VLOOKUP(F43,Data!A:B,2,FALSE)</f>
        <v>R</v>
      </c>
      <c r="H43" s="112" t="s">
        <v>13</v>
      </c>
      <c r="I43" s="1" t="str">
        <f>VLOOKUP(H43,Data!D:E,2,FALSE)</f>
        <v>01</v>
      </c>
      <c r="J43" s="112" t="s">
        <v>5</v>
      </c>
      <c r="K43" s="1" t="str">
        <f>VLOOKUP(J43,Data!G:H,2,FALSE)</f>
        <v>aa</v>
      </c>
      <c r="L43" s="123"/>
      <c r="M43" s="360"/>
      <c r="N43" s="4"/>
      <c r="O43" s="400" t="str">
        <f t="shared" si="1"/>
        <v>111030202-R-01-aa-042</v>
      </c>
      <c r="P43" s="72" t="s">
        <v>423</v>
      </c>
    </row>
    <row r="44" spans="1:16" ht="18.75" thickBot="1" x14ac:dyDescent="0.25">
      <c r="A44" s="361" t="s">
        <v>849</v>
      </c>
      <c r="B44" s="47" t="s">
        <v>424</v>
      </c>
      <c r="C44" s="281" t="s">
        <v>913</v>
      </c>
      <c r="D44" s="61" t="s">
        <v>427</v>
      </c>
      <c r="E44" s="266" t="s">
        <v>428</v>
      </c>
      <c r="F44" s="101" t="s">
        <v>52</v>
      </c>
      <c r="G44" s="1" t="str">
        <f>VLOOKUP(F44,Data!A:B,2,FALSE)</f>
        <v>M</v>
      </c>
      <c r="H44" s="112" t="s">
        <v>85</v>
      </c>
      <c r="I44" s="1">
        <f>VLOOKUP(H44,Data!D:E,2,FALSE)</f>
        <v>29</v>
      </c>
      <c r="J44" s="112" t="s">
        <v>89</v>
      </c>
      <c r="K44" s="1" t="str">
        <f>VLOOKUP(J44,Data!G:H,2,FALSE)</f>
        <v>ah</v>
      </c>
      <c r="L44" s="123"/>
      <c r="M44" s="360"/>
      <c r="N44" s="4"/>
      <c r="O44" s="400" t="str">
        <f t="shared" si="1"/>
        <v>111030202-M-29-ah-043</v>
      </c>
      <c r="P44" s="72"/>
    </row>
    <row r="45" spans="1:16" ht="18.75" thickBot="1" x14ac:dyDescent="0.25">
      <c r="A45" s="361" t="s">
        <v>850</v>
      </c>
      <c r="B45" s="47" t="s">
        <v>424</v>
      </c>
      <c r="C45" s="281" t="s">
        <v>913</v>
      </c>
      <c r="D45" s="61" t="s">
        <v>427</v>
      </c>
      <c r="E45" s="266" t="s">
        <v>428</v>
      </c>
      <c r="F45" s="101" t="s">
        <v>15</v>
      </c>
      <c r="G45" s="1" t="str">
        <f>VLOOKUP(F45,Data!A:B,2,FALSE)</f>
        <v>R</v>
      </c>
      <c r="H45" s="112" t="s">
        <v>12</v>
      </c>
      <c r="I45" s="1" t="str">
        <f>VLOOKUP(H45,Data!D:E,2,FALSE)</f>
        <v>35</v>
      </c>
      <c r="J45" s="112" t="s">
        <v>6</v>
      </c>
      <c r="K45" s="1" t="str">
        <f>VLOOKUP(J45,Data!G:H,2,FALSE)</f>
        <v>ai</v>
      </c>
      <c r="L45" s="123"/>
      <c r="M45" s="360"/>
      <c r="N45" s="4"/>
      <c r="O45" s="400" t="str">
        <f t="shared" si="1"/>
        <v>111030202-R-35-ai-044</v>
      </c>
      <c r="P45" s="72"/>
    </row>
    <row r="46" spans="1:16" ht="18.75" thickBot="1" x14ac:dyDescent="0.25">
      <c r="A46" s="361" t="s">
        <v>851</v>
      </c>
      <c r="B46" s="47" t="s">
        <v>424</v>
      </c>
      <c r="C46" s="281" t="s">
        <v>913</v>
      </c>
      <c r="D46" s="58" t="s">
        <v>427</v>
      </c>
      <c r="E46" s="266" t="s">
        <v>428</v>
      </c>
      <c r="F46" s="58" t="s">
        <v>242</v>
      </c>
      <c r="G46" s="210" t="str">
        <f>VLOOKUP(F46,Data!A:B,2,FALSE)</f>
        <v>O</v>
      </c>
      <c r="H46" s="113" t="s">
        <v>13</v>
      </c>
      <c r="I46" s="210" t="str">
        <f>VLOOKUP(H46,Data!D:E,2,FALSE)</f>
        <v>01</v>
      </c>
      <c r="J46" s="113" t="s">
        <v>103</v>
      </c>
      <c r="K46" s="210" t="str">
        <f>VLOOKUP(J46,Data!G:H,2,FALSE)</f>
        <v>az</v>
      </c>
      <c r="L46" s="320"/>
      <c r="M46" s="210"/>
      <c r="N46" s="33"/>
      <c r="O46" s="138" t="str">
        <f t="shared" si="1"/>
        <v>111030202-O-01-az-045</v>
      </c>
      <c r="P46" s="72" t="s">
        <v>429</v>
      </c>
    </row>
    <row r="47" spans="1:16" ht="18.75" thickBot="1" x14ac:dyDescent="0.25">
      <c r="A47" s="361" t="s">
        <v>852</v>
      </c>
      <c r="B47" s="47" t="s">
        <v>424</v>
      </c>
      <c r="C47" s="281" t="s">
        <v>913</v>
      </c>
      <c r="D47" s="126" t="s">
        <v>430</v>
      </c>
      <c r="E47" s="263"/>
      <c r="F47" s="126" t="s">
        <v>8</v>
      </c>
      <c r="G47" s="23" t="str">
        <f>VLOOKUP(F47,Data!A:B,2,FALSE)</f>
        <v>G</v>
      </c>
      <c r="H47" s="62" t="s">
        <v>8</v>
      </c>
      <c r="I47" s="23">
        <f>VLOOKUP(H47,Data!D:E,2,FALSE)</f>
        <v>24</v>
      </c>
      <c r="J47" s="62" t="s">
        <v>79</v>
      </c>
      <c r="K47" s="23" t="str">
        <f>VLOOKUP(J47,Data!G:H,2,FALSE)</f>
        <v>ac</v>
      </c>
      <c r="L47" s="114"/>
      <c r="M47" s="403"/>
      <c r="N47" s="24"/>
      <c r="O47" s="405" t="str">
        <f t="shared" si="1"/>
        <v>-G-24-ac-046</v>
      </c>
      <c r="P47" s="72"/>
    </row>
    <row r="48" spans="1:16" ht="18.75" thickBot="1" x14ac:dyDescent="0.25">
      <c r="A48" s="361" t="s">
        <v>853</v>
      </c>
      <c r="B48" s="47" t="s">
        <v>424</v>
      </c>
      <c r="C48" s="281" t="s">
        <v>913</v>
      </c>
      <c r="D48" s="59" t="s">
        <v>430</v>
      </c>
      <c r="E48" s="264"/>
      <c r="F48" s="128" t="s">
        <v>52</v>
      </c>
      <c r="G48" s="3" t="str">
        <f>VLOOKUP(F48,Data!A:B,2,FALSE)</f>
        <v>M</v>
      </c>
      <c r="H48" s="63" t="s">
        <v>85</v>
      </c>
      <c r="I48" s="3">
        <f>VLOOKUP(H48,Data!D:E,2,FALSE)</f>
        <v>29</v>
      </c>
      <c r="J48" s="63" t="s">
        <v>89</v>
      </c>
      <c r="K48" s="3" t="str">
        <f>VLOOKUP(J48,Data!G:H,2,FALSE)</f>
        <v>ah</v>
      </c>
      <c r="L48" s="115"/>
      <c r="M48" s="404"/>
      <c r="N48" s="25"/>
      <c r="O48" s="402" t="str">
        <f t="shared" si="1"/>
        <v>-M-29-ah-047</v>
      </c>
      <c r="P48" s="72"/>
    </row>
    <row r="49" spans="1:16" ht="18.75" thickBot="1" x14ac:dyDescent="0.25">
      <c r="A49" s="361" t="s">
        <v>854</v>
      </c>
      <c r="B49" s="47" t="s">
        <v>424</v>
      </c>
      <c r="C49" s="281" t="s">
        <v>913</v>
      </c>
      <c r="D49" s="60" t="s">
        <v>430</v>
      </c>
      <c r="E49" s="331"/>
      <c r="F49" s="60" t="s">
        <v>40</v>
      </c>
      <c r="G49" s="253" t="str">
        <f>VLOOKUP(F49,Data!A:B,2,FALSE)</f>
        <v>B</v>
      </c>
      <c r="H49" s="251" t="s">
        <v>943</v>
      </c>
      <c r="I49" s="253">
        <f>VLOOKUP(H49,Data!D:E,2,FALSE)</f>
        <v>11</v>
      </c>
      <c r="J49" s="251" t="s">
        <v>7</v>
      </c>
      <c r="K49" s="253" t="str">
        <f>VLOOKUP(J49,Data!G:H,2,FALSE)</f>
        <v>ab</v>
      </c>
      <c r="L49" s="252"/>
      <c r="M49" s="253"/>
      <c r="N49" s="254"/>
      <c r="O49" s="406" t="str">
        <f t="shared" si="1"/>
        <v>-B-11-ab-048</v>
      </c>
      <c r="P49" s="72"/>
    </row>
    <row r="50" spans="1:16" ht="18.75" thickBot="1" x14ac:dyDescent="0.25">
      <c r="A50" s="361" t="s">
        <v>855</v>
      </c>
      <c r="B50" s="48" t="s">
        <v>424</v>
      </c>
      <c r="C50" s="260" t="s">
        <v>913</v>
      </c>
      <c r="D50" s="130" t="s">
        <v>80</v>
      </c>
      <c r="E50" s="299" t="s">
        <v>425</v>
      </c>
      <c r="F50" s="130" t="s">
        <v>14</v>
      </c>
      <c r="G50" s="35" t="str">
        <f>VLOOKUP(F50,Data!A:B,2,FALSE)</f>
        <v>W</v>
      </c>
      <c r="H50" s="68" t="s">
        <v>43</v>
      </c>
      <c r="I50" s="35" t="str">
        <f>VLOOKUP(H50,Data!D:E,2,FALSE)</f>
        <v>06</v>
      </c>
      <c r="J50" s="68" t="s">
        <v>80</v>
      </c>
      <c r="K50" s="35" t="str">
        <f>VLOOKUP(J50,Data!G:H,2,FALSE)</f>
        <v>am</v>
      </c>
      <c r="L50" s="120"/>
      <c r="M50" s="392"/>
      <c r="N50" s="36"/>
      <c r="O50" s="76" t="str">
        <f t="shared" si="1"/>
        <v>111030200-W-06-am-049</v>
      </c>
      <c r="P50" s="73" t="s">
        <v>431</v>
      </c>
    </row>
    <row r="51" spans="1:16" ht="18.75" thickBot="1" x14ac:dyDescent="0.5"/>
    <row r="52" spans="1:16" ht="90.75" thickBot="1" x14ac:dyDescent="0.5">
      <c r="P52" s="407" t="s">
        <v>432</v>
      </c>
    </row>
  </sheetData>
  <conditionalFormatting sqref="H2:H9 H15:H30 H51:H1048576">
    <cfRule type="cellIs" dxfId="86" priority="35" operator="equal">
      <formula>"دستگاه"</formula>
    </cfRule>
  </conditionalFormatting>
  <conditionalFormatting sqref="F2:F9 F15:F30 F51:F1048576">
    <cfRule type="cellIs" dxfId="85" priority="34" operator="equal">
      <formula>"ایستگاه"</formula>
    </cfRule>
  </conditionalFormatting>
  <conditionalFormatting sqref="O51:O1048576 O1:O9 O15:O30">
    <cfRule type="duplicateValues" dxfId="84" priority="31"/>
  </conditionalFormatting>
  <conditionalFormatting sqref="H10:H14">
    <cfRule type="cellIs" dxfId="83" priority="30" operator="equal">
      <formula>"دستگاه"</formula>
    </cfRule>
  </conditionalFormatting>
  <conditionalFormatting sqref="F10:F14">
    <cfRule type="cellIs" dxfId="82" priority="29" operator="equal">
      <formula>"ایستگاه"</formula>
    </cfRule>
  </conditionalFormatting>
  <conditionalFormatting sqref="O10:O14">
    <cfRule type="duplicateValues" dxfId="81" priority="28"/>
  </conditionalFormatting>
  <conditionalFormatting sqref="H31:H32">
    <cfRule type="cellIs" dxfId="80" priority="27" operator="equal">
      <formula>"دستگاه"</formula>
    </cfRule>
  </conditionalFormatting>
  <conditionalFormatting sqref="F31:F32">
    <cfRule type="cellIs" dxfId="79" priority="26" operator="equal">
      <formula>"ایستگاه"</formula>
    </cfRule>
  </conditionalFormatting>
  <conditionalFormatting sqref="O31:O32">
    <cfRule type="duplicateValues" dxfId="78" priority="25"/>
  </conditionalFormatting>
  <conditionalFormatting sqref="H33">
    <cfRule type="cellIs" dxfId="77" priority="24" operator="equal">
      <formula>"دستگاه"</formula>
    </cfRule>
  </conditionalFormatting>
  <conditionalFormatting sqref="F33">
    <cfRule type="cellIs" dxfId="76" priority="23" operator="equal">
      <formula>"ایستگاه"</formula>
    </cfRule>
  </conditionalFormatting>
  <conditionalFormatting sqref="O33">
    <cfRule type="duplicateValues" dxfId="75" priority="64"/>
  </conditionalFormatting>
  <conditionalFormatting sqref="H34:H35">
    <cfRule type="cellIs" dxfId="74" priority="21" operator="equal">
      <formula>"دستگاه"</formula>
    </cfRule>
  </conditionalFormatting>
  <conditionalFormatting sqref="F34:F35">
    <cfRule type="cellIs" dxfId="73" priority="20" operator="equal">
      <formula>"ایستگاه"</formula>
    </cfRule>
  </conditionalFormatting>
  <conditionalFormatting sqref="O34:O35">
    <cfRule type="duplicateValues" dxfId="72" priority="19"/>
  </conditionalFormatting>
  <conditionalFormatting sqref="H36:H38">
    <cfRule type="cellIs" dxfId="71" priority="18" operator="equal">
      <formula>"دستگاه"</formula>
    </cfRule>
  </conditionalFormatting>
  <conditionalFormatting sqref="F36:F38">
    <cfRule type="cellIs" dxfId="70" priority="17" operator="equal">
      <formula>"ایستگاه"</formula>
    </cfRule>
  </conditionalFormatting>
  <conditionalFormatting sqref="O36:O38">
    <cfRule type="duplicateValues" dxfId="69" priority="16"/>
  </conditionalFormatting>
  <conditionalFormatting sqref="H39:H46">
    <cfRule type="cellIs" dxfId="68" priority="14" operator="equal">
      <formula>"دستگاه"</formula>
    </cfRule>
  </conditionalFormatting>
  <conditionalFormatting sqref="F39:F46">
    <cfRule type="cellIs" dxfId="67" priority="13" operator="equal">
      <formula>"ایستگاه"</formula>
    </cfRule>
  </conditionalFormatting>
  <conditionalFormatting sqref="O39:O46">
    <cfRule type="duplicateValues" dxfId="66" priority="12"/>
  </conditionalFormatting>
  <conditionalFormatting sqref="H47:H49">
    <cfRule type="cellIs" dxfId="65" priority="11" operator="equal">
      <formula>"دستگاه"</formula>
    </cfRule>
  </conditionalFormatting>
  <conditionalFormatting sqref="F47:F49">
    <cfRule type="cellIs" dxfId="64" priority="10" operator="equal">
      <formula>"ایستگاه"</formula>
    </cfRule>
  </conditionalFormatting>
  <conditionalFormatting sqref="O47:O49">
    <cfRule type="duplicateValues" dxfId="63" priority="9"/>
  </conditionalFormatting>
  <conditionalFormatting sqref="H50">
    <cfRule type="cellIs" dxfId="62" priority="8" operator="equal">
      <formula>"دستگاه"</formula>
    </cfRule>
  </conditionalFormatting>
  <conditionalFormatting sqref="F50">
    <cfRule type="cellIs" dxfId="61" priority="7" operator="equal">
      <formula>"ایستگاه"</formula>
    </cfRule>
  </conditionalFormatting>
  <conditionalFormatting sqref="O50">
    <cfRule type="duplicateValues" dxfId="60" priority="15"/>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P53"/>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1.875" style="40" customWidth="1"/>
    <col min="2" max="2" width="10" style="49" bestFit="1" customWidth="1"/>
    <col min="3" max="3" width="10.625" style="40" customWidth="1"/>
    <col min="4" max="4" width="31.625" style="49" bestFit="1" customWidth="1"/>
    <col min="5" max="5" width="11.5" style="292" customWidth="1"/>
    <col min="6" max="6" width="19" style="49" customWidth="1"/>
    <col min="7" max="7" width="8.125" customWidth="1"/>
    <col min="8" max="8" width="21.75" style="49" customWidth="1"/>
    <col min="9" max="9" width="6.875" customWidth="1"/>
    <col min="10" max="10" width="24.5" style="49" customWidth="1"/>
    <col min="11" max="11" width="6.375" customWidth="1"/>
    <col min="12" max="12" width="11.125" customWidth="1"/>
    <col min="13" max="13" width="11.375" customWidth="1"/>
    <col min="14" max="14" width="11.25" customWidth="1"/>
    <col min="15" max="15" width="23.125" style="77" customWidth="1"/>
    <col min="16" max="16" width="89" style="49" customWidth="1"/>
  </cols>
  <sheetData>
    <row r="1" spans="1:16" ht="18.75" thickBot="1" x14ac:dyDescent="0.25">
      <c r="A1" s="213" t="s">
        <v>571</v>
      </c>
      <c r="B1" s="214" t="s">
        <v>3</v>
      </c>
      <c r="C1" s="140" t="s">
        <v>114</v>
      </c>
      <c r="D1" s="50" t="s">
        <v>9</v>
      </c>
      <c r="E1" s="140" t="s">
        <v>908</v>
      </c>
      <c r="F1" s="43" t="s">
        <v>1</v>
      </c>
      <c r="G1" s="39" t="s">
        <v>30</v>
      </c>
      <c r="H1" s="50" t="s">
        <v>31</v>
      </c>
      <c r="I1" s="39" t="s">
        <v>32</v>
      </c>
      <c r="J1" s="50" t="s">
        <v>0</v>
      </c>
      <c r="K1" s="39" t="s">
        <v>77</v>
      </c>
      <c r="L1" s="133" t="s">
        <v>2</v>
      </c>
      <c r="M1" s="133" t="s">
        <v>10</v>
      </c>
      <c r="N1" s="133" t="s">
        <v>11</v>
      </c>
      <c r="O1" s="142" t="s">
        <v>102</v>
      </c>
      <c r="P1" s="50" t="s">
        <v>29</v>
      </c>
    </row>
    <row r="2" spans="1:16" ht="18.75" thickBot="1" x14ac:dyDescent="0.25">
      <c r="A2" s="41" t="s">
        <v>807</v>
      </c>
      <c r="B2" s="44" t="s">
        <v>152</v>
      </c>
      <c r="C2" s="282" t="s">
        <v>286</v>
      </c>
      <c r="D2" s="51" t="s">
        <v>163</v>
      </c>
      <c r="E2" s="263" t="s">
        <v>289</v>
      </c>
      <c r="F2" s="215" t="s">
        <v>8</v>
      </c>
      <c r="G2" s="125" t="str">
        <f>VLOOKUP(F2,Data!A:B,2,FALSE)</f>
        <v>G</v>
      </c>
      <c r="H2" s="216" t="s">
        <v>8</v>
      </c>
      <c r="I2" s="125">
        <f>VLOOKUP(H2,Data!D:E,2,FALSE)</f>
        <v>24</v>
      </c>
      <c r="J2" s="216" t="s">
        <v>79</v>
      </c>
      <c r="K2" s="125" t="str">
        <f>VLOOKUP(J2,Data!G:H,2,FALSE)</f>
        <v>ac</v>
      </c>
      <c r="L2" s="23"/>
      <c r="M2" s="23"/>
      <c r="N2" s="24"/>
      <c r="O2" s="151" t="str">
        <f t="shared" ref="O2:O53" si="0">CONCATENATE(E2&amp;"-",G2&amp;"-",I2&amp;"-",K2&amp;"-",A2)</f>
        <v>060010101-G-24-ac-001</v>
      </c>
      <c r="P2" s="71"/>
    </row>
    <row r="3" spans="1:16" ht="18.75" thickBot="1" x14ac:dyDescent="0.25">
      <c r="A3" s="41" t="s">
        <v>808</v>
      </c>
      <c r="B3" s="45" t="s">
        <v>152</v>
      </c>
      <c r="C3" s="261" t="s">
        <v>286</v>
      </c>
      <c r="D3" s="52" t="s">
        <v>163</v>
      </c>
      <c r="E3" s="264" t="s">
        <v>289</v>
      </c>
      <c r="F3" s="154" t="s">
        <v>37</v>
      </c>
      <c r="G3" s="3" t="str">
        <f>VLOOKUP(F3,Data!A:B,2,FALSE)</f>
        <v>H</v>
      </c>
      <c r="H3" s="155" t="s">
        <v>13</v>
      </c>
      <c r="I3" s="3" t="str">
        <f>VLOOKUP(H3,Data!D:E,2,FALSE)</f>
        <v>01</v>
      </c>
      <c r="J3" s="155" t="s">
        <v>98</v>
      </c>
      <c r="K3" s="3" t="str">
        <f>VLOOKUP(J3,Data!G:H,2,FALSE)</f>
        <v>al</v>
      </c>
      <c r="L3" s="3"/>
      <c r="M3" s="3"/>
      <c r="N3" s="25"/>
      <c r="O3" s="151" t="str">
        <f t="shared" si="0"/>
        <v>060010101-H-01-al-002</v>
      </c>
      <c r="P3" s="72" t="s">
        <v>164</v>
      </c>
    </row>
    <row r="4" spans="1:16" ht="18.75" thickBot="1" x14ac:dyDescent="0.25">
      <c r="A4" s="41" t="s">
        <v>809</v>
      </c>
      <c r="B4" s="45" t="s">
        <v>152</v>
      </c>
      <c r="C4" s="261" t="s">
        <v>286</v>
      </c>
      <c r="D4" s="52" t="s">
        <v>163</v>
      </c>
      <c r="E4" s="264" t="s">
        <v>289</v>
      </c>
      <c r="F4" s="154" t="s">
        <v>4</v>
      </c>
      <c r="G4" s="3" t="str">
        <f>VLOOKUP(F4,Data!A:B,2,FALSE)</f>
        <v>C</v>
      </c>
      <c r="H4" s="155" t="s">
        <v>81</v>
      </c>
      <c r="I4" s="3">
        <f>VLOOKUP(H4,Data!D:E,2,FALSE)</f>
        <v>26</v>
      </c>
      <c r="J4" s="155" t="s">
        <v>79</v>
      </c>
      <c r="K4" s="3" t="str">
        <f>VLOOKUP(J4,Data!G:H,2,FALSE)</f>
        <v>ac</v>
      </c>
      <c r="L4" s="3"/>
      <c r="M4" s="3"/>
      <c r="N4" s="25"/>
      <c r="O4" s="151" t="str">
        <f t="shared" si="0"/>
        <v>060010101-C-26-ac-003</v>
      </c>
      <c r="P4" s="72" t="s">
        <v>165</v>
      </c>
    </row>
    <row r="5" spans="1:16" ht="18.75" thickBot="1" x14ac:dyDescent="0.25">
      <c r="A5" s="41" t="s">
        <v>810</v>
      </c>
      <c r="B5" s="45" t="s">
        <v>152</v>
      </c>
      <c r="C5" s="261" t="s">
        <v>286</v>
      </c>
      <c r="D5" s="52" t="s">
        <v>163</v>
      </c>
      <c r="E5" s="264" t="s">
        <v>289</v>
      </c>
      <c r="F5" s="154" t="s">
        <v>15</v>
      </c>
      <c r="G5" s="3" t="str">
        <f>VLOOKUP(F5,Data!A:B,2,FALSE)</f>
        <v>R</v>
      </c>
      <c r="H5" s="155" t="s">
        <v>12</v>
      </c>
      <c r="I5" s="3" t="str">
        <f>VLOOKUP(H5,Data!D:E,2,FALSE)</f>
        <v>35</v>
      </c>
      <c r="J5" s="155" t="s">
        <v>92</v>
      </c>
      <c r="K5" s="3" t="str">
        <f>VLOOKUP(J5,Data!G:H,2,FALSE)</f>
        <v>an</v>
      </c>
      <c r="L5" s="3"/>
      <c r="M5" s="3"/>
      <c r="N5" s="25"/>
      <c r="O5" s="151" t="str">
        <f t="shared" si="0"/>
        <v>060010101-R-35-an-004</v>
      </c>
      <c r="P5" s="72" t="s">
        <v>6</v>
      </c>
    </row>
    <row r="6" spans="1:16" ht="18.75" thickBot="1" x14ac:dyDescent="0.25">
      <c r="A6" s="41" t="s">
        <v>811</v>
      </c>
      <c r="B6" s="45" t="s">
        <v>152</v>
      </c>
      <c r="C6" s="261" t="s">
        <v>286</v>
      </c>
      <c r="D6" s="52" t="s">
        <v>163</v>
      </c>
      <c r="E6" s="264" t="s">
        <v>289</v>
      </c>
      <c r="F6" s="217" t="s">
        <v>40</v>
      </c>
      <c r="G6" s="105" t="str">
        <f>VLOOKUP(F6,Data!A:B,2,FALSE)</f>
        <v>B</v>
      </c>
      <c r="H6" s="218" t="s">
        <v>943</v>
      </c>
      <c r="I6" s="105">
        <f>VLOOKUP(H6,Data!D:E,2,FALSE)</f>
        <v>11</v>
      </c>
      <c r="J6" s="218" t="s">
        <v>7</v>
      </c>
      <c r="K6" s="105" t="str">
        <f>VLOOKUP(J6,Data!G:H,2,FALSE)</f>
        <v>ab</v>
      </c>
      <c r="L6" s="106"/>
      <c r="M6" s="106"/>
      <c r="N6" s="136"/>
      <c r="O6" s="151" t="str">
        <f t="shared" si="0"/>
        <v>060010101-B-11-ab-005</v>
      </c>
      <c r="P6" s="72"/>
    </row>
    <row r="7" spans="1:16" ht="18.75" thickBot="1" x14ac:dyDescent="0.25">
      <c r="A7" s="41" t="s">
        <v>812</v>
      </c>
      <c r="B7" s="45" t="s">
        <v>152</v>
      </c>
      <c r="C7" s="261" t="s">
        <v>286</v>
      </c>
      <c r="D7" s="137" t="s">
        <v>166</v>
      </c>
      <c r="E7" s="265" t="s">
        <v>290</v>
      </c>
      <c r="F7" s="159" t="s">
        <v>8</v>
      </c>
      <c r="G7" s="7" t="str">
        <f>VLOOKUP(F7,Data!A:B,2,FALSE)</f>
        <v>G</v>
      </c>
      <c r="H7" s="161" t="s">
        <v>8</v>
      </c>
      <c r="I7" s="7">
        <f>VLOOKUP(H7,Data!D:E,2,FALSE)</f>
        <v>24</v>
      </c>
      <c r="J7" s="161" t="s">
        <v>79</v>
      </c>
      <c r="K7" s="7" t="str">
        <f>VLOOKUP(J7,Data!G:H,2,FALSE)</f>
        <v>ac</v>
      </c>
      <c r="L7" s="160"/>
      <c r="M7" s="160"/>
      <c r="N7" s="162"/>
      <c r="O7" s="163" t="str">
        <f t="shared" si="0"/>
        <v>060010102-G-24-ac-006</v>
      </c>
      <c r="P7" s="72"/>
    </row>
    <row r="8" spans="1:16" ht="18.75" thickBot="1" x14ac:dyDescent="0.25">
      <c r="A8" s="41" t="s">
        <v>813</v>
      </c>
      <c r="B8" s="45" t="s">
        <v>152</v>
      </c>
      <c r="C8" s="261" t="s">
        <v>286</v>
      </c>
      <c r="D8" s="54" t="s">
        <v>166</v>
      </c>
      <c r="E8" s="267" t="s">
        <v>290</v>
      </c>
      <c r="F8" s="211" t="s">
        <v>40</v>
      </c>
      <c r="G8" s="2" t="str">
        <f>VLOOKUP(F8,Data!A:B,2,FALSE)</f>
        <v>B</v>
      </c>
      <c r="H8" s="212" t="s">
        <v>943</v>
      </c>
      <c r="I8" s="2">
        <f>VLOOKUP(H8,Data!D:E,2,FALSE)</f>
        <v>11</v>
      </c>
      <c r="J8" s="212" t="s">
        <v>7</v>
      </c>
      <c r="K8" s="2" t="str">
        <f>VLOOKUP(J8,Data!G:H,2,FALSE)</f>
        <v>ab</v>
      </c>
      <c r="L8" s="2"/>
      <c r="M8" s="2"/>
      <c r="N8" s="5"/>
      <c r="O8" s="163" t="str">
        <f t="shared" si="0"/>
        <v>060010102-B-11-ab-007</v>
      </c>
      <c r="P8" s="72"/>
    </row>
    <row r="9" spans="1:16" ht="18.75" thickBot="1" x14ac:dyDescent="0.25">
      <c r="A9" s="41" t="s">
        <v>814</v>
      </c>
      <c r="B9" s="45" t="s">
        <v>152</v>
      </c>
      <c r="C9" s="261" t="s">
        <v>286</v>
      </c>
      <c r="D9" s="52" t="s">
        <v>167</v>
      </c>
      <c r="E9" s="268" t="s">
        <v>291</v>
      </c>
      <c r="F9" s="192" t="s">
        <v>4</v>
      </c>
      <c r="G9" s="125" t="str">
        <f>VLOOKUP(F9,Data!A:B,2,FALSE)</f>
        <v>C</v>
      </c>
      <c r="H9" s="193" t="s">
        <v>36</v>
      </c>
      <c r="I9" s="125" t="str">
        <f>VLOOKUP(H9,Data!D:E,2,FALSE)</f>
        <v>03</v>
      </c>
      <c r="J9" s="193" t="s">
        <v>79</v>
      </c>
      <c r="K9" s="125" t="str">
        <f>VLOOKUP(J9,Data!G:H,2,FALSE)</f>
        <v>ac</v>
      </c>
      <c r="L9" s="37"/>
      <c r="M9" s="37"/>
      <c r="N9" s="38"/>
      <c r="O9" s="151" t="str">
        <f t="shared" si="0"/>
        <v>060010103-C-03-ac-008</v>
      </c>
      <c r="P9" s="72"/>
    </row>
    <row r="10" spans="1:16" ht="18.75" thickBot="1" x14ac:dyDescent="0.25">
      <c r="A10" s="41" t="s">
        <v>815</v>
      </c>
      <c r="B10" s="45" t="s">
        <v>152</v>
      </c>
      <c r="C10" s="261" t="s">
        <v>286</v>
      </c>
      <c r="D10" s="52" t="s">
        <v>167</v>
      </c>
      <c r="E10" s="268" t="s">
        <v>291</v>
      </c>
      <c r="F10" s="184" t="s">
        <v>15</v>
      </c>
      <c r="G10" s="105" t="str">
        <f>VLOOKUP(F10,Data!A:B,2,FALSE)</f>
        <v>R</v>
      </c>
      <c r="H10" s="185" t="s">
        <v>12</v>
      </c>
      <c r="I10" s="105" t="str">
        <f>VLOOKUP(H10,Data!D:E,2,FALSE)</f>
        <v>35</v>
      </c>
      <c r="J10" s="185" t="s">
        <v>92</v>
      </c>
      <c r="K10" s="105" t="str">
        <f>VLOOKUP(J10,Data!G:H,2,FALSE)</f>
        <v>an</v>
      </c>
      <c r="L10" s="31"/>
      <c r="M10" s="31"/>
      <c r="N10" s="34"/>
      <c r="O10" s="151" t="str">
        <f t="shared" si="0"/>
        <v>060010103-R-35-an-009</v>
      </c>
      <c r="P10" s="72"/>
    </row>
    <row r="11" spans="1:16" ht="18.75" thickBot="1" x14ac:dyDescent="0.25">
      <c r="A11" s="41" t="s">
        <v>816</v>
      </c>
      <c r="B11" s="45" t="s">
        <v>152</v>
      </c>
      <c r="C11" s="261" t="s">
        <v>286</v>
      </c>
      <c r="D11" s="55" t="s">
        <v>168</v>
      </c>
      <c r="E11" s="298" t="s">
        <v>292</v>
      </c>
      <c r="F11" s="229" t="s">
        <v>8</v>
      </c>
      <c r="G11" s="35" t="str">
        <f>VLOOKUP(F11,Data!A:B,2,FALSE)</f>
        <v>G</v>
      </c>
      <c r="H11" s="230" t="s">
        <v>8</v>
      </c>
      <c r="I11" s="35">
        <f>VLOOKUP(H11,Data!D:E,2,FALSE)</f>
        <v>24</v>
      </c>
      <c r="J11" s="230" t="s">
        <v>79</v>
      </c>
      <c r="K11" s="35" t="str">
        <f>VLOOKUP(J11,Data!G:H,2,FALSE)</f>
        <v>ac</v>
      </c>
      <c r="L11" s="35"/>
      <c r="M11" s="35"/>
      <c r="N11" s="36"/>
      <c r="O11" s="163" t="str">
        <f t="shared" si="0"/>
        <v>060010104-G-24-ac-010</v>
      </c>
      <c r="P11" s="72"/>
    </row>
    <row r="12" spans="1:16" ht="18.75" thickBot="1" x14ac:dyDescent="0.25">
      <c r="A12" s="41" t="s">
        <v>817</v>
      </c>
      <c r="B12" s="45" t="s">
        <v>152</v>
      </c>
      <c r="C12" s="261" t="s">
        <v>286</v>
      </c>
      <c r="D12" s="52" t="s">
        <v>169</v>
      </c>
      <c r="E12" s="268" t="s">
        <v>293</v>
      </c>
      <c r="F12" s="173" t="s">
        <v>8</v>
      </c>
      <c r="G12" s="125" t="str">
        <f>VLOOKUP(F12,Data!A:B,2,FALSE)</f>
        <v>G</v>
      </c>
      <c r="H12" s="174" t="s">
        <v>8</v>
      </c>
      <c r="I12" s="125">
        <f>VLOOKUP(H12,Data!D:E,2,FALSE)</f>
        <v>24</v>
      </c>
      <c r="J12" s="174" t="s">
        <v>79</v>
      </c>
      <c r="K12" s="125" t="str">
        <f>VLOOKUP(J12,Data!G:H,2,FALSE)</f>
        <v>ac</v>
      </c>
      <c r="L12" s="107"/>
      <c r="M12" s="107"/>
      <c r="N12" s="175"/>
      <c r="O12" s="151" t="str">
        <f t="shared" si="0"/>
        <v>060010105-G-24-ac-011</v>
      </c>
      <c r="P12" s="72"/>
    </row>
    <row r="13" spans="1:16" ht="18.75" thickBot="1" x14ac:dyDescent="0.25">
      <c r="A13" s="41" t="s">
        <v>818</v>
      </c>
      <c r="B13" s="45" t="s">
        <v>152</v>
      </c>
      <c r="C13" s="261" t="s">
        <v>286</v>
      </c>
      <c r="D13" s="52" t="s">
        <v>169</v>
      </c>
      <c r="E13" s="268" t="s">
        <v>293</v>
      </c>
      <c r="F13" s="170" t="s">
        <v>15</v>
      </c>
      <c r="G13" s="3" t="str">
        <f>VLOOKUP(F13,Data!A:B,2,FALSE)</f>
        <v>R</v>
      </c>
      <c r="H13" s="171" t="s">
        <v>13</v>
      </c>
      <c r="I13" s="3" t="str">
        <f>VLOOKUP(H13,Data!D:E,2,FALSE)</f>
        <v>01</v>
      </c>
      <c r="J13" s="171" t="s">
        <v>92</v>
      </c>
      <c r="K13" s="3" t="str">
        <f>VLOOKUP(J13,Data!G:H,2,FALSE)</f>
        <v>an</v>
      </c>
      <c r="L13" s="27"/>
      <c r="M13" s="27"/>
      <c r="N13" s="28"/>
      <c r="O13" s="151" t="str">
        <f t="shared" si="0"/>
        <v>060010105-R-01-an-012</v>
      </c>
      <c r="P13" s="72"/>
    </row>
    <row r="14" spans="1:16" ht="18.75" thickBot="1" x14ac:dyDescent="0.25">
      <c r="A14" s="41" t="s">
        <v>819</v>
      </c>
      <c r="B14" s="45" t="s">
        <v>152</v>
      </c>
      <c r="C14" s="261" t="s">
        <v>286</v>
      </c>
      <c r="D14" s="52" t="s">
        <v>169</v>
      </c>
      <c r="E14" s="268" t="s">
        <v>293</v>
      </c>
      <c r="F14" s="170" t="s">
        <v>52</v>
      </c>
      <c r="G14" s="3" t="str">
        <f>VLOOKUP(F14,Data!A:B,2,FALSE)</f>
        <v>M</v>
      </c>
      <c r="H14" s="171" t="s">
        <v>87</v>
      </c>
      <c r="I14" s="3">
        <f>VLOOKUP(H14,Data!D:E,2,FALSE)</f>
        <v>30</v>
      </c>
      <c r="J14" s="171" t="s">
        <v>89</v>
      </c>
      <c r="K14" s="3" t="str">
        <f>VLOOKUP(J14,Data!G:H,2,FALSE)</f>
        <v>ah</v>
      </c>
      <c r="L14" s="27"/>
      <c r="M14" s="27"/>
      <c r="N14" s="28"/>
      <c r="O14" s="151" t="str">
        <f t="shared" si="0"/>
        <v>060010105-M-30-ah-013</v>
      </c>
      <c r="P14" s="72" t="s">
        <v>170</v>
      </c>
    </row>
    <row r="15" spans="1:16" ht="18.75" thickBot="1" x14ac:dyDescent="0.25">
      <c r="A15" s="41" t="s">
        <v>820</v>
      </c>
      <c r="B15" s="45" t="s">
        <v>152</v>
      </c>
      <c r="C15" s="261" t="s">
        <v>286</v>
      </c>
      <c r="D15" s="52" t="s">
        <v>169</v>
      </c>
      <c r="E15" s="268" t="s">
        <v>293</v>
      </c>
      <c r="F15" s="184" t="s">
        <v>15</v>
      </c>
      <c r="G15" s="105" t="str">
        <f>VLOOKUP(F15,Data!A:B,2,FALSE)</f>
        <v>R</v>
      </c>
      <c r="H15" s="185" t="s">
        <v>12</v>
      </c>
      <c r="I15" s="105" t="str">
        <f>VLOOKUP(H15,Data!D:E,2,FALSE)</f>
        <v>35</v>
      </c>
      <c r="J15" s="185" t="s">
        <v>92</v>
      </c>
      <c r="K15" s="105" t="str">
        <f>VLOOKUP(J15,Data!G:H,2,FALSE)</f>
        <v>an</v>
      </c>
      <c r="L15" s="31"/>
      <c r="M15" s="31"/>
      <c r="N15" s="34"/>
      <c r="O15" s="151" t="str">
        <f t="shared" si="0"/>
        <v>060010105-R-35-an-014</v>
      </c>
      <c r="P15" s="72" t="s">
        <v>171</v>
      </c>
    </row>
    <row r="16" spans="1:16" ht="18.75" thickBot="1" x14ac:dyDescent="0.25">
      <c r="A16" s="41" t="s">
        <v>821</v>
      </c>
      <c r="B16" s="45" t="s">
        <v>152</v>
      </c>
      <c r="C16" s="261" t="s">
        <v>286</v>
      </c>
      <c r="D16" s="55" t="s">
        <v>172</v>
      </c>
      <c r="E16" s="299" t="s">
        <v>294</v>
      </c>
      <c r="F16" s="229" t="s">
        <v>14</v>
      </c>
      <c r="G16" s="35" t="str">
        <f>VLOOKUP(F16,Data!A:B,2,FALSE)</f>
        <v>W</v>
      </c>
      <c r="H16" s="230" t="s">
        <v>43</v>
      </c>
      <c r="I16" s="35" t="str">
        <f>VLOOKUP(H16,Data!D:E,2,FALSE)</f>
        <v>06</v>
      </c>
      <c r="J16" s="230" t="s">
        <v>80</v>
      </c>
      <c r="K16" s="35" t="str">
        <f>VLOOKUP(J16,Data!G:H,2,FALSE)</f>
        <v>am</v>
      </c>
      <c r="L16" s="35"/>
      <c r="M16" s="35"/>
      <c r="N16" s="36"/>
      <c r="O16" s="163" t="str">
        <f t="shared" si="0"/>
        <v>060010100-W-06-am-015</v>
      </c>
      <c r="P16" s="72" t="s">
        <v>173</v>
      </c>
    </row>
    <row r="17" spans="1:16" ht="18.75" thickBot="1" x14ac:dyDescent="0.25">
      <c r="A17" s="41" t="s">
        <v>822</v>
      </c>
      <c r="B17" s="45" t="s">
        <v>152</v>
      </c>
      <c r="C17" s="261" t="s">
        <v>286</v>
      </c>
      <c r="D17" s="56" t="s">
        <v>174</v>
      </c>
      <c r="E17" s="272" t="s">
        <v>294</v>
      </c>
      <c r="F17" s="173" t="s">
        <v>37</v>
      </c>
      <c r="G17" s="125" t="str">
        <f>VLOOKUP(F17,Data!A:B,2,FALSE)</f>
        <v>H</v>
      </c>
      <c r="H17" s="174" t="s">
        <v>13</v>
      </c>
      <c r="I17" s="125" t="str">
        <f>VLOOKUP(H17,Data!D:E,2,FALSE)</f>
        <v>01</v>
      </c>
      <c r="J17" s="174" t="s">
        <v>80</v>
      </c>
      <c r="K17" s="125" t="str">
        <f>VLOOKUP(J17,Data!G:H,2,FALSE)</f>
        <v>am</v>
      </c>
      <c r="L17" s="107"/>
      <c r="M17" s="107"/>
      <c r="N17" s="175"/>
      <c r="O17" s="151" t="str">
        <f t="shared" si="0"/>
        <v>060010100-H-01-am-016</v>
      </c>
      <c r="P17" s="72" t="s">
        <v>175</v>
      </c>
    </row>
    <row r="18" spans="1:16" ht="18.75" thickBot="1" x14ac:dyDescent="0.25">
      <c r="A18" s="41" t="s">
        <v>823</v>
      </c>
      <c r="B18" s="45" t="s">
        <v>152</v>
      </c>
      <c r="C18" s="261" t="s">
        <v>286</v>
      </c>
      <c r="D18" s="56" t="s">
        <v>174</v>
      </c>
      <c r="E18" s="272" t="s">
        <v>294</v>
      </c>
      <c r="F18" s="170" t="s">
        <v>14</v>
      </c>
      <c r="G18" s="3" t="str">
        <f>VLOOKUP(F18,Data!A:B,2,FALSE)</f>
        <v>W</v>
      </c>
      <c r="H18" s="171" t="s">
        <v>43</v>
      </c>
      <c r="I18" s="3" t="str">
        <f>VLOOKUP(H18,Data!D:E,2,FALSE)</f>
        <v>06</v>
      </c>
      <c r="J18" s="171" t="s">
        <v>80</v>
      </c>
      <c r="K18" s="3" t="str">
        <f>VLOOKUP(J18,Data!G:H,2,FALSE)</f>
        <v>am</v>
      </c>
      <c r="L18" s="27"/>
      <c r="M18" s="27"/>
      <c r="N18" s="28"/>
      <c r="O18" s="151" t="str">
        <f t="shared" si="0"/>
        <v>060010100-W-06-am-017</v>
      </c>
      <c r="P18" s="72" t="s">
        <v>176</v>
      </c>
    </row>
    <row r="19" spans="1:16" ht="18.75" thickBot="1" x14ac:dyDescent="0.25">
      <c r="A19" s="41" t="s">
        <v>824</v>
      </c>
      <c r="B19" s="45" t="s">
        <v>152</v>
      </c>
      <c r="C19" s="283" t="s">
        <v>286</v>
      </c>
      <c r="D19" s="56" t="s">
        <v>174</v>
      </c>
      <c r="E19" s="272" t="s">
        <v>294</v>
      </c>
      <c r="F19" s="184" t="s">
        <v>15</v>
      </c>
      <c r="G19" s="105" t="str">
        <f>VLOOKUP(F19,Data!A:B,2,FALSE)</f>
        <v>R</v>
      </c>
      <c r="H19" s="185" t="s">
        <v>12</v>
      </c>
      <c r="I19" s="105" t="str">
        <f>VLOOKUP(H19,Data!D:E,2,FALSE)</f>
        <v>35</v>
      </c>
      <c r="J19" s="185" t="s">
        <v>92</v>
      </c>
      <c r="K19" s="105" t="str">
        <f>VLOOKUP(J19,Data!G:H,2,FALSE)</f>
        <v>an</v>
      </c>
      <c r="L19" s="31"/>
      <c r="M19" s="31"/>
      <c r="N19" s="34"/>
      <c r="O19" s="151" t="str">
        <f t="shared" si="0"/>
        <v>060010100-R-35-an-018</v>
      </c>
      <c r="P19" s="72"/>
    </row>
    <row r="20" spans="1:16" ht="18.75" thickBot="1" x14ac:dyDescent="0.25">
      <c r="A20" s="41" t="s">
        <v>825</v>
      </c>
      <c r="B20" s="46" t="s">
        <v>177</v>
      </c>
      <c r="C20" s="262" t="s">
        <v>287</v>
      </c>
      <c r="D20" s="57" t="s">
        <v>178</v>
      </c>
      <c r="E20" s="265" t="s">
        <v>295</v>
      </c>
      <c r="F20" s="186" t="s">
        <v>8</v>
      </c>
      <c r="G20" s="7" t="str">
        <f>VLOOKUP(F20,Data!A:B,2,FALSE)</f>
        <v>G</v>
      </c>
      <c r="H20" s="187" t="s">
        <v>8</v>
      </c>
      <c r="I20" s="7">
        <f>VLOOKUP(H20,Data!D:E,2,FALSE)</f>
        <v>24</v>
      </c>
      <c r="J20" s="187" t="s">
        <v>79</v>
      </c>
      <c r="K20" s="7" t="str">
        <f>VLOOKUP(J20,Data!G:H,2,FALSE)</f>
        <v>ac</v>
      </c>
      <c r="L20" s="7"/>
      <c r="M20" s="7"/>
      <c r="N20" s="8"/>
      <c r="O20" s="163" t="str">
        <f t="shared" si="0"/>
        <v>060020101-G-24-ac-019</v>
      </c>
      <c r="P20" s="72"/>
    </row>
    <row r="21" spans="1:16" ht="18.75" thickBot="1" x14ac:dyDescent="0.25">
      <c r="A21" s="41" t="s">
        <v>826</v>
      </c>
      <c r="B21" s="47" t="s">
        <v>177</v>
      </c>
      <c r="C21" s="259" t="s">
        <v>287</v>
      </c>
      <c r="D21" s="58" t="s">
        <v>178</v>
      </c>
      <c r="E21" s="267" t="s">
        <v>295</v>
      </c>
      <c r="F21" s="211" t="s">
        <v>40</v>
      </c>
      <c r="G21" s="2" t="str">
        <f>VLOOKUP(F21,Data!A:B,2,FALSE)</f>
        <v>B</v>
      </c>
      <c r="H21" s="212" t="s">
        <v>943</v>
      </c>
      <c r="I21" s="2">
        <f>VLOOKUP(H21,Data!D:E,2,FALSE)</f>
        <v>11</v>
      </c>
      <c r="J21" s="212" t="s">
        <v>7</v>
      </c>
      <c r="K21" s="2" t="str">
        <f>VLOOKUP(J21,Data!G:H,2,FALSE)</f>
        <v>ab</v>
      </c>
      <c r="L21" s="2"/>
      <c r="M21" s="2"/>
      <c r="N21" s="5"/>
      <c r="O21" s="163" t="str">
        <f t="shared" si="0"/>
        <v>060020101-B-11-ab-020</v>
      </c>
      <c r="P21" s="72" t="s">
        <v>179</v>
      </c>
    </row>
    <row r="22" spans="1:16" ht="18.75" thickBot="1" x14ac:dyDescent="0.25">
      <c r="A22" s="41" t="s">
        <v>827</v>
      </c>
      <c r="B22" s="47" t="s">
        <v>177</v>
      </c>
      <c r="C22" s="259" t="s">
        <v>287</v>
      </c>
      <c r="D22" s="59" t="s">
        <v>180</v>
      </c>
      <c r="E22" s="264" t="s">
        <v>296</v>
      </c>
      <c r="F22" s="173" t="s">
        <v>8</v>
      </c>
      <c r="G22" s="125" t="str">
        <f>VLOOKUP(F22,Data!A:B,2,FALSE)</f>
        <v>G</v>
      </c>
      <c r="H22" s="174" t="s">
        <v>8</v>
      </c>
      <c r="I22" s="125">
        <f>VLOOKUP(H22,Data!D:E,2,FALSE)</f>
        <v>24</v>
      </c>
      <c r="J22" s="174" t="s">
        <v>79</v>
      </c>
      <c r="K22" s="125" t="str">
        <f>VLOOKUP(J22,Data!G:H,2,FALSE)</f>
        <v>ac</v>
      </c>
      <c r="L22" s="107"/>
      <c r="M22" s="107"/>
      <c r="N22" s="175"/>
      <c r="O22" s="151" t="str">
        <f t="shared" si="0"/>
        <v>060020102-G-24-ac-021</v>
      </c>
      <c r="P22" s="72"/>
    </row>
    <row r="23" spans="1:16" ht="18.75" thickBot="1" x14ac:dyDescent="0.25">
      <c r="A23" s="41" t="s">
        <v>828</v>
      </c>
      <c r="B23" s="47" t="s">
        <v>177</v>
      </c>
      <c r="C23" s="259" t="s">
        <v>287</v>
      </c>
      <c r="D23" s="59" t="s">
        <v>180</v>
      </c>
      <c r="E23" s="264" t="s">
        <v>296</v>
      </c>
      <c r="F23" s="170" t="s">
        <v>37</v>
      </c>
      <c r="G23" s="3" t="str">
        <f>VLOOKUP(F23,Data!A:B,2,FALSE)</f>
        <v>H</v>
      </c>
      <c r="H23" s="171" t="s">
        <v>13</v>
      </c>
      <c r="I23" s="3" t="str">
        <f>VLOOKUP(H23,Data!D:E,2,FALSE)</f>
        <v>01</v>
      </c>
      <c r="J23" s="171" t="s">
        <v>98</v>
      </c>
      <c r="K23" s="3" t="str">
        <f>VLOOKUP(J23,Data!G:H,2,FALSE)</f>
        <v>al</v>
      </c>
      <c r="L23" s="27"/>
      <c r="M23" s="27"/>
      <c r="N23" s="28"/>
      <c r="O23" s="151" t="str">
        <f t="shared" si="0"/>
        <v>060020102-H-01-al-022</v>
      </c>
      <c r="P23" s="72" t="s">
        <v>181</v>
      </c>
    </row>
    <row r="24" spans="1:16" ht="18.75" thickBot="1" x14ac:dyDescent="0.25">
      <c r="A24" s="41" t="s">
        <v>829</v>
      </c>
      <c r="B24" s="47" t="s">
        <v>177</v>
      </c>
      <c r="C24" s="259" t="s">
        <v>287</v>
      </c>
      <c r="D24" s="59" t="s">
        <v>180</v>
      </c>
      <c r="E24" s="264" t="s">
        <v>296</v>
      </c>
      <c r="F24" s="192" t="s">
        <v>8</v>
      </c>
      <c r="G24" s="3" t="str">
        <f>VLOOKUP(F24,Data!A:B,2,FALSE)</f>
        <v>G</v>
      </c>
      <c r="H24" s="193" t="s">
        <v>8</v>
      </c>
      <c r="I24" s="3">
        <f>VLOOKUP(H24,Data!D:E,2,FALSE)</f>
        <v>24</v>
      </c>
      <c r="J24" s="193" t="s">
        <v>79</v>
      </c>
      <c r="K24" s="3" t="str">
        <f>VLOOKUP(J24,Data!G:H,2,FALSE)</f>
        <v>ac</v>
      </c>
      <c r="L24" s="37"/>
      <c r="M24" s="37"/>
      <c r="N24" s="38"/>
      <c r="O24" s="151" t="str">
        <f t="shared" si="0"/>
        <v>060020102-G-24-ac-023</v>
      </c>
      <c r="P24" s="72"/>
    </row>
    <row r="25" spans="1:16" ht="18.75" thickBot="1" x14ac:dyDescent="0.25">
      <c r="A25" s="41" t="s">
        <v>830</v>
      </c>
      <c r="B25" s="47" t="s">
        <v>177</v>
      </c>
      <c r="C25" s="259" t="s">
        <v>287</v>
      </c>
      <c r="D25" s="59" t="s">
        <v>180</v>
      </c>
      <c r="E25" s="264" t="s">
        <v>296</v>
      </c>
      <c r="F25" s="184" t="s">
        <v>1</v>
      </c>
      <c r="G25" s="105" t="str">
        <f>VLOOKUP(F25,Data!A:B,2,FALSE)</f>
        <v>کد ایستگاه</v>
      </c>
      <c r="H25" s="185" t="s">
        <v>31</v>
      </c>
      <c r="I25" s="105" t="str">
        <f>VLOOKUP(H25,Data!D:E,2,FALSE)</f>
        <v>کد دستگاه</v>
      </c>
      <c r="J25" s="185" t="s">
        <v>89</v>
      </c>
      <c r="K25" s="105" t="str">
        <f>VLOOKUP(J25,Data!G:H,2,FALSE)</f>
        <v>ah</v>
      </c>
      <c r="L25" s="31"/>
      <c r="M25" s="31"/>
      <c r="N25" s="34"/>
      <c r="O25" s="151" t="str">
        <f t="shared" si="0"/>
        <v>060020102-کد ایستگاه-کد دستگاه-ah-024</v>
      </c>
      <c r="P25" s="72" t="s">
        <v>182</v>
      </c>
    </row>
    <row r="26" spans="1:16" ht="18.75" thickBot="1" x14ac:dyDescent="0.25">
      <c r="A26" s="41" t="s">
        <v>831</v>
      </c>
      <c r="B26" s="47" t="s">
        <v>177</v>
      </c>
      <c r="C26" s="259" t="s">
        <v>287</v>
      </c>
      <c r="D26" s="57" t="s">
        <v>183</v>
      </c>
      <c r="E26" s="277" t="s">
        <v>297</v>
      </c>
      <c r="F26" s="186" t="s">
        <v>14</v>
      </c>
      <c r="G26" s="7" t="str">
        <f>VLOOKUP(F26,Data!A:B,2,FALSE)</f>
        <v>W</v>
      </c>
      <c r="H26" s="187" t="s">
        <v>43</v>
      </c>
      <c r="I26" s="7" t="str">
        <f>VLOOKUP(H26,Data!D:E,2,FALSE)</f>
        <v>06</v>
      </c>
      <c r="J26" s="187" t="s">
        <v>80</v>
      </c>
      <c r="K26" s="7" t="str">
        <f>VLOOKUP(J26,Data!G:H,2,FALSE)</f>
        <v>am</v>
      </c>
      <c r="L26" s="7"/>
      <c r="M26" s="7"/>
      <c r="N26" s="8"/>
      <c r="O26" s="163" t="str">
        <f t="shared" si="0"/>
        <v>060020100-W-06-am-025</v>
      </c>
      <c r="P26" s="72" t="s">
        <v>184</v>
      </c>
    </row>
    <row r="27" spans="1:16" ht="18.75" thickBot="1" x14ac:dyDescent="0.25">
      <c r="A27" s="41" t="s">
        <v>832</v>
      </c>
      <c r="B27" s="47" t="s">
        <v>177</v>
      </c>
      <c r="C27" s="259" t="s">
        <v>287</v>
      </c>
      <c r="D27" s="61" t="s">
        <v>183</v>
      </c>
      <c r="E27" s="278" t="s">
        <v>297</v>
      </c>
      <c r="F27" s="166" t="s">
        <v>14</v>
      </c>
      <c r="G27" s="1" t="str">
        <f>VLOOKUP(F27,Data!A:B,2,FALSE)</f>
        <v>W</v>
      </c>
      <c r="H27" s="168" t="s">
        <v>43</v>
      </c>
      <c r="I27" s="1" t="str">
        <f>VLOOKUP(H27,Data!D:E,2,FALSE)</f>
        <v>06</v>
      </c>
      <c r="J27" s="168" t="s">
        <v>14</v>
      </c>
      <c r="K27" s="1" t="str">
        <f>VLOOKUP(J27,Data!G:H,2,FALSE)</f>
        <v>aw</v>
      </c>
      <c r="L27" s="167"/>
      <c r="M27" s="167"/>
      <c r="N27" s="169"/>
      <c r="O27" s="163" t="str">
        <f t="shared" si="0"/>
        <v>060020100-W-06-aw-026</v>
      </c>
      <c r="P27" s="72" t="s">
        <v>185</v>
      </c>
    </row>
    <row r="28" spans="1:16" ht="18.75" thickBot="1" x14ac:dyDescent="0.25">
      <c r="A28" s="41" t="s">
        <v>833</v>
      </c>
      <c r="B28" s="47" t="s">
        <v>177</v>
      </c>
      <c r="C28" s="259" t="s">
        <v>287</v>
      </c>
      <c r="D28" s="61" t="s">
        <v>183</v>
      </c>
      <c r="E28" s="278" t="s">
        <v>297</v>
      </c>
      <c r="F28" s="164" t="s">
        <v>15</v>
      </c>
      <c r="G28" s="1" t="str">
        <f>VLOOKUP(F28,Data!A:B,2,FALSE)</f>
        <v>R</v>
      </c>
      <c r="H28" s="165" t="s">
        <v>12</v>
      </c>
      <c r="I28" s="1" t="str">
        <f>VLOOKUP(H28,Data!D:E,2,FALSE)</f>
        <v>35</v>
      </c>
      <c r="J28" s="165" t="s">
        <v>92</v>
      </c>
      <c r="K28" s="1" t="str">
        <f>VLOOKUP(J28,Data!G:H,2,FALSE)</f>
        <v>an</v>
      </c>
      <c r="L28" s="1"/>
      <c r="M28" s="1"/>
      <c r="N28" s="4"/>
      <c r="O28" s="163" t="str">
        <f t="shared" si="0"/>
        <v>060020100-R-35-an-027</v>
      </c>
      <c r="P28" s="72"/>
    </row>
    <row r="29" spans="1:16" ht="18.75" thickBot="1" x14ac:dyDescent="0.25">
      <c r="A29" s="41" t="s">
        <v>834</v>
      </c>
      <c r="B29" s="47" t="s">
        <v>177</v>
      </c>
      <c r="C29" s="259" t="s">
        <v>287</v>
      </c>
      <c r="D29" s="61" t="s">
        <v>183</v>
      </c>
      <c r="E29" s="278" t="s">
        <v>297</v>
      </c>
      <c r="F29" s="195" t="s">
        <v>14</v>
      </c>
      <c r="G29" s="1" t="str">
        <f>VLOOKUP(F29,Data!A:B,2,FALSE)</f>
        <v>W</v>
      </c>
      <c r="H29" s="197" t="s">
        <v>43</v>
      </c>
      <c r="I29" s="1" t="str">
        <f>VLOOKUP(H29,Data!D:E,2,FALSE)</f>
        <v>06</v>
      </c>
      <c r="J29" s="197" t="s">
        <v>80</v>
      </c>
      <c r="K29" s="1" t="str">
        <f>VLOOKUP(J29,Data!G:H,2,FALSE)</f>
        <v>am</v>
      </c>
      <c r="L29" s="196"/>
      <c r="M29" s="196"/>
      <c r="N29" s="30"/>
      <c r="O29" s="163" t="str">
        <f t="shared" si="0"/>
        <v>060020100-W-06-am-028</v>
      </c>
      <c r="P29" s="72" t="s">
        <v>186</v>
      </c>
    </row>
    <row r="30" spans="1:16" ht="18.75" thickBot="1" x14ac:dyDescent="0.25">
      <c r="A30" s="41" t="s">
        <v>835</v>
      </c>
      <c r="B30" s="47" t="s">
        <v>177</v>
      </c>
      <c r="C30" s="259" t="s">
        <v>287</v>
      </c>
      <c r="D30" s="61" t="s">
        <v>183</v>
      </c>
      <c r="E30" s="278" t="s">
        <v>297</v>
      </c>
      <c r="F30" s="164" t="s">
        <v>14</v>
      </c>
      <c r="G30" s="1" t="str">
        <f>VLOOKUP(F30,Data!A:B,2,FALSE)</f>
        <v>W</v>
      </c>
      <c r="H30" s="165" t="s">
        <v>43</v>
      </c>
      <c r="I30" s="1" t="str">
        <f>VLOOKUP(H30,Data!D:E,2,FALSE)</f>
        <v>06</v>
      </c>
      <c r="J30" s="165" t="s">
        <v>80</v>
      </c>
      <c r="K30" s="1" t="str">
        <f>VLOOKUP(J30,Data!G:H,2,FALSE)</f>
        <v>am</v>
      </c>
      <c r="L30" s="1"/>
      <c r="M30" s="1"/>
      <c r="N30" s="4"/>
      <c r="O30" s="163" t="str">
        <f t="shared" si="0"/>
        <v>060020100-W-06-am-029</v>
      </c>
      <c r="P30" s="72" t="s">
        <v>187</v>
      </c>
    </row>
    <row r="31" spans="1:16" ht="18.75" thickBot="1" x14ac:dyDescent="0.25">
      <c r="A31" s="41" t="s">
        <v>836</v>
      </c>
      <c r="B31" s="48" t="s">
        <v>177</v>
      </c>
      <c r="C31" s="260" t="s">
        <v>287</v>
      </c>
      <c r="D31" s="58" t="s">
        <v>183</v>
      </c>
      <c r="E31" s="279" t="s">
        <v>297</v>
      </c>
      <c r="F31" s="208" t="s">
        <v>15</v>
      </c>
      <c r="G31" s="2" t="str">
        <f>VLOOKUP(F31,Data!A:B,2,FALSE)</f>
        <v>R</v>
      </c>
      <c r="H31" s="209" t="s">
        <v>12</v>
      </c>
      <c r="I31" s="2" t="str">
        <f>VLOOKUP(H31,Data!D:E,2,FALSE)</f>
        <v>35</v>
      </c>
      <c r="J31" s="209" t="s">
        <v>92</v>
      </c>
      <c r="K31" s="2" t="str">
        <f>VLOOKUP(J31,Data!G:H,2,FALSE)</f>
        <v>an</v>
      </c>
      <c r="L31" s="210"/>
      <c r="M31" s="210"/>
      <c r="N31" s="33"/>
      <c r="O31" s="163" t="str">
        <f t="shared" si="0"/>
        <v>060020100-R-35-an-030</v>
      </c>
      <c r="P31" s="72"/>
    </row>
    <row r="32" spans="1:16" ht="18.75" thickBot="1" x14ac:dyDescent="0.25">
      <c r="A32" s="41" t="s">
        <v>837</v>
      </c>
      <c r="B32" s="45" t="s">
        <v>188</v>
      </c>
      <c r="C32" s="280" t="s">
        <v>288</v>
      </c>
      <c r="D32" s="59" t="s">
        <v>189</v>
      </c>
      <c r="E32" s="264" t="s">
        <v>298</v>
      </c>
      <c r="F32" s="173" t="s">
        <v>4</v>
      </c>
      <c r="G32" s="125" t="str">
        <f>VLOOKUP(F32,Data!A:B,2,FALSE)</f>
        <v>C</v>
      </c>
      <c r="H32" s="174" t="s">
        <v>36</v>
      </c>
      <c r="I32" s="125" t="str">
        <f>VLOOKUP(H32,Data!D:E,2,FALSE)</f>
        <v>03</v>
      </c>
      <c r="J32" s="174" t="s">
        <v>79</v>
      </c>
      <c r="K32" s="125" t="str">
        <f>VLOOKUP(J32,Data!G:H,2,FALSE)</f>
        <v>ac</v>
      </c>
      <c r="L32" s="107"/>
      <c r="M32" s="107"/>
      <c r="N32" s="175"/>
      <c r="O32" s="219" t="str">
        <f t="shared" si="0"/>
        <v>060030101-C-03-ac-031</v>
      </c>
      <c r="P32" s="72"/>
    </row>
    <row r="33" spans="1:16" ht="18.75" thickBot="1" x14ac:dyDescent="0.25">
      <c r="A33" s="41" t="s">
        <v>838</v>
      </c>
      <c r="B33" s="45" t="s">
        <v>188</v>
      </c>
      <c r="C33" s="280" t="s">
        <v>288</v>
      </c>
      <c r="D33" s="52" t="s">
        <v>189</v>
      </c>
      <c r="E33" s="264" t="s">
        <v>298</v>
      </c>
      <c r="F33" s="184" t="s">
        <v>15</v>
      </c>
      <c r="G33" s="105" t="str">
        <f>VLOOKUP(F33,Data!A:B,2,FALSE)</f>
        <v>R</v>
      </c>
      <c r="H33" s="185" t="s">
        <v>12</v>
      </c>
      <c r="I33" s="105" t="str">
        <f>VLOOKUP(H33,Data!D:E,2,FALSE)</f>
        <v>35</v>
      </c>
      <c r="J33" s="185" t="s">
        <v>92</v>
      </c>
      <c r="K33" s="105" t="str">
        <f>VLOOKUP(J33,Data!G:H,2,FALSE)</f>
        <v>an</v>
      </c>
      <c r="L33" s="31"/>
      <c r="M33" s="31"/>
      <c r="N33" s="34"/>
      <c r="O33" s="219" t="str">
        <f t="shared" si="0"/>
        <v>060030101-R-35-an-032</v>
      </c>
      <c r="P33" s="72"/>
    </row>
    <row r="34" spans="1:16" ht="18.75" thickBot="1" x14ac:dyDescent="0.25">
      <c r="A34" s="41" t="s">
        <v>839</v>
      </c>
      <c r="B34" s="45" t="s">
        <v>188</v>
      </c>
      <c r="C34" s="280" t="s">
        <v>288</v>
      </c>
      <c r="D34" s="137" t="s">
        <v>190</v>
      </c>
      <c r="E34" s="277" t="s">
        <v>299</v>
      </c>
      <c r="F34" s="159" t="s">
        <v>4</v>
      </c>
      <c r="G34" s="7" t="str">
        <f>VLOOKUP(F34,Data!A:B,2,FALSE)</f>
        <v>C</v>
      </c>
      <c r="H34" s="161" t="s">
        <v>81</v>
      </c>
      <c r="I34" s="7">
        <f>VLOOKUP(H34,Data!D:E,2,FALSE)</f>
        <v>26</v>
      </c>
      <c r="J34" s="161" t="s">
        <v>79</v>
      </c>
      <c r="K34" s="7" t="str">
        <f>VLOOKUP(J34,Data!G:H,2,FALSE)</f>
        <v>ac</v>
      </c>
      <c r="L34" s="160"/>
      <c r="M34" s="160"/>
      <c r="N34" s="162"/>
      <c r="O34" s="163" t="str">
        <f t="shared" si="0"/>
        <v>060030102-C-26-ac-033</v>
      </c>
      <c r="P34" s="72"/>
    </row>
    <row r="35" spans="1:16" ht="18.75" thickBot="1" x14ac:dyDescent="0.25">
      <c r="A35" s="41" t="s">
        <v>840</v>
      </c>
      <c r="B35" s="45" t="s">
        <v>188</v>
      </c>
      <c r="C35" s="280" t="s">
        <v>288</v>
      </c>
      <c r="D35" s="207" t="s">
        <v>190</v>
      </c>
      <c r="E35" s="278" t="s">
        <v>299</v>
      </c>
      <c r="F35" s="164" t="s">
        <v>15</v>
      </c>
      <c r="G35" s="1" t="str">
        <f>VLOOKUP(F35,Data!A:B,2,FALSE)</f>
        <v>R</v>
      </c>
      <c r="H35" s="165" t="s">
        <v>96</v>
      </c>
      <c r="I35" s="1" t="str">
        <f>VLOOKUP(H35,Data!D:E,2,FALSE)</f>
        <v>36</v>
      </c>
      <c r="J35" s="165" t="s">
        <v>6</v>
      </c>
      <c r="K35" s="1" t="str">
        <f>VLOOKUP(J35,Data!G:H,2,FALSE)</f>
        <v>ai</v>
      </c>
      <c r="L35" s="1"/>
      <c r="M35" s="1"/>
      <c r="N35" s="4"/>
      <c r="O35" s="220" t="str">
        <f t="shared" si="0"/>
        <v>060030102-R-36-ai-034</v>
      </c>
      <c r="P35" s="72"/>
    </row>
    <row r="36" spans="1:16" ht="18.75" thickBot="1" x14ac:dyDescent="0.25">
      <c r="A36" s="41" t="s">
        <v>841</v>
      </c>
      <c r="B36" s="45" t="s">
        <v>188</v>
      </c>
      <c r="C36" s="280" t="s">
        <v>288</v>
      </c>
      <c r="D36" s="207" t="s">
        <v>190</v>
      </c>
      <c r="E36" s="278" t="s">
        <v>299</v>
      </c>
      <c r="F36" s="166" t="s">
        <v>37</v>
      </c>
      <c r="G36" s="1" t="str">
        <f>VLOOKUP(F36,Data!A:B,2,FALSE)</f>
        <v>H</v>
      </c>
      <c r="H36" s="168" t="s">
        <v>50</v>
      </c>
      <c r="I36" s="1" t="str">
        <f>VLOOKUP(H36,Data!D:E,2,FALSE)</f>
        <v>09</v>
      </c>
      <c r="J36" s="168" t="s">
        <v>82</v>
      </c>
      <c r="K36" s="1" t="str">
        <f>VLOOKUP(J36,Data!G:H,2,FALSE)</f>
        <v>af</v>
      </c>
      <c r="L36" s="167"/>
      <c r="M36" s="167"/>
      <c r="N36" s="169"/>
      <c r="O36" s="163" t="str">
        <f t="shared" si="0"/>
        <v>060030102-H-09-af-035</v>
      </c>
      <c r="P36" s="72" t="s">
        <v>191</v>
      </c>
    </row>
    <row r="37" spans="1:16" ht="18.75" thickBot="1" x14ac:dyDescent="0.25">
      <c r="A37" s="41" t="s">
        <v>842</v>
      </c>
      <c r="B37" s="45" t="s">
        <v>188</v>
      </c>
      <c r="C37" s="280" t="s">
        <v>288</v>
      </c>
      <c r="D37" s="207" t="s">
        <v>190</v>
      </c>
      <c r="E37" s="278" t="s">
        <v>299</v>
      </c>
      <c r="F37" s="178" t="s">
        <v>37</v>
      </c>
      <c r="G37" s="1" t="str">
        <f>VLOOKUP(F37,Data!A:B,2,FALSE)</f>
        <v>H</v>
      </c>
      <c r="H37" s="179" t="s">
        <v>13</v>
      </c>
      <c r="I37" s="1" t="str">
        <f>VLOOKUP(H37,Data!D:E,2,FALSE)</f>
        <v>01</v>
      </c>
      <c r="J37" s="179" t="s">
        <v>82</v>
      </c>
      <c r="K37" s="1" t="str">
        <f>VLOOKUP(J37,Data!G:H,2,FALSE)</f>
        <v>af</v>
      </c>
      <c r="L37" s="6"/>
      <c r="M37" s="6"/>
      <c r="N37" s="32"/>
      <c r="O37" s="163" t="str">
        <f t="shared" si="0"/>
        <v>060030102-H-01-af-036</v>
      </c>
      <c r="P37" s="72" t="s">
        <v>192</v>
      </c>
    </row>
    <row r="38" spans="1:16" ht="18.75" thickBot="1" x14ac:dyDescent="0.25">
      <c r="A38" s="41" t="s">
        <v>843</v>
      </c>
      <c r="B38" s="45" t="s">
        <v>188</v>
      </c>
      <c r="C38" s="280" t="s">
        <v>288</v>
      </c>
      <c r="D38" s="207" t="s">
        <v>190</v>
      </c>
      <c r="E38" s="278" t="s">
        <v>299</v>
      </c>
      <c r="F38" s="164" t="s">
        <v>37</v>
      </c>
      <c r="G38" s="1" t="str">
        <f>VLOOKUP(F38,Data!A:B,2,FALSE)</f>
        <v>H</v>
      </c>
      <c r="H38" s="165" t="s">
        <v>48</v>
      </c>
      <c r="I38" s="1" t="str">
        <f>VLOOKUP(H38,Data!D:E,2,FALSE)</f>
        <v>08</v>
      </c>
      <c r="J38" s="165" t="s">
        <v>82</v>
      </c>
      <c r="K38" s="1" t="str">
        <f>VLOOKUP(J38,Data!G:H,2,FALSE)</f>
        <v>af</v>
      </c>
      <c r="L38" s="1"/>
      <c r="M38" s="1"/>
      <c r="N38" s="4"/>
      <c r="O38" s="163" t="str">
        <f t="shared" si="0"/>
        <v>060030102-H-08-af-037</v>
      </c>
      <c r="P38" s="72" t="s">
        <v>193</v>
      </c>
    </row>
    <row r="39" spans="1:16" ht="18.75" thickBot="1" x14ac:dyDescent="0.25">
      <c r="A39" s="41" t="s">
        <v>844</v>
      </c>
      <c r="B39" s="45" t="s">
        <v>188</v>
      </c>
      <c r="C39" s="280" t="s">
        <v>288</v>
      </c>
      <c r="D39" s="54" t="s">
        <v>190</v>
      </c>
      <c r="E39" s="279" t="s">
        <v>299</v>
      </c>
      <c r="F39" s="208" t="s">
        <v>37</v>
      </c>
      <c r="G39" s="2" t="str">
        <f>VLOOKUP(F39,Data!A:B,2,FALSE)</f>
        <v>H</v>
      </c>
      <c r="H39" s="209" t="s">
        <v>13</v>
      </c>
      <c r="I39" s="2" t="str">
        <f>VLOOKUP(H39,Data!D:E,2,FALSE)</f>
        <v>01</v>
      </c>
      <c r="J39" s="209" t="s">
        <v>80</v>
      </c>
      <c r="K39" s="2" t="str">
        <f>VLOOKUP(J39,Data!G:H,2,FALSE)</f>
        <v>am</v>
      </c>
      <c r="L39" s="210"/>
      <c r="M39" s="210"/>
      <c r="N39" s="33"/>
      <c r="O39" s="163" t="str">
        <f t="shared" si="0"/>
        <v>060030102-H-01-am-038</v>
      </c>
      <c r="P39" s="72" t="s">
        <v>194</v>
      </c>
    </row>
    <row r="40" spans="1:16" ht="18.75" thickBot="1" x14ac:dyDescent="0.25">
      <c r="A40" s="41" t="s">
        <v>845</v>
      </c>
      <c r="B40" s="45" t="s">
        <v>188</v>
      </c>
      <c r="C40" s="280" t="s">
        <v>288</v>
      </c>
      <c r="D40" s="52" t="s">
        <v>195</v>
      </c>
      <c r="E40" s="268" t="s">
        <v>300</v>
      </c>
      <c r="F40" s="192" t="s">
        <v>37</v>
      </c>
      <c r="G40" s="125" t="str">
        <f>VLOOKUP(F40,Data!A:B,2,FALSE)</f>
        <v>H</v>
      </c>
      <c r="H40" s="193" t="s">
        <v>13</v>
      </c>
      <c r="I40" s="125" t="str">
        <f>VLOOKUP(H40,Data!D:E,2,FALSE)</f>
        <v>01</v>
      </c>
      <c r="J40" s="193" t="s">
        <v>80</v>
      </c>
      <c r="K40" s="125" t="str">
        <f>VLOOKUP(J40,Data!G:H,2,FALSE)</f>
        <v>am</v>
      </c>
      <c r="L40" s="37"/>
      <c r="M40" s="37"/>
      <c r="N40" s="38"/>
      <c r="O40" s="219" t="str">
        <f t="shared" si="0"/>
        <v>060030100-H-01-am-039</v>
      </c>
      <c r="P40" s="72" t="s">
        <v>196</v>
      </c>
    </row>
    <row r="41" spans="1:16" ht="18.75" thickBot="1" x14ac:dyDescent="0.25">
      <c r="A41" s="41" t="s">
        <v>846</v>
      </c>
      <c r="B41" s="45" t="s">
        <v>188</v>
      </c>
      <c r="C41" s="280" t="s">
        <v>288</v>
      </c>
      <c r="D41" s="52" t="s">
        <v>195</v>
      </c>
      <c r="E41" s="268" t="s">
        <v>300</v>
      </c>
      <c r="F41" s="192" t="s">
        <v>37</v>
      </c>
      <c r="G41" s="3" t="str">
        <f>VLOOKUP(F41,Data!A:B,2,FALSE)</f>
        <v>H</v>
      </c>
      <c r="H41" s="193" t="s">
        <v>13</v>
      </c>
      <c r="I41" s="3" t="str">
        <f>VLOOKUP(H41,Data!D:E,2,FALSE)</f>
        <v>01</v>
      </c>
      <c r="J41" s="193" t="s">
        <v>80</v>
      </c>
      <c r="K41" s="3" t="str">
        <f>VLOOKUP(J41,Data!G:H,2,FALSE)</f>
        <v>am</v>
      </c>
      <c r="L41" s="37"/>
      <c r="M41" s="37"/>
      <c r="N41" s="38"/>
      <c r="O41" s="219" t="str">
        <f t="shared" si="0"/>
        <v>060030100-H-01-am-040</v>
      </c>
      <c r="P41" s="72" t="s">
        <v>197</v>
      </c>
    </row>
    <row r="42" spans="1:16" ht="18.75" thickBot="1" x14ac:dyDescent="0.25">
      <c r="A42" s="41" t="s">
        <v>847</v>
      </c>
      <c r="B42" s="45" t="s">
        <v>188</v>
      </c>
      <c r="C42" s="280" t="s">
        <v>288</v>
      </c>
      <c r="D42" s="52" t="s">
        <v>195</v>
      </c>
      <c r="E42" s="268" t="s">
        <v>300</v>
      </c>
      <c r="F42" s="184" t="s">
        <v>14</v>
      </c>
      <c r="G42" s="105" t="str">
        <f>VLOOKUP(F42,Data!A:B,2,FALSE)</f>
        <v>W</v>
      </c>
      <c r="H42" s="185" t="s">
        <v>43</v>
      </c>
      <c r="I42" s="105" t="str">
        <f>VLOOKUP(H42,Data!D:E,2,FALSE)</f>
        <v>06</v>
      </c>
      <c r="J42" s="185" t="s">
        <v>80</v>
      </c>
      <c r="K42" s="105" t="str">
        <f>VLOOKUP(J42,Data!G:H,2,FALSE)</f>
        <v>am</v>
      </c>
      <c r="L42" s="31"/>
      <c r="M42" s="31"/>
      <c r="N42" s="34"/>
      <c r="O42" s="221" t="str">
        <f t="shared" si="0"/>
        <v>060030100-W-06-am-041</v>
      </c>
      <c r="P42" s="72" t="s">
        <v>198</v>
      </c>
    </row>
    <row r="43" spans="1:16" ht="18.75" thickBot="1" x14ac:dyDescent="0.25">
      <c r="A43" s="41" t="s">
        <v>848</v>
      </c>
      <c r="B43" s="45" t="s">
        <v>188</v>
      </c>
      <c r="C43" s="280" t="s">
        <v>288</v>
      </c>
      <c r="D43" s="137" t="s">
        <v>199</v>
      </c>
      <c r="E43" s="269" t="s">
        <v>300</v>
      </c>
      <c r="F43" s="186" t="s">
        <v>1</v>
      </c>
      <c r="G43" s="7" t="str">
        <f>VLOOKUP(F43,Data!A:B,2,FALSE)</f>
        <v>کد ایستگاه</v>
      </c>
      <c r="H43" s="187" t="s">
        <v>31</v>
      </c>
      <c r="I43" s="7" t="str">
        <f>VLOOKUP(H43,Data!D:E,2,FALSE)</f>
        <v>کد دستگاه</v>
      </c>
      <c r="J43" s="187" t="s">
        <v>80</v>
      </c>
      <c r="K43" s="7" t="str">
        <f>VLOOKUP(J43,Data!G:H,2,FALSE)</f>
        <v>am</v>
      </c>
      <c r="L43" s="7"/>
      <c r="M43" s="7"/>
      <c r="N43" s="8"/>
      <c r="O43" s="163" t="str">
        <f t="shared" si="0"/>
        <v>060030100-کد ایستگاه-کد دستگاه-am-042</v>
      </c>
      <c r="P43" s="72" t="s">
        <v>200</v>
      </c>
    </row>
    <row r="44" spans="1:16" ht="18.75" thickBot="1" x14ac:dyDescent="0.25">
      <c r="A44" s="41" t="s">
        <v>849</v>
      </c>
      <c r="B44" s="45" t="s">
        <v>188</v>
      </c>
      <c r="C44" s="280" t="s">
        <v>288</v>
      </c>
      <c r="D44" s="207" t="s">
        <v>199</v>
      </c>
      <c r="E44" s="270" t="s">
        <v>300</v>
      </c>
      <c r="F44" s="164" t="s">
        <v>14</v>
      </c>
      <c r="G44" s="1" t="str">
        <f>VLOOKUP(F44,Data!A:B,2,FALSE)</f>
        <v>W</v>
      </c>
      <c r="H44" s="165" t="s">
        <v>43</v>
      </c>
      <c r="I44" s="1" t="str">
        <f>VLOOKUP(H44,Data!D:E,2,FALSE)</f>
        <v>06</v>
      </c>
      <c r="J44" s="165" t="s">
        <v>14</v>
      </c>
      <c r="K44" s="1" t="str">
        <f>VLOOKUP(J44,Data!G:H,2,FALSE)</f>
        <v>aw</v>
      </c>
      <c r="L44" s="1"/>
      <c r="M44" s="1"/>
      <c r="N44" s="4"/>
      <c r="O44" s="163" t="str">
        <f t="shared" si="0"/>
        <v>060030100-W-06-aw-043</v>
      </c>
      <c r="P44" s="72" t="s">
        <v>176</v>
      </c>
    </row>
    <row r="45" spans="1:16" ht="18.75" thickBot="1" x14ac:dyDescent="0.25">
      <c r="A45" s="41" t="s">
        <v>850</v>
      </c>
      <c r="B45" s="45" t="s">
        <v>188</v>
      </c>
      <c r="C45" s="280" t="s">
        <v>288</v>
      </c>
      <c r="D45" s="54" t="s">
        <v>199</v>
      </c>
      <c r="E45" s="271" t="s">
        <v>300</v>
      </c>
      <c r="F45" s="208" t="s">
        <v>15</v>
      </c>
      <c r="G45" s="2" t="str">
        <f>VLOOKUP(F45,Data!A:B,2,FALSE)</f>
        <v>R</v>
      </c>
      <c r="H45" s="209" t="s">
        <v>12</v>
      </c>
      <c r="I45" s="2" t="str">
        <f>VLOOKUP(H45,Data!D:E,2,FALSE)</f>
        <v>35</v>
      </c>
      <c r="J45" s="209" t="s">
        <v>92</v>
      </c>
      <c r="K45" s="2" t="str">
        <f>VLOOKUP(J45,Data!G:H,2,FALSE)</f>
        <v>an</v>
      </c>
      <c r="L45" s="210"/>
      <c r="M45" s="210"/>
      <c r="N45" s="33"/>
      <c r="O45" s="163" t="str">
        <f t="shared" si="0"/>
        <v>060030100-R-35-an-044</v>
      </c>
      <c r="P45" s="72" t="s">
        <v>201</v>
      </c>
    </row>
    <row r="46" spans="1:16" ht="18.75" thickBot="1" x14ac:dyDescent="0.25">
      <c r="A46" s="41" t="s">
        <v>851</v>
      </c>
      <c r="B46" s="45" t="s">
        <v>188</v>
      </c>
      <c r="C46" s="280" t="s">
        <v>288</v>
      </c>
      <c r="D46" s="52" t="s">
        <v>202</v>
      </c>
      <c r="E46" s="268" t="s">
        <v>300</v>
      </c>
      <c r="F46" s="173" t="s">
        <v>37</v>
      </c>
      <c r="G46" s="125" t="str">
        <f>VLOOKUP(F46,Data!A:B,2,FALSE)</f>
        <v>H</v>
      </c>
      <c r="H46" s="174" t="s">
        <v>43</v>
      </c>
      <c r="I46" s="125" t="str">
        <f>VLOOKUP(H46,Data!D:E,2,FALSE)</f>
        <v>06</v>
      </c>
      <c r="J46" s="174" t="s">
        <v>80</v>
      </c>
      <c r="K46" s="125" t="str">
        <f>VLOOKUP(J46,Data!G:H,2,FALSE)</f>
        <v>am</v>
      </c>
      <c r="L46" s="107"/>
      <c r="M46" s="107"/>
      <c r="N46" s="175"/>
      <c r="O46" s="151" t="str">
        <f t="shared" si="0"/>
        <v>060030100-H-06-am-045</v>
      </c>
      <c r="P46" s="72" t="s">
        <v>203</v>
      </c>
    </row>
    <row r="47" spans="1:16" ht="18.75" thickBot="1" x14ac:dyDescent="0.25">
      <c r="A47" s="41" t="s">
        <v>852</v>
      </c>
      <c r="B47" s="45" t="s">
        <v>188</v>
      </c>
      <c r="C47" s="280" t="s">
        <v>288</v>
      </c>
      <c r="D47" s="52" t="s">
        <v>202</v>
      </c>
      <c r="E47" s="268" t="s">
        <v>300</v>
      </c>
      <c r="F47" s="170" t="s">
        <v>37</v>
      </c>
      <c r="G47" s="3" t="str">
        <f>VLOOKUP(F47,Data!A:B,2,FALSE)</f>
        <v>H</v>
      </c>
      <c r="H47" s="171" t="s">
        <v>13</v>
      </c>
      <c r="I47" s="3" t="str">
        <f>VLOOKUP(H47,Data!D:E,2,FALSE)</f>
        <v>01</v>
      </c>
      <c r="J47" s="171" t="s">
        <v>80</v>
      </c>
      <c r="K47" s="3" t="str">
        <f>VLOOKUP(J47,Data!G:H,2,FALSE)</f>
        <v>am</v>
      </c>
      <c r="L47" s="27"/>
      <c r="M47" s="27"/>
      <c r="N47" s="28"/>
      <c r="O47" s="151" t="str">
        <f t="shared" si="0"/>
        <v>060030100-H-01-am-046</v>
      </c>
      <c r="P47" s="72" t="s">
        <v>204</v>
      </c>
    </row>
    <row r="48" spans="1:16" ht="18.75" thickBot="1" x14ac:dyDescent="0.25">
      <c r="A48" s="41" t="s">
        <v>853</v>
      </c>
      <c r="B48" s="45" t="s">
        <v>188</v>
      </c>
      <c r="C48" s="280" t="s">
        <v>288</v>
      </c>
      <c r="D48" s="52" t="s">
        <v>202</v>
      </c>
      <c r="E48" s="268" t="s">
        <v>300</v>
      </c>
      <c r="F48" s="173" t="s">
        <v>37</v>
      </c>
      <c r="G48" s="3" t="str">
        <f>VLOOKUP(F48,Data!A:B,2,FALSE)</f>
        <v>H</v>
      </c>
      <c r="H48" s="174" t="s">
        <v>43</v>
      </c>
      <c r="I48" s="3" t="str">
        <f>VLOOKUP(H48,Data!D:E,2,FALSE)</f>
        <v>06</v>
      </c>
      <c r="J48" s="174" t="s">
        <v>14</v>
      </c>
      <c r="K48" s="3" t="str">
        <f>VLOOKUP(J48,Data!G:H,2,FALSE)</f>
        <v>aw</v>
      </c>
      <c r="L48" s="107"/>
      <c r="M48" s="107"/>
      <c r="N48" s="175"/>
      <c r="O48" s="151" t="str">
        <f t="shared" si="0"/>
        <v>060030100-H-06-aw-047</v>
      </c>
      <c r="P48" s="72" t="s">
        <v>205</v>
      </c>
    </row>
    <row r="49" spans="1:16" ht="18.75" thickBot="1" x14ac:dyDescent="0.25">
      <c r="A49" s="41" t="s">
        <v>854</v>
      </c>
      <c r="B49" s="45" t="s">
        <v>188</v>
      </c>
      <c r="C49" s="280" t="s">
        <v>288</v>
      </c>
      <c r="D49" s="52" t="s">
        <v>202</v>
      </c>
      <c r="E49" s="268" t="s">
        <v>300</v>
      </c>
      <c r="F49" s="170" t="s">
        <v>37</v>
      </c>
      <c r="G49" s="3" t="str">
        <f>VLOOKUP(F49,Data!A:B,2,FALSE)</f>
        <v>H</v>
      </c>
      <c r="H49" s="171" t="s">
        <v>13</v>
      </c>
      <c r="I49" s="3" t="str">
        <f>VLOOKUP(H49,Data!D:E,2,FALSE)</f>
        <v>01</v>
      </c>
      <c r="J49" s="171" t="s">
        <v>80</v>
      </c>
      <c r="K49" s="3" t="str">
        <f>VLOOKUP(J49,Data!G:H,2,FALSE)</f>
        <v>am</v>
      </c>
      <c r="L49" s="27"/>
      <c r="M49" s="27"/>
      <c r="N49" s="28"/>
      <c r="O49" s="151" t="str">
        <f t="shared" si="0"/>
        <v>060030100-H-01-am-048</v>
      </c>
      <c r="P49" s="72" t="s">
        <v>206</v>
      </c>
    </row>
    <row r="50" spans="1:16" ht="18.75" thickBot="1" x14ac:dyDescent="0.25">
      <c r="A50" s="41" t="s">
        <v>855</v>
      </c>
      <c r="B50" s="45" t="s">
        <v>188</v>
      </c>
      <c r="C50" s="280" t="s">
        <v>288</v>
      </c>
      <c r="D50" s="52" t="s">
        <v>202</v>
      </c>
      <c r="E50" s="268" t="s">
        <v>300</v>
      </c>
      <c r="F50" s="173" t="s">
        <v>15</v>
      </c>
      <c r="G50" s="105" t="str">
        <f>VLOOKUP(F50,Data!A:B,2,FALSE)</f>
        <v>R</v>
      </c>
      <c r="H50" s="174" t="s">
        <v>12</v>
      </c>
      <c r="I50" s="105" t="str">
        <f>VLOOKUP(H50,Data!D:E,2,FALSE)</f>
        <v>35</v>
      </c>
      <c r="J50" s="174" t="s">
        <v>92</v>
      </c>
      <c r="K50" s="105" t="str">
        <f>VLOOKUP(J50,Data!G:H,2,FALSE)</f>
        <v>an</v>
      </c>
      <c r="L50" s="107"/>
      <c r="M50" s="107"/>
      <c r="N50" s="175"/>
      <c r="O50" s="151" t="str">
        <f t="shared" si="0"/>
        <v>060030100-R-35-an-049</v>
      </c>
      <c r="P50" s="72" t="s">
        <v>207</v>
      </c>
    </row>
    <row r="51" spans="1:16" ht="18.75" thickBot="1" x14ac:dyDescent="0.25">
      <c r="A51" s="41" t="s">
        <v>856</v>
      </c>
      <c r="B51" s="45" t="s">
        <v>188</v>
      </c>
      <c r="C51" s="280" t="s">
        <v>288</v>
      </c>
      <c r="D51" s="137" t="s">
        <v>208</v>
      </c>
      <c r="E51" s="265" t="s">
        <v>300</v>
      </c>
      <c r="F51" s="186" t="s">
        <v>37</v>
      </c>
      <c r="G51" s="7" t="str">
        <f>VLOOKUP(F51,Data!A:B,2,FALSE)</f>
        <v>H</v>
      </c>
      <c r="H51" s="187" t="s">
        <v>43</v>
      </c>
      <c r="I51" s="7" t="str">
        <f>VLOOKUP(H51,Data!D:E,2,FALSE)</f>
        <v>06</v>
      </c>
      <c r="J51" s="187" t="s">
        <v>14</v>
      </c>
      <c r="K51" s="7" t="str">
        <f>VLOOKUP(J51,Data!G:H,2,FALSE)</f>
        <v>aw</v>
      </c>
      <c r="L51" s="7"/>
      <c r="M51" s="7"/>
      <c r="N51" s="8"/>
      <c r="O51" s="163" t="str">
        <f t="shared" si="0"/>
        <v>060030100-H-06-aw-050</v>
      </c>
      <c r="P51" s="72" t="s">
        <v>209</v>
      </c>
    </row>
    <row r="52" spans="1:16" ht="18.75" thickBot="1" x14ac:dyDescent="0.25">
      <c r="A52" s="41" t="s">
        <v>857</v>
      </c>
      <c r="B52" s="45" t="s">
        <v>188</v>
      </c>
      <c r="C52" s="280" t="s">
        <v>288</v>
      </c>
      <c r="D52" s="54" t="s">
        <v>208</v>
      </c>
      <c r="E52" s="267" t="s">
        <v>300</v>
      </c>
      <c r="F52" s="208" t="s">
        <v>15</v>
      </c>
      <c r="G52" s="2" t="str">
        <f>VLOOKUP(F52,Data!A:B,2,FALSE)</f>
        <v>R</v>
      </c>
      <c r="H52" s="209" t="s">
        <v>12</v>
      </c>
      <c r="I52" s="2" t="str">
        <f>VLOOKUP(H52,Data!D:E,2,FALSE)</f>
        <v>35</v>
      </c>
      <c r="J52" s="209" t="s">
        <v>92</v>
      </c>
      <c r="K52" s="2" t="str">
        <f>VLOOKUP(J52,Data!G:H,2,FALSE)</f>
        <v>an</v>
      </c>
      <c r="L52" s="210"/>
      <c r="M52" s="210"/>
      <c r="N52" s="33"/>
      <c r="O52" s="163" t="str">
        <f t="shared" si="0"/>
        <v>060030100-R-35-an-051</v>
      </c>
      <c r="P52" s="222" t="s">
        <v>210</v>
      </c>
    </row>
    <row r="53" spans="1:16" ht="18.75" thickBot="1" x14ac:dyDescent="0.25">
      <c r="A53" s="41" t="s">
        <v>858</v>
      </c>
      <c r="B53" s="223" t="s">
        <v>188</v>
      </c>
      <c r="C53" s="283" t="s">
        <v>288</v>
      </c>
      <c r="D53" s="224" t="s">
        <v>211</v>
      </c>
      <c r="E53" s="300" t="s">
        <v>300</v>
      </c>
      <c r="F53" s="225" t="s">
        <v>37</v>
      </c>
      <c r="G53" s="139" t="str">
        <f>VLOOKUP(F53,Data!A:B,2,FALSE)</f>
        <v>H</v>
      </c>
      <c r="H53" s="227" t="s">
        <v>13</v>
      </c>
      <c r="I53" s="139" t="str">
        <f>VLOOKUP(H53,Data!D:E,2,FALSE)</f>
        <v>01</v>
      </c>
      <c r="J53" s="227" t="s">
        <v>80</v>
      </c>
      <c r="K53" s="139" t="str">
        <f>VLOOKUP(J53,Data!G:H,2,FALSE)</f>
        <v>am</v>
      </c>
      <c r="L53" s="226"/>
      <c r="M53" s="226"/>
      <c r="N53" s="228"/>
      <c r="O53" s="221" t="str">
        <f t="shared" si="0"/>
        <v>060030100-H-01-am-052</v>
      </c>
      <c r="P53" s="73" t="s">
        <v>212</v>
      </c>
    </row>
  </sheetData>
  <conditionalFormatting sqref="H54:H1048576">
    <cfRule type="cellIs" dxfId="59" priority="4" operator="equal">
      <formula>"دستگاه"</formula>
    </cfRule>
  </conditionalFormatting>
  <conditionalFormatting sqref="F2:F1048576 G2:N53">
    <cfRule type="cellIs" dxfId="58" priority="3" operator="equal">
      <formula>"ایستگاه"</formula>
    </cfRule>
  </conditionalFormatting>
  <conditionalFormatting sqref="H2:H1048576">
    <cfRule type="cellIs" dxfId="57" priority="2" operator="equal">
      <formula>"دستگاه"</formula>
    </cfRule>
  </conditionalFormatting>
  <conditionalFormatting sqref="O1:O1048576">
    <cfRule type="duplicateValues" dxfId="56" priority="1"/>
  </conditionalFormatting>
  <dataValidations count="5">
    <dataValidation type="list" showInputMessage="1" showErrorMessage="1" errorTitle="Select from the bar" error="Select from the bar" sqref="F2:F1048576">
      <formula1>Istgah</formula1>
    </dataValidation>
    <dataValidation showInputMessage="1" showErrorMessage="1" errorTitle="Select from the bar" error="Select from the bar" sqref="F1 H1"/>
    <dataValidation type="list" showInputMessage="1" showErrorMessage="1" errorTitle="Select from the bar" error="Select from the bar" sqref="H2:H1048576">
      <formula1>Dastgah</formula1>
    </dataValidation>
    <dataValidation type="list" showInputMessage="1" showErrorMessage="1" sqref="J2:J1048576">
      <formula1>Farayand</formula1>
    </dataValidation>
    <dataValidation showInputMessage="1" showErrorMessage="1" sqref="J1"/>
  </dataValidation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P63"/>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75" style="40" customWidth="1"/>
    <col min="2" max="2" width="10" style="49" bestFit="1" customWidth="1"/>
    <col min="3" max="3" width="10.87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37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341</v>
      </c>
      <c r="C2" s="282" t="s">
        <v>914</v>
      </c>
      <c r="D2" s="51" t="s">
        <v>342</v>
      </c>
      <c r="E2" s="293" t="s">
        <v>343</v>
      </c>
      <c r="F2" s="126" t="s">
        <v>8</v>
      </c>
      <c r="G2" s="127" t="str">
        <f>VLOOKUP(F2,Data!A:B,2,FALSE)</f>
        <v>G</v>
      </c>
      <c r="H2" s="62" t="s">
        <v>8</v>
      </c>
      <c r="I2" s="127">
        <f>VLOOKUP(H2,Data!D:E,2,FALSE)</f>
        <v>24</v>
      </c>
      <c r="J2" s="62" t="s">
        <v>79</v>
      </c>
      <c r="K2" s="127" t="str">
        <f>VLOOKUP(J2,Data!G:H,2,FALSE)</f>
        <v>ac</v>
      </c>
      <c r="L2" s="114"/>
      <c r="M2" s="23"/>
      <c r="N2" s="24"/>
      <c r="O2" s="219" t="str">
        <f t="shared" ref="O2:O52" si="0">CONCATENATE(E2&amp;"-",G2&amp;"-",I2&amp;"-",K2&amp;"-",A2)</f>
        <v>030050101-G-24-ac-001</v>
      </c>
      <c r="P2" s="71"/>
    </row>
    <row r="3" spans="1:16" ht="18.75" thickBot="1" x14ac:dyDescent="0.25">
      <c r="A3" s="41" t="s">
        <v>808</v>
      </c>
      <c r="B3" s="45" t="s">
        <v>341</v>
      </c>
      <c r="C3" s="261" t="s">
        <v>914</v>
      </c>
      <c r="D3" s="52" t="s">
        <v>342</v>
      </c>
      <c r="E3" s="294" t="s">
        <v>343</v>
      </c>
      <c r="F3" s="128" t="s">
        <v>54</v>
      </c>
      <c r="G3" s="3" t="str">
        <f>VLOOKUP(F3,Data!A:B,2,FALSE)</f>
        <v>A</v>
      </c>
      <c r="H3" s="103" t="s">
        <v>13</v>
      </c>
      <c r="I3" s="3" t="str">
        <f>VLOOKUP(H3,Data!D:E,2,FALSE)</f>
        <v>01</v>
      </c>
      <c r="J3" s="63" t="s">
        <v>98</v>
      </c>
      <c r="K3" s="3" t="str">
        <f>VLOOKUP(J3,Data!G:H,2,FALSE)</f>
        <v>al</v>
      </c>
      <c r="L3" s="115"/>
      <c r="M3" s="3"/>
      <c r="N3" s="25"/>
      <c r="O3" s="219" t="str">
        <f t="shared" si="0"/>
        <v>030050101-A-01-al-002</v>
      </c>
      <c r="P3" s="72" t="s">
        <v>348</v>
      </c>
    </row>
    <row r="4" spans="1:16" ht="18.75" thickBot="1" x14ac:dyDescent="0.25">
      <c r="A4" s="41" t="s">
        <v>809</v>
      </c>
      <c r="B4" s="45" t="s">
        <v>341</v>
      </c>
      <c r="C4" s="261" t="s">
        <v>914</v>
      </c>
      <c r="D4" s="52" t="s">
        <v>342</v>
      </c>
      <c r="E4" s="294" t="s">
        <v>343</v>
      </c>
      <c r="F4" s="128" t="s">
        <v>54</v>
      </c>
      <c r="G4" s="3" t="str">
        <f>VLOOKUP(F4,Data!A:B,2,FALSE)</f>
        <v>A</v>
      </c>
      <c r="H4" s="63" t="s">
        <v>12</v>
      </c>
      <c r="I4" s="3" t="str">
        <f>VLOOKUP(H4,Data!D:E,2,FALSE)</f>
        <v>35</v>
      </c>
      <c r="J4" s="63" t="s">
        <v>79</v>
      </c>
      <c r="K4" s="3" t="str">
        <f>VLOOKUP(J4,Data!G:H,2,FALSE)</f>
        <v>ac</v>
      </c>
      <c r="L4" s="115"/>
      <c r="M4" s="3"/>
      <c r="N4" s="25"/>
      <c r="O4" s="219" t="str">
        <f t="shared" si="0"/>
        <v>030050101-A-35-ac-003</v>
      </c>
      <c r="P4" s="72"/>
    </row>
    <row r="5" spans="1:16" ht="18.75" thickBot="1" x14ac:dyDescent="0.25">
      <c r="A5" s="41" t="s">
        <v>810</v>
      </c>
      <c r="B5" s="45" t="s">
        <v>341</v>
      </c>
      <c r="C5" s="261" t="s">
        <v>914</v>
      </c>
      <c r="D5" s="52" t="s">
        <v>342</v>
      </c>
      <c r="E5" s="294" t="s">
        <v>343</v>
      </c>
      <c r="F5" s="128" t="s">
        <v>40</v>
      </c>
      <c r="G5" s="3" t="str">
        <f>VLOOKUP(F5,Data!A:B,2,FALSE)</f>
        <v>B</v>
      </c>
      <c r="H5" s="69" t="s">
        <v>943</v>
      </c>
      <c r="I5" s="3">
        <f>VLOOKUP(H5,Data!D:E,2,FALSE)</f>
        <v>11</v>
      </c>
      <c r="J5" s="63" t="s">
        <v>7</v>
      </c>
      <c r="K5" s="3" t="str">
        <f>VLOOKUP(J5,Data!G:H,2,FALSE)</f>
        <v>ab</v>
      </c>
      <c r="L5" s="115"/>
      <c r="M5" s="3"/>
      <c r="N5" s="25"/>
      <c r="O5" s="219" t="str">
        <f t="shared" si="0"/>
        <v>030050101-B-11-ab-004</v>
      </c>
      <c r="P5" s="72"/>
    </row>
    <row r="6" spans="1:16" ht="18.75" thickBot="1" x14ac:dyDescent="0.25">
      <c r="A6" s="41" t="s">
        <v>811</v>
      </c>
      <c r="B6" s="45" t="s">
        <v>341</v>
      </c>
      <c r="C6" s="261" t="s">
        <v>914</v>
      </c>
      <c r="D6" s="52" t="s">
        <v>342</v>
      </c>
      <c r="E6" s="294" t="s">
        <v>343</v>
      </c>
      <c r="F6" s="60" t="s">
        <v>14</v>
      </c>
      <c r="G6" s="129" t="str">
        <f>VLOOKUP(F6,Data!A:B,2,FALSE)</f>
        <v>W</v>
      </c>
      <c r="H6" s="251" t="s">
        <v>41</v>
      </c>
      <c r="I6" s="129" t="str">
        <f>VLOOKUP(H6,Data!D:E,2,FALSE)</f>
        <v>05</v>
      </c>
      <c r="J6" s="251" t="s">
        <v>14</v>
      </c>
      <c r="K6" s="129" t="str">
        <f>VLOOKUP(J6,Data!G:H,2,FALSE)</f>
        <v>aw</v>
      </c>
      <c r="L6" s="252"/>
      <c r="M6" s="253"/>
      <c r="N6" s="254"/>
      <c r="O6" s="221" t="str">
        <f t="shared" si="0"/>
        <v>030050101-W-05-aw-005</v>
      </c>
      <c r="P6" s="72"/>
    </row>
    <row r="7" spans="1:16" ht="18.75" thickBot="1" x14ac:dyDescent="0.25">
      <c r="A7" s="41" t="s">
        <v>812</v>
      </c>
      <c r="B7" s="45" t="s">
        <v>341</v>
      </c>
      <c r="C7" s="261" t="s">
        <v>914</v>
      </c>
      <c r="D7" s="137" t="s">
        <v>349</v>
      </c>
      <c r="E7" s="277" t="s">
        <v>344</v>
      </c>
      <c r="F7" s="57" t="s">
        <v>8</v>
      </c>
      <c r="G7" s="7" t="str">
        <f>VLOOKUP(F7,Data!A:B,2,FALSE)</f>
        <v>G</v>
      </c>
      <c r="H7" s="64" t="s">
        <v>8</v>
      </c>
      <c r="I7" s="7">
        <f>VLOOKUP(H7,Data!D:E,2,FALSE)</f>
        <v>24</v>
      </c>
      <c r="J7" s="64" t="s">
        <v>79</v>
      </c>
      <c r="K7" s="7" t="str">
        <f>VLOOKUP(J7,Data!G:H,2,FALSE)</f>
        <v>ac</v>
      </c>
      <c r="L7" s="306"/>
      <c r="M7" s="160"/>
      <c r="N7" s="162"/>
      <c r="O7" s="336" t="str">
        <f>CONCATENATE(E7&amp;"-",G7&amp;"-",I7&amp;"-",K7&amp;"-",A7)</f>
        <v>030050102-G-24-ac-006</v>
      </c>
      <c r="P7" s="335"/>
    </row>
    <row r="8" spans="1:16" ht="18.75" thickBot="1" x14ac:dyDescent="0.25">
      <c r="A8" s="41" t="s">
        <v>813</v>
      </c>
      <c r="B8" s="45" t="s">
        <v>341</v>
      </c>
      <c r="C8" s="261" t="s">
        <v>914</v>
      </c>
      <c r="D8" s="207" t="s">
        <v>349</v>
      </c>
      <c r="E8" s="278" t="s">
        <v>344</v>
      </c>
      <c r="F8" s="101" t="s">
        <v>54</v>
      </c>
      <c r="G8" s="1" t="str">
        <f>VLOOKUP(F8,Data!A:B,2,FALSE)</f>
        <v>A</v>
      </c>
      <c r="H8" s="339" t="s">
        <v>13</v>
      </c>
      <c r="I8" s="1" t="str">
        <f>VLOOKUP(H8,Data!D:E,2,FALSE)</f>
        <v>01</v>
      </c>
      <c r="J8" s="112" t="s">
        <v>98</v>
      </c>
      <c r="K8" s="1" t="str">
        <f>VLOOKUP(J8,Data!G:H,2,FALSE)</f>
        <v>al</v>
      </c>
      <c r="L8" s="123"/>
      <c r="M8" s="1"/>
      <c r="N8" s="4"/>
      <c r="O8" s="336" t="str">
        <f>CONCATENATE(E8&amp;"-",G8&amp;"-",I8&amp;"-",K8&amp;"-",A8)</f>
        <v>030050102-A-01-al-007</v>
      </c>
      <c r="P8" s="72" t="s">
        <v>348</v>
      </c>
    </row>
    <row r="9" spans="1:16" ht="18.75" thickBot="1" x14ac:dyDescent="0.25">
      <c r="A9" s="41" t="s">
        <v>814</v>
      </c>
      <c r="B9" s="45" t="s">
        <v>341</v>
      </c>
      <c r="C9" s="261" t="s">
        <v>914</v>
      </c>
      <c r="D9" s="207" t="s">
        <v>349</v>
      </c>
      <c r="E9" s="278" t="s">
        <v>344</v>
      </c>
      <c r="F9" s="101" t="s">
        <v>54</v>
      </c>
      <c r="G9" s="1" t="str">
        <f>VLOOKUP(F9,Data!A:B,2,FALSE)</f>
        <v>A</v>
      </c>
      <c r="H9" s="112" t="s">
        <v>12</v>
      </c>
      <c r="I9" s="1" t="str">
        <f>VLOOKUP(H9,Data!D:E,2,FALSE)</f>
        <v>35</v>
      </c>
      <c r="J9" s="112" t="s">
        <v>79</v>
      </c>
      <c r="K9" s="1" t="str">
        <f>VLOOKUP(J9,Data!G:H,2,FALSE)</f>
        <v>ac</v>
      </c>
      <c r="L9" s="123"/>
      <c r="M9" s="1"/>
      <c r="N9" s="4"/>
      <c r="O9" s="336" t="str">
        <f>CONCATENATE(E9&amp;"-",G9&amp;"-",I9&amp;"-",K9&amp;"-",A9)</f>
        <v>030050102-A-35-ac-008</v>
      </c>
      <c r="P9" s="72"/>
    </row>
    <row r="10" spans="1:16" ht="18.75" thickBot="1" x14ac:dyDescent="0.25">
      <c r="A10" s="41" t="s">
        <v>815</v>
      </c>
      <c r="B10" s="45" t="s">
        <v>341</v>
      </c>
      <c r="C10" s="261" t="s">
        <v>914</v>
      </c>
      <c r="D10" s="207" t="s">
        <v>349</v>
      </c>
      <c r="E10" s="278" t="s">
        <v>344</v>
      </c>
      <c r="F10" s="101" t="s">
        <v>40</v>
      </c>
      <c r="G10" s="1" t="str">
        <f>VLOOKUP(F10,Data!A:B,2,FALSE)</f>
        <v>B</v>
      </c>
      <c r="H10" s="70" t="s">
        <v>943</v>
      </c>
      <c r="I10" s="1">
        <f>VLOOKUP(H10,Data!D:E,2,FALSE)</f>
        <v>11</v>
      </c>
      <c r="J10" s="112" t="s">
        <v>7</v>
      </c>
      <c r="K10" s="1" t="str">
        <f>VLOOKUP(J10,Data!G:H,2,FALSE)</f>
        <v>ab</v>
      </c>
      <c r="L10" s="123"/>
      <c r="M10" s="1"/>
      <c r="N10" s="4"/>
      <c r="O10" s="336" t="str">
        <f>CONCATENATE(E10&amp;"-",G10&amp;"-",I10&amp;"-",K10&amp;"-",A10)</f>
        <v>030050102-B-11-ab-009</v>
      </c>
      <c r="P10" s="72"/>
    </row>
    <row r="11" spans="1:16" ht="18.75" thickBot="1" x14ac:dyDescent="0.25">
      <c r="A11" s="41" t="s">
        <v>816</v>
      </c>
      <c r="B11" s="45" t="s">
        <v>341</v>
      </c>
      <c r="C11" s="261" t="s">
        <v>914</v>
      </c>
      <c r="D11" s="54" t="s">
        <v>349</v>
      </c>
      <c r="E11" s="279" t="s">
        <v>344</v>
      </c>
      <c r="F11" s="58" t="s">
        <v>14</v>
      </c>
      <c r="G11" s="2" t="str">
        <f>VLOOKUP(F11,Data!A:B,2,FALSE)</f>
        <v>W</v>
      </c>
      <c r="H11" s="113" t="s">
        <v>41</v>
      </c>
      <c r="I11" s="2" t="str">
        <f>VLOOKUP(H11,Data!D:E,2,FALSE)</f>
        <v>05</v>
      </c>
      <c r="J11" s="113" t="s">
        <v>14</v>
      </c>
      <c r="K11" s="2" t="str">
        <f>VLOOKUP(J11,Data!G:H,2,FALSE)</f>
        <v>aw</v>
      </c>
      <c r="L11" s="320"/>
      <c r="M11" s="210"/>
      <c r="N11" s="33"/>
      <c r="O11" s="337" t="str">
        <f>CONCATENATE(E11&amp;"-",G11&amp;"-",I11&amp;"-",K11&amp;"-",A11)</f>
        <v>030050102-W-05-aw-010</v>
      </c>
      <c r="P11" s="72"/>
    </row>
    <row r="12" spans="1:16" ht="18.75" thickBot="1" x14ac:dyDescent="0.25">
      <c r="A12" s="41" t="s">
        <v>817</v>
      </c>
      <c r="B12" s="45" t="s">
        <v>341</v>
      </c>
      <c r="C12" s="261" t="s">
        <v>914</v>
      </c>
      <c r="D12" s="52" t="s">
        <v>351</v>
      </c>
      <c r="E12" s="301" t="s">
        <v>345</v>
      </c>
      <c r="F12" s="110" t="s">
        <v>8</v>
      </c>
      <c r="G12" s="125" t="str">
        <f>VLOOKUP(F12,Data!A:B,2,FALSE)</f>
        <v>G</v>
      </c>
      <c r="H12" s="110" t="s">
        <v>8</v>
      </c>
      <c r="I12" s="125">
        <f>VLOOKUP(H12,Data!D:E,2,FALSE)</f>
        <v>24</v>
      </c>
      <c r="J12" s="110" t="s">
        <v>79</v>
      </c>
      <c r="K12" s="125" t="str">
        <f>VLOOKUP(J12,Data!G:H,2,FALSE)</f>
        <v>ac</v>
      </c>
      <c r="L12" s="122"/>
      <c r="M12" s="37"/>
      <c r="N12" s="38"/>
      <c r="O12" s="338" t="str">
        <f t="shared" si="0"/>
        <v>030050103-G-24-ac-011</v>
      </c>
      <c r="P12" s="72"/>
    </row>
    <row r="13" spans="1:16" ht="18.75" thickBot="1" x14ac:dyDescent="0.25">
      <c r="A13" s="41" t="s">
        <v>818</v>
      </c>
      <c r="B13" s="45" t="s">
        <v>341</v>
      </c>
      <c r="C13" s="261" t="s">
        <v>914</v>
      </c>
      <c r="D13" s="52" t="s">
        <v>351</v>
      </c>
      <c r="E13" s="301" t="s">
        <v>345</v>
      </c>
      <c r="F13" s="67" t="s">
        <v>40</v>
      </c>
      <c r="G13" s="105" t="str">
        <f>VLOOKUP(F13,Data!A:B,2,FALSE)</f>
        <v>B</v>
      </c>
      <c r="H13" s="104" t="s">
        <v>943</v>
      </c>
      <c r="I13" s="105">
        <f>VLOOKUP(H13,Data!D:E,2,FALSE)</f>
        <v>11</v>
      </c>
      <c r="J13" s="67" t="s">
        <v>7</v>
      </c>
      <c r="K13" s="105" t="str">
        <f>VLOOKUP(J13,Data!G:H,2,FALSE)</f>
        <v>ab</v>
      </c>
      <c r="L13" s="119"/>
      <c r="M13" s="31"/>
      <c r="N13" s="34"/>
      <c r="O13" s="219" t="str">
        <f t="shared" si="0"/>
        <v>030050103-B-11-ab-012</v>
      </c>
      <c r="P13" s="72"/>
    </row>
    <row r="14" spans="1:16" ht="18.75" thickBot="1" x14ac:dyDescent="0.25">
      <c r="A14" s="41" t="s">
        <v>819</v>
      </c>
      <c r="B14" s="45" t="s">
        <v>341</v>
      </c>
      <c r="C14" s="261" t="s">
        <v>914</v>
      </c>
      <c r="D14" s="137" t="s">
        <v>352</v>
      </c>
      <c r="E14" s="277" t="s">
        <v>346</v>
      </c>
      <c r="F14" s="111" t="s">
        <v>4</v>
      </c>
      <c r="G14" s="7" t="str">
        <f>VLOOKUP(F14,Data!A:B,2,FALSE)</f>
        <v>C</v>
      </c>
      <c r="H14" s="111" t="s">
        <v>36</v>
      </c>
      <c r="I14" s="7" t="str">
        <f>VLOOKUP(H14,Data!D:E,2,FALSE)</f>
        <v>03</v>
      </c>
      <c r="J14" s="111" t="s">
        <v>79</v>
      </c>
      <c r="K14" s="7" t="str">
        <f>VLOOKUP(J14,Data!G:H,2,FALSE)</f>
        <v>ac</v>
      </c>
      <c r="L14" s="116"/>
      <c r="M14" s="7"/>
      <c r="N14" s="8"/>
      <c r="O14" s="163" t="str">
        <f t="shared" si="0"/>
        <v>030050104-C-03-ac-013</v>
      </c>
      <c r="P14" s="72" t="s">
        <v>353</v>
      </c>
    </row>
    <row r="15" spans="1:16" ht="18.75" thickBot="1" x14ac:dyDescent="0.25">
      <c r="A15" s="41" t="s">
        <v>820</v>
      </c>
      <c r="B15" s="45" t="s">
        <v>341</v>
      </c>
      <c r="C15" s="261" t="s">
        <v>914</v>
      </c>
      <c r="D15" s="207" t="s">
        <v>352</v>
      </c>
      <c r="E15" s="278" t="s">
        <v>346</v>
      </c>
      <c r="F15" s="112" t="s">
        <v>4</v>
      </c>
      <c r="G15" s="1" t="str">
        <f>VLOOKUP(F15,Data!A:B,2,FALSE)</f>
        <v>C</v>
      </c>
      <c r="H15" s="112" t="s">
        <v>17</v>
      </c>
      <c r="I15" s="1">
        <f>VLOOKUP(H15,Data!D:E,2,FALSE)</f>
        <v>25</v>
      </c>
      <c r="J15" s="112" t="s">
        <v>79</v>
      </c>
      <c r="K15" s="1" t="str">
        <f>VLOOKUP(J15,Data!G:H,2,FALSE)</f>
        <v>ac</v>
      </c>
      <c r="L15" s="123"/>
      <c r="M15" s="1"/>
      <c r="N15" s="4"/>
      <c r="O15" s="163" t="str">
        <f t="shared" si="0"/>
        <v>030050104-C-25-ac-014</v>
      </c>
      <c r="P15" s="72" t="s">
        <v>136</v>
      </c>
    </row>
    <row r="16" spans="1:16" ht="18.75" thickBot="1" x14ac:dyDescent="0.25">
      <c r="A16" s="41" t="s">
        <v>821</v>
      </c>
      <c r="B16" s="45" t="s">
        <v>341</v>
      </c>
      <c r="C16" s="261" t="s">
        <v>914</v>
      </c>
      <c r="D16" s="207" t="s">
        <v>352</v>
      </c>
      <c r="E16" s="278" t="s">
        <v>346</v>
      </c>
      <c r="F16" s="112" t="s">
        <v>52</v>
      </c>
      <c r="G16" s="1" t="str">
        <f>VLOOKUP(F16,Data!A:B,2,FALSE)</f>
        <v>M</v>
      </c>
      <c r="H16" s="112" t="s">
        <v>924</v>
      </c>
      <c r="I16" s="1">
        <f>VLOOKUP(H16,Data!D:E,2,FALSE)</f>
        <v>32</v>
      </c>
      <c r="J16" s="112" t="s">
        <v>91</v>
      </c>
      <c r="K16" s="1" t="str">
        <f>VLOOKUP(J16,Data!G:H,2,FALSE)</f>
        <v>at</v>
      </c>
      <c r="L16" s="123"/>
      <c r="M16" s="1"/>
      <c r="N16" s="4"/>
      <c r="O16" s="163" t="str">
        <f t="shared" si="0"/>
        <v>030050104-M-32-at-015</v>
      </c>
      <c r="P16" s="72" t="s">
        <v>354</v>
      </c>
    </row>
    <row r="17" spans="1:16" ht="18.75" thickBot="1" x14ac:dyDescent="0.25">
      <c r="A17" s="41" t="s">
        <v>822</v>
      </c>
      <c r="B17" s="45" t="s">
        <v>341</v>
      </c>
      <c r="C17" s="261" t="s">
        <v>914</v>
      </c>
      <c r="D17" s="54" t="s">
        <v>352</v>
      </c>
      <c r="E17" s="279" t="s">
        <v>346</v>
      </c>
      <c r="F17" s="109" t="s">
        <v>14</v>
      </c>
      <c r="G17" s="2" t="str">
        <f>VLOOKUP(F17,Data!A:B,2,FALSE)</f>
        <v>W</v>
      </c>
      <c r="H17" s="109" t="s">
        <v>41</v>
      </c>
      <c r="I17" s="2" t="str">
        <f>VLOOKUP(H17,Data!D:E,2,FALSE)</f>
        <v>05</v>
      </c>
      <c r="J17" s="109" t="s">
        <v>80</v>
      </c>
      <c r="K17" s="2" t="str">
        <f>VLOOKUP(J17,Data!G:H,2,FALSE)</f>
        <v>am</v>
      </c>
      <c r="L17" s="121"/>
      <c r="M17" s="2"/>
      <c r="N17" s="5"/>
      <c r="O17" s="337" t="str">
        <f t="shared" si="0"/>
        <v>030050104-W-05-am-016</v>
      </c>
      <c r="P17" s="72" t="s">
        <v>355</v>
      </c>
    </row>
    <row r="18" spans="1:16" ht="18.75" thickBot="1" x14ac:dyDescent="0.25">
      <c r="A18" s="41" t="s">
        <v>823</v>
      </c>
      <c r="B18" s="45" t="s">
        <v>341</v>
      </c>
      <c r="C18" s="261" t="s">
        <v>914</v>
      </c>
      <c r="D18" s="52" t="s">
        <v>356</v>
      </c>
      <c r="E18" s="301" t="s">
        <v>347</v>
      </c>
      <c r="F18" s="104" t="s">
        <v>4</v>
      </c>
      <c r="G18" s="125" t="str">
        <f>VLOOKUP(F18,Data!A:B,2,FALSE)</f>
        <v>C</v>
      </c>
      <c r="H18" s="104" t="s">
        <v>36</v>
      </c>
      <c r="I18" s="125" t="str">
        <f>VLOOKUP(H18,Data!D:E,2,FALSE)</f>
        <v>03</v>
      </c>
      <c r="J18" s="104" t="s">
        <v>79</v>
      </c>
      <c r="K18" s="125" t="str">
        <f>VLOOKUP(J18,Data!G:H,2,FALSE)</f>
        <v>ac</v>
      </c>
      <c r="L18" s="122"/>
      <c r="M18" s="37"/>
      <c r="N18" s="38"/>
      <c r="O18" s="338" t="str">
        <f t="shared" si="0"/>
        <v>030050105-C-03-ac-017</v>
      </c>
      <c r="P18" s="72"/>
    </row>
    <row r="19" spans="1:16" ht="18.75" thickBot="1" x14ac:dyDescent="0.25">
      <c r="A19" s="41" t="s">
        <v>824</v>
      </c>
      <c r="B19" s="45" t="s">
        <v>341</v>
      </c>
      <c r="C19" s="261" t="s">
        <v>914</v>
      </c>
      <c r="D19" s="52" t="s">
        <v>356</v>
      </c>
      <c r="E19" s="301" t="s">
        <v>347</v>
      </c>
      <c r="F19" s="66" t="s">
        <v>52</v>
      </c>
      <c r="G19" s="3" t="str">
        <f>VLOOKUP(F19,Data!A:B,2,FALSE)</f>
        <v>M</v>
      </c>
      <c r="H19" s="67" t="s">
        <v>924</v>
      </c>
      <c r="I19" s="3">
        <f>VLOOKUP(H19,Data!D:E,2,FALSE)</f>
        <v>32</v>
      </c>
      <c r="J19" s="66" t="s">
        <v>91</v>
      </c>
      <c r="K19" s="3" t="str">
        <f>VLOOKUP(J19,Data!G:H,2,FALSE)</f>
        <v>at</v>
      </c>
      <c r="L19" s="118"/>
      <c r="M19" s="27"/>
      <c r="N19" s="28"/>
      <c r="O19" s="219" t="str">
        <f t="shared" si="0"/>
        <v>030050105-M-32-at-018</v>
      </c>
      <c r="P19" s="72"/>
    </row>
    <row r="20" spans="1:16" ht="18.75" thickBot="1" x14ac:dyDescent="0.25">
      <c r="A20" s="41" t="s">
        <v>825</v>
      </c>
      <c r="B20" s="45" t="s">
        <v>341</v>
      </c>
      <c r="C20" s="261" t="s">
        <v>914</v>
      </c>
      <c r="D20" s="52" t="s">
        <v>356</v>
      </c>
      <c r="E20" s="301" t="s">
        <v>347</v>
      </c>
      <c r="F20" s="66" t="s">
        <v>14</v>
      </c>
      <c r="G20" s="3" t="str">
        <f>VLOOKUP(F20,Data!A:B,2,FALSE)</f>
        <v>W</v>
      </c>
      <c r="H20" s="66" t="s">
        <v>41</v>
      </c>
      <c r="I20" s="3" t="str">
        <f>VLOOKUP(H20,Data!D:E,2,FALSE)</f>
        <v>05</v>
      </c>
      <c r="J20" s="66" t="s">
        <v>80</v>
      </c>
      <c r="K20" s="3" t="str">
        <f>VLOOKUP(J20,Data!G:H,2,FALSE)</f>
        <v>am</v>
      </c>
      <c r="L20" s="118"/>
      <c r="M20" s="27"/>
      <c r="N20" s="28"/>
      <c r="O20" s="219" t="str">
        <f t="shared" si="0"/>
        <v>030050105-W-05-am-019</v>
      </c>
      <c r="P20" s="72"/>
    </row>
    <row r="21" spans="1:16" ht="18.75" thickBot="1" x14ac:dyDescent="0.25">
      <c r="A21" s="41" t="s">
        <v>826</v>
      </c>
      <c r="B21" s="45" t="s">
        <v>341</v>
      </c>
      <c r="C21" s="261" t="s">
        <v>914</v>
      </c>
      <c r="D21" s="52" t="s">
        <v>356</v>
      </c>
      <c r="E21" s="301" t="s">
        <v>347</v>
      </c>
      <c r="F21" s="67" t="s">
        <v>52</v>
      </c>
      <c r="G21" s="105" t="str">
        <f>VLOOKUP(F21,Data!A:B,2,FALSE)</f>
        <v>M</v>
      </c>
      <c r="H21" s="104" t="s">
        <v>924</v>
      </c>
      <c r="I21" s="105">
        <f>VLOOKUP(H21,Data!D:E,2,FALSE)</f>
        <v>32</v>
      </c>
      <c r="J21" s="67" t="s">
        <v>91</v>
      </c>
      <c r="K21" s="105" t="str">
        <f>VLOOKUP(J21,Data!G:H,2,FALSE)</f>
        <v>at</v>
      </c>
      <c r="L21" s="119"/>
      <c r="M21" s="31"/>
      <c r="N21" s="34"/>
      <c r="O21" s="147" t="str">
        <f t="shared" si="0"/>
        <v>030050105-M-32-at-020</v>
      </c>
      <c r="P21" s="72"/>
    </row>
    <row r="22" spans="1:16" ht="18.75" thickBot="1" x14ac:dyDescent="0.25">
      <c r="A22" s="41" t="s">
        <v>827</v>
      </c>
      <c r="B22" s="45" t="s">
        <v>341</v>
      </c>
      <c r="C22" s="261" t="s">
        <v>914</v>
      </c>
      <c r="D22" s="137" t="s">
        <v>357</v>
      </c>
      <c r="E22" s="277" t="s">
        <v>350</v>
      </c>
      <c r="F22" s="64" t="s">
        <v>4</v>
      </c>
      <c r="G22" s="7" t="str">
        <f>VLOOKUP(F22,Data!A:B,2,FALSE)</f>
        <v>C</v>
      </c>
      <c r="H22" s="64" t="s">
        <v>36</v>
      </c>
      <c r="I22" s="7" t="str">
        <f>VLOOKUP(H22,Data!D:E,2,FALSE)</f>
        <v>03</v>
      </c>
      <c r="J22" s="64" t="s">
        <v>79</v>
      </c>
      <c r="K22" s="7" t="str">
        <f>VLOOKUP(J22,Data!G:H,2,FALSE)</f>
        <v>ac</v>
      </c>
      <c r="L22" s="116"/>
      <c r="M22" s="7"/>
      <c r="N22" s="8"/>
      <c r="O22" s="336" t="str">
        <f>CONCATENATE(E22&amp;"-",G22&amp;"-",I22&amp;"-",K22&amp;"-",A22)</f>
        <v>030050106-C-03-ac-021</v>
      </c>
      <c r="P22" s="72"/>
    </row>
    <row r="23" spans="1:16" ht="18.75" thickBot="1" x14ac:dyDescent="0.25">
      <c r="A23" s="41" t="s">
        <v>828</v>
      </c>
      <c r="B23" s="45" t="s">
        <v>341</v>
      </c>
      <c r="C23" s="261" t="s">
        <v>914</v>
      </c>
      <c r="D23" s="207" t="s">
        <v>357</v>
      </c>
      <c r="E23" s="278" t="s">
        <v>350</v>
      </c>
      <c r="F23" s="112" t="s">
        <v>52</v>
      </c>
      <c r="G23" s="1" t="str">
        <f>VLOOKUP(F23,Data!A:B,2,FALSE)</f>
        <v>M</v>
      </c>
      <c r="H23" s="339" t="s">
        <v>924</v>
      </c>
      <c r="I23" s="1">
        <f>VLOOKUP(H23,Data!D:E,2,FALSE)</f>
        <v>32</v>
      </c>
      <c r="J23" s="112" t="s">
        <v>91</v>
      </c>
      <c r="K23" s="1" t="str">
        <f>VLOOKUP(J23,Data!G:H,2,FALSE)</f>
        <v>at</v>
      </c>
      <c r="L23" s="123"/>
      <c r="M23" s="1"/>
      <c r="N23" s="4"/>
      <c r="O23" s="336" t="str">
        <f>CONCATENATE(E23&amp;"-",G23&amp;"-",I23&amp;"-",K23&amp;"-",A23)</f>
        <v>030050106-M-32-at-022</v>
      </c>
      <c r="P23" s="72"/>
    </row>
    <row r="24" spans="1:16" ht="18.75" thickBot="1" x14ac:dyDescent="0.25">
      <c r="A24" s="41" t="s">
        <v>829</v>
      </c>
      <c r="B24" s="45" t="s">
        <v>341</v>
      </c>
      <c r="C24" s="261" t="s">
        <v>914</v>
      </c>
      <c r="D24" s="207" t="s">
        <v>357</v>
      </c>
      <c r="E24" s="278" t="s">
        <v>350</v>
      </c>
      <c r="F24" s="112" t="s">
        <v>14</v>
      </c>
      <c r="G24" s="1" t="str">
        <f>VLOOKUP(F24,Data!A:B,2,FALSE)</f>
        <v>W</v>
      </c>
      <c r="H24" s="112" t="s">
        <v>41</v>
      </c>
      <c r="I24" s="1" t="str">
        <f>VLOOKUP(H24,Data!D:E,2,FALSE)</f>
        <v>05</v>
      </c>
      <c r="J24" s="112" t="s">
        <v>80</v>
      </c>
      <c r="K24" s="1" t="str">
        <f>VLOOKUP(J24,Data!G:H,2,FALSE)</f>
        <v>am</v>
      </c>
      <c r="L24" s="123"/>
      <c r="M24" s="1"/>
      <c r="N24" s="4"/>
      <c r="O24" s="336" t="str">
        <f>CONCATENATE(E24&amp;"-",G24&amp;"-",I24&amp;"-",K24&amp;"-",A24)</f>
        <v>030050106-W-05-am-023</v>
      </c>
      <c r="P24" s="72"/>
    </row>
    <row r="25" spans="1:16" ht="18.75" thickBot="1" x14ac:dyDescent="0.25">
      <c r="A25" s="41" t="s">
        <v>830</v>
      </c>
      <c r="B25" s="223" t="s">
        <v>341</v>
      </c>
      <c r="C25" s="261" t="s">
        <v>914</v>
      </c>
      <c r="D25" s="54" t="s">
        <v>357</v>
      </c>
      <c r="E25" s="279" t="s">
        <v>350</v>
      </c>
      <c r="F25" s="109" t="s">
        <v>52</v>
      </c>
      <c r="G25" s="2" t="str">
        <f>VLOOKUP(F25,Data!A:B,2,FALSE)</f>
        <v>M</v>
      </c>
      <c r="H25" s="113" t="s">
        <v>924</v>
      </c>
      <c r="I25" s="2">
        <f>VLOOKUP(H25,Data!D:E,2,FALSE)</f>
        <v>32</v>
      </c>
      <c r="J25" s="109" t="s">
        <v>91</v>
      </c>
      <c r="K25" s="2" t="str">
        <f>VLOOKUP(J25,Data!G:H,2,FALSE)</f>
        <v>at</v>
      </c>
      <c r="L25" s="121"/>
      <c r="M25" s="2"/>
      <c r="N25" s="5"/>
      <c r="O25" s="337" t="str">
        <f>CONCATENATE(E25&amp;"-",G25&amp;"-",I25&amp;"-",K25&amp;"-",A25)</f>
        <v>030050106-M-32-at-024</v>
      </c>
      <c r="P25" s="72"/>
    </row>
    <row r="26" spans="1:16" ht="18.75" thickBot="1" x14ac:dyDescent="0.25">
      <c r="A26" s="41" t="s">
        <v>831</v>
      </c>
      <c r="B26" s="46" t="s">
        <v>152</v>
      </c>
      <c r="C26" s="262" t="s">
        <v>915</v>
      </c>
      <c r="D26" s="343" t="s">
        <v>358</v>
      </c>
      <c r="E26" s="344" t="s">
        <v>359</v>
      </c>
      <c r="F26" s="345" t="s">
        <v>4</v>
      </c>
      <c r="G26" s="127" t="str">
        <f>VLOOKUP(F26,Data!A:B,2,FALSE)</f>
        <v>C</v>
      </c>
      <c r="H26" s="313" t="s">
        <v>81</v>
      </c>
      <c r="I26" s="127">
        <f>VLOOKUP(H26,Data!D:E,2,FALSE)</f>
        <v>26</v>
      </c>
      <c r="J26" s="309" t="s">
        <v>79</v>
      </c>
      <c r="K26" s="127" t="str">
        <f>VLOOKUP(J26,Data!G:H,2,FALSE)</f>
        <v>ac</v>
      </c>
      <c r="L26" s="310"/>
      <c r="M26" s="181"/>
      <c r="N26" s="183"/>
      <c r="O26" s="338" t="str">
        <f t="shared" si="0"/>
        <v>030050201-C-26-ac-025</v>
      </c>
      <c r="P26" s="72"/>
    </row>
    <row r="27" spans="1:16" ht="18.75" thickBot="1" x14ac:dyDescent="0.25">
      <c r="A27" s="41" t="s">
        <v>832</v>
      </c>
      <c r="B27" s="47" t="s">
        <v>152</v>
      </c>
      <c r="C27" s="259" t="s">
        <v>915</v>
      </c>
      <c r="D27" s="56" t="s">
        <v>358</v>
      </c>
      <c r="E27" s="304" t="s">
        <v>359</v>
      </c>
      <c r="F27" s="108" t="s">
        <v>15</v>
      </c>
      <c r="G27" s="105" t="str">
        <f>VLOOKUP(F27,Data!A:B,2,FALSE)</f>
        <v>R</v>
      </c>
      <c r="H27" s="67" t="s">
        <v>12</v>
      </c>
      <c r="I27" s="105" t="str">
        <f>VLOOKUP(H27,Data!D:E,2,FALSE)</f>
        <v>35</v>
      </c>
      <c r="J27" s="104" t="s">
        <v>6</v>
      </c>
      <c r="K27" s="105" t="str">
        <f>VLOOKUP(J27,Data!G:H,2,FALSE)</f>
        <v>ai</v>
      </c>
      <c r="L27" s="119"/>
      <c r="M27" s="31"/>
      <c r="N27" s="34"/>
      <c r="O27" s="147" t="str">
        <f t="shared" si="0"/>
        <v>030050201-R-35-ai-026</v>
      </c>
      <c r="P27" s="72"/>
    </row>
    <row r="28" spans="1:16" ht="18.75" thickBot="1" x14ac:dyDescent="0.25">
      <c r="A28" s="41" t="s">
        <v>833</v>
      </c>
      <c r="B28" s="47" t="s">
        <v>152</v>
      </c>
      <c r="C28" s="259" t="s">
        <v>915</v>
      </c>
      <c r="D28" s="57" t="s">
        <v>361</v>
      </c>
      <c r="E28" s="277" t="s">
        <v>360</v>
      </c>
      <c r="F28" s="57" t="s">
        <v>4</v>
      </c>
      <c r="G28" s="7" t="str">
        <f>VLOOKUP(F28,Data!A:B,2,FALSE)</f>
        <v>C</v>
      </c>
      <c r="H28" s="64" t="s">
        <v>81</v>
      </c>
      <c r="I28" s="7">
        <f>VLOOKUP(H28,Data!D:E,2,FALSE)</f>
        <v>26</v>
      </c>
      <c r="J28" s="111" t="s">
        <v>79</v>
      </c>
      <c r="K28" s="7" t="str">
        <f>VLOOKUP(J28,Data!G:H,2,FALSE)</f>
        <v>ac</v>
      </c>
      <c r="L28" s="116"/>
      <c r="M28" s="7"/>
      <c r="N28" s="8"/>
      <c r="O28" s="336" t="str">
        <f>CONCATENATE(E28&amp;"-",G28&amp;"-",I28&amp;"-",K28&amp;"-",A28)</f>
        <v>030050202-C-26-ac-027</v>
      </c>
      <c r="P28" s="72"/>
    </row>
    <row r="29" spans="1:16" ht="18.75" thickBot="1" x14ac:dyDescent="0.25">
      <c r="A29" s="41" t="s">
        <v>834</v>
      </c>
      <c r="B29" s="47" t="s">
        <v>152</v>
      </c>
      <c r="C29" s="259" t="s">
        <v>915</v>
      </c>
      <c r="D29" s="58" t="s">
        <v>361</v>
      </c>
      <c r="E29" s="279" t="s">
        <v>360</v>
      </c>
      <c r="F29" s="99" t="s">
        <v>15</v>
      </c>
      <c r="G29" s="2" t="str">
        <f>VLOOKUP(F29,Data!A:B,2,FALSE)</f>
        <v>R</v>
      </c>
      <c r="H29" s="109" t="s">
        <v>12</v>
      </c>
      <c r="I29" s="2" t="str">
        <f>VLOOKUP(H29,Data!D:E,2,FALSE)</f>
        <v>35</v>
      </c>
      <c r="J29" s="113" t="s">
        <v>6</v>
      </c>
      <c r="K29" s="2" t="str">
        <f>VLOOKUP(J29,Data!G:H,2,FALSE)</f>
        <v>ai</v>
      </c>
      <c r="L29" s="121"/>
      <c r="M29" s="2"/>
      <c r="N29" s="5"/>
      <c r="O29" s="337" t="str">
        <f>CONCATENATE(E29&amp;"-",G29&amp;"-",I29&amp;"-",K29&amp;"-",A29)</f>
        <v>030050202-R-35-ai-028</v>
      </c>
      <c r="P29" s="72"/>
    </row>
    <row r="30" spans="1:16" ht="18.75" thickBot="1" x14ac:dyDescent="0.25">
      <c r="A30" s="41" t="s">
        <v>835</v>
      </c>
      <c r="B30" s="47" t="s">
        <v>152</v>
      </c>
      <c r="C30" s="259" t="s">
        <v>915</v>
      </c>
      <c r="D30" s="59" t="s">
        <v>362</v>
      </c>
      <c r="E30" s="264" t="s">
        <v>340</v>
      </c>
      <c r="F30" s="131" t="s">
        <v>14</v>
      </c>
      <c r="G30" s="125" t="str">
        <f>VLOOKUP(F30,Data!A:B,2,FALSE)</f>
        <v>W</v>
      </c>
      <c r="H30" s="104" t="s">
        <v>43</v>
      </c>
      <c r="I30" s="125" t="str">
        <f>VLOOKUP(H30,Data!D:E,2,FALSE)</f>
        <v>06</v>
      </c>
      <c r="J30" s="110" t="s">
        <v>80</v>
      </c>
      <c r="K30" s="125" t="str">
        <f>VLOOKUP(J30,Data!G:H,2,FALSE)</f>
        <v>am</v>
      </c>
      <c r="L30" s="132"/>
      <c r="M30" s="107"/>
      <c r="N30" s="38"/>
      <c r="O30" s="219" t="str">
        <f t="shared" si="0"/>
        <v>030050200-W-06-am-029</v>
      </c>
      <c r="P30" s="72" t="s">
        <v>363</v>
      </c>
    </row>
    <row r="31" spans="1:16" ht="18.75" thickBot="1" x14ac:dyDescent="0.25">
      <c r="A31" s="41" t="s">
        <v>836</v>
      </c>
      <c r="B31" s="47" t="s">
        <v>152</v>
      </c>
      <c r="C31" s="259" t="s">
        <v>915</v>
      </c>
      <c r="D31" s="59" t="s">
        <v>362</v>
      </c>
      <c r="E31" s="264" t="s">
        <v>340</v>
      </c>
      <c r="F31" s="97" t="s">
        <v>15</v>
      </c>
      <c r="G31" s="3" t="str">
        <f>VLOOKUP(F31,Data!A:B,2,FALSE)</f>
        <v>R</v>
      </c>
      <c r="H31" s="66" t="s">
        <v>12</v>
      </c>
      <c r="I31" s="3" t="str">
        <f>VLOOKUP(H31,Data!D:E,2,FALSE)</f>
        <v>35</v>
      </c>
      <c r="J31" s="66" t="s">
        <v>92</v>
      </c>
      <c r="K31" s="3" t="str">
        <f>VLOOKUP(J31,Data!G:H,2,FALSE)</f>
        <v>an</v>
      </c>
      <c r="L31" s="118"/>
      <c r="M31" s="27"/>
      <c r="N31" s="28"/>
      <c r="O31" s="219" t="str">
        <f t="shared" si="0"/>
        <v>030050200-R-35-an-030</v>
      </c>
      <c r="P31" s="72"/>
    </row>
    <row r="32" spans="1:16" ht="18.75" thickBot="1" x14ac:dyDescent="0.25">
      <c r="A32" s="41" t="s">
        <v>837</v>
      </c>
      <c r="B32" s="47" t="s">
        <v>152</v>
      </c>
      <c r="C32" s="259" t="s">
        <v>915</v>
      </c>
      <c r="D32" s="59" t="s">
        <v>362</v>
      </c>
      <c r="E32" s="264" t="s">
        <v>340</v>
      </c>
      <c r="F32" s="100" t="s">
        <v>14</v>
      </c>
      <c r="G32" s="3" t="str">
        <f>VLOOKUP(F32,Data!A:B,2,FALSE)</f>
        <v>W</v>
      </c>
      <c r="H32" s="110" t="s">
        <v>43</v>
      </c>
      <c r="I32" s="3" t="str">
        <f>VLOOKUP(H32,Data!D:E,2,FALSE)</f>
        <v>06</v>
      </c>
      <c r="J32" s="110" t="s">
        <v>14</v>
      </c>
      <c r="K32" s="3" t="str">
        <f>VLOOKUP(J32,Data!G:H,2,FALSE)</f>
        <v>aw</v>
      </c>
      <c r="L32" s="122"/>
      <c r="M32" s="37"/>
      <c r="N32" s="38"/>
      <c r="O32" s="219" t="str">
        <f t="shared" si="0"/>
        <v>030050200-W-06-aw-031</v>
      </c>
      <c r="P32" s="72" t="s">
        <v>364</v>
      </c>
    </row>
    <row r="33" spans="1:16" ht="18.75" thickBot="1" x14ac:dyDescent="0.25">
      <c r="A33" s="41" t="s">
        <v>838</v>
      </c>
      <c r="B33" s="48" t="s">
        <v>152</v>
      </c>
      <c r="C33" s="259" t="s">
        <v>915</v>
      </c>
      <c r="D33" s="59" t="s">
        <v>362</v>
      </c>
      <c r="E33" s="264" t="s">
        <v>340</v>
      </c>
      <c r="F33" s="108" t="s">
        <v>15</v>
      </c>
      <c r="G33" s="105" t="str">
        <f>VLOOKUP(F33,Data!A:B,2,FALSE)</f>
        <v>R</v>
      </c>
      <c r="H33" s="104" t="s">
        <v>12</v>
      </c>
      <c r="I33" s="105" t="str">
        <f>VLOOKUP(H33,Data!D:E,2,FALSE)</f>
        <v>35</v>
      </c>
      <c r="J33" s="104" t="s">
        <v>92</v>
      </c>
      <c r="K33" s="105" t="str">
        <f>VLOOKUP(J33,Data!G:H,2,FALSE)</f>
        <v>an</v>
      </c>
      <c r="L33" s="119"/>
      <c r="M33" s="31"/>
      <c r="N33" s="34"/>
      <c r="O33" s="147" t="str">
        <f t="shared" si="0"/>
        <v>030050200-R-35-an-032</v>
      </c>
      <c r="P33" s="72"/>
    </row>
    <row r="34" spans="1:16" ht="18.75" thickBot="1" x14ac:dyDescent="0.25">
      <c r="A34" s="41" t="s">
        <v>839</v>
      </c>
      <c r="B34" s="44" t="s">
        <v>365</v>
      </c>
      <c r="C34" s="325" t="s">
        <v>916</v>
      </c>
      <c r="D34" s="57" t="s">
        <v>366</v>
      </c>
      <c r="E34" s="265" t="s">
        <v>367</v>
      </c>
      <c r="F34" s="98" t="s">
        <v>54</v>
      </c>
      <c r="G34" s="7" t="str">
        <f>VLOOKUP(F34,Data!A:B,2,FALSE)</f>
        <v>A</v>
      </c>
      <c r="H34" s="111" t="s">
        <v>13</v>
      </c>
      <c r="I34" s="7" t="str">
        <f>VLOOKUP(H34,Data!D:E,2,FALSE)</f>
        <v>01</v>
      </c>
      <c r="J34" s="111" t="s">
        <v>98</v>
      </c>
      <c r="K34" s="7" t="str">
        <f>VLOOKUP(J34,Data!G:H,2,FALSE)</f>
        <v>al</v>
      </c>
      <c r="L34" s="116"/>
      <c r="M34" s="7"/>
      <c r="N34" s="8"/>
      <c r="O34" s="336" t="str">
        <f t="shared" si="0"/>
        <v>219110000-A-01-al-033</v>
      </c>
      <c r="P34" s="72" t="s">
        <v>227</v>
      </c>
    </row>
    <row r="35" spans="1:16" ht="18.75" thickBot="1" x14ac:dyDescent="0.25">
      <c r="A35" s="41" t="s">
        <v>840</v>
      </c>
      <c r="B35" s="45" t="s">
        <v>365</v>
      </c>
      <c r="C35" s="280" t="s">
        <v>916</v>
      </c>
      <c r="D35" s="61" t="s">
        <v>366</v>
      </c>
      <c r="E35" s="266" t="s">
        <v>367</v>
      </c>
      <c r="F35" s="61" t="s">
        <v>52</v>
      </c>
      <c r="G35" s="1" t="str">
        <f>VLOOKUP(F35,Data!A:B,2,FALSE)</f>
        <v>M</v>
      </c>
      <c r="H35" s="65" t="s">
        <v>85</v>
      </c>
      <c r="I35" s="1">
        <f>VLOOKUP(H35,Data!D:E,2,FALSE)</f>
        <v>29</v>
      </c>
      <c r="J35" s="65" t="s">
        <v>89</v>
      </c>
      <c r="K35" s="1" t="str">
        <f>VLOOKUP(J35,Data!G:H,2,FALSE)</f>
        <v>ah</v>
      </c>
      <c r="L35" s="117"/>
      <c r="M35" s="6"/>
      <c r="N35" s="32"/>
      <c r="O35" s="336" t="str">
        <f t="shared" si="0"/>
        <v>219110000-M-29-ah-034</v>
      </c>
      <c r="P35" s="72"/>
    </row>
    <row r="36" spans="1:16" ht="18.75" thickBot="1" x14ac:dyDescent="0.25">
      <c r="A36" s="41" t="s">
        <v>841</v>
      </c>
      <c r="B36" s="45" t="s">
        <v>365</v>
      </c>
      <c r="C36" s="280" t="s">
        <v>916</v>
      </c>
      <c r="D36" s="58" t="s">
        <v>366</v>
      </c>
      <c r="E36" s="266" t="s">
        <v>367</v>
      </c>
      <c r="F36" s="99" t="s">
        <v>15</v>
      </c>
      <c r="G36" s="2" t="str">
        <f>VLOOKUP(F36,Data!A:B,2,FALSE)</f>
        <v>R</v>
      </c>
      <c r="H36" s="109" t="s">
        <v>12</v>
      </c>
      <c r="I36" s="2" t="str">
        <f>VLOOKUP(H36,Data!D:E,2,FALSE)</f>
        <v>35</v>
      </c>
      <c r="J36" s="109" t="s">
        <v>6</v>
      </c>
      <c r="K36" s="2" t="str">
        <f>VLOOKUP(J36,Data!G:H,2,FALSE)</f>
        <v>ai</v>
      </c>
      <c r="L36" s="121"/>
      <c r="M36" s="2"/>
      <c r="N36" s="5"/>
      <c r="O36" s="337" t="str">
        <f t="shared" si="0"/>
        <v>219110000-R-35-ai-035</v>
      </c>
      <c r="P36" s="72"/>
    </row>
    <row r="37" spans="1:16" ht="18.75" thickBot="1" x14ac:dyDescent="0.25">
      <c r="A37" s="41" t="s">
        <v>842</v>
      </c>
      <c r="B37" s="45" t="s">
        <v>365</v>
      </c>
      <c r="C37" s="280" t="s">
        <v>916</v>
      </c>
      <c r="D37" s="126" t="s">
        <v>369</v>
      </c>
      <c r="E37" s="344" t="s">
        <v>368</v>
      </c>
      <c r="F37" s="309" t="s">
        <v>54</v>
      </c>
      <c r="G37" s="181" t="str">
        <f>VLOOKUP(F37,Data!A:B,2,FALSE)</f>
        <v>A</v>
      </c>
      <c r="H37" s="309" t="s">
        <v>13</v>
      </c>
      <c r="I37" s="181" t="str">
        <f>VLOOKUP(H37,Data!D:E,2,FALSE)</f>
        <v>01</v>
      </c>
      <c r="J37" s="309" t="s">
        <v>98</v>
      </c>
      <c r="K37" s="181" t="str">
        <f>VLOOKUP(J37,Data!G:H,2,FALSE)</f>
        <v>al</v>
      </c>
      <c r="L37" s="310"/>
      <c r="M37" s="181"/>
      <c r="N37" s="183"/>
      <c r="O37" s="355" t="str">
        <f>CONCATENATE(E37&amp;"-",G37&amp;"-",I37&amp;"-",K37&amp;"-",A37)</f>
        <v>219110001-A-01-al-036</v>
      </c>
      <c r="P37" s="72" t="s">
        <v>227</v>
      </c>
    </row>
    <row r="38" spans="1:16" ht="18.75" thickBot="1" x14ac:dyDescent="0.25">
      <c r="A38" s="41" t="s">
        <v>843</v>
      </c>
      <c r="B38" s="45" t="s">
        <v>365</v>
      </c>
      <c r="C38" s="280" t="s">
        <v>916</v>
      </c>
      <c r="D38" s="59" t="s">
        <v>369</v>
      </c>
      <c r="E38" s="304" t="s">
        <v>368</v>
      </c>
      <c r="F38" s="349" t="s">
        <v>52</v>
      </c>
      <c r="G38" s="31" t="str">
        <f>VLOOKUP(F38,Data!A:B,2,FALSE)</f>
        <v>M</v>
      </c>
      <c r="H38" s="104" t="s">
        <v>85</v>
      </c>
      <c r="I38" s="31">
        <f>VLOOKUP(H38,Data!D:E,2,FALSE)</f>
        <v>29</v>
      </c>
      <c r="J38" s="104" t="s">
        <v>89</v>
      </c>
      <c r="K38" s="31" t="str">
        <f>VLOOKUP(J38,Data!G:H,2,FALSE)</f>
        <v>ah</v>
      </c>
      <c r="L38" s="119"/>
      <c r="M38" s="31"/>
      <c r="N38" s="34"/>
      <c r="O38" s="356" t="str">
        <f>CONCATENATE(E38&amp;"-",G38&amp;"-",I38&amp;"-",K38&amp;"-",A38)</f>
        <v>219110001-M-29-ah-037</v>
      </c>
      <c r="P38" s="72"/>
    </row>
    <row r="39" spans="1:16" ht="18.75" thickBot="1" x14ac:dyDescent="0.25">
      <c r="A39" s="41" t="s">
        <v>844</v>
      </c>
      <c r="B39" s="45" t="s">
        <v>365</v>
      </c>
      <c r="C39" s="280" t="s">
        <v>916</v>
      </c>
      <c r="D39" s="59" t="s">
        <v>369</v>
      </c>
      <c r="E39" s="304" t="s">
        <v>368</v>
      </c>
      <c r="F39" s="349" t="s">
        <v>52</v>
      </c>
      <c r="G39" s="27" t="str">
        <f>VLOOKUP(F39,Data!A:B,2,FALSE)</f>
        <v>M</v>
      </c>
      <c r="H39" s="66" t="s">
        <v>85</v>
      </c>
      <c r="I39" s="27">
        <f>VLOOKUP(H39,Data!D:E,2,FALSE)</f>
        <v>29</v>
      </c>
      <c r="J39" s="66" t="s">
        <v>370</v>
      </c>
      <c r="K39" s="27" t="str">
        <f>VLOOKUP(J39,Data!G:H,2,FALSE)</f>
        <v>av</v>
      </c>
      <c r="L39" s="118"/>
      <c r="M39" s="27"/>
      <c r="N39" s="28"/>
      <c r="O39" s="351" t="str">
        <f>CONCATENATE(E39&amp;"-",G39&amp;"-",I39&amp;"-",K39&amp;"-",A39)</f>
        <v>219110001-M-29-av-038</v>
      </c>
      <c r="P39" s="222"/>
    </row>
    <row r="40" spans="1:16" ht="18.75" thickBot="1" x14ac:dyDescent="0.25">
      <c r="A40" s="41" t="s">
        <v>845</v>
      </c>
      <c r="B40" s="223" t="s">
        <v>365</v>
      </c>
      <c r="C40" s="280" t="s">
        <v>916</v>
      </c>
      <c r="D40" s="60" t="s">
        <v>369</v>
      </c>
      <c r="E40" s="346" t="s">
        <v>368</v>
      </c>
      <c r="F40" s="350" t="s">
        <v>15</v>
      </c>
      <c r="G40" s="200" t="str">
        <f>VLOOKUP(F40,Data!A:B,2,FALSE)</f>
        <v>R</v>
      </c>
      <c r="H40" s="311" t="s">
        <v>12</v>
      </c>
      <c r="I40" s="200" t="str">
        <f>VLOOKUP(H40,Data!D:E,2,FALSE)</f>
        <v>35</v>
      </c>
      <c r="J40" s="311" t="s">
        <v>6</v>
      </c>
      <c r="K40" s="200" t="str">
        <f>VLOOKUP(J40,Data!G:H,2,FALSE)</f>
        <v>ai</v>
      </c>
      <c r="L40" s="329"/>
      <c r="M40" s="200"/>
      <c r="N40" s="202"/>
      <c r="O40" s="354" t="str">
        <f t="shared" si="0"/>
        <v>219110001-R-35-ai-039</v>
      </c>
      <c r="P40" s="72"/>
    </row>
    <row r="41" spans="1:16" ht="18.75" thickBot="1" x14ac:dyDescent="0.25">
      <c r="A41" s="41" t="s">
        <v>846</v>
      </c>
      <c r="B41" s="46" t="s">
        <v>371</v>
      </c>
      <c r="C41" s="262" t="s">
        <v>917</v>
      </c>
      <c r="D41" s="57" t="s">
        <v>372</v>
      </c>
      <c r="E41" s="265" t="s">
        <v>373</v>
      </c>
      <c r="F41" s="98" t="s">
        <v>4</v>
      </c>
      <c r="G41" s="7" t="str">
        <f>VLOOKUP(F41,Data!A:B,2,FALSE)</f>
        <v>C</v>
      </c>
      <c r="H41" s="111" t="s">
        <v>17</v>
      </c>
      <c r="I41" s="7">
        <f>VLOOKUP(H41,Data!D:E,2,FALSE)</f>
        <v>25</v>
      </c>
      <c r="J41" s="111" t="s">
        <v>79</v>
      </c>
      <c r="K41" s="7" t="str">
        <f>VLOOKUP(J41,Data!G:H,2,FALSE)</f>
        <v>ac</v>
      </c>
      <c r="L41" s="116"/>
      <c r="M41" s="7"/>
      <c r="N41" s="8"/>
      <c r="O41" s="336" t="str">
        <f t="shared" si="0"/>
        <v>030050401-C-25-ac-040</v>
      </c>
      <c r="P41" s="335"/>
    </row>
    <row r="42" spans="1:16" ht="18.75" thickBot="1" x14ac:dyDescent="0.25">
      <c r="A42" s="41" t="s">
        <v>847</v>
      </c>
      <c r="B42" s="47" t="s">
        <v>371</v>
      </c>
      <c r="C42" s="259" t="s">
        <v>917</v>
      </c>
      <c r="D42" s="61" t="s">
        <v>372</v>
      </c>
      <c r="E42" s="266" t="s">
        <v>373</v>
      </c>
      <c r="F42" s="61" t="s">
        <v>52</v>
      </c>
      <c r="G42" s="1" t="str">
        <f>VLOOKUP(F42,Data!A:B,2,FALSE)</f>
        <v>M</v>
      </c>
      <c r="H42" s="65" t="s">
        <v>924</v>
      </c>
      <c r="I42" s="1">
        <f>VLOOKUP(H42,Data!D:E,2,FALSE)</f>
        <v>32</v>
      </c>
      <c r="J42" s="65" t="s">
        <v>91</v>
      </c>
      <c r="K42" s="1" t="str">
        <f>VLOOKUP(J42,Data!G:H,2,FALSE)</f>
        <v>at</v>
      </c>
      <c r="L42" s="117"/>
      <c r="M42" s="6"/>
      <c r="N42" s="32"/>
      <c r="O42" s="336" t="str">
        <f t="shared" si="0"/>
        <v>030050401-M-32-at-041</v>
      </c>
      <c r="P42" s="72"/>
    </row>
    <row r="43" spans="1:16" ht="18.75" thickBot="1" x14ac:dyDescent="0.25">
      <c r="A43" s="41" t="s">
        <v>848</v>
      </c>
      <c r="B43" s="47" t="s">
        <v>371</v>
      </c>
      <c r="C43" s="259" t="s">
        <v>917</v>
      </c>
      <c r="D43" s="126" t="s">
        <v>374</v>
      </c>
      <c r="E43" s="344" t="s">
        <v>375</v>
      </c>
      <c r="F43" s="309" t="s">
        <v>4</v>
      </c>
      <c r="G43" s="181" t="str">
        <f>VLOOKUP(F43,Data!A:B,2,FALSE)</f>
        <v>C</v>
      </c>
      <c r="H43" s="309" t="s">
        <v>17</v>
      </c>
      <c r="I43" s="181">
        <f>VLOOKUP(H43,Data!D:E,2,FALSE)</f>
        <v>25</v>
      </c>
      <c r="J43" s="309" t="s">
        <v>79</v>
      </c>
      <c r="K43" s="181" t="str">
        <f>VLOOKUP(J43,Data!G:H,2,FALSE)</f>
        <v>ac</v>
      </c>
      <c r="L43" s="310"/>
      <c r="M43" s="181"/>
      <c r="N43" s="183"/>
      <c r="O43" s="355" t="str">
        <f t="shared" si="0"/>
        <v>030050402-C-25-ac-042</v>
      </c>
      <c r="P43" s="72"/>
    </row>
    <row r="44" spans="1:16" ht="18.75" thickBot="1" x14ac:dyDescent="0.25">
      <c r="A44" s="41" t="s">
        <v>849</v>
      </c>
      <c r="B44" s="47" t="s">
        <v>371</v>
      </c>
      <c r="C44" s="259" t="s">
        <v>917</v>
      </c>
      <c r="D44" s="59" t="s">
        <v>374</v>
      </c>
      <c r="E44" s="304" t="s">
        <v>375</v>
      </c>
      <c r="F44" s="349" t="s">
        <v>52</v>
      </c>
      <c r="G44" s="31" t="str">
        <f>VLOOKUP(F44,Data!A:B,2,FALSE)</f>
        <v>M</v>
      </c>
      <c r="H44" s="104" t="s">
        <v>924</v>
      </c>
      <c r="I44" s="31">
        <f>VLOOKUP(H44,Data!D:E,2,FALSE)</f>
        <v>32</v>
      </c>
      <c r="J44" s="104" t="s">
        <v>91</v>
      </c>
      <c r="K44" s="31" t="str">
        <f>VLOOKUP(J44,Data!G:H,2,FALSE)</f>
        <v>at</v>
      </c>
      <c r="L44" s="119"/>
      <c r="M44" s="31"/>
      <c r="N44" s="34"/>
      <c r="O44" s="356" t="str">
        <f t="shared" si="0"/>
        <v>030050402-M-32-at-043</v>
      </c>
      <c r="P44" s="72"/>
    </row>
    <row r="45" spans="1:16" ht="18.75" thickBot="1" x14ac:dyDescent="0.25">
      <c r="A45" s="41" t="s">
        <v>850</v>
      </c>
      <c r="B45" s="47" t="s">
        <v>371</v>
      </c>
      <c r="C45" s="259" t="s">
        <v>917</v>
      </c>
      <c r="D45" s="60" t="s">
        <v>374</v>
      </c>
      <c r="E45" s="346" t="s">
        <v>375</v>
      </c>
      <c r="F45" s="350" t="s">
        <v>52</v>
      </c>
      <c r="G45" s="246" t="str">
        <f>VLOOKUP(F45,Data!A:B,2,FALSE)</f>
        <v>M</v>
      </c>
      <c r="H45" s="340" t="s">
        <v>85</v>
      </c>
      <c r="I45" s="246">
        <f>VLOOKUP(H45,Data!D:E,2,FALSE)</f>
        <v>29</v>
      </c>
      <c r="J45" s="340" t="s">
        <v>89</v>
      </c>
      <c r="K45" s="246" t="str">
        <f>VLOOKUP(J45,Data!G:H,2,FALSE)</f>
        <v>ah</v>
      </c>
      <c r="L45" s="341"/>
      <c r="M45" s="246"/>
      <c r="N45" s="342"/>
      <c r="O45" s="351" t="str">
        <f t="shared" si="0"/>
        <v>030050402-M-29-ah-044</v>
      </c>
      <c r="P45" s="72"/>
    </row>
    <row r="46" spans="1:16" ht="18.75" thickBot="1" x14ac:dyDescent="0.25">
      <c r="A46" s="41" t="s">
        <v>851</v>
      </c>
      <c r="B46" s="47" t="s">
        <v>371</v>
      </c>
      <c r="C46" s="259" t="s">
        <v>917</v>
      </c>
      <c r="D46" s="137" t="s">
        <v>378</v>
      </c>
      <c r="E46" s="277" t="s">
        <v>376</v>
      </c>
      <c r="F46" s="111" t="s">
        <v>8</v>
      </c>
      <c r="G46" s="7" t="str">
        <f>VLOOKUP(F46,Data!A:B,2,FALSE)</f>
        <v>G</v>
      </c>
      <c r="H46" s="111" t="s">
        <v>8</v>
      </c>
      <c r="I46" s="7">
        <f>VLOOKUP(H46,Data!D:E,2,FALSE)</f>
        <v>24</v>
      </c>
      <c r="J46" s="111" t="s">
        <v>79</v>
      </c>
      <c r="K46" s="7" t="str">
        <f>VLOOKUP(J46,Data!G:H,2,FALSE)</f>
        <v>ac</v>
      </c>
      <c r="L46" s="116"/>
      <c r="M46" s="7"/>
      <c r="N46" s="8"/>
      <c r="O46" s="336" t="str">
        <f t="shared" si="0"/>
        <v>030050403-G-24-ac-045</v>
      </c>
      <c r="P46" s="72" t="s">
        <v>380</v>
      </c>
    </row>
    <row r="47" spans="1:16" ht="18.75" thickBot="1" x14ac:dyDescent="0.25">
      <c r="A47" s="41" t="s">
        <v>852</v>
      </c>
      <c r="B47" s="47" t="s">
        <v>371</v>
      </c>
      <c r="C47" s="259" t="s">
        <v>917</v>
      </c>
      <c r="D47" s="207" t="s">
        <v>378</v>
      </c>
      <c r="E47" s="278" t="s">
        <v>376</v>
      </c>
      <c r="F47" s="70" t="s">
        <v>15</v>
      </c>
      <c r="G47" s="167" t="str">
        <f>VLOOKUP(F47,Data!A:B,2,FALSE)</f>
        <v>R</v>
      </c>
      <c r="H47" s="65" t="s">
        <v>13</v>
      </c>
      <c r="I47" s="167" t="str">
        <f>VLOOKUP(H47,Data!D:E,2,FALSE)</f>
        <v>01</v>
      </c>
      <c r="J47" s="65" t="s">
        <v>5</v>
      </c>
      <c r="K47" s="167" t="str">
        <f>VLOOKUP(J47,Data!G:H,2,FALSE)</f>
        <v>aa</v>
      </c>
      <c r="L47" s="334"/>
      <c r="M47" s="167"/>
      <c r="N47" s="169"/>
      <c r="O47" s="347" t="str">
        <f t="shared" si="0"/>
        <v>030050403-R-01-aa-046</v>
      </c>
      <c r="P47" s="72" t="s">
        <v>380</v>
      </c>
    </row>
    <row r="48" spans="1:16" ht="18.75" thickBot="1" x14ac:dyDescent="0.25">
      <c r="A48" s="41" t="s">
        <v>853</v>
      </c>
      <c r="B48" s="47" t="s">
        <v>371</v>
      </c>
      <c r="C48" s="259" t="s">
        <v>917</v>
      </c>
      <c r="D48" s="207" t="s">
        <v>378</v>
      </c>
      <c r="E48" s="278" t="s">
        <v>376</v>
      </c>
      <c r="F48" s="348" t="s">
        <v>52</v>
      </c>
      <c r="G48" s="6" t="str">
        <f>VLOOKUP(F48,Data!A:B,2,FALSE)</f>
        <v>M</v>
      </c>
      <c r="H48" s="165" t="s">
        <v>85</v>
      </c>
      <c r="I48" s="6">
        <f>VLOOKUP(H48,Data!D:E,2,FALSE)</f>
        <v>29</v>
      </c>
      <c r="J48" s="165" t="s">
        <v>89</v>
      </c>
      <c r="K48" s="6" t="str">
        <f>VLOOKUP(J48,Data!G:H,2,FALSE)</f>
        <v>ah</v>
      </c>
      <c r="L48" s="117"/>
      <c r="M48" s="6"/>
      <c r="N48" s="32"/>
      <c r="O48" s="347" t="str">
        <f t="shared" si="0"/>
        <v>030050403-M-29-ah-047</v>
      </c>
      <c r="P48" s="72" t="s">
        <v>380</v>
      </c>
    </row>
    <row r="49" spans="1:16" ht="18.75" thickBot="1" x14ac:dyDescent="0.25">
      <c r="A49" s="41" t="s">
        <v>854</v>
      </c>
      <c r="B49" s="47" t="s">
        <v>371</v>
      </c>
      <c r="C49" s="259" t="s">
        <v>917</v>
      </c>
      <c r="D49" s="54" t="s">
        <v>378</v>
      </c>
      <c r="E49" s="279" t="s">
        <v>376</v>
      </c>
      <c r="F49" s="353" t="s">
        <v>40</v>
      </c>
      <c r="G49" s="2" t="str">
        <f>VLOOKUP(F49,Data!A:B,2,FALSE)</f>
        <v>B</v>
      </c>
      <c r="H49" s="109" t="s">
        <v>943</v>
      </c>
      <c r="I49" s="2">
        <f>VLOOKUP(H49,Data!D:E,2,FALSE)</f>
        <v>11</v>
      </c>
      <c r="J49" s="109" t="s">
        <v>7</v>
      </c>
      <c r="K49" s="2" t="str">
        <f>VLOOKUP(J49,Data!G:H,2,FALSE)</f>
        <v>ab</v>
      </c>
      <c r="L49" s="121"/>
      <c r="M49" s="2"/>
      <c r="N49" s="5"/>
      <c r="O49" s="337" t="str">
        <f t="shared" si="0"/>
        <v>030050403-B-11-ab-048</v>
      </c>
      <c r="P49" s="72" t="s">
        <v>380</v>
      </c>
    </row>
    <row r="50" spans="1:16" ht="18.75" thickBot="1" x14ac:dyDescent="0.25">
      <c r="A50" s="41" t="s">
        <v>855</v>
      </c>
      <c r="B50" s="47" t="s">
        <v>371</v>
      </c>
      <c r="C50" s="259" t="s">
        <v>917</v>
      </c>
      <c r="D50" s="137" t="s">
        <v>378</v>
      </c>
      <c r="E50" s="277" t="s">
        <v>376</v>
      </c>
      <c r="F50" s="98" t="s">
        <v>4</v>
      </c>
      <c r="G50" s="7" t="str">
        <f>VLOOKUP(F50,Data!A:B,2,FALSE)</f>
        <v>C</v>
      </c>
      <c r="H50" s="111" t="s">
        <v>36</v>
      </c>
      <c r="I50" s="160" t="str">
        <f>VLOOKUP(H50,Data!D:E,2,FALSE)</f>
        <v>03</v>
      </c>
      <c r="J50" s="111" t="s">
        <v>79</v>
      </c>
      <c r="K50" s="160" t="str">
        <f>VLOOKUP(J50,Data!G:H,2,FALSE)</f>
        <v>ac</v>
      </c>
      <c r="L50" s="116"/>
      <c r="M50" s="7"/>
      <c r="N50" s="8"/>
      <c r="O50" s="336" t="str">
        <f t="shared" si="0"/>
        <v>030050403-C-03-ac-049</v>
      </c>
      <c r="P50" s="72" t="s">
        <v>381</v>
      </c>
    </row>
    <row r="51" spans="1:16" ht="18.75" thickBot="1" x14ac:dyDescent="0.25">
      <c r="A51" s="41" t="s">
        <v>856</v>
      </c>
      <c r="B51" s="47" t="s">
        <v>371</v>
      </c>
      <c r="C51" s="259" t="s">
        <v>917</v>
      </c>
      <c r="D51" s="207" t="s">
        <v>378</v>
      </c>
      <c r="E51" s="278" t="s">
        <v>376</v>
      </c>
      <c r="F51" s="102" t="s">
        <v>52</v>
      </c>
      <c r="G51" s="167" t="str">
        <f>VLOOKUP(F51,Data!A:B,2,FALSE)</f>
        <v>M</v>
      </c>
      <c r="H51" s="65" t="s">
        <v>85</v>
      </c>
      <c r="I51" s="1">
        <f>VLOOKUP(H51,Data!D:E,2,FALSE)</f>
        <v>29</v>
      </c>
      <c r="J51" s="65" t="s">
        <v>89</v>
      </c>
      <c r="K51" s="1" t="str">
        <f>VLOOKUP(J51,Data!G:H,2,FALSE)</f>
        <v>ah</v>
      </c>
      <c r="L51" s="334"/>
      <c r="M51" s="167"/>
      <c r="N51" s="169"/>
      <c r="O51" s="347" t="str">
        <f t="shared" si="0"/>
        <v>030050403-M-29-ah-050</v>
      </c>
      <c r="P51" s="72" t="s">
        <v>381</v>
      </c>
    </row>
    <row r="52" spans="1:16" ht="18.75" thickBot="1" x14ac:dyDescent="0.25">
      <c r="A52" s="41" t="s">
        <v>857</v>
      </c>
      <c r="B52" s="47" t="s">
        <v>371</v>
      </c>
      <c r="C52" s="259" t="s">
        <v>917</v>
      </c>
      <c r="D52" s="54" t="s">
        <v>378</v>
      </c>
      <c r="E52" s="279" t="s">
        <v>376</v>
      </c>
      <c r="F52" s="211" t="s">
        <v>40</v>
      </c>
      <c r="G52" s="2" t="str">
        <f>VLOOKUP(F52,Data!A:B,2,FALSE)</f>
        <v>B</v>
      </c>
      <c r="H52" s="212" t="s">
        <v>943</v>
      </c>
      <c r="I52" s="210">
        <f>VLOOKUP(H52,Data!D:E,2,FALSE)</f>
        <v>11</v>
      </c>
      <c r="J52" s="212" t="s">
        <v>7</v>
      </c>
      <c r="K52" s="210" t="str">
        <f>VLOOKUP(J52,Data!G:H,2,FALSE)</f>
        <v>ab</v>
      </c>
      <c r="L52" s="121"/>
      <c r="M52" s="2"/>
      <c r="N52" s="5"/>
      <c r="O52" s="337" t="str">
        <f t="shared" si="0"/>
        <v>030050403-B-11-ab-051</v>
      </c>
      <c r="P52" s="72" t="s">
        <v>381</v>
      </c>
    </row>
    <row r="53" spans="1:16" ht="18.75" thickBot="1" x14ac:dyDescent="0.25">
      <c r="A53" s="41" t="s">
        <v>858</v>
      </c>
      <c r="B53" s="47" t="s">
        <v>371</v>
      </c>
      <c r="C53" s="259" t="s">
        <v>917</v>
      </c>
      <c r="D53" s="51" t="s">
        <v>379</v>
      </c>
      <c r="E53" s="293" t="s">
        <v>377</v>
      </c>
      <c r="F53" s="309" t="s">
        <v>8</v>
      </c>
      <c r="G53" s="181" t="str">
        <f>VLOOKUP(F53,Data!A:B,2,FALSE)</f>
        <v>G</v>
      </c>
      <c r="H53" s="309" t="s">
        <v>8</v>
      </c>
      <c r="I53" s="181">
        <f>VLOOKUP(H53,Data!D:E,2,FALSE)</f>
        <v>24</v>
      </c>
      <c r="J53" s="309" t="s">
        <v>79</v>
      </c>
      <c r="K53" s="181" t="str">
        <f>VLOOKUP(J53,Data!G:H,2,FALSE)</f>
        <v>ac</v>
      </c>
      <c r="L53" s="310"/>
      <c r="M53" s="181"/>
      <c r="N53" s="183"/>
      <c r="O53" s="355" t="str">
        <f t="shared" ref="O53:O63" si="1">CONCATENATE(E53&amp;"-",G53&amp;"-",I53&amp;"-",K53&amp;"-",A53)</f>
        <v>030050404-G-24-ac-052</v>
      </c>
      <c r="P53" s="72"/>
    </row>
    <row r="54" spans="1:16" ht="18.75" thickBot="1" x14ac:dyDescent="0.25">
      <c r="A54" s="41" t="s">
        <v>859</v>
      </c>
      <c r="B54" s="47" t="s">
        <v>371</v>
      </c>
      <c r="C54" s="259" t="s">
        <v>917</v>
      </c>
      <c r="D54" s="52" t="s">
        <v>379</v>
      </c>
      <c r="E54" s="294" t="s">
        <v>377</v>
      </c>
      <c r="F54" s="110" t="s">
        <v>15</v>
      </c>
      <c r="G54" s="107" t="str">
        <f>VLOOKUP(F54,Data!A:B,2,FALSE)</f>
        <v>R</v>
      </c>
      <c r="H54" s="104" t="s">
        <v>13</v>
      </c>
      <c r="I54" s="107" t="str">
        <f>VLOOKUP(H54,Data!D:E,2,FALSE)</f>
        <v>01</v>
      </c>
      <c r="J54" s="104" t="s">
        <v>5</v>
      </c>
      <c r="K54" s="107" t="str">
        <f>VLOOKUP(J54,Data!G:H,2,FALSE)</f>
        <v>aa</v>
      </c>
      <c r="L54" s="132"/>
      <c r="M54" s="107"/>
      <c r="N54" s="175"/>
      <c r="O54" s="356" t="str">
        <f t="shared" si="1"/>
        <v>030050404-R-01-aa-053</v>
      </c>
      <c r="P54" s="72"/>
    </row>
    <row r="55" spans="1:16" ht="18.75" thickBot="1" x14ac:dyDescent="0.25">
      <c r="A55" s="41" t="s">
        <v>860</v>
      </c>
      <c r="B55" s="48" t="s">
        <v>371</v>
      </c>
      <c r="C55" s="259" t="s">
        <v>917</v>
      </c>
      <c r="D55" s="53" t="s">
        <v>379</v>
      </c>
      <c r="E55" s="295" t="s">
        <v>377</v>
      </c>
      <c r="F55" s="350" t="s">
        <v>52</v>
      </c>
      <c r="G55" s="246" t="str">
        <f>VLOOKUP(F55,Data!A:B,2,FALSE)</f>
        <v>M</v>
      </c>
      <c r="H55" s="352" t="s">
        <v>85</v>
      </c>
      <c r="I55" s="246">
        <f>VLOOKUP(H55,Data!D:E,2,FALSE)</f>
        <v>29</v>
      </c>
      <c r="J55" s="352" t="s">
        <v>89</v>
      </c>
      <c r="K55" s="246" t="str">
        <f>VLOOKUP(J55,Data!G:H,2,FALSE)</f>
        <v>ah</v>
      </c>
      <c r="L55" s="341"/>
      <c r="M55" s="246"/>
      <c r="N55" s="342"/>
      <c r="O55" s="351" t="str">
        <f t="shared" si="1"/>
        <v>030050404-M-29-ah-054</v>
      </c>
      <c r="P55" s="72"/>
    </row>
    <row r="56" spans="1:16" ht="18.75" thickBot="1" x14ac:dyDescent="0.25">
      <c r="A56" s="41" t="s">
        <v>861</v>
      </c>
      <c r="B56" s="44" t="s">
        <v>382</v>
      </c>
      <c r="C56" s="282" t="s">
        <v>918</v>
      </c>
      <c r="D56" s="57" t="s">
        <v>383</v>
      </c>
      <c r="E56" s="265" t="s">
        <v>384</v>
      </c>
      <c r="F56" s="98" t="s">
        <v>4</v>
      </c>
      <c r="G56" s="7" t="str">
        <f>VLOOKUP(F56,Data!A:B,2,FALSE)</f>
        <v>C</v>
      </c>
      <c r="H56" s="111" t="s">
        <v>385</v>
      </c>
      <c r="I56" s="7" t="str">
        <f>VLOOKUP(H56,Data!D:E,2,FALSE)</f>
        <v>46</v>
      </c>
      <c r="J56" s="111" t="s">
        <v>79</v>
      </c>
      <c r="K56" s="7" t="str">
        <f>VLOOKUP(J56,Data!G:H,2,FALSE)</f>
        <v>ac</v>
      </c>
      <c r="L56" s="116"/>
      <c r="M56" s="7"/>
      <c r="N56" s="8"/>
      <c r="O56" s="336" t="str">
        <f t="shared" si="1"/>
        <v>030050501-C-46-ac-055</v>
      </c>
      <c r="P56" s="335"/>
    </row>
    <row r="57" spans="1:16" ht="18.75" thickBot="1" x14ac:dyDescent="0.25">
      <c r="A57" s="41" t="s">
        <v>862</v>
      </c>
      <c r="B57" s="45" t="s">
        <v>382</v>
      </c>
      <c r="C57" s="261" t="s">
        <v>918</v>
      </c>
      <c r="D57" s="126" t="s">
        <v>386</v>
      </c>
      <c r="E57" s="344" t="s">
        <v>387</v>
      </c>
      <c r="F57" s="309" t="s">
        <v>4</v>
      </c>
      <c r="G57" s="181" t="str">
        <f>VLOOKUP(F57,Data!A:B,2,FALSE)</f>
        <v>C</v>
      </c>
      <c r="H57" s="309" t="s">
        <v>17</v>
      </c>
      <c r="I57" s="181">
        <f>VLOOKUP(H57,Data!D:E,2,FALSE)</f>
        <v>25</v>
      </c>
      <c r="J57" s="309" t="s">
        <v>79</v>
      </c>
      <c r="K57" s="181" t="str">
        <f>VLOOKUP(J57,Data!G:H,2,FALSE)</f>
        <v>ac</v>
      </c>
      <c r="L57" s="310"/>
      <c r="M57" s="181"/>
      <c r="N57" s="183"/>
      <c r="O57" s="355" t="str">
        <f t="shared" si="1"/>
        <v>030050502-C-25-ac-056</v>
      </c>
      <c r="P57" s="72"/>
    </row>
    <row r="58" spans="1:16" ht="18.75" thickBot="1" x14ac:dyDescent="0.25">
      <c r="A58" s="41" t="s">
        <v>863</v>
      </c>
      <c r="B58" s="45" t="s">
        <v>382</v>
      </c>
      <c r="C58" s="261" t="s">
        <v>918</v>
      </c>
      <c r="D58" s="59" t="s">
        <v>386</v>
      </c>
      <c r="E58" s="304" t="s">
        <v>387</v>
      </c>
      <c r="F58" s="349" t="s">
        <v>52</v>
      </c>
      <c r="G58" s="31" t="str">
        <f>VLOOKUP(F58,Data!A:B,2,FALSE)</f>
        <v>M</v>
      </c>
      <c r="H58" s="104" t="s">
        <v>924</v>
      </c>
      <c r="I58" s="31">
        <f>VLOOKUP(H58,Data!D:E,2,FALSE)</f>
        <v>32</v>
      </c>
      <c r="J58" s="104" t="s">
        <v>91</v>
      </c>
      <c r="K58" s="31" t="str">
        <f>VLOOKUP(J58,Data!G:H,2,FALSE)</f>
        <v>at</v>
      </c>
      <c r="L58" s="119"/>
      <c r="M58" s="31"/>
      <c r="N58" s="34"/>
      <c r="O58" s="356" t="str">
        <f t="shared" si="1"/>
        <v>030050502-M-32-at-057</v>
      </c>
      <c r="P58" s="72" t="s">
        <v>388</v>
      </c>
    </row>
    <row r="59" spans="1:16" ht="18.75" thickBot="1" x14ac:dyDescent="0.25">
      <c r="A59" s="41" t="s">
        <v>864</v>
      </c>
      <c r="B59" s="45" t="s">
        <v>382</v>
      </c>
      <c r="C59" s="261" t="s">
        <v>918</v>
      </c>
      <c r="D59" s="60" t="s">
        <v>386</v>
      </c>
      <c r="E59" s="346" t="s">
        <v>387</v>
      </c>
      <c r="F59" s="350" t="s">
        <v>40</v>
      </c>
      <c r="G59" s="246" t="str">
        <f>VLOOKUP(F59,Data!A:B,2,FALSE)</f>
        <v>B</v>
      </c>
      <c r="H59" s="340" t="s">
        <v>51</v>
      </c>
      <c r="I59" s="246">
        <f>VLOOKUP(H59,Data!D:E,2,FALSE)</f>
        <v>10</v>
      </c>
      <c r="J59" s="340" t="s">
        <v>7</v>
      </c>
      <c r="K59" s="246" t="str">
        <f>VLOOKUP(J59,Data!G:H,2,FALSE)</f>
        <v>ab</v>
      </c>
      <c r="L59" s="341"/>
      <c r="M59" s="246"/>
      <c r="N59" s="342"/>
      <c r="O59" s="351" t="str">
        <f t="shared" si="1"/>
        <v>030050502-B-10-ab-058</v>
      </c>
      <c r="P59" s="72"/>
    </row>
    <row r="60" spans="1:16" ht="18.75" thickBot="1" x14ac:dyDescent="0.25">
      <c r="A60" s="41" t="s">
        <v>865</v>
      </c>
      <c r="B60" s="45" t="s">
        <v>382</v>
      </c>
      <c r="C60" s="261" t="s">
        <v>918</v>
      </c>
      <c r="D60" s="137" t="s">
        <v>389</v>
      </c>
      <c r="E60" s="277" t="s">
        <v>390</v>
      </c>
      <c r="F60" s="111" t="s">
        <v>8</v>
      </c>
      <c r="G60" s="7" t="str">
        <f>VLOOKUP(F60,Data!A:B,2,FALSE)</f>
        <v>G</v>
      </c>
      <c r="H60" s="111" t="s">
        <v>8</v>
      </c>
      <c r="I60" s="7">
        <f>VLOOKUP(H60,Data!D:E,2,FALSE)</f>
        <v>24</v>
      </c>
      <c r="J60" s="111" t="s">
        <v>79</v>
      </c>
      <c r="K60" s="7" t="str">
        <f>VLOOKUP(J60,Data!G:H,2,FALSE)</f>
        <v>ac</v>
      </c>
      <c r="L60" s="116"/>
      <c r="M60" s="7"/>
      <c r="N60" s="8"/>
      <c r="O60" s="336" t="str">
        <f t="shared" si="1"/>
        <v>030050504-G-24-ac-059</v>
      </c>
      <c r="P60" s="72"/>
    </row>
    <row r="61" spans="1:16" ht="18.75" thickBot="1" x14ac:dyDescent="0.25">
      <c r="A61" s="41" t="s">
        <v>866</v>
      </c>
      <c r="B61" s="45" t="s">
        <v>382</v>
      </c>
      <c r="C61" s="261" t="s">
        <v>918</v>
      </c>
      <c r="D61" s="207" t="s">
        <v>389</v>
      </c>
      <c r="E61" s="278" t="s">
        <v>390</v>
      </c>
      <c r="F61" s="70" t="s">
        <v>15</v>
      </c>
      <c r="G61" s="167" t="str">
        <f>VLOOKUP(F61,Data!A:B,2,FALSE)</f>
        <v>R</v>
      </c>
      <c r="H61" s="65" t="s">
        <v>13</v>
      </c>
      <c r="I61" s="167" t="str">
        <f>VLOOKUP(H61,Data!D:E,2,FALSE)</f>
        <v>01</v>
      </c>
      <c r="J61" s="65" t="s">
        <v>5</v>
      </c>
      <c r="K61" s="167" t="str">
        <f>VLOOKUP(J61,Data!G:H,2,FALSE)</f>
        <v>aa</v>
      </c>
      <c r="L61" s="334"/>
      <c r="M61" s="167"/>
      <c r="N61" s="169"/>
      <c r="O61" s="347" t="str">
        <f t="shared" si="1"/>
        <v>030050504-R-01-aa-060</v>
      </c>
      <c r="P61" s="72" t="s">
        <v>391</v>
      </c>
    </row>
    <row r="62" spans="1:16" ht="18.75" thickBot="1" x14ac:dyDescent="0.25">
      <c r="A62" s="41" t="s">
        <v>867</v>
      </c>
      <c r="B62" s="45" t="s">
        <v>382</v>
      </c>
      <c r="C62" s="261" t="s">
        <v>918</v>
      </c>
      <c r="D62" s="207" t="s">
        <v>389</v>
      </c>
      <c r="E62" s="278" t="s">
        <v>390</v>
      </c>
      <c r="F62" s="348" t="s">
        <v>52</v>
      </c>
      <c r="G62" s="6" t="str">
        <f>VLOOKUP(F62,Data!A:B,2,FALSE)</f>
        <v>M</v>
      </c>
      <c r="H62" s="165" t="s">
        <v>87</v>
      </c>
      <c r="I62" s="6">
        <f>VLOOKUP(H62,Data!D:E,2,FALSE)</f>
        <v>30</v>
      </c>
      <c r="J62" s="165" t="s">
        <v>89</v>
      </c>
      <c r="K62" s="6" t="str">
        <f>VLOOKUP(J62,Data!G:H,2,FALSE)</f>
        <v>ah</v>
      </c>
      <c r="L62" s="117"/>
      <c r="M62" s="6"/>
      <c r="N62" s="32"/>
      <c r="O62" s="347" t="str">
        <f t="shared" si="1"/>
        <v>030050504-M-30-ah-061</v>
      </c>
      <c r="P62" s="72"/>
    </row>
    <row r="63" spans="1:16" ht="18.75" thickBot="1" x14ac:dyDescent="0.25">
      <c r="A63" s="41" t="s">
        <v>868</v>
      </c>
      <c r="B63" s="223" t="s">
        <v>382</v>
      </c>
      <c r="C63" s="283" t="s">
        <v>918</v>
      </c>
      <c r="D63" s="54" t="s">
        <v>389</v>
      </c>
      <c r="E63" s="279" t="s">
        <v>390</v>
      </c>
      <c r="F63" s="353" t="s">
        <v>40</v>
      </c>
      <c r="G63" s="2" t="str">
        <f>VLOOKUP(F63,Data!A:B,2,FALSE)</f>
        <v>B</v>
      </c>
      <c r="H63" s="109" t="s">
        <v>51</v>
      </c>
      <c r="I63" s="2">
        <f>VLOOKUP(H63,Data!D:E,2,FALSE)</f>
        <v>10</v>
      </c>
      <c r="J63" s="109" t="s">
        <v>7</v>
      </c>
      <c r="K63" s="2" t="str">
        <f>VLOOKUP(J63,Data!G:H,2,FALSE)</f>
        <v>ab</v>
      </c>
      <c r="L63" s="121"/>
      <c r="M63" s="2"/>
      <c r="N63" s="5"/>
      <c r="O63" s="337" t="str">
        <f t="shared" si="1"/>
        <v>030050504-B-10-ab-062</v>
      </c>
      <c r="P63" s="73"/>
    </row>
  </sheetData>
  <conditionalFormatting sqref="H2:H21 H26:H27 H30:H36 H40 H64:H1048576">
    <cfRule type="cellIs" dxfId="55" priority="36" operator="equal">
      <formula>"دستگاه"</formula>
    </cfRule>
  </conditionalFormatting>
  <conditionalFormatting sqref="F2:F21 F26:F27 F30:F36 F40 F64:F1048576">
    <cfRule type="cellIs" dxfId="54" priority="35" operator="equal">
      <formula>"ایستگاه"</formula>
    </cfRule>
  </conditionalFormatting>
  <conditionalFormatting sqref="F2:F21 F26:F27">
    <cfRule type="cellIs" dxfId="53" priority="34" operator="equal">
      <formula>"ایستگاه"</formula>
    </cfRule>
  </conditionalFormatting>
  <conditionalFormatting sqref="H2:H21 H26:H27">
    <cfRule type="cellIs" dxfId="52" priority="33" operator="equal">
      <formula>"دستگاه"</formula>
    </cfRule>
  </conditionalFormatting>
  <conditionalFormatting sqref="H22:H25">
    <cfRule type="cellIs" dxfId="51" priority="32" operator="equal">
      <formula>"دستگاه"</formula>
    </cfRule>
  </conditionalFormatting>
  <conditionalFormatting sqref="F22:F25">
    <cfRule type="cellIs" dxfId="50" priority="31" operator="equal">
      <formula>"ایستگاه"</formula>
    </cfRule>
  </conditionalFormatting>
  <conditionalFormatting sqref="F22:F25">
    <cfRule type="cellIs" dxfId="49" priority="30" operator="equal">
      <formula>"ایستگاه"</formula>
    </cfRule>
  </conditionalFormatting>
  <conditionalFormatting sqref="H22:H25">
    <cfRule type="cellIs" dxfId="48" priority="29" operator="equal">
      <formula>"دستگاه"</formula>
    </cfRule>
  </conditionalFormatting>
  <conditionalFormatting sqref="H28:H29">
    <cfRule type="cellIs" dxfId="47" priority="28" operator="equal">
      <formula>"دستگاه"</formula>
    </cfRule>
  </conditionalFormatting>
  <conditionalFormatting sqref="F28:F29">
    <cfRule type="cellIs" dxfId="46" priority="27" operator="equal">
      <formula>"ایستگاه"</formula>
    </cfRule>
  </conditionalFormatting>
  <conditionalFormatting sqref="F28:F29">
    <cfRule type="cellIs" dxfId="45" priority="26" operator="equal">
      <formula>"ایستگاه"</formula>
    </cfRule>
  </conditionalFormatting>
  <conditionalFormatting sqref="H28:H29">
    <cfRule type="cellIs" dxfId="44" priority="25" operator="equal">
      <formula>"دستگاه"</formula>
    </cfRule>
  </conditionalFormatting>
  <conditionalFormatting sqref="H37:H39">
    <cfRule type="cellIs" dxfId="43" priority="24" operator="equal">
      <formula>"دستگاه"</formula>
    </cfRule>
  </conditionalFormatting>
  <conditionalFormatting sqref="F37:F39">
    <cfRule type="cellIs" dxfId="42" priority="23" operator="equal">
      <formula>"ایستگاه"</formula>
    </cfRule>
  </conditionalFormatting>
  <conditionalFormatting sqref="F43:F45">
    <cfRule type="cellIs" dxfId="41" priority="19" operator="equal">
      <formula>"ایستگاه"</formula>
    </cfRule>
  </conditionalFormatting>
  <conditionalFormatting sqref="F46:F49">
    <cfRule type="cellIs" dxfId="40" priority="17" operator="equal">
      <formula>"ایستگاه"</formula>
    </cfRule>
  </conditionalFormatting>
  <conditionalFormatting sqref="F50:F52">
    <cfRule type="cellIs" dxfId="39" priority="15" operator="equal">
      <formula>"ایستگاه"</formula>
    </cfRule>
  </conditionalFormatting>
  <conditionalFormatting sqref="H41:H42">
    <cfRule type="cellIs" dxfId="38" priority="22" operator="equal">
      <formula>"دستگاه"</formula>
    </cfRule>
  </conditionalFormatting>
  <conditionalFormatting sqref="F41:F42">
    <cfRule type="cellIs" dxfId="37" priority="21" operator="equal">
      <formula>"ایستگاه"</formula>
    </cfRule>
  </conditionalFormatting>
  <conditionalFormatting sqref="H43:H45">
    <cfRule type="cellIs" dxfId="36" priority="20" operator="equal">
      <formula>"دستگاه"</formula>
    </cfRule>
  </conditionalFormatting>
  <conditionalFormatting sqref="H46:H49">
    <cfRule type="cellIs" dxfId="35" priority="18" operator="equal">
      <formula>"دستگاه"</formula>
    </cfRule>
  </conditionalFormatting>
  <conditionalFormatting sqref="H50:H52">
    <cfRule type="cellIs" dxfId="34" priority="16" operator="equal">
      <formula>"دستگاه"</formula>
    </cfRule>
  </conditionalFormatting>
  <conditionalFormatting sqref="F53:F55">
    <cfRule type="cellIs" dxfId="33" priority="13" operator="equal">
      <formula>"ایستگاه"</formula>
    </cfRule>
  </conditionalFormatting>
  <conditionalFormatting sqref="H53:H55">
    <cfRule type="cellIs" dxfId="32" priority="14" operator="equal">
      <formula>"دستگاه"</formula>
    </cfRule>
  </conditionalFormatting>
  <conditionalFormatting sqref="O64:O1048576 O1:O55">
    <cfRule type="duplicateValues" dxfId="31" priority="12"/>
  </conditionalFormatting>
  <conditionalFormatting sqref="F57:F59">
    <cfRule type="cellIs" dxfId="30" priority="8" operator="equal">
      <formula>"ایستگاه"</formula>
    </cfRule>
  </conditionalFormatting>
  <conditionalFormatting sqref="F60:F63">
    <cfRule type="cellIs" dxfId="29" priority="6" operator="equal">
      <formula>"ایستگاه"</formula>
    </cfRule>
  </conditionalFormatting>
  <conditionalFormatting sqref="H56">
    <cfRule type="cellIs" dxfId="28" priority="11" operator="equal">
      <formula>"دستگاه"</formula>
    </cfRule>
  </conditionalFormatting>
  <conditionalFormatting sqref="F56">
    <cfRule type="cellIs" dxfId="27" priority="10" operator="equal">
      <formula>"ایستگاه"</formula>
    </cfRule>
  </conditionalFormatting>
  <conditionalFormatting sqref="H57:H59">
    <cfRule type="cellIs" dxfId="26" priority="9" operator="equal">
      <formula>"دستگاه"</formula>
    </cfRule>
  </conditionalFormatting>
  <conditionalFormatting sqref="H60:H63">
    <cfRule type="cellIs" dxfId="25" priority="7" operator="equal">
      <formula>"دستگاه"</formula>
    </cfRule>
  </conditionalFormatting>
  <conditionalFormatting sqref="O56:O63">
    <cfRule type="duplicateValues" dxfId="24" priority="40"/>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P31"/>
  <sheetViews>
    <sheetView rightToLeft="1" zoomScale="70" zoomScaleNormal="70" workbookViewId="0">
      <pane ySplit="1" topLeftCell="A2" activePane="bottomLeft" state="frozen"/>
      <selection pane="bottomLeft" activeCell="H10" sqref="H10"/>
    </sheetView>
  </sheetViews>
  <sheetFormatPr defaultRowHeight="18" x14ac:dyDescent="0.45"/>
  <cols>
    <col min="1" max="1" width="12.75" style="40" customWidth="1"/>
    <col min="2" max="2" width="10" style="49" bestFit="1" customWidth="1"/>
    <col min="3" max="3" width="11.125" style="40" customWidth="1"/>
    <col min="4" max="4" width="31.625" style="49" bestFit="1" customWidth="1"/>
    <col min="5" max="5" width="11"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125" style="77" customWidth="1"/>
    <col min="16" max="16" width="89" style="49" customWidth="1"/>
  </cols>
  <sheetData>
    <row r="1" spans="1:16" ht="18.75" thickBot="1" x14ac:dyDescent="0.25">
      <c r="A1" s="42" t="s">
        <v>597</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248</v>
      </c>
      <c r="C2" s="282" t="s">
        <v>919</v>
      </c>
      <c r="D2" s="126" t="s">
        <v>247</v>
      </c>
      <c r="E2" s="293" t="s">
        <v>301</v>
      </c>
      <c r="F2" s="62" t="s">
        <v>4</v>
      </c>
      <c r="G2" s="127" t="str">
        <f>VLOOKUP(F2,Data!A:B,2,FALSE)</f>
        <v>C</v>
      </c>
      <c r="H2" s="62" t="s">
        <v>81</v>
      </c>
      <c r="I2" s="127">
        <f>VLOOKUP(H2,Data!D:E,2,FALSE)</f>
        <v>26</v>
      </c>
      <c r="J2" s="62" t="s">
        <v>79</v>
      </c>
      <c r="K2" s="127" t="str">
        <f>VLOOKUP(J2,Data!G:H,2,FALSE)</f>
        <v>ac</v>
      </c>
      <c r="L2" s="114"/>
      <c r="M2" s="23"/>
      <c r="N2" s="24"/>
      <c r="O2" s="74" t="str">
        <f t="shared" ref="O2:O7" si="0">CONCATENATE(E2&amp;"-",G2&amp;"-",I2&amp;"-",K2&amp;"-",A2)</f>
        <v>030040101-C-26-ac-001</v>
      </c>
      <c r="P2" s="71"/>
    </row>
    <row r="3" spans="1:16" ht="18.75" thickBot="1" x14ac:dyDescent="0.25">
      <c r="A3" s="41" t="s">
        <v>808</v>
      </c>
      <c r="B3" s="45" t="s">
        <v>248</v>
      </c>
      <c r="C3" s="261" t="s">
        <v>919</v>
      </c>
      <c r="D3" s="59" t="s">
        <v>247</v>
      </c>
      <c r="E3" s="294" t="s">
        <v>301</v>
      </c>
      <c r="F3" s="63" t="s">
        <v>52</v>
      </c>
      <c r="G3" s="3" t="str">
        <f>VLOOKUP(F3,Data!A:B,2,FALSE)</f>
        <v>M</v>
      </c>
      <c r="H3" s="103" t="s">
        <v>924</v>
      </c>
      <c r="I3" s="3">
        <f>VLOOKUP(H3,Data!D:E,2,FALSE)</f>
        <v>32</v>
      </c>
      <c r="J3" s="63" t="s">
        <v>91</v>
      </c>
      <c r="K3" s="3" t="str">
        <f>VLOOKUP(J3,Data!G:H,2,FALSE)</f>
        <v>at</v>
      </c>
      <c r="L3" s="115"/>
      <c r="M3" s="3"/>
      <c r="N3" s="25"/>
      <c r="O3" s="74" t="str">
        <f t="shared" si="0"/>
        <v>030040101-M-32-at-002</v>
      </c>
      <c r="P3" s="72"/>
    </row>
    <row r="4" spans="1:16" ht="18.75" thickBot="1" x14ac:dyDescent="0.25">
      <c r="A4" s="41" t="s">
        <v>809</v>
      </c>
      <c r="B4" s="45" t="s">
        <v>248</v>
      </c>
      <c r="C4" s="261" t="s">
        <v>919</v>
      </c>
      <c r="D4" s="59" t="s">
        <v>247</v>
      </c>
      <c r="E4" s="294" t="s">
        <v>301</v>
      </c>
      <c r="F4" s="63" t="s">
        <v>54</v>
      </c>
      <c r="G4" s="3" t="str">
        <f>VLOOKUP(F4,Data!A:B,2,FALSE)</f>
        <v>A</v>
      </c>
      <c r="H4" s="63" t="s">
        <v>13</v>
      </c>
      <c r="I4" s="3" t="str">
        <f>VLOOKUP(H4,Data!D:E,2,FALSE)</f>
        <v>01</v>
      </c>
      <c r="J4" s="63" t="s">
        <v>98</v>
      </c>
      <c r="K4" s="3" t="str">
        <f>VLOOKUP(J4,Data!G:H,2,FALSE)</f>
        <v>al</v>
      </c>
      <c r="L4" s="115"/>
      <c r="M4" s="3"/>
      <c r="N4" s="25"/>
      <c r="O4" s="74" t="str">
        <f t="shared" si="0"/>
        <v>030040101-A-01-al-003</v>
      </c>
      <c r="P4" s="72"/>
    </row>
    <row r="5" spans="1:16" ht="18.75" thickBot="1" x14ac:dyDescent="0.25">
      <c r="A5" s="41" t="s">
        <v>810</v>
      </c>
      <c r="B5" s="45" t="s">
        <v>248</v>
      </c>
      <c r="C5" s="261" t="s">
        <v>919</v>
      </c>
      <c r="D5" s="59" t="s">
        <v>247</v>
      </c>
      <c r="E5" s="294" t="s">
        <v>301</v>
      </c>
      <c r="F5" s="63" t="s">
        <v>54</v>
      </c>
      <c r="G5" s="3" t="str">
        <f>VLOOKUP(F5,Data!A:B,2,FALSE)</f>
        <v>A</v>
      </c>
      <c r="H5" s="69" t="s">
        <v>13</v>
      </c>
      <c r="I5" s="3" t="str">
        <f>VLOOKUP(H5,Data!D:E,2,FALSE)</f>
        <v>01</v>
      </c>
      <c r="J5" s="63" t="s">
        <v>5</v>
      </c>
      <c r="K5" s="3" t="str">
        <f>VLOOKUP(J5,Data!G:H,2,FALSE)</f>
        <v>aa</v>
      </c>
      <c r="L5" s="115"/>
      <c r="M5" s="3"/>
      <c r="N5" s="25"/>
      <c r="O5" s="74" t="str">
        <f t="shared" si="0"/>
        <v>030040101-A-01-aa-004</v>
      </c>
      <c r="P5" s="72"/>
    </row>
    <row r="6" spans="1:16" ht="18.75" thickBot="1" x14ac:dyDescent="0.25">
      <c r="A6" s="41" t="s">
        <v>811</v>
      </c>
      <c r="B6" s="45" t="s">
        <v>248</v>
      </c>
      <c r="C6" s="261" t="s">
        <v>919</v>
      </c>
      <c r="D6" s="59" t="s">
        <v>247</v>
      </c>
      <c r="E6" s="294" t="s">
        <v>301</v>
      </c>
      <c r="F6" s="134" t="s">
        <v>52</v>
      </c>
      <c r="G6" s="105" t="str">
        <f>VLOOKUP(F6,Data!A:B,2,FALSE)</f>
        <v>M</v>
      </c>
      <c r="H6" s="134" t="s">
        <v>85</v>
      </c>
      <c r="I6" s="105">
        <f>VLOOKUP(H6,Data!D:E,2,FALSE)</f>
        <v>29</v>
      </c>
      <c r="J6" s="134" t="s">
        <v>89</v>
      </c>
      <c r="K6" s="105" t="str">
        <f>VLOOKUP(J6,Data!G:H,2,FALSE)</f>
        <v>ah</v>
      </c>
      <c r="L6" s="135"/>
      <c r="M6" s="106"/>
      <c r="N6" s="136"/>
      <c r="O6" s="74" t="str">
        <f t="shared" si="0"/>
        <v>030040101-M-29-ah-005</v>
      </c>
      <c r="P6" s="72"/>
    </row>
    <row r="7" spans="1:16" ht="18.75" thickBot="1" x14ac:dyDescent="0.25">
      <c r="A7" s="41" t="s">
        <v>812</v>
      </c>
      <c r="B7" s="223" t="s">
        <v>248</v>
      </c>
      <c r="C7" s="283" t="s">
        <v>919</v>
      </c>
      <c r="D7" s="60" t="s">
        <v>250</v>
      </c>
      <c r="E7" s="295" t="s">
        <v>301</v>
      </c>
      <c r="F7" s="257" t="s">
        <v>54</v>
      </c>
      <c r="G7" s="129" t="str">
        <f>VLOOKUP(F7,Data!A:B,2,FALSE)</f>
        <v>A</v>
      </c>
      <c r="H7" s="256" t="s">
        <v>13</v>
      </c>
      <c r="I7" s="129" t="str">
        <f>VLOOKUP(H7,Data!D:E,2,FALSE)</f>
        <v>01</v>
      </c>
      <c r="J7" s="257" t="s">
        <v>80</v>
      </c>
      <c r="K7" s="129" t="str">
        <f>VLOOKUP(J7,Data!G:H,2,FALSE)</f>
        <v>am</v>
      </c>
      <c r="L7" s="129"/>
      <c r="M7" s="129"/>
      <c r="N7" s="258"/>
      <c r="O7" s="203" t="str">
        <f t="shared" si="0"/>
        <v>030040101-A-01-am-006</v>
      </c>
      <c r="P7" s="73" t="s">
        <v>249</v>
      </c>
    </row>
    <row r="8" spans="1:16" ht="14.25" x14ac:dyDescent="0.2">
      <c r="A8"/>
      <c r="B8"/>
      <c r="D8"/>
      <c r="E8" s="40"/>
      <c r="F8"/>
      <c r="H8"/>
      <c r="J8"/>
      <c r="O8"/>
      <c r="P8"/>
    </row>
    <row r="9" spans="1:16" ht="14.25" x14ac:dyDescent="0.2">
      <c r="A9"/>
      <c r="B9"/>
      <c r="D9"/>
      <c r="E9" s="40"/>
      <c r="F9"/>
      <c r="H9"/>
      <c r="J9"/>
      <c r="O9"/>
      <c r="P9"/>
    </row>
    <row r="10" spans="1:16" ht="14.25" x14ac:dyDescent="0.2">
      <c r="A10"/>
      <c r="B10"/>
      <c r="D10"/>
      <c r="E10" s="40"/>
      <c r="F10"/>
      <c r="H10"/>
      <c r="J10"/>
      <c r="O10"/>
      <c r="P10"/>
    </row>
    <row r="11" spans="1:16" ht="14.25" x14ac:dyDescent="0.2">
      <c r="A11"/>
      <c r="B11"/>
      <c r="D11"/>
      <c r="E11" s="40"/>
      <c r="F11"/>
      <c r="H11"/>
      <c r="J11"/>
      <c r="O11"/>
      <c r="P11"/>
    </row>
    <row r="12" spans="1:16" ht="14.25" x14ac:dyDescent="0.2">
      <c r="A12"/>
      <c r="B12"/>
      <c r="D12"/>
      <c r="E12" s="40"/>
      <c r="F12"/>
      <c r="H12"/>
      <c r="J12"/>
      <c r="O12"/>
      <c r="P12"/>
    </row>
    <row r="13" spans="1:16" ht="14.25" x14ac:dyDescent="0.2">
      <c r="A13"/>
      <c r="B13"/>
      <c r="D13"/>
      <c r="E13" s="40"/>
      <c r="F13"/>
      <c r="H13"/>
      <c r="J13"/>
      <c r="O13"/>
      <c r="P13"/>
    </row>
    <row r="14" spans="1:16" ht="14.25" x14ac:dyDescent="0.2">
      <c r="A14"/>
      <c r="B14"/>
      <c r="D14"/>
      <c r="E14" s="40"/>
      <c r="F14"/>
      <c r="H14"/>
      <c r="J14"/>
      <c r="O14"/>
      <c r="P14"/>
    </row>
    <row r="15" spans="1:16" ht="14.25" x14ac:dyDescent="0.2">
      <c r="A15"/>
      <c r="B15"/>
      <c r="D15"/>
      <c r="E15" s="40"/>
      <c r="F15"/>
      <c r="H15"/>
      <c r="J15"/>
      <c r="O15"/>
      <c r="P15"/>
    </row>
    <row r="16" spans="1:16" ht="14.25" x14ac:dyDescent="0.2">
      <c r="A16"/>
      <c r="B16"/>
      <c r="D16"/>
      <c r="E16" s="40"/>
      <c r="F16"/>
      <c r="H16"/>
      <c r="J16"/>
      <c r="O16"/>
      <c r="P16"/>
    </row>
    <row r="17" spans="1:16" ht="14.25" x14ac:dyDescent="0.2">
      <c r="A17"/>
      <c r="B17"/>
      <c r="D17"/>
      <c r="E17" s="40"/>
      <c r="F17"/>
      <c r="H17"/>
      <c r="J17"/>
      <c r="O17"/>
      <c r="P17"/>
    </row>
    <row r="18" spans="1:16" ht="14.25" x14ac:dyDescent="0.2">
      <c r="A18"/>
      <c r="B18"/>
      <c r="D18"/>
      <c r="E18" s="40"/>
      <c r="F18"/>
      <c r="H18"/>
      <c r="J18"/>
      <c r="O18"/>
      <c r="P18"/>
    </row>
    <row r="19" spans="1:16" ht="14.25" x14ac:dyDescent="0.2">
      <c r="A19"/>
      <c r="B19"/>
      <c r="D19"/>
      <c r="E19" s="40"/>
      <c r="F19"/>
      <c r="H19"/>
      <c r="J19"/>
      <c r="O19"/>
      <c r="P19"/>
    </row>
    <row r="20" spans="1:16" ht="14.25" x14ac:dyDescent="0.2">
      <c r="A20"/>
      <c r="B20"/>
      <c r="D20"/>
      <c r="E20" s="40"/>
      <c r="F20"/>
      <c r="H20"/>
      <c r="J20"/>
      <c r="O20"/>
      <c r="P20"/>
    </row>
    <row r="21" spans="1:16" ht="14.25" x14ac:dyDescent="0.2">
      <c r="A21"/>
      <c r="B21"/>
      <c r="D21"/>
      <c r="E21" s="40"/>
      <c r="F21"/>
      <c r="H21"/>
      <c r="J21"/>
      <c r="O21"/>
      <c r="P21"/>
    </row>
    <row r="22" spans="1:16" ht="14.25" x14ac:dyDescent="0.2">
      <c r="A22"/>
      <c r="B22"/>
      <c r="D22"/>
      <c r="E22" s="40"/>
      <c r="F22"/>
      <c r="H22"/>
      <c r="J22"/>
      <c r="O22"/>
      <c r="P22"/>
    </row>
    <row r="23" spans="1:16" ht="14.25" x14ac:dyDescent="0.2">
      <c r="A23"/>
      <c r="B23"/>
      <c r="D23"/>
      <c r="E23" s="40"/>
      <c r="F23"/>
      <c r="H23"/>
      <c r="J23"/>
      <c r="O23"/>
      <c r="P23"/>
    </row>
    <row r="24" spans="1:16" ht="14.25" x14ac:dyDescent="0.2">
      <c r="A24"/>
      <c r="B24"/>
      <c r="D24"/>
      <c r="E24" s="40"/>
      <c r="F24"/>
      <c r="H24"/>
      <c r="J24"/>
      <c r="O24"/>
      <c r="P24"/>
    </row>
    <row r="25" spans="1:16" ht="14.25" x14ac:dyDescent="0.2">
      <c r="A25"/>
      <c r="B25"/>
      <c r="D25"/>
      <c r="E25" s="40"/>
      <c r="F25"/>
      <c r="H25"/>
      <c r="J25"/>
      <c r="O25"/>
      <c r="P25"/>
    </row>
    <row r="26" spans="1:16" ht="14.25" x14ac:dyDescent="0.2">
      <c r="A26"/>
      <c r="B26"/>
      <c r="D26"/>
      <c r="E26" s="40"/>
      <c r="F26"/>
      <c r="H26"/>
      <c r="J26"/>
      <c r="O26"/>
      <c r="P26"/>
    </row>
    <row r="27" spans="1:16" ht="14.25" x14ac:dyDescent="0.2">
      <c r="A27"/>
      <c r="B27"/>
      <c r="D27"/>
      <c r="E27" s="40"/>
      <c r="F27"/>
      <c r="H27"/>
      <c r="J27"/>
      <c r="O27"/>
      <c r="P27"/>
    </row>
    <row r="28" spans="1:16" ht="14.25" x14ac:dyDescent="0.2">
      <c r="A28"/>
      <c r="B28"/>
      <c r="D28"/>
      <c r="E28" s="40"/>
      <c r="F28"/>
      <c r="H28"/>
      <c r="J28"/>
      <c r="O28"/>
      <c r="P28"/>
    </row>
    <row r="29" spans="1:16" ht="14.25" x14ac:dyDescent="0.2">
      <c r="A29"/>
      <c r="B29"/>
      <c r="D29"/>
      <c r="E29" s="40"/>
      <c r="F29"/>
      <c r="H29"/>
      <c r="J29"/>
      <c r="O29"/>
      <c r="P29"/>
    </row>
    <row r="30" spans="1:16" ht="14.25" x14ac:dyDescent="0.2">
      <c r="A30"/>
      <c r="B30"/>
      <c r="D30"/>
      <c r="E30" s="40"/>
      <c r="F30"/>
      <c r="H30"/>
      <c r="J30"/>
      <c r="O30"/>
      <c r="P30"/>
    </row>
    <row r="31" spans="1:16" ht="14.25" x14ac:dyDescent="0.2">
      <c r="A31"/>
      <c r="B31"/>
      <c r="D31"/>
      <c r="E31" s="40"/>
      <c r="F31"/>
      <c r="H31"/>
      <c r="J31"/>
      <c r="O31"/>
      <c r="P31"/>
    </row>
  </sheetData>
  <conditionalFormatting sqref="H2:H1048576">
    <cfRule type="cellIs" dxfId="23" priority="5" operator="equal">
      <formula>"دستگاه"</formula>
    </cfRule>
  </conditionalFormatting>
  <conditionalFormatting sqref="F2:F1048576">
    <cfRule type="cellIs" dxfId="22" priority="4" operator="equal">
      <formula>"ایستگاه"</formula>
    </cfRule>
  </conditionalFormatting>
  <conditionalFormatting sqref="F2:F1048576">
    <cfRule type="cellIs" dxfId="21" priority="3" operator="equal">
      <formula>"ایستگاه"</formula>
    </cfRule>
  </conditionalFormatting>
  <conditionalFormatting sqref="H2:H1048576">
    <cfRule type="cellIs" dxfId="20" priority="2" operator="equal">
      <formula>"دستگاه"</formula>
    </cfRule>
  </conditionalFormatting>
  <conditionalFormatting sqref="O1:O1048576">
    <cfRule type="duplicateValues" dxfId="19" priority="1"/>
  </conditionalFormatting>
  <dataValidations count="5">
    <dataValidation showInputMessage="1" showErrorMessage="1" sqref="J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showInputMessage="1" showErrorMessage="1" errorTitle="Select from the bar" error="Select from the bar" sqref="F1 H1"/>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P32"/>
  <sheetViews>
    <sheetView rightToLeft="1" zoomScale="70" zoomScaleNormal="70" workbookViewId="0">
      <pane ySplit="1" topLeftCell="A2" activePane="bottomLeft" state="frozen"/>
      <selection pane="bottomLeft" activeCell="H29" sqref="H29"/>
    </sheetView>
  </sheetViews>
  <sheetFormatPr defaultRowHeight="18" x14ac:dyDescent="0.45"/>
  <cols>
    <col min="1" max="1" width="12.75" style="40" customWidth="1"/>
    <col min="2" max="2" width="10" style="49" bestFit="1" customWidth="1"/>
    <col min="3" max="3" width="10.75" style="40" customWidth="1"/>
    <col min="4" max="4" width="31.625" style="49" bestFit="1" customWidth="1"/>
    <col min="5" max="5" width="12.2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3.2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178</v>
      </c>
      <c r="C2" s="296" t="s">
        <v>920</v>
      </c>
      <c r="D2" s="51" t="s">
        <v>302</v>
      </c>
      <c r="E2" s="293" t="s">
        <v>303</v>
      </c>
      <c r="F2" s="126" t="s">
        <v>4</v>
      </c>
      <c r="G2" s="125" t="str">
        <f>VLOOKUP(F2,Data!A:B,2,FALSE)</f>
        <v>C</v>
      </c>
      <c r="H2" s="62" t="s">
        <v>17</v>
      </c>
      <c r="I2" s="125">
        <f>VLOOKUP(H2,Data!D:E,2,FALSE)</f>
        <v>25</v>
      </c>
      <c r="J2" s="62" t="s">
        <v>79</v>
      </c>
      <c r="K2" s="125" t="str">
        <f>VLOOKUP(J2,Data!G:H,2,FALSE)</f>
        <v>ac</v>
      </c>
      <c r="L2" s="114"/>
      <c r="M2" s="23"/>
      <c r="N2" s="24"/>
      <c r="O2" s="74" t="str">
        <f t="shared" ref="O2:O32" si="0">CONCATENATE(E2&amp;"-",G2&amp;"-",I2&amp;"-",K2&amp;"-",A2)</f>
        <v>030030101-C-25-ac-001</v>
      </c>
      <c r="P2" s="71"/>
    </row>
    <row r="3" spans="1:16" ht="18.75" thickBot="1" x14ac:dyDescent="0.25">
      <c r="A3" s="41" t="s">
        <v>808</v>
      </c>
      <c r="B3" s="45" t="s">
        <v>178</v>
      </c>
      <c r="C3" s="296" t="s">
        <v>920</v>
      </c>
      <c r="D3" s="52" t="s">
        <v>302</v>
      </c>
      <c r="E3" s="294" t="s">
        <v>303</v>
      </c>
      <c r="F3" s="128" t="s">
        <v>304</v>
      </c>
      <c r="G3" s="3" t="str">
        <f>VLOOKUP(F3,Data!A:B,2,FALSE)</f>
        <v>I</v>
      </c>
      <c r="H3" s="103" t="s">
        <v>304</v>
      </c>
      <c r="I3" s="3" t="str">
        <f>VLOOKUP(H3,Data!D:E,2,FALSE)</f>
        <v>43</v>
      </c>
      <c r="J3" s="63" t="s">
        <v>306</v>
      </c>
      <c r="K3" s="3" t="str">
        <f>VLOOKUP(J3,Data!G:H,2,FALSE)</f>
        <v>au</v>
      </c>
      <c r="L3" s="115"/>
      <c r="M3" s="3"/>
      <c r="N3" s="25"/>
      <c r="O3" s="74" t="str">
        <f t="shared" si="0"/>
        <v>030030101-I-43-au-002</v>
      </c>
      <c r="P3" s="72" t="s">
        <v>307</v>
      </c>
    </row>
    <row r="4" spans="1:16" ht="18.75" thickBot="1" x14ac:dyDescent="0.25">
      <c r="A4" s="41" t="s">
        <v>809</v>
      </c>
      <c r="B4" s="45" t="s">
        <v>178</v>
      </c>
      <c r="C4" s="296" t="s">
        <v>920</v>
      </c>
      <c r="D4" s="52" t="s">
        <v>302</v>
      </c>
      <c r="E4" s="294" t="s">
        <v>303</v>
      </c>
      <c r="F4" s="128" t="s">
        <v>52</v>
      </c>
      <c r="G4" s="3" t="str">
        <f>VLOOKUP(F4,Data!A:B,2,FALSE)</f>
        <v>M</v>
      </c>
      <c r="H4" s="63" t="s">
        <v>85</v>
      </c>
      <c r="I4" s="3">
        <f>VLOOKUP(H4,Data!D:E,2,FALSE)</f>
        <v>29</v>
      </c>
      <c r="J4" s="63" t="s">
        <v>89</v>
      </c>
      <c r="K4" s="3" t="str">
        <f>VLOOKUP(J4,Data!G:H,2,FALSE)</f>
        <v>ah</v>
      </c>
      <c r="L4" s="115"/>
      <c r="M4" s="3"/>
      <c r="N4" s="25"/>
      <c r="O4" s="74" t="str">
        <f t="shared" si="0"/>
        <v>030030101-M-29-ah-003</v>
      </c>
      <c r="P4" s="72" t="s">
        <v>308</v>
      </c>
    </row>
    <row r="5" spans="1:16" ht="18.75" thickBot="1" x14ac:dyDescent="0.25">
      <c r="A5" s="41" t="s">
        <v>810</v>
      </c>
      <c r="B5" s="45" t="s">
        <v>178</v>
      </c>
      <c r="C5" s="296" t="s">
        <v>920</v>
      </c>
      <c r="D5" s="52" t="s">
        <v>302</v>
      </c>
      <c r="E5" s="294" t="s">
        <v>303</v>
      </c>
      <c r="F5" s="128" t="s">
        <v>4</v>
      </c>
      <c r="G5" s="3" t="str">
        <f>VLOOKUP(F5,Data!A:B,2,FALSE)</f>
        <v>C</v>
      </c>
      <c r="H5" s="69" t="s">
        <v>17</v>
      </c>
      <c r="I5" s="3">
        <f>VLOOKUP(H5,Data!D:E,2,FALSE)</f>
        <v>25</v>
      </c>
      <c r="J5" s="63" t="s">
        <v>79</v>
      </c>
      <c r="K5" s="3" t="str">
        <f>VLOOKUP(J5,Data!G:H,2,FALSE)</f>
        <v>ac</v>
      </c>
      <c r="L5" s="115"/>
      <c r="M5" s="3"/>
      <c r="N5" s="25"/>
      <c r="O5" s="74" t="str">
        <f t="shared" si="0"/>
        <v>030030101-C-25-ac-004</v>
      </c>
      <c r="P5" s="72" t="s">
        <v>309</v>
      </c>
    </row>
    <row r="6" spans="1:16" ht="18.75" thickBot="1" x14ac:dyDescent="0.25">
      <c r="A6" s="41" t="s">
        <v>811</v>
      </c>
      <c r="B6" s="45" t="s">
        <v>178</v>
      </c>
      <c r="C6" s="296" t="s">
        <v>920</v>
      </c>
      <c r="D6" s="52" t="s">
        <v>302</v>
      </c>
      <c r="E6" s="294" t="s">
        <v>303</v>
      </c>
      <c r="F6" s="128" t="s">
        <v>304</v>
      </c>
      <c r="G6" s="3" t="str">
        <f>VLOOKUP(F6,Data!A:B,2,FALSE)</f>
        <v>I</v>
      </c>
      <c r="H6" s="69" t="s">
        <v>304</v>
      </c>
      <c r="I6" s="3" t="str">
        <f>VLOOKUP(H6,Data!D:E,2,FALSE)</f>
        <v>43</v>
      </c>
      <c r="J6" s="63" t="s">
        <v>306</v>
      </c>
      <c r="K6" s="3" t="str">
        <f>VLOOKUP(J6,Data!G:H,2,FALSE)</f>
        <v>au</v>
      </c>
      <c r="L6" s="115"/>
      <c r="M6" s="3"/>
      <c r="N6" s="25"/>
      <c r="O6" s="74" t="str">
        <f t="shared" si="0"/>
        <v>030030101-I-43-au-005</v>
      </c>
      <c r="P6" s="72" t="s">
        <v>310</v>
      </c>
    </row>
    <row r="7" spans="1:16" ht="18.75" thickBot="1" x14ac:dyDescent="0.25">
      <c r="A7" s="41" t="s">
        <v>812</v>
      </c>
      <c r="B7" s="45" t="s">
        <v>178</v>
      </c>
      <c r="C7" s="296" t="s">
        <v>920</v>
      </c>
      <c r="D7" s="52" t="s">
        <v>302</v>
      </c>
      <c r="E7" s="294" t="s">
        <v>303</v>
      </c>
      <c r="F7" s="128" t="s">
        <v>304</v>
      </c>
      <c r="G7" s="3" t="str">
        <f>VLOOKUP(F7,Data!A:B,2,FALSE)</f>
        <v>I</v>
      </c>
      <c r="H7" s="69" t="s">
        <v>304</v>
      </c>
      <c r="I7" s="3" t="str">
        <f>VLOOKUP(H7,Data!D:E,2,FALSE)</f>
        <v>43</v>
      </c>
      <c r="J7" s="63" t="s">
        <v>306</v>
      </c>
      <c r="K7" s="3" t="str">
        <f>VLOOKUP(J7,Data!G:H,2,FALSE)</f>
        <v>au</v>
      </c>
      <c r="L7" s="115"/>
      <c r="M7" s="3"/>
      <c r="N7" s="25"/>
      <c r="O7" s="74" t="str">
        <f t="shared" si="0"/>
        <v>030030101-I-43-au-006</v>
      </c>
      <c r="P7" s="72" t="s">
        <v>311</v>
      </c>
    </row>
    <row r="8" spans="1:16" ht="18.75" thickBot="1" x14ac:dyDescent="0.25">
      <c r="A8" s="41" t="s">
        <v>813</v>
      </c>
      <c r="B8" s="45" t="s">
        <v>178</v>
      </c>
      <c r="C8" s="296" t="s">
        <v>920</v>
      </c>
      <c r="D8" s="52" t="s">
        <v>302</v>
      </c>
      <c r="E8" s="294" t="s">
        <v>303</v>
      </c>
      <c r="F8" s="128" t="s">
        <v>52</v>
      </c>
      <c r="G8" s="3" t="str">
        <f>VLOOKUP(F8,Data!A:B,2,FALSE)</f>
        <v>M</v>
      </c>
      <c r="H8" s="69" t="s">
        <v>85</v>
      </c>
      <c r="I8" s="3">
        <f>VLOOKUP(H8,Data!D:E,2,FALSE)</f>
        <v>29</v>
      </c>
      <c r="J8" s="63" t="s">
        <v>89</v>
      </c>
      <c r="K8" s="3" t="str">
        <f>VLOOKUP(J8,Data!G:H,2,FALSE)</f>
        <v>ah</v>
      </c>
      <c r="L8" s="115"/>
      <c r="M8" s="3"/>
      <c r="N8" s="25"/>
      <c r="O8" s="74" t="str">
        <f t="shared" si="0"/>
        <v>030030101-M-29-ah-007</v>
      </c>
      <c r="P8" s="72" t="s">
        <v>143</v>
      </c>
    </row>
    <row r="9" spans="1:16" ht="18.75" thickBot="1" x14ac:dyDescent="0.25">
      <c r="A9" s="41" t="s">
        <v>814</v>
      </c>
      <c r="B9" s="45" t="s">
        <v>178</v>
      </c>
      <c r="C9" s="296" t="s">
        <v>920</v>
      </c>
      <c r="D9" s="137" t="s">
        <v>180</v>
      </c>
      <c r="E9" s="277" t="s">
        <v>329</v>
      </c>
      <c r="F9" s="57" t="s">
        <v>52</v>
      </c>
      <c r="G9" s="160" t="str">
        <f>VLOOKUP(F9,Data!A:B,2,FALSE)</f>
        <v>M</v>
      </c>
      <c r="H9" s="64" t="s">
        <v>924</v>
      </c>
      <c r="I9" s="160">
        <f>VLOOKUP(H9,Data!D:E,2,FALSE)</f>
        <v>32</v>
      </c>
      <c r="J9" s="64" t="s">
        <v>91</v>
      </c>
      <c r="K9" s="160" t="str">
        <f>VLOOKUP(J9,Data!G:H,2,FALSE)</f>
        <v>at</v>
      </c>
      <c r="L9" s="306"/>
      <c r="M9" s="160"/>
      <c r="N9" s="162"/>
      <c r="O9" s="307" t="str">
        <f t="shared" si="0"/>
        <v>950800008-M-32-at-008</v>
      </c>
      <c r="P9" s="72" t="s">
        <v>313</v>
      </c>
    </row>
    <row r="10" spans="1:16" ht="18.75" thickBot="1" x14ac:dyDescent="0.25">
      <c r="A10" s="41" t="s">
        <v>815</v>
      </c>
      <c r="B10" s="45" t="s">
        <v>178</v>
      </c>
      <c r="C10" s="296" t="s">
        <v>920</v>
      </c>
      <c r="D10" s="51" t="s">
        <v>314</v>
      </c>
      <c r="E10" s="308" t="s">
        <v>315</v>
      </c>
      <c r="F10" s="313" t="s">
        <v>52</v>
      </c>
      <c r="G10" s="23" t="str">
        <f>VLOOKUP(F10,Data!A:B,2,FALSE)</f>
        <v>M</v>
      </c>
      <c r="H10" s="313" t="s">
        <v>88</v>
      </c>
      <c r="I10" s="23">
        <f>VLOOKUP(H10,Data!D:E,2,FALSE)</f>
        <v>31</v>
      </c>
      <c r="J10" s="313" t="s">
        <v>82</v>
      </c>
      <c r="K10" s="23" t="str">
        <f>VLOOKUP(J10,Data!G:H,2,FALSE)</f>
        <v>af</v>
      </c>
      <c r="L10" s="314"/>
      <c r="M10" s="315"/>
      <c r="N10" s="316"/>
      <c r="O10" s="74" t="str">
        <f t="shared" si="0"/>
        <v>950800001-M-31-af-009</v>
      </c>
      <c r="P10" s="72" t="s">
        <v>316</v>
      </c>
    </row>
    <row r="11" spans="1:16" ht="18.75" thickBot="1" x14ac:dyDescent="0.25">
      <c r="A11" s="41" t="s">
        <v>816</v>
      </c>
      <c r="B11" s="45" t="s">
        <v>178</v>
      </c>
      <c r="C11" s="296" t="s">
        <v>920</v>
      </c>
      <c r="D11" s="137" t="s">
        <v>317</v>
      </c>
      <c r="E11" s="265" t="s">
        <v>312</v>
      </c>
      <c r="F11" s="98" t="s">
        <v>4</v>
      </c>
      <c r="G11" s="7" t="str">
        <f>VLOOKUP(F11,Data!A:B,2,FALSE)</f>
        <v>C</v>
      </c>
      <c r="H11" s="111" t="s">
        <v>36</v>
      </c>
      <c r="I11" s="7" t="str">
        <f>VLOOKUP(H11,Data!D:E,2,FALSE)</f>
        <v>03</v>
      </c>
      <c r="J11" s="111" t="s">
        <v>79</v>
      </c>
      <c r="K11" s="7" t="str">
        <f>VLOOKUP(J11,Data!G:H,2,FALSE)</f>
        <v>ac</v>
      </c>
      <c r="L11" s="116"/>
      <c r="M11" s="7"/>
      <c r="N11" s="8"/>
      <c r="O11" s="76" t="str">
        <f t="shared" si="0"/>
        <v>030030104-C-03-ac-010</v>
      </c>
      <c r="P11" s="72"/>
    </row>
    <row r="12" spans="1:16" ht="18.75" thickBot="1" x14ac:dyDescent="0.25">
      <c r="A12" s="41" t="s">
        <v>817</v>
      </c>
      <c r="B12" s="45" t="s">
        <v>178</v>
      </c>
      <c r="C12" s="296" t="s">
        <v>920</v>
      </c>
      <c r="D12" s="207" t="s">
        <v>317</v>
      </c>
      <c r="E12" s="266" t="s">
        <v>312</v>
      </c>
      <c r="F12" s="101" t="s">
        <v>15</v>
      </c>
      <c r="G12" s="1" t="str">
        <f>VLOOKUP(F12,Data!A:B,2,FALSE)</f>
        <v>R</v>
      </c>
      <c r="H12" s="112" t="s">
        <v>12</v>
      </c>
      <c r="I12" s="1" t="str">
        <f>VLOOKUP(H12,Data!D:E,2,FALSE)</f>
        <v>35</v>
      </c>
      <c r="J12" s="112" t="s">
        <v>92</v>
      </c>
      <c r="K12" s="1" t="str">
        <f>VLOOKUP(J12,Data!G:H,2,FALSE)</f>
        <v>an</v>
      </c>
      <c r="L12" s="123"/>
      <c r="M12" s="1"/>
      <c r="N12" s="4"/>
      <c r="O12" s="76" t="str">
        <f t="shared" si="0"/>
        <v>030030104-R-35-an-011</v>
      </c>
      <c r="P12" s="72"/>
    </row>
    <row r="13" spans="1:16" ht="18.75" thickBot="1" x14ac:dyDescent="0.25">
      <c r="A13" s="41" t="s">
        <v>818</v>
      </c>
      <c r="B13" s="45" t="s">
        <v>178</v>
      </c>
      <c r="C13" s="296" t="s">
        <v>920</v>
      </c>
      <c r="D13" s="207" t="s">
        <v>317</v>
      </c>
      <c r="E13" s="266" t="s">
        <v>312</v>
      </c>
      <c r="F13" s="101" t="s">
        <v>52</v>
      </c>
      <c r="G13" s="1" t="str">
        <f>VLOOKUP(F13,Data!A:B,2,FALSE)</f>
        <v>M</v>
      </c>
      <c r="H13" s="112" t="s">
        <v>924</v>
      </c>
      <c r="I13" s="1">
        <f>VLOOKUP(H13,Data!D:E,2,FALSE)</f>
        <v>32</v>
      </c>
      <c r="J13" s="112" t="s">
        <v>91</v>
      </c>
      <c r="K13" s="1" t="str">
        <f>VLOOKUP(J13,Data!G:H,2,FALSE)</f>
        <v>at</v>
      </c>
      <c r="L13" s="123"/>
      <c r="M13" s="1"/>
      <c r="N13" s="4"/>
      <c r="O13" s="76" t="str">
        <f t="shared" si="0"/>
        <v>030030104-M-32-at-012</v>
      </c>
      <c r="P13" s="72"/>
    </row>
    <row r="14" spans="1:16" ht="18.75" thickBot="1" x14ac:dyDescent="0.25">
      <c r="A14" s="41" t="s">
        <v>819</v>
      </c>
      <c r="B14" s="45" t="s">
        <v>178</v>
      </c>
      <c r="C14" s="296" t="s">
        <v>920</v>
      </c>
      <c r="D14" s="207" t="s">
        <v>317</v>
      </c>
      <c r="E14" s="266" t="s">
        <v>312</v>
      </c>
      <c r="F14" s="101" t="s">
        <v>52</v>
      </c>
      <c r="G14" s="1" t="str">
        <f>VLOOKUP(F14,Data!A:B,2,FALSE)</f>
        <v>M</v>
      </c>
      <c r="H14" s="112" t="s">
        <v>85</v>
      </c>
      <c r="I14" s="1">
        <f>VLOOKUP(H14,Data!D:E,2,FALSE)</f>
        <v>29</v>
      </c>
      <c r="J14" s="112" t="s">
        <v>89</v>
      </c>
      <c r="K14" s="1" t="str">
        <f>VLOOKUP(J14,Data!G:H,2,FALSE)</f>
        <v>ah</v>
      </c>
      <c r="L14" s="123"/>
      <c r="M14" s="1"/>
      <c r="N14" s="4"/>
      <c r="O14" s="76" t="str">
        <f t="shared" si="0"/>
        <v>030030104-M-29-ah-013</v>
      </c>
      <c r="P14" s="72"/>
    </row>
    <row r="15" spans="1:16" ht="18.75" thickBot="1" x14ac:dyDescent="0.25">
      <c r="A15" s="41" t="s">
        <v>820</v>
      </c>
      <c r="B15" s="45" t="s">
        <v>178</v>
      </c>
      <c r="C15" s="296" t="s">
        <v>920</v>
      </c>
      <c r="D15" s="54" t="s">
        <v>317</v>
      </c>
      <c r="E15" s="267" t="s">
        <v>312</v>
      </c>
      <c r="F15" s="99" t="s">
        <v>242</v>
      </c>
      <c r="G15" s="2" t="str">
        <f>VLOOKUP(F15,Data!A:B,2,FALSE)</f>
        <v>O</v>
      </c>
      <c r="H15" s="109" t="s">
        <v>13</v>
      </c>
      <c r="I15" s="2" t="str">
        <f>VLOOKUP(H15,Data!D:E,2,FALSE)</f>
        <v>01</v>
      </c>
      <c r="J15" s="109" t="s">
        <v>103</v>
      </c>
      <c r="K15" s="2" t="str">
        <f>VLOOKUP(J15,Data!G:H,2,FALSE)</f>
        <v>az</v>
      </c>
      <c r="L15" s="121"/>
      <c r="M15" s="2"/>
      <c r="N15" s="5"/>
      <c r="O15" s="76" t="str">
        <f t="shared" si="0"/>
        <v>030030104-O-01-az-014</v>
      </c>
      <c r="P15" s="72" t="s">
        <v>318</v>
      </c>
    </row>
    <row r="16" spans="1:16" ht="18.75" thickBot="1" x14ac:dyDescent="0.25">
      <c r="A16" s="41" t="s">
        <v>821</v>
      </c>
      <c r="B16" s="45" t="s">
        <v>178</v>
      </c>
      <c r="C16" s="296" t="s">
        <v>920</v>
      </c>
      <c r="D16" s="224" t="s">
        <v>319</v>
      </c>
      <c r="E16" s="317" t="s">
        <v>327</v>
      </c>
      <c r="F16" s="318" t="s">
        <v>52</v>
      </c>
      <c r="G16" s="139" t="str">
        <f>VLOOKUP(F16,Data!A:B,2,FALSE)</f>
        <v>M</v>
      </c>
      <c r="H16" s="318" t="s">
        <v>924</v>
      </c>
      <c r="I16" s="139">
        <f>VLOOKUP(H16,Data!D:E,2,FALSE)</f>
        <v>32</v>
      </c>
      <c r="J16" s="318" t="s">
        <v>91</v>
      </c>
      <c r="K16" s="139" t="str">
        <f>VLOOKUP(J16,Data!G:H,2,FALSE)</f>
        <v>at</v>
      </c>
      <c r="L16" s="319"/>
      <c r="M16" s="226"/>
      <c r="N16" s="228"/>
      <c r="O16" s="203" t="str">
        <f t="shared" si="0"/>
        <v>950800002-M-32-at-015</v>
      </c>
      <c r="P16" s="72" t="s">
        <v>320</v>
      </c>
    </row>
    <row r="17" spans="1:16" ht="18.75" thickBot="1" x14ac:dyDescent="0.25">
      <c r="A17" s="41" t="s">
        <v>822</v>
      </c>
      <c r="B17" s="45" t="s">
        <v>178</v>
      </c>
      <c r="C17" s="296" t="s">
        <v>920</v>
      </c>
      <c r="D17" s="55" t="s">
        <v>321</v>
      </c>
      <c r="E17" s="303" t="s">
        <v>326</v>
      </c>
      <c r="F17" s="130" t="s">
        <v>52</v>
      </c>
      <c r="G17" s="35" t="str">
        <f>VLOOKUP(F17,Data!A:B,2,FALSE)</f>
        <v>M</v>
      </c>
      <c r="H17" s="68" t="s">
        <v>924</v>
      </c>
      <c r="I17" s="35">
        <f>VLOOKUP(H17,Data!D:E,2,FALSE)</f>
        <v>32</v>
      </c>
      <c r="J17" s="68" t="s">
        <v>91</v>
      </c>
      <c r="K17" s="35" t="str">
        <f>VLOOKUP(J17,Data!G:H,2,FALSE)</f>
        <v>at</v>
      </c>
      <c r="L17" s="120"/>
      <c r="M17" s="35"/>
      <c r="N17" s="36"/>
      <c r="O17" s="75" t="str">
        <f t="shared" si="0"/>
        <v>950800014-M-32-at-016</v>
      </c>
      <c r="P17" s="72" t="s">
        <v>320</v>
      </c>
    </row>
    <row r="18" spans="1:16" ht="18.75" thickBot="1" x14ac:dyDescent="0.25">
      <c r="A18" s="41" t="s">
        <v>823</v>
      </c>
      <c r="B18" s="45" t="s">
        <v>178</v>
      </c>
      <c r="C18" s="296" t="s">
        <v>920</v>
      </c>
      <c r="D18" s="56" t="s">
        <v>322</v>
      </c>
      <c r="E18" s="304" t="s">
        <v>328</v>
      </c>
      <c r="F18" s="131" t="s">
        <v>4</v>
      </c>
      <c r="G18" s="125" t="str">
        <f>VLOOKUP(F18,Data!A:B,2,FALSE)</f>
        <v>C</v>
      </c>
      <c r="H18" s="104" t="s">
        <v>17</v>
      </c>
      <c r="I18" s="125">
        <f>VLOOKUP(H18,Data!D:E,2,FALSE)</f>
        <v>25</v>
      </c>
      <c r="J18" s="110" t="s">
        <v>79</v>
      </c>
      <c r="K18" s="125" t="str">
        <f>VLOOKUP(J18,Data!G:H,2,FALSE)</f>
        <v>ac</v>
      </c>
      <c r="L18" s="122"/>
      <c r="M18" s="37"/>
      <c r="N18" s="38"/>
      <c r="O18" s="74" t="str">
        <f t="shared" si="0"/>
        <v>951000006-C-25-ac-017</v>
      </c>
      <c r="P18" s="72"/>
    </row>
    <row r="19" spans="1:16" ht="18.75" thickBot="1" x14ac:dyDescent="0.25">
      <c r="A19" s="41" t="s">
        <v>824</v>
      </c>
      <c r="B19" s="45" t="s">
        <v>178</v>
      </c>
      <c r="C19" s="296" t="s">
        <v>920</v>
      </c>
      <c r="D19" s="56" t="s">
        <v>322</v>
      </c>
      <c r="E19" s="304" t="s">
        <v>328</v>
      </c>
      <c r="F19" s="97" t="s">
        <v>52</v>
      </c>
      <c r="G19" s="3" t="str">
        <f>VLOOKUP(F19,Data!A:B,2,FALSE)</f>
        <v>M</v>
      </c>
      <c r="H19" s="67" t="s">
        <v>924</v>
      </c>
      <c r="I19" s="3">
        <f>VLOOKUP(H19,Data!D:E,2,FALSE)</f>
        <v>32</v>
      </c>
      <c r="J19" s="110" t="s">
        <v>91</v>
      </c>
      <c r="K19" s="3" t="str">
        <f>VLOOKUP(J19,Data!G:H,2,FALSE)</f>
        <v>at</v>
      </c>
      <c r="L19" s="118"/>
      <c r="M19" s="27"/>
      <c r="N19" s="28"/>
      <c r="O19" s="74" t="str">
        <f t="shared" si="0"/>
        <v>951000006-M-32-at-018</v>
      </c>
      <c r="P19" s="72"/>
    </row>
    <row r="20" spans="1:16" ht="18.75" thickBot="1" x14ac:dyDescent="0.25">
      <c r="A20" s="41" t="s">
        <v>825</v>
      </c>
      <c r="B20" s="46" t="s">
        <v>323</v>
      </c>
      <c r="C20" s="322" t="s">
        <v>921</v>
      </c>
      <c r="D20" s="57" t="s">
        <v>325</v>
      </c>
      <c r="E20" s="265" t="s">
        <v>324</v>
      </c>
      <c r="F20" s="57" t="s">
        <v>4</v>
      </c>
      <c r="G20" s="160" t="str">
        <f>VLOOKUP(F20,Data!A:B,2,FALSE)</f>
        <v>C</v>
      </c>
      <c r="H20" s="64" t="s">
        <v>330</v>
      </c>
      <c r="I20" s="160" t="str">
        <f>VLOOKUP(H20,Data!D:E,2,FALSE)</f>
        <v>38</v>
      </c>
      <c r="J20" s="64" t="s">
        <v>79</v>
      </c>
      <c r="K20" s="160" t="str">
        <f>VLOOKUP(J20,Data!G:H,2,FALSE)</f>
        <v>ac</v>
      </c>
      <c r="L20" s="306"/>
      <c r="M20" s="160"/>
      <c r="N20" s="162"/>
      <c r="O20" s="312" t="str">
        <f t="shared" si="0"/>
        <v>030030301-C-38-ac-019</v>
      </c>
      <c r="P20" s="72"/>
    </row>
    <row r="21" spans="1:16" ht="18.75" thickBot="1" x14ac:dyDescent="0.25">
      <c r="A21" s="41" t="s">
        <v>826</v>
      </c>
      <c r="B21" s="47" t="s">
        <v>323</v>
      </c>
      <c r="C21" s="281" t="s">
        <v>921</v>
      </c>
      <c r="D21" s="61" t="s">
        <v>325</v>
      </c>
      <c r="E21" s="266" t="s">
        <v>324</v>
      </c>
      <c r="F21" s="101" t="s">
        <v>52</v>
      </c>
      <c r="G21" s="1" t="str">
        <f>VLOOKUP(F21,Data!A:B,2,FALSE)</f>
        <v>M</v>
      </c>
      <c r="H21" s="112" t="s">
        <v>85</v>
      </c>
      <c r="I21" s="1">
        <f>VLOOKUP(H21,Data!D:E,2,FALSE)</f>
        <v>29</v>
      </c>
      <c r="J21" s="112" t="s">
        <v>89</v>
      </c>
      <c r="K21" s="1" t="str">
        <f>VLOOKUP(J21,Data!G:H,2,FALSE)</f>
        <v>ah</v>
      </c>
      <c r="L21" s="123"/>
      <c r="M21" s="1"/>
      <c r="N21" s="4"/>
      <c r="O21" s="312" t="str">
        <f t="shared" si="0"/>
        <v>030030301-M-29-ah-020</v>
      </c>
      <c r="P21" s="72"/>
    </row>
    <row r="22" spans="1:16" ht="18.75" thickBot="1" x14ac:dyDescent="0.25">
      <c r="A22" s="41" t="s">
        <v>827</v>
      </c>
      <c r="B22" s="47" t="s">
        <v>323</v>
      </c>
      <c r="C22" s="281" t="s">
        <v>921</v>
      </c>
      <c r="D22" s="58" t="s">
        <v>325</v>
      </c>
      <c r="E22" s="267" t="s">
        <v>324</v>
      </c>
      <c r="F22" s="58" t="s">
        <v>52</v>
      </c>
      <c r="G22" s="210" t="str">
        <f>VLOOKUP(F22,Data!A:B,2,FALSE)</f>
        <v>M</v>
      </c>
      <c r="H22" s="113" t="s">
        <v>924</v>
      </c>
      <c r="I22" s="210">
        <f>VLOOKUP(H22,Data!D:E,2,FALSE)</f>
        <v>32</v>
      </c>
      <c r="J22" s="113" t="s">
        <v>79</v>
      </c>
      <c r="K22" s="210" t="str">
        <f>VLOOKUP(J22,Data!G:H,2,FALSE)</f>
        <v>ac</v>
      </c>
      <c r="L22" s="320"/>
      <c r="M22" s="210"/>
      <c r="N22" s="33"/>
      <c r="O22" s="312" t="str">
        <f t="shared" si="0"/>
        <v>030030301-M-32-ac-021</v>
      </c>
      <c r="P22" s="72" t="s">
        <v>331</v>
      </c>
    </row>
    <row r="23" spans="1:16" ht="18.75" thickBot="1" x14ac:dyDescent="0.25">
      <c r="A23" s="41" t="s">
        <v>828</v>
      </c>
      <c r="B23" s="48" t="s">
        <v>323</v>
      </c>
      <c r="C23" s="281" t="s">
        <v>921</v>
      </c>
      <c r="D23" s="321" t="s">
        <v>332</v>
      </c>
      <c r="E23" s="300" t="s">
        <v>333</v>
      </c>
      <c r="F23" s="305" t="s">
        <v>52</v>
      </c>
      <c r="G23" s="139" t="str">
        <f>VLOOKUP(F23,Data!A:B,2,FALSE)</f>
        <v>M</v>
      </c>
      <c r="H23" s="318" t="s">
        <v>924</v>
      </c>
      <c r="I23" s="139">
        <f>VLOOKUP(H23,Data!D:E,2,FALSE)</f>
        <v>32</v>
      </c>
      <c r="J23" s="318" t="s">
        <v>79</v>
      </c>
      <c r="K23" s="139" t="str">
        <f>VLOOKUP(J23,Data!G:H,2,FALSE)</f>
        <v>ac</v>
      </c>
      <c r="L23" s="319"/>
      <c r="M23" s="226"/>
      <c r="N23" s="228"/>
      <c r="O23" s="203" t="str">
        <f t="shared" si="0"/>
        <v>951000002-M-32-ac-022</v>
      </c>
      <c r="P23" s="72"/>
    </row>
    <row r="24" spans="1:16" ht="18.75" thickBot="1" x14ac:dyDescent="0.25">
      <c r="A24" s="41" t="s">
        <v>829</v>
      </c>
      <c r="B24" s="44" t="s">
        <v>335</v>
      </c>
      <c r="C24" s="325" t="s">
        <v>922</v>
      </c>
      <c r="D24" s="61" t="s">
        <v>334</v>
      </c>
      <c r="E24" s="266" t="s">
        <v>336</v>
      </c>
      <c r="F24" s="102" t="s">
        <v>8</v>
      </c>
      <c r="G24" s="196" t="str">
        <f>VLOOKUP(F24,Data!A:B,2,FALSE)</f>
        <v>G</v>
      </c>
      <c r="H24" s="70" t="s">
        <v>8</v>
      </c>
      <c r="I24" s="196">
        <f>VLOOKUP(H24,Data!D:E,2,FALSE)</f>
        <v>24</v>
      </c>
      <c r="J24" s="70" t="s">
        <v>79</v>
      </c>
      <c r="K24" s="196" t="str">
        <f>VLOOKUP(J24,Data!G:H,2,FALSE)</f>
        <v>ac</v>
      </c>
      <c r="L24" s="124"/>
      <c r="M24" s="196"/>
      <c r="N24" s="30"/>
      <c r="O24" s="76" t="str">
        <f t="shared" si="0"/>
        <v>030030501-G-24-ac-023</v>
      </c>
      <c r="P24" s="72"/>
    </row>
    <row r="25" spans="1:16" ht="18.75" thickBot="1" x14ac:dyDescent="0.25">
      <c r="A25" s="41" t="s">
        <v>830</v>
      </c>
      <c r="B25" s="45" t="s">
        <v>335</v>
      </c>
      <c r="C25" s="280" t="s">
        <v>922</v>
      </c>
      <c r="D25" s="61" t="s">
        <v>334</v>
      </c>
      <c r="E25" s="266" t="s">
        <v>336</v>
      </c>
      <c r="F25" s="102" t="s">
        <v>40</v>
      </c>
      <c r="G25" s="196" t="str">
        <f>VLOOKUP(F25,Data!A:B,2,FALSE)</f>
        <v>B</v>
      </c>
      <c r="H25" s="70" t="s">
        <v>943</v>
      </c>
      <c r="I25" s="196">
        <f>VLOOKUP(H25,Data!D:E,2,FALSE)</f>
        <v>11</v>
      </c>
      <c r="J25" s="70" t="s">
        <v>7</v>
      </c>
      <c r="K25" s="196" t="str">
        <f>VLOOKUP(J25,Data!G:H,2,FALSE)</f>
        <v>ab</v>
      </c>
      <c r="L25" s="124"/>
      <c r="M25" s="196"/>
      <c r="N25" s="30"/>
      <c r="O25" s="76" t="str">
        <f t="shared" si="0"/>
        <v>030030501-B-11-ab-024</v>
      </c>
      <c r="P25" s="72"/>
    </row>
    <row r="26" spans="1:16" ht="18.75" thickBot="1" x14ac:dyDescent="0.25">
      <c r="A26" s="41" t="s">
        <v>831</v>
      </c>
      <c r="B26" s="45" t="s">
        <v>335</v>
      </c>
      <c r="C26" s="280" t="s">
        <v>922</v>
      </c>
      <c r="D26" s="61" t="s">
        <v>334</v>
      </c>
      <c r="E26" s="266" t="s">
        <v>336</v>
      </c>
      <c r="F26" s="102" t="s">
        <v>54</v>
      </c>
      <c r="G26" s="196" t="str">
        <f>VLOOKUP(F26,Data!A:B,2,FALSE)</f>
        <v>A</v>
      </c>
      <c r="H26" s="70" t="s">
        <v>43</v>
      </c>
      <c r="I26" s="196" t="str">
        <f>VLOOKUP(H26,Data!D:E,2,FALSE)</f>
        <v>06</v>
      </c>
      <c r="J26" s="70" t="s">
        <v>80</v>
      </c>
      <c r="K26" s="196" t="str">
        <f>VLOOKUP(J26,Data!G:H,2,FALSE)</f>
        <v>am</v>
      </c>
      <c r="L26" s="124"/>
      <c r="M26" s="196"/>
      <c r="N26" s="30"/>
      <c r="O26" s="76" t="str">
        <f t="shared" si="0"/>
        <v>030030501-A-06-am-025</v>
      </c>
      <c r="P26" s="72" t="s">
        <v>337</v>
      </c>
    </row>
    <row r="27" spans="1:16" ht="18.75" thickBot="1" x14ac:dyDescent="0.25">
      <c r="A27" s="41" t="s">
        <v>832</v>
      </c>
      <c r="B27" s="45" t="s">
        <v>335</v>
      </c>
      <c r="C27" s="280" t="s">
        <v>922</v>
      </c>
      <c r="D27" s="61" t="s">
        <v>334</v>
      </c>
      <c r="E27" s="266" t="s">
        <v>336</v>
      </c>
      <c r="F27" s="102" t="s">
        <v>15</v>
      </c>
      <c r="G27" s="1" t="str">
        <f>VLOOKUP(F27,Data!A:B,2,FALSE)</f>
        <v>R</v>
      </c>
      <c r="H27" s="70" t="s">
        <v>12</v>
      </c>
      <c r="I27" s="1" t="str">
        <f>VLOOKUP(H27,Data!D:E,2,FALSE)</f>
        <v>35</v>
      </c>
      <c r="J27" s="70" t="s">
        <v>92</v>
      </c>
      <c r="K27" s="1" t="str">
        <f>VLOOKUP(J27,Data!G:H,2,FALSE)</f>
        <v>an</v>
      </c>
      <c r="L27" s="124"/>
      <c r="M27" s="196"/>
      <c r="N27" s="30"/>
      <c r="O27" s="76" t="str">
        <f t="shared" si="0"/>
        <v>030030501-R-35-an-026</v>
      </c>
      <c r="P27" s="72"/>
    </row>
    <row r="28" spans="1:16" ht="18.75" thickBot="1" x14ac:dyDescent="0.25">
      <c r="A28" s="41" t="s">
        <v>833</v>
      </c>
      <c r="B28" s="223" t="s">
        <v>335</v>
      </c>
      <c r="C28" s="280" t="s">
        <v>922</v>
      </c>
      <c r="D28" s="61" t="s">
        <v>334</v>
      </c>
      <c r="E28" s="266" t="s">
        <v>336</v>
      </c>
      <c r="F28" s="324" t="s">
        <v>99</v>
      </c>
      <c r="G28" s="6" t="str">
        <f>VLOOKUP(F28,Data!A:B,2,FALSE)</f>
        <v>Q</v>
      </c>
      <c r="H28" s="65" t="s">
        <v>13</v>
      </c>
      <c r="I28" s="6" t="str">
        <f>VLOOKUP(H28,Data!D:E,2,FALSE)</f>
        <v>01</v>
      </c>
      <c r="J28" s="65" t="s">
        <v>99</v>
      </c>
      <c r="K28" s="6" t="str">
        <f>VLOOKUP(J28,Data!G:H,2,FALSE)</f>
        <v>aq</v>
      </c>
      <c r="L28" s="117"/>
      <c r="M28" s="6"/>
      <c r="N28" s="32"/>
      <c r="O28" s="307" t="str">
        <f t="shared" si="0"/>
        <v>030030501-Q-01-aq-027</v>
      </c>
      <c r="P28" s="72" t="s">
        <v>231</v>
      </c>
    </row>
    <row r="29" spans="1:16" ht="18.75" thickBot="1" x14ac:dyDescent="0.25">
      <c r="A29" s="41" t="s">
        <v>834</v>
      </c>
      <c r="B29" s="46" t="s">
        <v>338</v>
      </c>
      <c r="C29" s="262" t="s">
        <v>923</v>
      </c>
      <c r="D29" s="126" t="s">
        <v>338</v>
      </c>
      <c r="E29" s="263" t="s">
        <v>339</v>
      </c>
      <c r="F29" s="327" t="s">
        <v>4</v>
      </c>
      <c r="G29" s="181" t="str">
        <f>VLOOKUP(F29,Data!A:B,2,FALSE)</f>
        <v>C</v>
      </c>
      <c r="H29" s="309" t="s">
        <v>81</v>
      </c>
      <c r="I29" s="181">
        <f>VLOOKUP(H29,Data!D:E,2,FALSE)</f>
        <v>26</v>
      </c>
      <c r="J29" s="309" t="s">
        <v>79</v>
      </c>
      <c r="K29" s="181" t="str">
        <f>VLOOKUP(J29,Data!G:H,2,FALSE)</f>
        <v>ac</v>
      </c>
      <c r="L29" s="310"/>
      <c r="M29" s="181"/>
      <c r="N29" s="183"/>
      <c r="O29" s="189" t="str">
        <f t="shared" si="0"/>
        <v>030030701-C-26-ac-028</v>
      </c>
      <c r="P29" s="72"/>
    </row>
    <row r="30" spans="1:16" ht="18.75" thickBot="1" x14ac:dyDescent="0.25">
      <c r="A30" s="41" t="s">
        <v>835</v>
      </c>
      <c r="B30" s="47" t="s">
        <v>338</v>
      </c>
      <c r="C30" s="259" t="s">
        <v>923</v>
      </c>
      <c r="D30" s="59" t="s">
        <v>338</v>
      </c>
      <c r="E30" s="264" t="s">
        <v>339</v>
      </c>
      <c r="F30" s="131" t="s">
        <v>15</v>
      </c>
      <c r="G30" s="27" t="str">
        <f>VLOOKUP(F30,Data!A:B,2,FALSE)</f>
        <v>R</v>
      </c>
      <c r="H30" s="104" t="s">
        <v>12</v>
      </c>
      <c r="I30" s="27" t="str">
        <f>VLOOKUP(H30,Data!D:E,2,FALSE)</f>
        <v>35</v>
      </c>
      <c r="J30" s="104" t="s">
        <v>92</v>
      </c>
      <c r="K30" s="27" t="str">
        <f>VLOOKUP(J30,Data!G:H,2,FALSE)</f>
        <v>an</v>
      </c>
      <c r="L30" s="119"/>
      <c r="M30" s="31"/>
      <c r="N30" s="34"/>
      <c r="O30" s="189" t="str">
        <f t="shared" si="0"/>
        <v>030030701-R-35-an-029</v>
      </c>
      <c r="P30" s="72" t="s">
        <v>6</v>
      </c>
    </row>
    <row r="31" spans="1:16" ht="18.75" thickBot="1" x14ac:dyDescent="0.25">
      <c r="A31" s="41" t="s">
        <v>836</v>
      </c>
      <c r="B31" s="47" t="s">
        <v>338</v>
      </c>
      <c r="C31" s="259" t="s">
        <v>923</v>
      </c>
      <c r="D31" s="59" t="s">
        <v>338</v>
      </c>
      <c r="E31" s="264" t="s">
        <v>339</v>
      </c>
      <c r="F31" s="97" t="s">
        <v>15</v>
      </c>
      <c r="G31" s="27" t="str">
        <f>VLOOKUP(F31,Data!A:B,2,FALSE)</f>
        <v>R</v>
      </c>
      <c r="H31" s="66" t="s">
        <v>13</v>
      </c>
      <c r="I31" s="27" t="str">
        <f>VLOOKUP(H31,Data!D:E,2,FALSE)</f>
        <v>01</v>
      </c>
      <c r="J31" s="66" t="s">
        <v>5</v>
      </c>
      <c r="K31" s="27" t="str">
        <f>VLOOKUP(J31,Data!G:H,2,FALSE)</f>
        <v>aa</v>
      </c>
      <c r="L31" s="118"/>
      <c r="M31" s="27"/>
      <c r="N31" s="28"/>
      <c r="O31" s="189" t="str">
        <f t="shared" si="0"/>
        <v>030030701-R-01-aa-030</v>
      </c>
      <c r="P31" s="72"/>
    </row>
    <row r="32" spans="1:16" ht="18.75" thickBot="1" x14ac:dyDescent="0.25">
      <c r="A32" s="41" t="s">
        <v>837</v>
      </c>
      <c r="B32" s="48" t="s">
        <v>338</v>
      </c>
      <c r="C32" s="260" t="s">
        <v>923</v>
      </c>
      <c r="D32" s="60" t="s">
        <v>338</v>
      </c>
      <c r="E32" s="331" t="s">
        <v>339</v>
      </c>
      <c r="F32" s="328" t="s">
        <v>52</v>
      </c>
      <c r="G32" s="246" t="str">
        <f>VLOOKUP(F32,Data!A:B,2,FALSE)</f>
        <v>M</v>
      </c>
      <c r="H32" s="311" t="s">
        <v>87</v>
      </c>
      <c r="I32" s="246">
        <f>VLOOKUP(H32,Data!D:E,2,FALSE)</f>
        <v>30</v>
      </c>
      <c r="J32" s="311" t="s">
        <v>89</v>
      </c>
      <c r="K32" s="246" t="str">
        <f>VLOOKUP(J32,Data!G:H,2,FALSE)</f>
        <v>ah</v>
      </c>
      <c r="L32" s="329"/>
      <c r="M32" s="330"/>
      <c r="N32" s="202"/>
      <c r="O32" s="233" t="str">
        <f t="shared" si="0"/>
        <v>030030701-M-30-ah-031</v>
      </c>
      <c r="P32" s="73"/>
    </row>
  </sheetData>
  <conditionalFormatting sqref="H2:H1048576">
    <cfRule type="cellIs" dxfId="18" priority="5" operator="equal">
      <formula>"دستگاه"</formula>
    </cfRule>
  </conditionalFormatting>
  <conditionalFormatting sqref="F2:F1048576">
    <cfRule type="cellIs" dxfId="17" priority="4" operator="equal">
      <formula>"ایستگاه"</formula>
    </cfRule>
  </conditionalFormatting>
  <conditionalFormatting sqref="O1:O1048576">
    <cfRule type="duplicateValues" dxfId="16" priority="1"/>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P48"/>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 style="40" customWidth="1"/>
    <col min="2" max="2" width="10" style="49" bestFit="1" customWidth="1"/>
    <col min="3" max="3" width="10.5" style="40" customWidth="1"/>
    <col min="4" max="4" width="33.25" style="49" customWidth="1"/>
    <col min="5" max="5" width="11.5" style="292" customWidth="1"/>
    <col min="6" max="6" width="19" style="49" customWidth="1"/>
    <col min="7" max="7" width="8.125" customWidth="1"/>
    <col min="8" max="8" width="21.75" style="49" customWidth="1"/>
    <col min="9" max="9" width="6.25" customWidth="1"/>
    <col min="10" max="10" width="24.5" style="49" customWidth="1"/>
    <col min="11" max="11" width="6.375" customWidth="1"/>
    <col min="12" max="12" width="11.125" customWidth="1"/>
    <col min="13" max="13" width="11.375" customWidth="1"/>
    <col min="14" max="14" width="11.25" customWidth="1"/>
    <col min="15" max="15" width="22.875" style="77" customWidth="1"/>
    <col min="16" max="16" width="89" style="49" customWidth="1"/>
  </cols>
  <sheetData>
    <row r="1" spans="1:16" ht="18.75" thickBot="1" x14ac:dyDescent="0.25">
      <c r="A1" s="231" t="s">
        <v>571</v>
      </c>
      <c r="B1" s="43" t="s">
        <v>3</v>
      </c>
      <c r="C1" s="140" t="s">
        <v>114</v>
      </c>
      <c r="D1" s="50" t="s">
        <v>9</v>
      </c>
      <c r="E1" s="284" t="s">
        <v>908</v>
      </c>
      <c r="F1" s="50" t="s">
        <v>1</v>
      </c>
      <c r="G1" s="39" t="s">
        <v>30</v>
      </c>
      <c r="H1" s="50" t="s">
        <v>31</v>
      </c>
      <c r="I1" s="39" t="s">
        <v>32</v>
      </c>
      <c r="J1" s="50" t="s">
        <v>0</v>
      </c>
      <c r="K1" s="39" t="s">
        <v>77</v>
      </c>
      <c r="L1" s="133" t="s">
        <v>2</v>
      </c>
      <c r="M1" s="133" t="s">
        <v>10</v>
      </c>
      <c r="N1" s="133" t="s">
        <v>11</v>
      </c>
      <c r="O1" s="232" t="s">
        <v>102</v>
      </c>
      <c r="P1" s="50" t="s">
        <v>29</v>
      </c>
    </row>
    <row r="2" spans="1:16" ht="18.75" thickBot="1" x14ac:dyDescent="0.25">
      <c r="A2" s="41" t="s">
        <v>807</v>
      </c>
      <c r="B2" s="46" t="s">
        <v>213</v>
      </c>
      <c r="C2" s="262" t="s">
        <v>276</v>
      </c>
      <c r="D2" s="51" t="s">
        <v>214</v>
      </c>
      <c r="E2" s="263" t="s">
        <v>278</v>
      </c>
      <c r="F2" s="215" t="s">
        <v>8</v>
      </c>
      <c r="G2" s="125" t="str">
        <f>VLOOKUP(F2,Data!A:B,2,FALSE)</f>
        <v>G</v>
      </c>
      <c r="H2" s="216" t="s">
        <v>8</v>
      </c>
      <c r="I2" s="125">
        <f>VLOOKUP(H2,Data!D:E,2,FALSE)</f>
        <v>24</v>
      </c>
      <c r="J2" s="216" t="s">
        <v>79</v>
      </c>
      <c r="K2" s="125" t="str">
        <f>VLOOKUP(J2,Data!G:H,2,FALSE)</f>
        <v>ac</v>
      </c>
      <c r="L2" s="23"/>
      <c r="M2" s="23"/>
      <c r="N2" s="24"/>
      <c r="O2" s="74" t="str">
        <f t="shared" ref="O2:O48" si="0">CONCATENATE(E2&amp;"-",G2&amp;"-",I2&amp;"-",K2&amp;"-",A2)</f>
        <v>030020101-G-24-ac-001</v>
      </c>
      <c r="P2" s="190"/>
    </row>
    <row r="3" spans="1:16" ht="18.75" thickBot="1" x14ac:dyDescent="0.25">
      <c r="A3" s="41" t="s">
        <v>808</v>
      </c>
      <c r="B3" s="47" t="s">
        <v>213</v>
      </c>
      <c r="C3" s="259" t="s">
        <v>276</v>
      </c>
      <c r="D3" s="52" t="s">
        <v>214</v>
      </c>
      <c r="E3" s="264" t="s">
        <v>278</v>
      </c>
      <c r="F3" s="156" t="s">
        <v>40</v>
      </c>
      <c r="G3" s="105" t="str">
        <f>VLOOKUP(F3,Data!A:B,2,FALSE)</f>
        <v>B</v>
      </c>
      <c r="H3" s="157" t="s">
        <v>943</v>
      </c>
      <c r="I3" s="105">
        <f>VLOOKUP(H3,Data!D:E,2,FALSE)</f>
        <v>11</v>
      </c>
      <c r="J3" s="157" t="s">
        <v>7</v>
      </c>
      <c r="K3" s="105" t="str">
        <f>VLOOKUP(J3,Data!G:H,2,FALSE)</f>
        <v>ab</v>
      </c>
      <c r="L3" s="105"/>
      <c r="M3" s="105"/>
      <c r="N3" s="158"/>
      <c r="O3" s="74" t="str">
        <f t="shared" si="0"/>
        <v>030020101-B-11-ab-002</v>
      </c>
      <c r="P3" s="190"/>
    </row>
    <row r="4" spans="1:16" ht="18.75" thickBot="1" x14ac:dyDescent="0.25">
      <c r="A4" s="41" t="s">
        <v>809</v>
      </c>
      <c r="B4" s="47" t="s">
        <v>213</v>
      </c>
      <c r="C4" s="259" t="s">
        <v>276</v>
      </c>
      <c r="D4" s="137" t="s">
        <v>215</v>
      </c>
      <c r="E4" s="265" t="s">
        <v>279</v>
      </c>
      <c r="F4" s="159" t="s">
        <v>8</v>
      </c>
      <c r="G4" s="7" t="str">
        <f>VLOOKUP(F4,Data!A:B,2,FALSE)</f>
        <v>G</v>
      </c>
      <c r="H4" s="161" t="s">
        <v>8</v>
      </c>
      <c r="I4" s="7">
        <f>VLOOKUP(H4,Data!D:E,2,FALSE)</f>
        <v>24</v>
      </c>
      <c r="J4" s="161" t="s">
        <v>79</v>
      </c>
      <c r="K4" s="7" t="str">
        <f>VLOOKUP(J4,Data!G:H,2,FALSE)</f>
        <v>ac</v>
      </c>
      <c r="L4" s="160"/>
      <c r="M4" s="160"/>
      <c r="N4" s="162"/>
      <c r="O4" s="75" t="str">
        <f t="shared" si="0"/>
        <v>030020102-G-24-ac-003</v>
      </c>
      <c r="P4" s="190"/>
    </row>
    <row r="5" spans="1:16" ht="18.75" thickBot="1" x14ac:dyDescent="0.25">
      <c r="A5" s="41" t="s">
        <v>810</v>
      </c>
      <c r="B5" s="47" t="s">
        <v>213</v>
      </c>
      <c r="C5" s="259" t="s">
        <v>276</v>
      </c>
      <c r="D5" s="54" t="s">
        <v>215</v>
      </c>
      <c r="E5" s="267" t="s">
        <v>279</v>
      </c>
      <c r="F5" s="211" t="s">
        <v>40</v>
      </c>
      <c r="G5" s="2" t="str">
        <f>VLOOKUP(F5,Data!A:B,2,FALSE)</f>
        <v>B</v>
      </c>
      <c r="H5" s="212" t="s">
        <v>943</v>
      </c>
      <c r="I5" s="2">
        <f>VLOOKUP(H5,Data!D:E,2,FALSE)</f>
        <v>11</v>
      </c>
      <c r="J5" s="212" t="s">
        <v>7</v>
      </c>
      <c r="K5" s="2" t="str">
        <f>VLOOKUP(J5,Data!G:H,2,FALSE)</f>
        <v>ab</v>
      </c>
      <c r="L5" s="2"/>
      <c r="M5" s="2"/>
      <c r="N5" s="5"/>
      <c r="O5" s="75" t="str">
        <f t="shared" si="0"/>
        <v>030020102-B-11-ab-004</v>
      </c>
      <c r="P5" s="190"/>
    </row>
    <row r="6" spans="1:16" ht="18.75" thickBot="1" x14ac:dyDescent="0.25">
      <c r="A6" s="41" t="s">
        <v>811</v>
      </c>
      <c r="B6" s="47" t="s">
        <v>213</v>
      </c>
      <c r="C6" s="259" t="s">
        <v>276</v>
      </c>
      <c r="D6" s="59" t="s">
        <v>216</v>
      </c>
      <c r="E6" s="264"/>
      <c r="F6" s="192" t="s">
        <v>8</v>
      </c>
      <c r="G6" s="125" t="str">
        <f>VLOOKUP(F6,Data!A:B,2,FALSE)</f>
        <v>G</v>
      </c>
      <c r="H6" s="193" t="s">
        <v>8</v>
      </c>
      <c r="I6" s="125">
        <f>VLOOKUP(H6,Data!D:E,2,FALSE)</f>
        <v>24</v>
      </c>
      <c r="J6" s="193" t="s">
        <v>79</v>
      </c>
      <c r="K6" s="125" t="str">
        <f>VLOOKUP(J6,Data!G:H,2,FALSE)</f>
        <v>ac</v>
      </c>
      <c r="L6" s="37"/>
      <c r="M6" s="37"/>
      <c r="N6" s="38"/>
      <c r="O6" s="74" t="str">
        <f t="shared" si="0"/>
        <v>-G-24-ac-005</v>
      </c>
      <c r="P6" s="190"/>
    </row>
    <row r="7" spans="1:16" ht="18.75" thickBot="1" x14ac:dyDescent="0.25">
      <c r="A7" s="41" t="s">
        <v>812</v>
      </c>
      <c r="B7" s="47" t="s">
        <v>213</v>
      </c>
      <c r="C7" s="259" t="s">
        <v>276</v>
      </c>
      <c r="D7" s="59" t="s">
        <v>216</v>
      </c>
      <c r="E7" s="264"/>
      <c r="F7" s="173" t="s">
        <v>40</v>
      </c>
      <c r="G7" s="105" t="str">
        <f>VLOOKUP(F7,Data!A:B,2,FALSE)</f>
        <v>B</v>
      </c>
      <c r="H7" s="174" t="s">
        <v>943</v>
      </c>
      <c r="I7" s="105">
        <f>VLOOKUP(H7,Data!D:E,2,FALSE)</f>
        <v>11</v>
      </c>
      <c r="J7" s="174" t="s">
        <v>7</v>
      </c>
      <c r="K7" s="105" t="str">
        <f>VLOOKUP(J7,Data!G:H,2,FALSE)</f>
        <v>ab</v>
      </c>
      <c r="L7" s="107"/>
      <c r="M7" s="107"/>
      <c r="N7" s="175"/>
      <c r="O7" s="74" t="str">
        <f t="shared" si="0"/>
        <v>-B-11-ab-006</v>
      </c>
      <c r="P7" s="190"/>
    </row>
    <row r="8" spans="1:16" ht="18.75" thickBot="1" x14ac:dyDescent="0.25">
      <c r="A8" s="41" t="s">
        <v>813</v>
      </c>
      <c r="B8" s="47" t="s">
        <v>213</v>
      </c>
      <c r="C8" s="259" t="s">
        <v>276</v>
      </c>
      <c r="D8" s="137" t="s">
        <v>217</v>
      </c>
      <c r="E8" s="265"/>
      <c r="F8" s="159" t="s">
        <v>54</v>
      </c>
      <c r="G8" s="7" t="str">
        <f>VLOOKUP(F8,Data!A:B,2,FALSE)</f>
        <v>A</v>
      </c>
      <c r="H8" s="161" t="s">
        <v>16</v>
      </c>
      <c r="I8" s="7" t="str">
        <f>VLOOKUP(H8,Data!D:E,2,FALSE)</f>
        <v>40</v>
      </c>
      <c r="J8" s="161" t="s">
        <v>89</v>
      </c>
      <c r="K8" s="7" t="str">
        <f>VLOOKUP(J8,Data!G:H,2,FALSE)</f>
        <v>ah</v>
      </c>
      <c r="L8" s="160"/>
      <c r="M8" s="160"/>
      <c r="N8" s="162"/>
      <c r="O8" s="75" t="str">
        <f t="shared" si="0"/>
        <v>-A-40-ah-007</v>
      </c>
      <c r="P8" s="190"/>
    </row>
    <row r="9" spans="1:16" ht="18.75" thickBot="1" x14ac:dyDescent="0.25">
      <c r="A9" s="41" t="s">
        <v>814</v>
      </c>
      <c r="B9" s="48" t="s">
        <v>213</v>
      </c>
      <c r="C9" s="260" t="s">
        <v>276</v>
      </c>
      <c r="D9" s="54" t="s">
        <v>217</v>
      </c>
      <c r="E9" s="267"/>
      <c r="F9" s="211" t="s">
        <v>54</v>
      </c>
      <c r="G9" s="2" t="str">
        <f>VLOOKUP(F9,Data!A:B,2,FALSE)</f>
        <v>A</v>
      </c>
      <c r="H9" s="212" t="s">
        <v>218</v>
      </c>
      <c r="I9" s="2" t="str">
        <f>VLOOKUP(H9,Data!D:E,2,FALSE)</f>
        <v>41</v>
      </c>
      <c r="J9" s="212" t="s">
        <v>219</v>
      </c>
      <c r="K9" s="2" t="str">
        <f>VLOOKUP(J9,Data!G:H,2,FALSE)</f>
        <v>ay</v>
      </c>
      <c r="L9" s="2"/>
      <c r="M9" s="2"/>
      <c r="N9" s="5"/>
      <c r="O9" s="75" t="str">
        <f t="shared" si="0"/>
        <v>-A-41-ay-008</v>
      </c>
      <c r="P9" s="190" t="s">
        <v>220</v>
      </c>
    </row>
    <row r="10" spans="1:16" ht="18.75" thickBot="1" x14ac:dyDescent="0.25">
      <c r="A10" s="41" t="s">
        <v>815</v>
      </c>
      <c r="B10" s="44" t="s">
        <v>221</v>
      </c>
      <c r="C10" s="296" t="s">
        <v>277</v>
      </c>
      <c r="D10" s="56" t="s">
        <v>222</v>
      </c>
      <c r="E10" s="272" t="s">
        <v>280</v>
      </c>
      <c r="F10" s="192" t="s">
        <v>8</v>
      </c>
      <c r="G10" s="125" t="str">
        <f>VLOOKUP(F10,Data!A:B,2,FALSE)</f>
        <v>G</v>
      </c>
      <c r="H10" s="193" t="s">
        <v>8</v>
      </c>
      <c r="I10" s="125">
        <f>VLOOKUP(H10,Data!D:E,2,FALSE)</f>
        <v>24</v>
      </c>
      <c r="J10" s="193" t="s">
        <v>79</v>
      </c>
      <c r="K10" s="125" t="str">
        <f>VLOOKUP(J10,Data!G:H,2,FALSE)</f>
        <v>ac</v>
      </c>
      <c r="L10" s="37"/>
      <c r="M10" s="37"/>
      <c r="N10" s="38"/>
      <c r="O10" s="74" t="str">
        <f t="shared" si="0"/>
        <v>030020301-G-24-ac-009</v>
      </c>
      <c r="P10" s="190"/>
    </row>
    <row r="11" spans="1:16" ht="18.75" thickBot="1" x14ac:dyDescent="0.25">
      <c r="A11" s="41" t="s">
        <v>816</v>
      </c>
      <c r="B11" s="45" t="s">
        <v>221</v>
      </c>
      <c r="C11" s="296" t="s">
        <v>277</v>
      </c>
      <c r="D11" s="56" t="s">
        <v>222</v>
      </c>
      <c r="E11" s="272" t="s">
        <v>280</v>
      </c>
      <c r="F11" s="184" t="s">
        <v>40</v>
      </c>
      <c r="G11" s="3" t="str">
        <f>VLOOKUP(F11,Data!A:B,2,FALSE)</f>
        <v>B</v>
      </c>
      <c r="H11" s="185" t="s">
        <v>943</v>
      </c>
      <c r="I11" s="3">
        <f>VLOOKUP(H11,Data!D:E,2,FALSE)</f>
        <v>11</v>
      </c>
      <c r="J11" s="185" t="s">
        <v>7</v>
      </c>
      <c r="K11" s="3" t="str">
        <f>VLOOKUP(J11,Data!G:H,2,FALSE)</f>
        <v>ab</v>
      </c>
      <c r="L11" s="31"/>
      <c r="M11" s="31"/>
      <c r="N11" s="34"/>
      <c r="O11" s="74" t="str">
        <f t="shared" si="0"/>
        <v>030020301-B-11-ab-010</v>
      </c>
      <c r="P11" s="190"/>
    </row>
    <row r="12" spans="1:16" ht="18.75" thickBot="1" x14ac:dyDescent="0.25">
      <c r="A12" s="41" t="s">
        <v>817</v>
      </c>
      <c r="B12" s="45" t="s">
        <v>221</v>
      </c>
      <c r="C12" s="296" t="s">
        <v>277</v>
      </c>
      <c r="D12" s="56" t="s">
        <v>222</v>
      </c>
      <c r="E12" s="272" t="s">
        <v>280</v>
      </c>
      <c r="F12" s="184" t="s">
        <v>4</v>
      </c>
      <c r="G12" s="105" t="str">
        <f>VLOOKUP(F12,Data!A:B,2,FALSE)</f>
        <v>C</v>
      </c>
      <c r="H12" s="185" t="s">
        <v>81</v>
      </c>
      <c r="I12" s="105">
        <f>VLOOKUP(H12,Data!D:E,2,FALSE)</f>
        <v>26</v>
      </c>
      <c r="J12" s="185" t="s">
        <v>79</v>
      </c>
      <c r="K12" s="105" t="str">
        <f>VLOOKUP(J12,Data!G:H,2,FALSE)</f>
        <v>ac</v>
      </c>
      <c r="L12" s="31"/>
      <c r="M12" s="31"/>
      <c r="N12" s="34"/>
      <c r="O12" s="74" t="str">
        <f t="shared" si="0"/>
        <v>030020301-C-26-ac-011</v>
      </c>
      <c r="P12" s="190"/>
    </row>
    <row r="13" spans="1:16" ht="18.75" thickBot="1" x14ac:dyDescent="0.25">
      <c r="A13" s="41" t="s">
        <v>818</v>
      </c>
      <c r="B13" s="45" t="s">
        <v>221</v>
      </c>
      <c r="C13" s="296" t="s">
        <v>277</v>
      </c>
      <c r="D13" s="57" t="s">
        <v>223</v>
      </c>
      <c r="E13" s="265" t="s">
        <v>281</v>
      </c>
      <c r="F13" s="186" t="s">
        <v>8</v>
      </c>
      <c r="G13" s="7" t="str">
        <f>VLOOKUP(F13,Data!A:B,2,FALSE)</f>
        <v>G</v>
      </c>
      <c r="H13" s="187" t="s">
        <v>8</v>
      </c>
      <c r="I13" s="7">
        <f>VLOOKUP(H13,Data!D:E,2,FALSE)</f>
        <v>24</v>
      </c>
      <c r="J13" s="187" t="s">
        <v>79</v>
      </c>
      <c r="K13" s="7" t="str">
        <f>VLOOKUP(J13,Data!G:H,2,FALSE)</f>
        <v>ac</v>
      </c>
      <c r="L13" s="7"/>
      <c r="M13" s="7"/>
      <c r="N13" s="8"/>
      <c r="O13" s="75" t="str">
        <f t="shared" si="0"/>
        <v>030020305-G-24-ac-012</v>
      </c>
      <c r="P13" s="190"/>
    </row>
    <row r="14" spans="1:16" ht="18.75" thickBot="1" x14ac:dyDescent="0.25">
      <c r="A14" s="41" t="s">
        <v>819</v>
      </c>
      <c r="B14" s="45" t="s">
        <v>221</v>
      </c>
      <c r="C14" s="296" t="s">
        <v>277</v>
      </c>
      <c r="D14" s="61" t="s">
        <v>223</v>
      </c>
      <c r="E14" s="266" t="s">
        <v>281</v>
      </c>
      <c r="F14" s="195" t="s">
        <v>40</v>
      </c>
      <c r="G14" s="1" t="str">
        <f>VLOOKUP(F14,Data!A:B,2,FALSE)</f>
        <v>B</v>
      </c>
      <c r="H14" s="197" t="s">
        <v>943</v>
      </c>
      <c r="I14" s="1">
        <f>VLOOKUP(H14,Data!D:E,2,FALSE)</f>
        <v>11</v>
      </c>
      <c r="J14" s="197" t="s">
        <v>7</v>
      </c>
      <c r="K14" s="1" t="str">
        <f>VLOOKUP(J14,Data!G:H,2,FALSE)</f>
        <v>ab</v>
      </c>
      <c r="L14" s="196"/>
      <c r="M14" s="196"/>
      <c r="N14" s="30"/>
      <c r="O14" s="75" t="str">
        <f t="shared" si="0"/>
        <v>030020305-B-11-ab-013</v>
      </c>
      <c r="P14" s="190"/>
    </row>
    <row r="15" spans="1:16" ht="18.75" thickBot="1" x14ac:dyDescent="0.25">
      <c r="A15" s="41" t="s">
        <v>820</v>
      </c>
      <c r="B15" s="45" t="s">
        <v>221</v>
      </c>
      <c r="C15" s="296" t="s">
        <v>277</v>
      </c>
      <c r="D15" s="61" t="s">
        <v>223</v>
      </c>
      <c r="E15" s="266" t="s">
        <v>281</v>
      </c>
      <c r="F15" s="195" t="s">
        <v>54</v>
      </c>
      <c r="G15" s="1" t="str">
        <f>VLOOKUP(F15,Data!A:B,2,FALSE)</f>
        <v>A</v>
      </c>
      <c r="H15" s="197" t="s">
        <v>13</v>
      </c>
      <c r="I15" s="1" t="str">
        <f>VLOOKUP(H15,Data!D:E,2,FALSE)</f>
        <v>01</v>
      </c>
      <c r="J15" s="197" t="s">
        <v>5</v>
      </c>
      <c r="K15" s="1" t="str">
        <f>VLOOKUP(J15,Data!G:H,2,FALSE)</f>
        <v>aa</v>
      </c>
      <c r="L15" s="196"/>
      <c r="M15" s="196"/>
      <c r="N15" s="30"/>
      <c r="O15" s="75" t="str">
        <f t="shared" si="0"/>
        <v>030020305-A-01-aa-014</v>
      </c>
      <c r="P15" s="190"/>
    </row>
    <row r="16" spans="1:16" ht="18.75" thickBot="1" x14ac:dyDescent="0.25">
      <c r="A16" s="41" t="s">
        <v>821</v>
      </c>
      <c r="B16" s="45" t="s">
        <v>221</v>
      </c>
      <c r="C16" s="296" t="s">
        <v>277</v>
      </c>
      <c r="D16" s="61" t="s">
        <v>223</v>
      </c>
      <c r="E16" s="266" t="s">
        <v>281</v>
      </c>
      <c r="F16" s="166" t="s">
        <v>54</v>
      </c>
      <c r="G16" s="1" t="str">
        <f>VLOOKUP(F16,Data!A:B,2,FALSE)</f>
        <v>A</v>
      </c>
      <c r="H16" s="168" t="s">
        <v>16</v>
      </c>
      <c r="I16" s="1" t="str">
        <f>VLOOKUP(H16,Data!D:E,2,FALSE)</f>
        <v>40</v>
      </c>
      <c r="J16" s="168" t="s">
        <v>89</v>
      </c>
      <c r="K16" s="1" t="str">
        <f>VLOOKUP(J16,Data!G:H,2,FALSE)</f>
        <v>ah</v>
      </c>
      <c r="L16" s="167"/>
      <c r="M16" s="167"/>
      <c r="N16" s="169"/>
      <c r="O16" s="75" t="str">
        <f t="shared" si="0"/>
        <v>030020305-A-40-ah-015</v>
      </c>
      <c r="P16" s="190"/>
    </row>
    <row r="17" spans="1:16" ht="18.75" thickBot="1" x14ac:dyDescent="0.25">
      <c r="A17" s="41" t="s">
        <v>822</v>
      </c>
      <c r="B17" s="45" t="s">
        <v>221</v>
      </c>
      <c r="C17" s="296" t="s">
        <v>277</v>
      </c>
      <c r="D17" s="58" t="s">
        <v>223</v>
      </c>
      <c r="E17" s="266" t="s">
        <v>281</v>
      </c>
      <c r="F17" s="211" t="s">
        <v>54</v>
      </c>
      <c r="G17" s="2" t="str">
        <f>VLOOKUP(F17,Data!A:B,2,FALSE)</f>
        <v>A</v>
      </c>
      <c r="H17" s="212" t="s">
        <v>12</v>
      </c>
      <c r="I17" s="2" t="str">
        <f>VLOOKUP(H17,Data!D:E,2,FALSE)</f>
        <v>35</v>
      </c>
      <c r="J17" s="212" t="s">
        <v>79</v>
      </c>
      <c r="K17" s="2" t="str">
        <f>VLOOKUP(J17,Data!G:H,2,FALSE)</f>
        <v>ac</v>
      </c>
      <c r="L17" s="2"/>
      <c r="M17" s="2"/>
      <c r="N17" s="5"/>
      <c r="O17" s="75" t="str">
        <f t="shared" si="0"/>
        <v>030020305-A-35-ac-016</v>
      </c>
      <c r="P17" s="190" t="s">
        <v>224</v>
      </c>
    </row>
    <row r="18" spans="1:16" ht="18.75" thickBot="1" x14ac:dyDescent="0.25">
      <c r="A18" s="41" t="s">
        <v>823</v>
      </c>
      <c r="B18" s="45" t="s">
        <v>221</v>
      </c>
      <c r="C18" s="296" t="s">
        <v>277</v>
      </c>
      <c r="D18" s="126" t="s">
        <v>225</v>
      </c>
      <c r="E18" s="293" t="s">
        <v>282</v>
      </c>
      <c r="F18" s="180" t="s">
        <v>8</v>
      </c>
      <c r="G18" s="181" t="str">
        <f>VLOOKUP(F18,Data!A:B,2,FALSE)</f>
        <v>G</v>
      </c>
      <c r="H18" s="182" t="s">
        <v>8</v>
      </c>
      <c r="I18" s="181">
        <f>VLOOKUP(H18,Data!D:E,2,FALSE)</f>
        <v>24</v>
      </c>
      <c r="J18" s="182" t="s">
        <v>79</v>
      </c>
      <c r="K18" s="181" t="str">
        <f>VLOOKUP(J18,Data!G:H,2,FALSE)</f>
        <v>ac</v>
      </c>
      <c r="L18" s="181"/>
      <c r="M18" s="181"/>
      <c r="N18" s="183"/>
      <c r="O18" s="189" t="str">
        <f t="shared" si="0"/>
        <v>030020302-G-24-ac-017</v>
      </c>
      <c r="P18" s="190"/>
    </row>
    <row r="19" spans="1:16" ht="18.75" thickBot="1" x14ac:dyDescent="0.25">
      <c r="A19" s="41" t="s">
        <v>824</v>
      </c>
      <c r="B19" s="45" t="s">
        <v>221</v>
      </c>
      <c r="C19" s="296" t="s">
        <v>277</v>
      </c>
      <c r="D19" s="59" t="s">
        <v>225</v>
      </c>
      <c r="E19" s="294" t="s">
        <v>282</v>
      </c>
      <c r="F19" s="173" t="s">
        <v>40</v>
      </c>
      <c r="G19" s="27" t="str">
        <f>VLOOKUP(F19,Data!A:B,2,FALSE)</f>
        <v>B</v>
      </c>
      <c r="H19" s="174" t="s">
        <v>943</v>
      </c>
      <c r="I19" s="27">
        <f>VLOOKUP(H19,Data!D:E,2,FALSE)</f>
        <v>11</v>
      </c>
      <c r="J19" s="174" t="s">
        <v>7</v>
      </c>
      <c r="K19" s="27" t="str">
        <f>VLOOKUP(J19,Data!G:H,2,FALSE)</f>
        <v>ab</v>
      </c>
      <c r="L19" s="107"/>
      <c r="M19" s="107"/>
      <c r="N19" s="175"/>
      <c r="O19" s="189" t="str">
        <f t="shared" si="0"/>
        <v>030020302-B-11-ab-018</v>
      </c>
      <c r="P19" s="190"/>
    </row>
    <row r="20" spans="1:16" ht="18.75" thickBot="1" x14ac:dyDescent="0.25">
      <c r="A20" s="41" t="s">
        <v>825</v>
      </c>
      <c r="B20" s="45" t="s">
        <v>221</v>
      </c>
      <c r="C20" s="296" t="s">
        <v>277</v>
      </c>
      <c r="D20" s="59" t="s">
        <v>225</v>
      </c>
      <c r="E20" s="294" t="s">
        <v>282</v>
      </c>
      <c r="F20" s="170" t="s">
        <v>4</v>
      </c>
      <c r="G20" s="27" t="str">
        <f>VLOOKUP(F20,Data!A:B,2,FALSE)</f>
        <v>C</v>
      </c>
      <c r="H20" s="171" t="s">
        <v>81</v>
      </c>
      <c r="I20" s="27">
        <f>VLOOKUP(H20,Data!D:E,2,FALSE)</f>
        <v>26</v>
      </c>
      <c r="J20" s="171" t="s">
        <v>79</v>
      </c>
      <c r="K20" s="27" t="str">
        <f>VLOOKUP(J20,Data!G:H,2,FALSE)</f>
        <v>ac</v>
      </c>
      <c r="L20" s="27"/>
      <c r="M20" s="27"/>
      <c r="N20" s="28"/>
      <c r="O20" s="189" t="str">
        <f t="shared" si="0"/>
        <v>030020302-C-26-ac-019</v>
      </c>
      <c r="P20" s="190" t="s">
        <v>226</v>
      </c>
    </row>
    <row r="21" spans="1:16" ht="18.75" thickBot="1" x14ac:dyDescent="0.25">
      <c r="A21" s="41" t="s">
        <v>826</v>
      </c>
      <c r="B21" s="45" t="s">
        <v>221</v>
      </c>
      <c r="C21" s="296" t="s">
        <v>277</v>
      </c>
      <c r="D21" s="59" t="s">
        <v>225</v>
      </c>
      <c r="E21" s="294" t="s">
        <v>282</v>
      </c>
      <c r="F21" s="192" t="s">
        <v>54</v>
      </c>
      <c r="G21" s="27" t="str">
        <f>VLOOKUP(F21,Data!A:B,2,FALSE)</f>
        <v>A</v>
      </c>
      <c r="H21" s="193" t="s">
        <v>13</v>
      </c>
      <c r="I21" s="27" t="str">
        <f>VLOOKUP(H21,Data!D:E,2,FALSE)</f>
        <v>01</v>
      </c>
      <c r="J21" s="193" t="s">
        <v>98</v>
      </c>
      <c r="K21" s="27" t="str">
        <f>VLOOKUP(J21,Data!G:H,2,FALSE)</f>
        <v>al</v>
      </c>
      <c r="L21" s="37"/>
      <c r="M21" s="37"/>
      <c r="N21" s="38"/>
      <c r="O21" s="189" t="str">
        <f t="shared" si="0"/>
        <v>030020302-A-01-al-020</v>
      </c>
      <c r="P21" s="190" t="s">
        <v>227</v>
      </c>
    </row>
    <row r="22" spans="1:16" ht="18.75" thickBot="1" x14ac:dyDescent="0.25">
      <c r="A22" s="41" t="s">
        <v>827</v>
      </c>
      <c r="B22" s="45" t="s">
        <v>221</v>
      </c>
      <c r="C22" s="296" t="s">
        <v>277</v>
      </c>
      <c r="D22" s="59" t="s">
        <v>225</v>
      </c>
      <c r="E22" s="294" t="s">
        <v>282</v>
      </c>
      <c r="F22" s="192" t="s">
        <v>54</v>
      </c>
      <c r="G22" s="27" t="str">
        <f>VLOOKUP(F22,Data!A:B,2,FALSE)</f>
        <v>A</v>
      </c>
      <c r="H22" s="193" t="s">
        <v>16</v>
      </c>
      <c r="I22" s="27" t="str">
        <f>VLOOKUP(H22,Data!D:E,2,FALSE)</f>
        <v>40</v>
      </c>
      <c r="J22" s="193" t="s">
        <v>89</v>
      </c>
      <c r="K22" s="27" t="str">
        <f>VLOOKUP(J22,Data!G:H,2,FALSE)</f>
        <v>ah</v>
      </c>
      <c r="L22" s="37"/>
      <c r="M22" s="37"/>
      <c r="N22" s="38"/>
      <c r="O22" s="189" t="str">
        <f t="shared" si="0"/>
        <v>030020302-A-40-ah-021</v>
      </c>
      <c r="P22" s="190"/>
    </row>
    <row r="23" spans="1:16" ht="18.75" thickBot="1" x14ac:dyDescent="0.25">
      <c r="A23" s="41" t="s">
        <v>828</v>
      </c>
      <c r="B23" s="45" t="s">
        <v>221</v>
      </c>
      <c r="C23" s="296" t="s">
        <v>277</v>
      </c>
      <c r="D23" s="59" t="s">
        <v>225</v>
      </c>
      <c r="E23" s="294" t="s">
        <v>282</v>
      </c>
      <c r="F23" s="192" t="s">
        <v>54</v>
      </c>
      <c r="G23" s="27" t="str">
        <f>VLOOKUP(F23,Data!A:B,2,FALSE)</f>
        <v>A</v>
      </c>
      <c r="H23" s="193" t="s">
        <v>13</v>
      </c>
      <c r="I23" s="27" t="str">
        <f>VLOOKUP(H23,Data!D:E,2,FALSE)</f>
        <v>01</v>
      </c>
      <c r="J23" s="193" t="s">
        <v>80</v>
      </c>
      <c r="K23" s="27" t="str">
        <f>VLOOKUP(J23,Data!G:H,2,FALSE)</f>
        <v>am</v>
      </c>
      <c r="L23" s="37"/>
      <c r="M23" s="37"/>
      <c r="N23" s="38"/>
      <c r="O23" s="189" t="str">
        <f t="shared" si="0"/>
        <v>030020302-A-01-am-022</v>
      </c>
      <c r="P23" s="190" t="s">
        <v>228</v>
      </c>
    </row>
    <row r="24" spans="1:16" ht="18.75" thickBot="1" x14ac:dyDescent="0.25">
      <c r="A24" s="41" t="s">
        <v>829</v>
      </c>
      <c r="B24" s="45" t="s">
        <v>221</v>
      </c>
      <c r="C24" s="296" t="s">
        <v>277</v>
      </c>
      <c r="D24" s="59" t="s">
        <v>225</v>
      </c>
      <c r="E24" s="294" t="s">
        <v>282</v>
      </c>
      <c r="F24" s="170" t="s">
        <v>54</v>
      </c>
      <c r="G24" s="27" t="str">
        <f>VLOOKUP(F24,Data!A:B,2,FALSE)</f>
        <v>A</v>
      </c>
      <c r="H24" s="171" t="s">
        <v>43</v>
      </c>
      <c r="I24" s="27" t="str">
        <f>VLOOKUP(H24,Data!D:E,2,FALSE)</f>
        <v>06</v>
      </c>
      <c r="J24" s="171" t="s">
        <v>14</v>
      </c>
      <c r="K24" s="27" t="str">
        <f>VLOOKUP(J24,Data!G:H,2,FALSE)</f>
        <v>aw</v>
      </c>
      <c r="L24" s="27"/>
      <c r="M24" s="27"/>
      <c r="N24" s="28"/>
      <c r="O24" s="189" t="str">
        <f t="shared" si="0"/>
        <v>030020302-A-06-aw-023</v>
      </c>
      <c r="P24" s="190" t="s">
        <v>229</v>
      </c>
    </row>
    <row r="25" spans="1:16" ht="18.75" thickBot="1" x14ac:dyDescent="0.25">
      <c r="A25" s="41" t="s">
        <v>830</v>
      </c>
      <c r="B25" s="45" t="s">
        <v>221</v>
      </c>
      <c r="C25" s="296" t="s">
        <v>277</v>
      </c>
      <c r="D25" s="60" t="s">
        <v>225</v>
      </c>
      <c r="E25" s="295" t="s">
        <v>282</v>
      </c>
      <c r="F25" s="199" t="s">
        <v>54</v>
      </c>
      <c r="G25" s="246" t="str">
        <f>VLOOKUP(F25,Data!A:B,2,FALSE)</f>
        <v>A</v>
      </c>
      <c r="H25" s="201" t="s">
        <v>12</v>
      </c>
      <c r="I25" s="246" t="str">
        <f>VLOOKUP(H25,Data!D:E,2,FALSE)</f>
        <v>35</v>
      </c>
      <c r="J25" s="201" t="s">
        <v>92</v>
      </c>
      <c r="K25" s="246" t="str">
        <f>VLOOKUP(J25,Data!G:H,2,FALSE)</f>
        <v>an</v>
      </c>
      <c r="L25" s="200"/>
      <c r="M25" s="200"/>
      <c r="N25" s="202"/>
      <c r="O25" s="233" t="str">
        <f t="shared" si="0"/>
        <v>030020302-A-35-an-024</v>
      </c>
      <c r="P25" s="190" t="s">
        <v>15</v>
      </c>
    </row>
    <row r="26" spans="1:16" ht="18.75" thickBot="1" x14ac:dyDescent="0.25">
      <c r="A26" s="41" t="s">
        <v>831</v>
      </c>
      <c r="B26" s="45" t="s">
        <v>221</v>
      </c>
      <c r="C26" s="296" t="s">
        <v>277</v>
      </c>
      <c r="D26" s="57" t="s">
        <v>230</v>
      </c>
      <c r="E26" s="265" t="s">
        <v>285</v>
      </c>
      <c r="F26" s="186" t="s">
        <v>54</v>
      </c>
      <c r="G26" s="7" t="str">
        <f>VLOOKUP(F26,Data!A:B,2,FALSE)</f>
        <v>A</v>
      </c>
      <c r="H26" s="187" t="s">
        <v>43</v>
      </c>
      <c r="I26" s="7" t="str">
        <f>VLOOKUP(H26,Data!D:E,2,FALSE)</f>
        <v>06</v>
      </c>
      <c r="J26" s="187" t="s">
        <v>80</v>
      </c>
      <c r="K26" s="7" t="str">
        <f>VLOOKUP(J26,Data!G:H,2,FALSE)</f>
        <v>am</v>
      </c>
      <c r="L26" s="7"/>
      <c r="M26" s="7"/>
      <c r="N26" s="8"/>
      <c r="O26" s="75" t="str">
        <f t="shared" si="0"/>
        <v>030020300-A-06-am-025</v>
      </c>
      <c r="P26" s="190"/>
    </row>
    <row r="27" spans="1:16" ht="18.75" thickBot="1" x14ac:dyDescent="0.25">
      <c r="A27" s="41" t="s">
        <v>832</v>
      </c>
      <c r="B27" s="45" t="s">
        <v>221</v>
      </c>
      <c r="C27" s="296" t="s">
        <v>277</v>
      </c>
      <c r="D27" s="61" t="s">
        <v>230</v>
      </c>
      <c r="E27" s="266" t="s">
        <v>285</v>
      </c>
      <c r="F27" s="164" t="s">
        <v>54</v>
      </c>
      <c r="G27" s="1" t="str">
        <f>VLOOKUP(F27,Data!A:B,2,FALSE)</f>
        <v>A</v>
      </c>
      <c r="H27" s="165" t="s">
        <v>12</v>
      </c>
      <c r="I27" s="1" t="str">
        <f>VLOOKUP(H27,Data!D:E,2,FALSE)</f>
        <v>35</v>
      </c>
      <c r="J27" s="165" t="s">
        <v>92</v>
      </c>
      <c r="K27" s="1" t="str">
        <f>VLOOKUP(J27,Data!G:H,2,FALSE)</f>
        <v>an</v>
      </c>
      <c r="L27" s="1"/>
      <c r="M27" s="1"/>
      <c r="N27" s="4"/>
      <c r="O27" s="75" t="str">
        <f t="shared" si="0"/>
        <v>030020300-A-35-an-026</v>
      </c>
      <c r="P27" s="190"/>
    </row>
    <row r="28" spans="1:16" ht="18.75" thickBot="1" x14ac:dyDescent="0.25">
      <c r="A28" s="41" t="s">
        <v>833</v>
      </c>
      <c r="B28" s="45" t="s">
        <v>221</v>
      </c>
      <c r="C28" s="296" t="s">
        <v>277</v>
      </c>
      <c r="D28" s="58" t="s">
        <v>230</v>
      </c>
      <c r="E28" s="267" t="s">
        <v>285</v>
      </c>
      <c r="F28" s="208" t="s">
        <v>54</v>
      </c>
      <c r="G28" s="2" t="str">
        <f>VLOOKUP(F28,Data!A:B,2,FALSE)</f>
        <v>A</v>
      </c>
      <c r="H28" s="209" t="s">
        <v>13</v>
      </c>
      <c r="I28" s="2" t="str">
        <f>VLOOKUP(H28,Data!D:E,2,FALSE)</f>
        <v>01</v>
      </c>
      <c r="J28" s="209" t="s">
        <v>100</v>
      </c>
      <c r="K28" s="2" t="str">
        <f>VLOOKUP(J28,Data!G:H,2,FALSE)</f>
        <v>aj</v>
      </c>
      <c r="L28" s="210"/>
      <c r="M28" s="210"/>
      <c r="N28" s="33"/>
      <c r="O28" s="76" t="str">
        <f t="shared" si="0"/>
        <v>030020300-A-01-aj-027</v>
      </c>
      <c r="P28" s="190" t="s">
        <v>231</v>
      </c>
    </row>
    <row r="29" spans="1:16" ht="18.75" thickBot="1" x14ac:dyDescent="0.5">
      <c r="A29" s="41" t="s">
        <v>834</v>
      </c>
      <c r="B29" s="45" t="s">
        <v>221</v>
      </c>
      <c r="C29" s="296" t="s">
        <v>277</v>
      </c>
      <c r="D29" s="248" t="s">
        <v>232</v>
      </c>
      <c r="E29" s="285" t="s">
        <v>283</v>
      </c>
      <c r="F29" s="180" t="s">
        <v>8</v>
      </c>
      <c r="G29" s="181" t="str">
        <f>VLOOKUP(F29,Data!A:B,2,FALSE)</f>
        <v>G</v>
      </c>
      <c r="H29" s="182" t="s">
        <v>8</v>
      </c>
      <c r="I29" s="181">
        <f>VLOOKUP(H29,Data!D:E,2,FALSE)</f>
        <v>24</v>
      </c>
      <c r="J29" s="182" t="s">
        <v>79</v>
      </c>
      <c r="K29" s="181" t="str">
        <f>VLOOKUP(J29,Data!G:H,2,FALSE)</f>
        <v>ac</v>
      </c>
      <c r="L29" s="181"/>
      <c r="M29" s="181"/>
      <c r="N29" s="183"/>
      <c r="O29" s="189" t="str">
        <f t="shared" si="0"/>
        <v>030020303-G-24-ac-028</v>
      </c>
      <c r="P29" s="190"/>
    </row>
    <row r="30" spans="1:16" ht="18.75" thickBot="1" x14ac:dyDescent="0.5">
      <c r="A30" s="41" t="s">
        <v>835</v>
      </c>
      <c r="B30" s="45" t="s">
        <v>221</v>
      </c>
      <c r="C30" s="296" t="s">
        <v>277</v>
      </c>
      <c r="D30" s="249" t="s">
        <v>232</v>
      </c>
      <c r="E30" s="286" t="s">
        <v>283</v>
      </c>
      <c r="F30" s="170" t="s">
        <v>40</v>
      </c>
      <c r="G30" s="27" t="str">
        <f>VLOOKUP(F30,Data!A:B,2,FALSE)</f>
        <v>B</v>
      </c>
      <c r="H30" s="171" t="s">
        <v>943</v>
      </c>
      <c r="I30" s="27">
        <f>VLOOKUP(H30,Data!D:E,2,FALSE)</f>
        <v>11</v>
      </c>
      <c r="J30" s="171" t="s">
        <v>7</v>
      </c>
      <c r="K30" s="27" t="str">
        <f>VLOOKUP(J30,Data!G:H,2,FALSE)</f>
        <v>ab</v>
      </c>
      <c r="L30" s="27"/>
      <c r="M30" s="27"/>
      <c r="N30" s="28"/>
      <c r="O30" s="189" t="str">
        <f t="shared" si="0"/>
        <v>030020303-B-11-ab-029</v>
      </c>
      <c r="P30" s="190"/>
    </row>
    <row r="31" spans="1:16" ht="18.75" thickBot="1" x14ac:dyDescent="0.5">
      <c r="A31" s="41" t="s">
        <v>836</v>
      </c>
      <c r="B31" s="45" t="s">
        <v>221</v>
      </c>
      <c r="C31" s="296" t="s">
        <v>277</v>
      </c>
      <c r="D31" s="250" t="s">
        <v>232</v>
      </c>
      <c r="E31" s="287" t="s">
        <v>283</v>
      </c>
      <c r="F31" s="199" t="s">
        <v>4</v>
      </c>
      <c r="G31" s="246" t="str">
        <f>VLOOKUP(F31,Data!A:B,2,FALSE)</f>
        <v>C</v>
      </c>
      <c r="H31" s="201" t="s">
        <v>81</v>
      </c>
      <c r="I31" s="246">
        <f>VLOOKUP(H31,Data!D:E,2,FALSE)</f>
        <v>26</v>
      </c>
      <c r="J31" s="201" t="s">
        <v>79</v>
      </c>
      <c r="K31" s="246" t="str">
        <f>VLOOKUP(J31,Data!G:H,2,FALSE)</f>
        <v>ac</v>
      </c>
      <c r="L31" s="200"/>
      <c r="M31" s="200"/>
      <c r="N31" s="202"/>
      <c r="O31" s="233" t="str">
        <f t="shared" si="0"/>
        <v>030020303-C-26-ac-030</v>
      </c>
      <c r="P31" s="190" t="s">
        <v>233</v>
      </c>
    </row>
    <row r="32" spans="1:16" ht="18.75" thickBot="1" x14ac:dyDescent="0.5">
      <c r="A32" s="41" t="s">
        <v>837</v>
      </c>
      <c r="B32" s="45" t="s">
        <v>221</v>
      </c>
      <c r="C32" s="296" t="s">
        <v>277</v>
      </c>
      <c r="D32" s="242" t="s">
        <v>234</v>
      </c>
      <c r="E32" s="288" t="s">
        <v>284</v>
      </c>
      <c r="F32" s="186" t="s">
        <v>8</v>
      </c>
      <c r="G32" s="7" t="str">
        <f>VLOOKUP(F32,Data!A:B,2,FALSE)</f>
        <v>G</v>
      </c>
      <c r="H32" s="187" t="s">
        <v>8</v>
      </c>
      <c r="I32" s="7">
        <f>VLOOKUP(H32,Data!D:E,2,FALSE)</f>
        <v>24</v>
      </c>
      <c r="J32" s="187" t="s">
        <v>79</v>
      </c>
      <c r="K32" s="7" t="str">
        <f>VLOOKUP(J32,Data!G:H,2,FALSE)</f>
        <v>ac</v>
      </c>
      <c r="L32" s="7"/>
      <c r="M32" s="7"/>
      <c r="N32" s="8"/>
      <c r="O32" s="75" t="str">
        <f t="shared" si="0"/>
        <v>030020304-G-24-ac-031</v>
      </c>
      <c r="P32" s="190"/>
    </row>
    <row r="33" spans="1:16" ht="18.75" thickBot="1" x14ac:dyDescent="0.5">
      <c r="A33" s="41" t="s">
        <v>838</v>
      </c>
      <c r="B33" s="45" t="s">
        <v>221</v>
      </c>
      <c r="C33" s="296" t="s">
        <v>277</v>
      </c>
      <c r="D33" s="243" t="s">
        <v>234</v>
      </c>
      <c r="E33" s="289" t="s">
        <v>284</v>
      </c>
      <c r="F33" s="164" t="s">
        <v>40</v>
      </c>
      <c r="G33" s="1" t="str">
        <f>VLOOKUP(F33,Data!A:B,2,FALSE)</f>
        <v>B</v>
      </c>
      <c r="H33" s="165" t="s">
        <v>943</v>
      </c>
      <c r="I33" s="1">
        <f>VLOOKUP(H33,Data!D:E,2,FALSE)</f>
        <v>11</v>
      </c>
      <c r="J33" s="165" t="s">
        <v>7</v>
      </c>
      <c r="K33" s="1" t="str">
        <f>VLOOKUP(J33,Data!G:H,2,FALSE)</f>
        <v>ab</v>
      </c>
      <c r="L33" s="1"/>
      <c r="M33" s="1"/>
      <c r="N33" s="4"/>
      <c r="O33" s="75" t="str">
        <f t="shared" si="0"/>
        <v>030020304-B-11-ab-032</v>
      </c>
      <c r="P33" s="190"/>
    </row>
    <row r="34" spans="1:16" ht="18.75" thickBot="1" x14ac:dyDescent="0.5">
      <c r="A34" s="41" t="s">
        <v>839</v>
      </c>
      <c r="B34" s="45" t="s">
        <v>221</v>
      </c>
      <c r="C34" s="296" t="s">
        <v>277</v>
      </c>
      <c r="D34" s="244" t="s">
        <v>234</v>
      </c>
      <c r="E34" s="290" t="s">
        <v>284</v>
      </c>
      <c r="F34" s="208" t="s">
        <v>4</v>
      </c>
      <c r="G34" s="2" t="str">
        <f>VLOOKUP(F34,Data!A:B,2,FALSE)</f>
        <v>C</v>
      </c>
      <c r="H34" s="209" t="s">
        <v>81</v>
      </c>
      <c r="I34" s="2">
        <f>VLOOKUP(H34,Data!D:E,2,FALSE)</f>
        <v>26</v>
      </c>
      <c r="J34" s="209" t="s">
        <v>79</v>
      </c>
      <c r="K34" s="2" t="str">
        <f>VLOOKUP(J34,Data!G:H,2,FALSE)</f>
        <v>ac</v>
      </c>
      <c r="L34" s="210"/>
      <c r="M34" s="210"/>
      <c r="N34" s="33"/>
      <c r="O34" s="76" t="str">
        <f t="shared" si="0"/>
        <v>030020304-C-26-ac-033</v>
      </c>
      <c r="P34" s="190" t="s">
        <v>233</v>
      </c>
    </row>
    <row r="35" spans="1:16" ht="18.75" thickBot="1" x14ac:dyDescent="0.5">
      <c r="A35" s="41" t="s">
        <v>840</v>
      </c>
      <c r="B35" s="45" t="s">
        <v>221</v>
      </c>
      <c r="C35" s="296" t="s">
        <v>277</v>
      </c>
      <c r="D35" s="247" t="s">
        <v>235</v>
      </c>
      <c r="E35" s="291"/>
      <c r="F35" s="225" t="s">
        <v>8</v>
      </c>
      <c r="G35" s="226" t="str">
        <f>VLOOKUP(F35,Data!A:B,2,FALSE)</f>
        <v>G</v>
      </c>
      <c r="H35" s="227" t="s">
        <v>8</v>
      </c>
      <c r="I35" s="226">
        <f>VLOOKUP(H35,Data!D:E,2,FALSE)</f>
        <v>24</v>
      </c>
      <c r="J35" s="227" t="s">
        <v>79</v>
      </c>
      <c r="K35" s="226" t="str">
        <f>VLOOKUP(J35,Data!G:H,2,FALSE)</f>
        <v>ac</v>
      </c>
      <c r="L35" s="226"/>
      <c r="M35" s="226"/>
      <c r="N35" s="228"/>
      <c r="O35" s="233" t="str">
        <f t="shared" si="0"/>
        <v>-G-24-ac-034</v>
      </c>
      <c r="P35" s="240"/>
    </row>
    <row r="36" spans="1:16" ht="18.75" thickBot="1" x14ac:dyDescent="0.5">
      <c r="A36" s="41" t="s">
        <v>841</v>
      </c>
      <c r="B36" s="45" t="s">
        <v>221</v>
      </c>
      <c r="C36" s="296" t="s">
        <v>277</v>
      </c>
      <c r="D36" s="242" t="s">
        <v>236</v>
      </c>
      <c r="E36" s="288"/>
      <c r="F36" s="159" t="s">
        <v>8</v>
      </c>
      <c r="G36" s="7" t="str">
        <f>VLOOKUP(F36,Data!A:B,2,FALSE)</f>
        <v>G</v>
      </c>
      <c r="H36" s="161" t="s">
        <v>8</v>
      </c>
      <c r="I36" s="7">
        <f>VLOOKUP(H36,Data!D:E,2,FALSE)</f>
        <v>24</v>
      </c>
      <c r="J36" s="161" t="s">
        <v>79</v>
      </c>
      <c r="K36" s="7" t="str">
        <f>VLOOKUP(J36,Data!G:H,2,FALSE)</f>
        <v>ac</v>
      </c>
      <c r="L36" s="160"/>
      <c r="M36" s="160"/>
      <c r="N36" s="162"/>
      <c r="O36" s="138" t="str">
        <f t="shared" si="0"/>
        <v>-G-24-ac-035</v>
      </c>
      <c r="P36" s="240"/>
    </row>
    <row r="37" spans="1:16" ht="18.75" thickBot="1" x14ac:dyDescent="0.5">
      <c r="A37" s="41" t="s">
        <v>842</v>
      </c>
      <c r="B37" s="45" t="s">
        <v>221</v>
      </c>
      <c r="C37" s="296" t="s">
        <v>277</v>
      </c>
      <c r="D37" s="243" t="s">
        <v>236</v>
      </c>
      <c r="E37" s="289"/>
      <c r="F37" s="164" t="s">
        <v>54</v>
      </c>
      <c r="G37" s="1" t="str">
        <f>VLOOKUP(F37,Data!A:B,2,FALSE)</f>
        <v>A</v>
      </c>
      <c r="H37" s="165" t="s">
        <v>13</v>
      </c>
      <c r="I37" s="1" t="str">
        <f>VLOOKUP(H37,Data!D:E,2,FALSE)</f>
        <v>01</v>
      </c>
      <c r="J37" s="165" t="s">
        <v>98</v>
      </c>
      <c r="K37" s="1" t="str">
        <f>VLOOKUP(J37,Data!G:H,2,FALSE)</f>
        <v>al</v>
      </c>
      <c r="L37" s="1"/>
      <c r="M37" s="1"/>
      <c r="N37" s="4"/>
      <c r="O37" s="138" t="str">
        <f t="shared" si="0"/>
        <v>-A-01-al-036</v>
      </c>
      <c r="P37" s="240" t="s">
        <v>227</v>
      </c>
    </row>
    <row r="38" spans="1:16" ht="18.75" thickBot="1" x14ac:dyDescent="0.5">
      <c r="A38" s="41" t="s">
        <v>843</v>
      </c>
      <c r="B38" s="45" t="s">
        <v>221</v>
      </c>
      <c r="C38" s="296" t="s">
        <v>277</v>
      </c>
      <c r="D38" s="243" t="s">
        <v>236</v>
      </c>
      <c r="E38" s="289"/>
      <c r="F38" s="164" t="s">
        <v>54</v>
      </c>
      <c r="G38" s="1" t="str">
        <f>VLOOKUP(F38,Data!A:B,2,FALSE)</f>
        <v>A</v>
      </c>
      <c r="H38" s="165" t="s">
        <v>16</v>
      </c>
      <c r="I38" s="1" t="str">
        <f>VLOOKUP(H38,Data!D:E,2,FALSE)</f>
        <v>40</v>
      </c>
      <c r="J38" s="165" t="s">
        <v>89</v>
      </c>
      <c r="K38" s="1" t="str">
        <f>VLOOKUP(J38,Data!G:H,2,FALSE)</f>
        <v>ah</v>
      </c>
      <c r="L38" s="1"/>
      <c r="M38" s="1"/>
      <c r="N38" s="4"/>
      <c r="O38" s="138" t="str">
        <f t="shared" si="0"/>
        <v>-A-40-ah-037</v>
      </c>
      <c r="P38" s="240"/>
    </row>
    <row r="39" spans="1:16" ht="18.75" thickBot="1" x14ac:dyDescent="0.5">
      <c r="A39" s="41" t="s">
        <v>844</v>
      </c>
      <c r="B39" s="45" t="s">
        <v>221</v>
      </c>
      <c r="C39" s="296" t="s">
        <v>277</v>
      </c>
      <c r="D39" s="244" t="s">
        <v>236</v>
      </c>
      <c r="E39" s="290"/>
      <c r="F39" s="208" t="s">
        <v>40</v>
      </c>
      <c r="G39" s="2" t="str">
        <f>VLOOKUP(F39,Data!A:B,2,FALSE)</f>
        <v>B</v>
      </c>
      <c r="H39" s="209" t="s">
        <v>943</v>
      </c>
      <c r="I39" s="2">
        <f>VLOOKUP(H39,Data!D:E,2,FALSE)</f>
        <v>11</v>
      </c>
      <c r="J39" s="209" t="s">
        <v>7</v>
      </c>
      <c r="K39" s="2" t="str">
        <f>VLOOKUP(J39,Data!G:H,2,FALSE)</f>
        <v>ab</v>
      </c>
      <c r="L39" s="210"/>
      <c r="M39" s="210"/>
      <c r="N39" s="33"/>
      <c r="O39" s="138" t="str">
        <f t="shared" si="0"/>
        <v>-B-11-ab-038</v>
      </c>
      <c r="P39" s="240"/>
    </row>
    <row r="40" spans="1:16" ht="18.75" thickBot="1" x14ac:dyDescent="0.5">
      <c r="A40" s="41" t="s">
        <v>845</v>
      </c>
      <c r="B40" s="45" t="s">
        <v>221</v>
      </c>
      <c r="C40" s="296" t="s">
        <v>277</v>
      </c>
      <c r="D40" s="237" t="s">
        <v>237</v>
      </c>
      <c r="E40" s="285" t="s">
        <v>285</v>
      </c>
      <c r="F40" s="180" t="s">
        <v>54</v>
      </c>
      <c r="G40" s="181" t="str">
        <f>VLOOKUP(F40,Data!A:B,2,FALSE)</f>
        <v>A</v>
      </c>
      <c r="H40" s="182" t="s">
        <v>43</v>
      </c>
      <c r="I40" s="181" t="str">
        <f>VLOOKUP(H40,Data!D:E,2,FALSE)</f>
        <v>06</v>
      </c>
      <c r="J40" s="182" t="s">
        <v>14</v>
      </c>
      <c r="K40" s="181" t="str">
        <f>VLOOKUP(J40,Data!G:H,2,FALSE)</f>
        <v>aw</v>
      </c>
      <c r="L40" s="181"/>
      <c r="M40" s="181"/>
      <c r="N40" s="183"/>
      <c r="O40" s="241" t="str">
        <f t="shared" si="0"/>
        <v>030020300-A-06-aw-039</v>
      </c>
      <c r="P40" s="240"/>
    </row>
    <row r="41" spans="1:16" ht="18.75" thickBot="1" x14ac:dyDescent="0.5">
      <c r="A41" s="41" t="s">
        <v>846</v>
      </c>
      <c r="B41" s="45" t="s">
        <v>221</v>
      </c>
      <c r="C41" s="296" t="s">
        <v>277</v>
      </c>
      <c r="D41" s="238" t="s">
        <v>237</v>
      </c>
      <c r="E41" s="286" t="s">
        <v>285</v>
      </c>
      <c r="F41" s="170" t="s">
        <v>54</v>
      </c>
      <c r="G41" s="27" t="str">
        <f>VLOOKUP(F41,Data!A:B,2,FALSE)</f>
        <v>A</v>
      </c>
      <c r="H41" s="171" t="s">
        <v>12</v>
      </c>
      <c r="I41" s="27" t="str">
        <f>VLOOKUP(H41,Data!D:E,2,FALSE)</f>
        <v>35</v>
      </c>
      <c r="J41" s="171" t="s">
        <v>92</v>
      </c>
      <c r="K41" s="27" t="str">
        <f>VLOOKUP(J41,Data!G:H,2,FALSE)</f>
        <v>an</v>
      </c>
      <c r="L41" s="27"/>
      <c r="M41" s="27"/>
      <c r="N41" s="28"/>
      <c r="O41" s="241" t="str">
        <f t="shared" si="0"/>
        <v>030020300-A-35-an-040</v>
      </c>
      <c r="P41" s="240"/>
    </row>
    <row r="42" spans="1:16" ht="18.75" thickBot="1" x14ac:dyDescent="0.5">
      <c r="A42" s="41" t="s">
        <v>847</v>
      </c>
      <c r="B42" s="45" t="s">
        <v>221</v>
      </c>
      <c r="C42" s="296" t="s">
        <v>277</v>
      </c>
      <c r="D42" s="239" t="s">
        <v>237</v>
      </c>
      <c r="E42" s="287" t="s">
        <v>285</v>
      </c>
      <c r="F42" s="199" t="s">
        <v>54</v>
      </c>
      <c r="G42" s="246" t="str">
        <f>VLOOKUP(F42,Data!A:B,2,FALSE)</f>
        <v>A</v>
      </c>
      <c r="H42" s="201" t="s">
        <v>13</v>
      </c>
      <c r="I42" s="246" t="str">
        <f>VLOOKUP(H42,Data!D:E,2,FALSE)</f>
        <v>01</v>
      </c>
      <c r="J42" s="201" t="s">
        <v>100</v>
      </c>
      <c r="K42" s="246" t="str">
        <f>VLOOKUP(J42,Data!G:H,2,FALSE)</f>
        <v>aj</v>
      </c>
      <c r="L42" s="200"/>
      <c r="M42" s="200"/>
      <c r="N42" s="202"/>
      <c r="O42" s="241" t="str">
        <f t="shared" si="0"/>
        <v>030020300-A-01-aj-041</v>
      </c>
      <c r="P42" s="190" t="s">
        <v>231</v>
      </c>
    </row>
    <row r="43" spans="1:16" ht="18.75" thickBot="1" x14ac:dyDescent="0.5">
      <c r="A43" s="41" t="s">
        <v>848</v>
      </c>
      <c r="B43" s="45" t="s">
        <v>221</v>
      </c>
      <c r="C43" s="296" t="s">
        <v>277</v>
      </c>
      <c r="D43" s="234" t="s">
        <v>238</v>
      </c>
      <c r="E43" s="288" t="s">
        <v>285</v>
      </c>
      <c r="F43" s="186" t="s">
        <v>54</v>
      </c>
      <c r="G43" s="7" t="str">
        <f>VLOOKUP(F43,Data!A:B,2,FALSE)</f>
        <v>A</v>
      </c>
      <c r="H43" s="187" t="s">
        <v>43</v>
      </c>
      <c r="I43" s="7" t="str">
        <f>VLOOKUP(H43,Data!D:E,2,FALSE)</f>
        <v>06</v>
      </c>
      <c r="J43" s="187" t="s">
        <v>14</v>
      </c>
      <c r="K43" s="7" t="str">
        <f>VLOOKUP(J43,Data!G:H,2,FALSE)</f>
        <v>aw</v>
      </c>
      <c r="L43" s="7"/>
      <c r="M43" s="7"/>
      <c r="N43" s="8"/>
      <c r="O43" s="138" t="str">
        <f t="shared" si="0"/>
        <v>030020300-A-06-aw-042</v>
      </c>
      <c r="P43" s="240"/>
    </row>
    <row r="44" spans="1:16" ht="18.75" thickBot="1" x14ac:dyDescent="0.5">
      <c r="A44" s="41" t="s">
        <v>849</v>
      </c>
      <c r="B44" s="45" t="s">
        <v>221</v>
      </c>
      <c r="C44" s="296" t="s">
        <v>277</v>
      </c>
      <c r="D44" s="235" t="s">
        <v>238</v>
      </c>
      <c r="E44" s="289" t="s">
        <v>285</v>
      </c>
      <c r="F44" s="164" t="s">
        <v>54</v>
      </c>
      <c r="G44" s="1" t="str">
        <f>VLOOKUP(F44,Data!A:B,2,FALSE)</f>
        <v>A</v>
      </c>
      <c r="H44" s="165" t="s">
        <v>12</v>
      </c>
      <c r="I44" s="1" t="str">
        <f>VLOOKUP(H44,Data!D:E,2,FALSE)</f>
        <v>35</v>
      </c>
      <c r="J44" s="165" t="s">
        <v>92</v>
      </c>
      <c r="K44" s="1" t="str">
        <f>VLOOKUP(J44,Data!G:H,2,FALSE)</f>
        <v>an</v>
      </c>
      <c r="L44" s="1"/>
      <c r="M44" s="1"/>
      <c r="N44" s="4"/>
      <c r="O44" s="138" t="str">
        <f t="shared" si="0"/>
        <v>030020300-A-35-an-043</v>
      </c>
      <c r="P44" s="240"/>
    </row>
    <row r="45" spans="1:16" ht="18.75" thickBot="1" x14ac:dyDescent="0.5">
      <c r="A45" s="41" t="s">
        <v>850</v>
      </c>
      <c r="B45" s="45" t="s">
        <v>221</v>
      </c>
      <c r="C45" s="296" t="s">
        <v>277</v>
      </c>
      <c r="D45" s="236" t="s">
        <v>238</v>
      </c>
      <c r="E45" s="290" t="s">
        <v>285</v>
      </c>
      <c r="F45" s="208" t="s">
        <v>54</v>
      </c>
      <c r="G45" s="2" t="str">
        <f>VLOOKUP(F45,Data!A:B,2,FALSE)</f>
        <v>A</v>
      </c>
      <c r="H45" s="209" t="s">
        <v>13</v>
      </c>
      <c r="I45" s="2" t="str">
        <f>VLOOKUP(H45,Data!D:E,2,FALSE)</f>
        <v>01</v>
      </c>
      <c r="J45" s="209" t="s">
        <v>100</v>
      </c>
      <c r="K45" s="2" t="str">
        <f>VLOOKUP(J45,Data!G:H,2,FALSE)</f>
        <v>aj</v>
      </c>
      <c r="L45" s="210"/>
      <c r="M45" s="210"/>
      <c r="N45" s="33"/>
      <c r="O45" s="138" t="str">
        <f t="shared" si="0"/>
        <v>030020300-A-01-aj-044</v>
      </c>
      <c r="P45" s="240" t="s">
        <v>231</v>
      </c>
    </row>
    <row r="46" spans="1:16" ht="18.75" thickBot="1" x14ac:dyDescent="0.5">
      <c r="A46" s="41" t="s">
        <v>851</v>
      </c>
      <c r="B46" s="45" t="s">
        <v>221</v>
      </c>
      <c r="C46" s="296" t="s">
        <v>277</v>
      </c>
      <c r="D46" s="237" t="s">
        <v>240</v>
      </c>
      <c r="E46" s="285" t="s">
        <v>285</v>
      </c>
      <c r="F46" s="180" t="s">
        <v>54</v>
      </c>
      <c r="G46" s="127" t="str">
        <f>VLOOKUP(F46,Data!A:B,2,FALSE)</f>
        <v>A</v>
      </c>
      <c r="H46" s="182" t="s">
        <v>218</v>
      </c>
      <c r="I46" s="127" t="str">
        <f>VLOOKUP(H46,Data!D:E,2,FALSE)</f>
        <v>41</v>
      </c>
      <c r="J46" s="182" t="s">
        <v>219</v>
      </c>
      <c r="K46" s="127" t="str">
        <f>VLOOKUP(J46,Data!G:H,2,FALSE)</f>
        <v>ay</v>
      </c>
      <c r="L46" s="181"/>
      <c r="M46" s="181"/>
      <c r="N46" s="183"/>
      <c r="O46" s="241" t="str">
        <f t="shared" si="0"/>
        <v>030020300-A-41-ay-045</v>
      </c>
      <c r="P46" s="240" t="s">
        <v>241</v>
      </c>
    </row>
    <row r="47" spans="1:16" ht="18.75" thickBot="1" x14ac:dyDescent="0.5">
      <c r="A47" s="41" t="s">
        <v>852</v>
      </c>
      <c r="B47" s="45" t="s">
        <v>221</v>
      </c>
      <c r="C47" s="296" t="s">
        <v>277</v>
      </c>
      <c r="D47" s="238" t="s">
        <v>240</v>
      </c>
      <c r="E47" s="286" t="s">
        <v>285</v>
      </c>
      <c r="F47" s="170" t="s">
        <v>54</v>
      </c>
      <c r="G47" s="3" t="str">
        <f>VLOOKUP(F47,Data!A:B,2,FALSE)</f>
        <v>A</v>
      </c>
      <c r="H47" s="171" t="s">
        <v>43</v>
      </c>
      <c r="I47" s="3" t="str">
        <f>VLOOKUP(H47,Data!D:E,2,FALSE)</f>
        <v>06</v>
      </c>
      <c r="J47" s="171" t="s">
        <v>14</v>
      </c>
      <c r="K47" s="3" t="str">
        <f>VLOOKUP(J47,Data!G:H,2,FALSE)</f>
        <v>aw</v>
      </c>
      <c r="L47" s="27"/>
      <c r="M47" s="27"/>
      <c r="N47" s="28"/>
      <c r="O47" s="241" t="str">
        <f t="shared" si="0"/>
        <v>030020300-A-06-aw-046</v>
      </c>
      <c r="P47" s="240"/>
    </row>
    <row r="48" spans="1:16" ht="18.75" thickBot="1" x14ac:dyDescent="0.5">
      <c r="A48" s="41" t="s">
        <v>853</v>
      </c>
      <c r="B48" s="223" t="s">
        <v>221</v>
      </c>
      <c r="C48" s="283" t="s">
        <v>277</v>
      </c>
      <c r="D48" s="239" t="s">
        <v>240</v>
      </c>
      <c r="E48" s="287" t="s">
        <v>285</v>
      </c>
      <c r="F48" s="199" t="s">
        <v>54</v>
      </c>
      <c r="G48" s="129" t="str">
        <f>VLOOKUP(F48,Data!A:B,2,FALSE)</f>
        <v>A</v>
      </c>
      <c r="H48" s="201" t="s">
        <v>13</v>
      </c>
      <c r="I48" s="129" t="str">
        <f>VLOOKUP(H48,Data!D:E,2,FALSE)</f>
        <v>01</v>
      </c>
      <c r="J48" s="201" t="s">
        <v>100</v>
      </c>
      <c r="K48" s="129" t="str">
        <f>VLOOKUP(J48,Data!G:H,2,FALSE)</f>
        <v>aj</v>
      </c>
      <c r="L48" s="200"/>
      <c r="M48" s="200"/>
      <c r="N48" s="202"/>
      <c r="O48" s="241" t="str">
        <f t="shared" si="0"/>
        <v>030020300-A-01-aj-047</v>
      </c>
      <c r="P48" s="73" t="s">
        <v>231</v>
      </c>
    </row>
  </sheetData>
  <conditionalFormatting sqref="H49:H1048576">
    <cfRule type="cellIs" dxfId="15" priority="4" operator="equal">
      <formula>"دستگاه"</formula>
    </cfRule>
  </conditionalFormatting>
  <conditionalFormatting sqref="F49:F1048576 F2:N2 F3:F42 H3:H42 G3:G48 J3:J42 I3:I48 L3:N42 K3:K48">
    <cfRule type="cellIs" dxfId="14" priority="3" operator="equal">
      <formula>"ایستگاه"</formula>
    </cfRule>
  </conditionalFormatting>
  <conditionalFormatting sqref="F43:F48 H43:H48 J43:J48 L43:N48">
    <cfRule type="cellIs" dxfId="13" priority="2" operator="equal">
      <formula>"ایستگاه"</formula>
    </cfRule>
  </conditionalFormatting>
  <conditionalFormatting sqref="O1:O1048576">
    <cfRule type="duplicateValues" dxfId="12" priority="1"/>
  </conditionalFormatting>
  <dataValidations count="5">
    <dataValidation type="list" showInputMessage="1" showErrorMessage="1" errorTitle="Select from the bar" error="Select from the bar" sqref="F2:F1048576">
      <formula1>Istgah</formula1>
    </dataValidation>
    <dataValidation showInputMessage="1" showErrorMessage="1" errorTitle="Select from the bar" error="Select from the bar" sqref="F1 H1"/>
    <dataValidation type="list" showInputMessage="1" showErrorMessage="1" errorTitle="Select from the bar" error="Select from the bar" sqref="H2:H1048576">
      <formula1>Dastgah</formula1>
    </dataValidation>
    <dataValidation type="list" showInputMessage="1" showErrorMessage="1" sqref="J2:J1048576">
      <formula1>Farayand</formula1>
    </dataValidation>
    <dataValidation showInputMessage="1" showErrorMessage="1" sqref="J1"/>
  </dataValidation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Y90"/>
  <sheetViews>
    <sheetView rightToLeft="1" zoomScale="70" zoomScaleNormal="70" workbookViewId="0">
      <pane ySplit="1" topLeftCell="A2" activePane="bottomLeft" state="frozen"/>
      <selection activeCell="C1" sqref="C1"/>
      <selection pane="bottomLeft" activeCell="H2" sqref="H2"/>
    </sheetView>
  </sheetViews>
  <sheetFormatPr defaultColWidth="9" defaultRowHeight="14.25" x14ac:dyDescent="0.2"/>
  <cols>
    <col min="1" max="1" width="13.5" style="204" customWidth="1"/>
    <col min="2" max="2" width="10" style="143" bestFit="1" customWidth="1"/>
    <col min="3" max="3" width="10.625" style="204" customWidth="1"/>
    <col min="4" max="4" width="31.625" style="143" bestFit="1" customWidth="1"/>
    <col min="5" max="5" width="11.25" style="276" customWidth="1"/>
    <col min="6" max="6" width="19" style="143" customWidth="1"/>
    <col min="7" max="7" width="8.125" style="143" customWidth="1"/>
    <col min="8" max="8" width="21.75" style="143" customWidth="1"/>
    <col min="9" max="9" width="7.625" style="143" customWidth="1"/>
    <col min="10" max="10" width="24.5" style="143" customWidth="1"/>
    <col min="11" max="11" width="7.75" style="143" customWidth="1"/>
    <col min="12" max="12" width="11.125" style="143" customWidth="1"/>
    <col min="13" max="13" width="11.375" style="143" customWidth="1"/>
    <col min="14" max="14" width="11.25" style="143" customWidth="1"/>
    <col min="15" max="15" width="22.5" style="205" customWidth="1"/>
    <col min="16" max="16" width="89" style="206" customWidth="1"/>
    <col min="17" max="16384" width="9" style="143"/>
  </cols>
  <sheetData>
    <row r="1" spans="1:16" ht="15" thickBot="1" x14ac:dyDescent="0.25">
      <c r="A1" s="140" t="s">
        <v>571</v>
      </c>
      <c r="B1" s="141" t="s">
        <v>3</v>
      </c>
      <c r="C1" s="140" t="s">
        <v>114</v>
      </c>
      <c r="D1" s="141" t="s">
        <v>9</v>
      </c>
      <c r="E1" s="140" t="s">
        <v>908</v>
      </c>
      <c r="F1" s="133" t="s">
        <v>1</v>
      </c>
      <c r="G1" s="39" t="s">
        <v>30</v>
      </c>
      <c r="H1" s="133" t="s">
        <v>31</v>
      </c>
      <c r="I1" s="39" t="s">
        <v>32</v>
      </c>
      <c r="J1" s="133" t="s">
        <v>0</v>
      </c>
      <c r="K1" s="39" t="s">
        <v>77</v>
      </c>
      <c r="L1" s="133" t="s">
        <v>2</v>
      </c>
      <c r="M1" s="133" t="s">
        <v>10</v>
      </c>
      <c r="N1" s="133" t="s">
        <v>11</v>
      </c>
      <c r="O1" s="142" t="s">
        <v>102</v>
      </c>
      <c r="P1" s="133" t="s">
        <v>29</v>
      </c>
    </row>
    <row r="2" spans="1:16" ht="15" customHeight="1" thickBot="1" x14ac:dyDescent="0.25">
      <c r="A2" s="144" t="s">
        <v>807</v>
      </c>
      <c r="B2" s="145" t="s">
        <v>115</v>
      </c>
      <c r="C2" s="262" t="s">
        <v>251</v>
      </c>
      <c r="D2" s="146" t="s">
        <v>116</v>
      </c>
      <c r="E2" s="263" t="s">
        <v>256</v>
      </c>
      <c r="F2" s="148" t="s">
        <v>8</v>
      </c>
      <c r="G2" s="125" t="str">
        <f>VLOOKUP(F2,Data!A:B,2,FALSE)</f>
        <v>G</v>
      </c>
      <c r="H2" s="149" t="s">
        <v>8</v>
      </c>
      <c r="I2" s="125">
        <f>VLOOKUP(H2,Data!D:E,2,FALSE)</f>
        <v>24</v>
      </c>
      <c r="J2" s="149" t="s">
        <v>79</v>
      </c>
      <c r="K2" s="125" t="str">
        <f>VLOOKUP(J2,Data!G:H,2,FALSE)</f>
        <v>ac</v>
      </c>
      <c r="L2" s="127"/>
      <c r="M2" s="127"/>
      <c r="N2" s="150"/>
      <c r="O2" s="151" t="str">
        <f>CONCATENATE(E2&amp;"-",G2&amp;"-",I2&amp;"-",K2&amp;"-",A2)</f>
        <v>030010101-G-24-ac-001</v>
      </c>
      <c r="P2" s="72"/>
    </row>
    <row r="3" spans="1:16" ht="15" customHeight="1" thickBot="1" x14ac:dyDescent="0.25">
      <c r="A3" s="144" t="s">
        <v>808</v>
      </c>
      <c r="B3" s="152" t="s">
        <v>115</v>
      </c>
      <c r="C3" s="259" t="s">
        <v>251</v>
      </c>
      <c r="D3" s="153" t="s">
        <v>116</v>
      </c>
      <c r="E3" s="264" t="s">
        <v>256</v>
      </c>
      <c r="F3" s="154" t="s">
        <v>15</v>
      </c>
      <c r="G3" s="3" t="str">
        <f>VLOOKUP(F3,Data!A:B,2,FALSE)</f>
        <v>R</v>
      </c>
      <c r="H3" s="155" t="s">
        <v>13</v>
      </c>
      <c r="I3" s="3" t="str">
        <f>VLOOKUP(H3,Data!D:E,2,FALSE)</f>
        <v>01</v>
      </c>
      <c r="J3" s="155" t="s">
        <v>5</v>
      </c>
      <c r="K3" s="3" t="str">
        <f>VLOOKUP(J3,Data!G:H,2,FALSE)</f>
        <v>aa</v>
      </c>
      <c r="L3" s="3"/>
      <c r="M3" s="3"/>
      <c r="N3" s="25"/>
      <c r="O3" s="151" t="str">
        <f t="shared" ref="O3:O66" si="0">CONCATENATE(E3&amp;"-",G3&amp;"-",I3&amp;"-",K3&amp;"-",A3)</f>
        <v>030010101-R-01-aa-002</v>
      </c>
      <c r="P3" s="72"/>
    </row>
    <row r="4" spans="1:16" ht="18.75" thickBot="1" x14ac:dyDescent="0.25">
      <c r="A4" s="144" t="s">
        <v>809</v>
      </c>
      <c r="B4" s="152" t="s">
        <v>115</v>
      </c>
      <c r="C4" s="259" t="s">
        <v>251</v>
      </c>
      <c r="D4" s="153" t="s">
        <v>116</v>
      </c>
      <c r="E4" s="264" t="s">
        <v>256</v>
      </c>
      <c r="F4" s="154" t="s">
        <v>52</v>
      </c>
      <c r="G4" s="3" t="str">
        <f>VLOOKUP(F4,Data!A:B,2,FALSE)</f>
        <v>M</v>
      </c>
      <c r="H4" s="155" t="s">
        <v>87</v>
      </c>
      <c r="I4" s="3">
        <f>VLOOKUP(H4,Data!D:E,2,FALSE)</f>
        <v>30</v>
      </c>
      <c r="J4" s="155" t="s">
        <v>89</v>
      </c>
      <c r="K4" s="3" t="str">
        <f>VLOOKUP(J4,Data!G:H,2,FALSE)</f>
        <v>ah</v>
      </c>
      <c r="L4" s="3"/>
      <c r="M4" s="3"/>
      <c r="N4" s="25"/>
      <c r="O4" s="151" t="str">
        <f t="shared" si="0"/>
        <v>030010101-M-30-ah-003</v>
      </c>
      <c r="P4" s="72"/>
    </row>
    <row r="5" spans="1:16" ht="18.75" thickBot="1" x14ac:dyDescent="0.25">
      <c r="A5" s="144" t="s">
        <v>810</v>
      </c>
      <c r="B5" s="152" t="s">
        <v>115</v>
      </c>
      <c r="C5" s="259" t="s">
        <v>251</v>
      </c>
      <c r="D5" s="153" t="s">
        <v>116</v>
      </c>
      <c r="E5" s="264" t="s">
        <v>256</v>
      </c>
      <c r="F5" s="154" t="s">
        <v>15</v>
      </c>
      <c r="G5" s="3" t="str">
        <f>VLOOKUP(F5,Data!A:B,2,FALSE)</f>
        <v>R</v>
      </c>
      <c r="H5" s="155" t="s">
        <v>87</v>
      </c>
      <c r="I5" s="3">
        <f>VLOOKUP(H5,Data!D:E,2,FALSE)</f>
        <v>30</v>
      </c>
      <c r="J5" s="155" t="s">
        <v>6</v>
      </c>
      <c r="K5" s="3" t="str">
        <f>VLOOKUP(J5,Data!G:H,2,FALSE)</f>
        <v>ai</v>
      </c>
      <c r="L5" s="3"/>
      <c r="M5" s="3"/>
      <c r="N5" s="25"/>
      <c r="O5" s="151" t="str">
        <f t="shared" si="0"/>
        <v>030010101-R-30-ai-004</v>
      </c>
      <c r="P5" s="72"/>
    </row>
    <row r="6" spans="1:16" ht="18.75" thickBot="1" x14ac:dyDescent="0.25">
      <c r="A6" s="144" t="s">
        <v>811</v>
      </c>
      <c r="B6" s="152" t="s">
        <v>115</v>
      </c>
      <c r="C6" s="259" t="s">
        <v>251</v>
      </c>
      <c r="D6" s="153" t="s">
        <v>116</v>
      </c>
      <c r="E6" s="264" t="s">
        <v>256</v>
      </c>
      <c r="F6" s="156" t="s">
        <v>40</v>
      </c>
      <c r="G6" s="105" t="str">
        <f>VLOOKUP(F6,Data!A:B,2,FALSE)</f>
        <v>B</v>
      </c>
      <c r="H6" s="157" t="s">
        <v>943</v>
      </c>
      <c r="I6" s="105">
        <f>VLOOKUP(H6,Data!D:E,2,FALSE)</f>
        <v>11</v>
      </c>
      <c r="J6" s="157" t="s">
        <v>7</v>
      </c>
      <c r="K6" s="105" t="str">
        <f>VLOOKUP(J6,Data!G:H,2,FALSE)</f>
        <v>ab</v>
      </c>
      <c r="L6" s="105"/>
      <c r="M6" s="105"/>
      <c r="N6" s="158"/>
      <c r="O6" s="151" t="str">
        <f t="shared" si="0"/>
        <v>030010101-B-11-ab-005</v>
      </c>
      <c r="P6" s="72"/>
    </row>
    <row r="7" spans="1:16" ht="18.75" thickBot="1" x14ac:dyDescent="0.25">
      <c r="A7" s="144" t="s">
        <v>812</v>
      </c>
      <c r="B7" s="152" t="s">
        <v>115</v>
      </c>
      <c r="C7" s="259" t="s">
        <v>251</v>
      </c>
      <c r="D7" s="137" t="s">
        <v>117</v>
      </c>
      <c r="E7" s="277" t="s">
        <v>257</v>
      </c>
      <c r="F7" s="159" t="s">
        <v>8</v>
      </c>
      <c r="G7" s="7" t="str">
        <f>VLOOKUP(F7,Data!A:B,2,FALSE)</f>
        <v>G</v>
      </c>
      <c r="H7" s="161" t="s">
        <v>8</v>
      </c>
      <c r="I7" s="7">
        <f>VLOOKUP(H7,Data!D:E,2,FALSE)</f>
        <v>24</v>
      </c>
      <c r="J7" s="161" t="s">
        <v>79</v>
      </c>
      <c r="K7" s="7" t="str">
        <f>VLOOKUP(J7,Data!G:H,2,FALSE)</f>
        <v>ac</v>
      </c>
      <c r="L7" s="160"/>
      <c r="M7" s="160"/>
      <c r="N7" s="162"/>
      <c r="O7" s="163" t="str">
        <f t="shared" si="0"/>
        <v>030010102-G-24-ac-006</v>
      </c>
      <c r="P7" s="72"/>
    </row>
    <row r="8" spans="1:16" ht="18.75" thickBot="1" x14ac:dyDescent="0.25">
      <c r="A8" s="144" t="s">
        <v>813</v>
      </c>
      <c r="B8" s="152" t="s">
        <v>115</v>
      </c>
      <c r="C8" s="259" t="s">
        <v>251</v>
      </c>
      <c r="D8" s="207" t="s">
        <v>117</v>
      </c>
      <c r="E8" s="278" t="s">
        <v>257</v>
      </c>
      <c r="F8" s="164" t="s">
        <v>15</v>
      </c>
      <c r="G8" s="1" t="str">
        <f>VLOOKUP(F8,Data!A:B,2,FALSE)</f>
        <v>R</v>
      </c>
      <c r="H8" s="165" t="s">
        <v>13</v>
      </c>
      <c r="I8" s="1" t="str">
        <f>VLOOKUP(H8,Data!D:E,2,FALSE)</f>
        <v>01</v>
      </c>
      <c r="J8" s="165" t="s">
        <v>5</v>
      </c>
      <c r="K8" s="1" t="str">
        <f>VLOOKUP(J8,Data!G:H,2,FALSE)</f>
        <v>aa</v>
      </c>
      <c r="L8" s="1"/>
      <c r="M8" s="1"/>
      <c r="N8" s="4"/>
      <c r="O8" s="163" t="str">
        <f t="shared" si="0"/>
        <v>030010102-R-01-aa-007</v>
      </c>
      <c r="P8" s="72"/>
    </row>
    <row r="9" spans="1:16" ht="18.75" thickBot="1" x14ac:dyDescent="0.25">
      <c r="A9" s="144" t="s">
        <v>814</v>
      </c>
      <c r="B9" s="152" t="s">
        <v>115</v>
      </c>
      <c r="C9" s="259" t="s">
        <v>251</v>
      </c>
      <c r="D9" s="207" t="s">
        <v>117</v>
      </c>
      <c r="E9" s="278" t="s">
        <v>257</v>
      </c>
      <c r="F9" s="164" t="s">
        <v>52</v>
      </c>
      <c r="G9" s="1" t="str">
        <f>VLOOKUP(F9,Data!A:B,2,FALSE)</f>
        <v>M</v>
      </c>
      <c r="H9" s="165" t="s">
        <v>87</v>
      </c>
      <c r="I9" s="1">
        <f>VLOOKUP(H9,Data!D:E,2,FALSE)</f>
        <v>30</v>
      </c>
      <c r="J9" s="165" t="s">
        <v>89</v>
      </c>
      <c r="K9" s="1" t="str">
        <f>VLOOKUP(J9,Data!G:H,2,FALSE)</f>
        <v>ah</v>
      </c>
      <c r="L9" s="1"/>
      <c r="M9" s="1"/>
      <c r="N9" s="4"/>
      <c r="O9" s="163" t="str">
        <f t="shared" si="0"/>
        <v>030010102-M-30-ah-008</v>
      </c>
      <c r="P9" s="72"/>
    </row>
    <row r="10" spans="1:16" ht="18.75" thickBot="1" x14ac:dyDescent="0.25">
      <c r="A10" s="144" t="s">
        <v>815</v>
      </c>
      <c r="B10" s="152" t="s">
        <v>115</v>
      </c>
      <c r="C10" s="259" t="s">
        <v>251</v>
      </c>
      <c r="D10" s="207" t="s">
        <v>117</v>
      </c>
      <c r="E10" s="278" t="s">
        <v>257</v>
      </c>
      <c r="F10" s="164" t="s">
        <v>15</v>
      </c>
      <c r="G10" s="1" t="str">
        <f>VLOOKUP(F10,Data!A:B,2,FALSE)</f>
        <v>R</v>
      </c>
      <c r="H10" s="165" t="s">
        <v>87</v>
      </c>
      <c r="I10" s="1">
        <f>VLOOKUP(H10,Data!D:E,2,FALSE)</f>
        <v>30</v>
      </c>
      <c r="J10" s="165" t="s">
        <v>6</v>
      </c>
      <c r="K10" s="1" t="str">
        <f>VLOOKUP(J10,Data!G:H,2,FALSE)</f>
        <v>ai</v>
      </c>
      <c r="L10" s="1"/>
      <c r="M10" s="1"/>
      <c r="N10" s="4"/>
      <c r="O10" s="163" t="str">
        <f t="shared" si="0"/>
        <v>030010102-R-30-ai-009</v>
      </c>
      <c r="P10" s="72"/>
    </row>
    <row r="11" spans="1:16" ht="18.75" thickBot="1" x14ac:dyDescent="0.25">
      <c r="A11" s="144" t="s">
        <v>816</v>
      </c>
      <c r="B11" s="152" t="s">
        <v>115</v>
      </c>
      <c r="C11" s="259" t="s">
        <v>251</v>
      </c>
      <c r="D11" s="54" t="s">
        <v>117</v>
      </c>
      <c r="E11" s="279" t="s">
        <v>257</v>
      </c>
      <c r="F11" s="208" t="s">
        <v>40</v>
      </c>
      <c r="G11" s="2" t="str">
        <f>VLOOKUP(F11,Data!A:B,2,FALSE)</f>
        <v>B</v>
      </c>
      <c r="H11" s="209" t="s">
        <v>943</v>
      </c>
      <c r="I11" s="2">
        <f>VLOOKUP(H11,Data!D:E,2,FALSE)</f>
        <v>11</v>
      </c>
      <c r="J11" s="209" t="s">
        <v>7</v>
      </c>
      <c r="K11" s="2" t="str">
        <f>VLOOKUP(J11,Data!G:H,2,FALSE)</f>
        <v>ab</v>
      </c>
      <c r="L11" s="210"/>
      <c r="M11" s="210"/>
      <c r="N11" s="33"/>
      <c r="O11" s="163" t="str">
        <f t="shared" si="0"/>
        <v>030010102-B-11-ab-010</v>
      </c>
      <c r="P11" s="72"/>
    </row>
    <row r="12" spans="1:16" ht="18.75" thickBot="1" x14ac:dyDescent="0.25">
      <c r="A12" s="144" t="s">
        <v>817</v>
      </c>
      <c r="B12" s="152" t="s">
        <v>115</v>
      </c>
      <c r="C12" s="259" t="s">
        <v>251</v>
      </c>
      <c r="D12" s="153" t="s">
        <v>118</v>
      </c>
      <c r="E12" s="268" t="s">
        <v>258</v>
      </c>
      <c r="F12" s="173" t="s">
        <v>8</v>
      </c>
      <c r="G12" s="125" t="str">
        <f>VLOOKUP(F12,Data!A:B,2,FALSE)</f>
        <v>G</v>
      </c>
      <c r="H12" s="174" t="s">
        <v>8</v>
      </c>
      <c r="I12" s="125">
        <f>VLOOKUP(H12,Data!D:E,2,FALSE)</f>
        <v>24</v>
      </c>
      <c r="J12" s="174" t="s">
        <v>79</v>
      </c>
      <c r="K12" s="125" t="str">
        <f>VLOOKUP(J12,Data!G:H,2,FALSE)</f>
        <v>ac</v>
      </c>
      <c r="L12" s="107"/>
      <c r="M12" s="107"/>
      <c r="N12" s="175"/>
      <c r="O12" s="151" t="str">
        <f t="shared" si="0"/>
        <v>030010103-G-24-ac-011</v>
      </c>
      <c r="P12" s="72"/>
    </row>
    <row r="13" spans="1:16" ht="18.75" thickBot="1" x14ac:dyDescent="0.25">
      <c r="A13" s="144" t="s">
        <v>818</v>
      </c>
      <c r="B13" s="152" t="s">
        <v>115</v>
      </c>
      <c r="C13" s="259" t="s">
        <v>251</v>
      </c>
      <c r="D13" s="153" t="s">
        <v>118</v>
      </c>
      <c r="E13" s="268" t="s">
        <v>258</v>
      </c>
      <c r="F13" s="170" t="s">
        <v>15</v>
      </c>
      <c r="G13" s="3" t="str">
        <f>VLOOKUP(F13,Data!A:B,2,FALSE)</f>
        <v>R</v>
      </c>
      <c r="H13" s="171" t="s">
        <v>13</v>
      </c>
      <c r="I13" s="3" t="str">
        <f>VLOOKUP(H13,Data!D:E,2,FALSE)</f>
        <v>01</v>
      </c>
      <c r="J13" s="171" t="s">
        <v>5</v>
      </c>
      <c r="K13" s="3" t="str">
        <f>VLOOKUP(J13,Data!G:H,2,FALSE)</f>
        <v>aa</v>
      </c>
      <c r="L13" s="27"/>
      <c r="M13" s="27"/>
      <c r="N13" s="28"/>
      <c r="O13" s="151" t="str">
        <f t="shared" si="0"/>
        <v>030010103-R-01-aa-012</v>
      </c>
      <c r="P13" s="72"/>
    </row>
    <row r="14" spans="1:16" ht="18.75" thickBot="1" x14ac:dyDescent="0.25">
      <c r="A14" s="144" t="s">
        <v>819</v>
      </c>
      <c r="B14" s="152" t="s">
        <v>115</v>
      </c>
      <c r="C14" s="259" t="s">
        <v>251</v>
      </c>
      <c r="D14" s="153" t="s">
        <v>118</v>
      </c>
      <c r="E14" s="268" t="s">
        <v>258</v>
      </c>
      <c r="F14" s="170" t="s">
        <v>52</v>
      </c>
      <c r="G14" s="3" t="str">
        <f>VLOOKUP(F14,Data!A:B,2,FALSE)</f>
        <v>M</v>
      </c>
      <c r="H14" s="171" t="s">
        <v>87</v>
      </c>
      <c r="I14" s="3">
        <f>VLOOKUP(H14,Data!D:E,2,FALSE)</f>
        <v>30</v>
      </c>
      <c r="J14" s="171" t="s">
        <v>89</v>
      </c>
      <c r="K14" s="3" t="str">
        <f>VLOOKUP(J14,Data!G:H,2,FALSE)</f>
        <v>ah</v>
      </c>
      <c r="L14" s="27"/>
      <c r="M14" s="27"/>
      <c r="N14" s="28"/>
      <c r="O14" s="151" t="str">
        <f t="shared" si="0"/>
        <v>030010103-M-30-ah-013</v>
      </c>
      <c r="P14" s="72"/>
    </row>
    <row r="15" spans="1:16" ht="18.75" thickBot="1" x14ac:dyDescent="0.25">
      <c r="A15" s="144" t="s">
        <v>820</v>
      </c>
      <c r="B15" s="152" t="s">
        <v>115</v>
      </c>
      <c r="C15" s="259" t="s">
        <v>251</v>
      </c>
      <c r="D15" s="153" t="s">
        <v>118</v>
      </c>
      <c r="E15" s="268" t="s">
        <v>258</v>
      </c>
      <c r="F15" s="170" t="s">
        <v>15</v>
      </c>
      <c r="G15" s="3" t="str">
        <f>VLOOKUP(F15,Data!A:B,2,FALSE)</f>
        <v>R</v>
      </c>
      <c r="H15" s="171" t="s">
        <v>87</v>
      </c>
      <c r="I15" s="3">
        <f>VLOOKUP(H15,Data!D:E,2,FALSE)</f>
        <v>30</v>
      </c>
      <c r="J15" s="171" t="s">
        <v>6</v>
      </c>
      <c r="K15" s="3" t="str">
        <f>VLOOKUP(J15,Data!G:H,2,FALSE)</f>
        <v>ai</v>
      </c>
      <c r="L15" s="27"/>
      <c r="M15" s="27"/>
      <c r="N15" s="28"/>
      <c r="O15" s="151" t="str">
        <f t="shared" si="0"/>
        <v>030010103-R-30-ai-014</v>
      </c>
      <c r="P15" s="72"/>
    </row>
    <row r="16" spans="1:16" ht="18.75" thickBot="1" x14ac:dyDescent="0.25">
      <c r="A16" s="144" t="s">
        <v>821</v>
      </c>
      <c r="B16" s="172" t="s">
        <v>115</v>
      </c>
      <c r="C16" s="260" t="s">
        <v>251</v>
      </c>
      <c r="D16" s="153" t="s">
        <v>118</v>
      </c>
      <c r="E16" s="268" t="s">
        <v>258</v>
      </c>
      <c r="F16" s="173" t="s">
        <v>40</v>
      </c>
      <c r="G16" s="105" t="str">
        <f>VLOOKUP(F16,Data!A:B,2,FALSE)</f>
        <v>B</v>
      </c>
      <c r="H16" s="174" t="s">
        <v>943</v>
      </c>
      <c r="I16" s="105">
        <f>VLOOKUP(H16,Data!D:E,2,FALSE)</f>
        <v>11</v>
      </c>
      <c r="J16" s="174" t="s">
        <v>7</v>
      </c>
      <c r="K16" s="105" t="str">
        <f>VLOOKUP(J16,Data!G:H,2,FALSE)</f>
        <v>ab</v>
      </c>
      <c r="L16" s="107"/>
      <c r="M16" s="107"/>
      <c r="N16" s="175"/>
      <c r="O16" s="151" t="str">
        <f t="shared" si="0"/>
        <v>030010103-B-11-ab-015</v>
      </c>
      <c r="P16" s="72"/>
    </row>
    <row r="17" spans="1:16" ht="18.75" thickBot="1" x14ac:dyDescent="0.25">
      <c r="A17" s="144" t="s">
        <v>822</v>
      </c>
      <c r="B17" s="176" t="s">
        <v>119</v>
      </c>
      <c r="C17" s="261" t="s">
        <v>252</v>
      </c>
      <c r="D17" s="57" t="s">
        <v>120</v>
      </c>
      <c r="E17" s="277" t="s">
        <v>259</v>
      </c>
      <c r="F17" s="159" t="s">
        <v>8</v>
      </c>
      <c r="G17" s="7" t="str">
        <f>VLOOKUP(F17,Data!A:B,2,FALSE)</f>
        <v>G</v>
      </c>
      <c r="H17" s="161" t="s">
        <v>8</v>
      </c>
      <c r="I17" s="7">
        <f>VLOOKUP(H17,Data!D:E,2,FALSE)</f>
        <v>24</v>
      </c>
      <c r="J17" s="161" t="s">
        <v>79</v>
      </c>
      <c r="K17" s="7" t="str">
        <f>VLOOKUP(J17,Data!G:H,2,FALSE)</f>
        <v>ac</v>
      </c>
      <c r="L17" s="160"/>
      <c r="M17" s="160"/>
      <c r="N17" s="162"/>
      <c r="O17" s="163" t="str">
        <f t="shared" si="0"/>
        <v>030010201-G-24-ac-016</v>
      </c>
      <c r="P17" s="72"/>
    </row>
    <row r="18" spans="1:16" ht="18.75" thickBot="1" x14ac:dyDescent="0.25">
      <c r="A18" s="144" t="s">
        <v>823</v>
      </c>
      <c r="B18" s="177" t="s">
        <v>119</v>
      </c>
      <c r="C18" s="261" t="s">
        <v>252</v>
      </c>
      <c r="D18" s="61" t="s">
        <v>120</v>
      </c>
      <c r="E18" s="278" t="s">
        <v>259</v>
      </c>
      <c r="F18" s="164" t="s">
        <v>15</v>
      </c>
      <c r="G18" s="1" t="str">
        <f>VLOOKUP(F18,Data!A:B,2,FALSE)</f>
        <v>R</v>
      </c>
      <c r="H18" s="165" t="s">
        <v>13</v>
      </c>
      <c r="I18" s="1" t="str">
        <f>VLOOKUP(H18,Data!D:E,2,FALSE)</f>
        <v>01</v>
      </c>
      <c r="J18" s="165" t="s">
        <v>5</v>
      </c>
      <c r="K18" s="1" t="str">
        <f>VLOOKUP(J18,Data!G:H,2,FALSE)</f>
        <v>aa</v>
      </c>
      <c r="L18" s="1"/>
      <c r="M18" s="1"/>
      <c r="N18" s="4"/>
      <c r="O18" s="163" t="str">
        <f t="shared" si="0"/>
        <v>030010201-R-01-aa-017</v>
      </c>
      <c r="P18" s="72"/>
    </row>
    <row r="19" spans="1:16" ht="18.75" thickBot="1" x14ac:dyDescent="0.25">
      <c r="A19" s="144" t="s">
        <v>824</v>
      </c>
      <c r="B19" s="177" t="s">
        <v>119</v>
      </c>
      <c r="C19" s="261" t="s">
        <v>252</v>
      </c>
      <c r="D19" s="61" t="s">
        <v>120</v>
      </c>
      <c r="E19" s="278" t="s">
        <v>259</v>
      </c>
      <c r="F19" s="164" t="s">
        <v>54</v>
      </c>
      <c r="G19" s="1" t="str">
        <f>VLOOKUP(F19,Data!A:B,2,FALSE)</f>
        <v>A</v>
      </c>
      <c r="H19" s="165" t="s">
        <v>13</v>
      </c>
      <c r="I19" s="1" t="str">
        <f>VLOOKUP(H19,Data!D:E,2,FALSE)</f>
        <v>01</v>
      </c>
      <c r="J19" s="165" t="s">
        <v>98</v>
      </c>
      <c r="K19" s="1" t="str">
        <f>VLOOKUP(J19,Data!G:H,2,FALSE)</f>
        <v>al</v>
      </c>
      <c r="L19" s="1"/>
      <c r="M19" s="1"/>
      <c r="N19" s="4"/>
      <c r="O19" s="163" t="str">
        <f t="shared" si="0"/>
        <v>030010201-A-01-al-018</v>
      </c>
      <c r="P19" s="72"/>
    </row>
    <row r="20" spans="1:16" ht="18.75" thickBot="1" x14ac:dyDescent="0.25">
      <c r="A20" s="144" t="s">
        <v>825</v>
      </c>
      <c r="B20" s="177" t="s">
        <v>119</v>
      </c>
      <c r="C20" s="261" t="s">
        <v>252</v>
      </c>
      <c r="D20" s="61" t="s">
        <v>120</v>
      </c>
      <c r="E20" s="278" t="s">
        <v>259</v>
      </c>
      <c r="F20" s="164" t="s">
        <v>52</v>
      </c>
      <c r="G20" s="1" t="str">
        <f>VLOOKUP(F20,Data!A:B,2,FALSE)</f>
        <v>M</v>
      </c>
      <c r="H20" s="165" t="s">
        <v>87</v>
      </c>
      <c r="I20" s="1">
        <f>VLOOKUP(H20,Data!D:E,2,FALSE)</f>
        <v>30</v>
      </c>
      <c r="J20" s="165" t="s">
        <v>89</v>
      </c>
      <c r="K20" s="1" t="str">
        <f>VLOOKUP(J20,Data!G:H,2,FALSE)</f>
        <v>ah</v>
      </c>
      <c r="L20" s="1"/>
      <c r="M20" s="1"/>
      <c r="N20" s="4"/>
      <c r="O20" s="163" t="str">
        <f t="shared" si="0"/>
        <v>030010201-M-30-ah-019</v>
      </c>
      <c r="P20" s="72"/>
    </row>
    <row r="21" spans="1:16" ht="18.75" thickBot="1" x14ac:dyDescent="0.25">
      <c r="A21" s="144" t="s">
        <v>826</v>
      </c>
      <c r="B21" s="177" t="s">
        <v>119</v>
      </c>
      <c r="C21" s="261" t="s">
        <v>252</v>
      </c>
      <c r="D21" s="61" t="s">
        <v>120</v>
      </c>
      <c r="E21" s="278" t="s">
        <v>259</v>
      </c>
      <c r="F21" s="164" t="s">
        <v>4</v>
      </c>
      <c r="G21" s="1" t="str">
        <f>VLOOKUP(F21,Data!A:B,2,FALSE)</f>
        <v>C</v>
      </c>
      <c r="H21" s="165" t="s">
        <v>12</v>
      </c>
      <c r="I21" s="1" t="str">
        <f>VLOOKUP(H21,Data!D:E,2,FALSE)</f>
        <v>35</v>
      </c>
      <c r="J21" s="165" t="s">
        <v>79</v>
      </c>
      <c r="K21" s="1" t="str">
        <f>VLOOKUP(J21,Data!G:H,2,FALSE)</f>
        <v>ac</v>
      </c>
      <c r="L21" s="1"/>
      <c r="M21" s="1"/>
      <c r="N21" s="4"/>
      <c r="O21" s="163" t="str">
        <f t="shared" si="0"/>
        <v>030010201-C-35-ac-020</v>
      </c>
      <c r="P21" s="72" t="s">
        <v>121</v>
      </c>
    </row>
    <row r="22" spans="1:16" ht="18.75" thickBot="1" x14ac:dyDescent="0.25">
      <c r="A22" s="144" t="s">
        <v>827</v>
      </c>
      <c r="B22" s="177" t="s">
        <v>119</v>
      </c>
      <c r="C22" s="261" t="s">
        <v>252</v>
      </c>
      <c r="D22" s="61" t="s">
        <v>120</v>
      </c>
      <c r="E22" s="278" t="s">
        <v>259</v>
      </c>
      <c r="F22" s="166" t="s">
        <v>15</v>
      </c>
      <c r="G22" s="1" t="str">
        <f>VLOOKUP(F22,Data!A:B,2,FALSE)</f>
        <v>R</v>
      </c>
      <c r="H22" s="168" t="s">
        <v>87</v>
      </c>
      <c r="I22" s="1">
        <f>VLOOKUP(H22,Data!D:E,2,FALSE)</f>
        <v>30</v>
      </c>
      <c r="J22" s="168" t="s">
        <v>6</v>
      </c>
      <c r="K22" s="1" t="str">
        <f>VLOOKUP(J22,Data!G:H,2,FALSE)</f>
        <v>ai</v>
      </c>
      <c r="L22" s="167"/>
      <c r="M22" s="167"/>
      <c r="N22" s="169"/>
      <c r="O22" s="163" t="str">
        <f t="shared" si="0"/>
        <v>030010201-R-30-ai-021</v>
      </c>
      <c r="P22" s="72"/>
    </row>
    <row r="23" spans="1:16" ht="18.75" thickBot="1" x14ac:dyDescent="0.25">
      <c r="A23" s="144" t="s">
        <v>828</v>
      </c>
      <c r="B23" s="177" t="s">
        <v>119</v>
      </c>
      <c r="C23" s="261" t="s">
        <v>252</v>
      </c>
      <c r="D23" s="58" t="s">
        <v>120</v>
      </c>
      <c r="E23" s="279" t="s">
        <v>259</v>
      </c>
      <c r="F23" s="211" t="s">
        <v>40</v>
      </c>
      <c r="G23" s="2" t="str">
        <f>VLOOKUP(F23,Data!A:B,2,FALSE)</f>
        <v>B</v>
      </c>
      <c r="H23" s="212" t="s">
        <v>943</v>
      </c>
      <c r="I23" s="2">
        <f>VLOOKUP(H23,Data!D:E,2,FALSE)</f>
        <v>11</v>
      </c>
      <c r="J23" s="212" t="s">
        <v>7</v>
      </c>
      <c r="K23" s="2" t="str">
        <f>VLOOKUP(J23,Data!G:H,2,FALSE)</f>
        <v>ab</v>
      </c>
      <c r="L23" s="2"/>
      <c r="M23" s="2"/>
      <c r="N23" s="5"/>
      <c r="O23" s="163" t="str">
        <f t="shared" si="0"/>
        <v>030010201-B-11-ab-022</v>
      </c>
      <c r="P23" s="72"/>
    </row>
    <row r="24" spans="1:16" ht="18.75" thickBot="1" x14ac:dyDescent="0.25">
      <c r="A24" s="144" t="s">
        <v>829</v>
      </c>
      <c r="B24" s="177" t="s">
        <v>119</v>
      </c>
      <c r="C24" s="261" t="s">
        <v>252</v>
      </c>
      <c r="D24" s="134" t="s">
        <v>122</v>
      </c>
      <c r="E24" s="264" t="s">
        <v>260</v>
      </c>
      <c r="F24" s="192" t="s">
        <v>8</v>
      </c>
      <c r="G24" s="125" t="str">
        <f>VLOOKUP(F24,Data!A:B,2,FALSE)</f>
        <v>G</v>
      </c>
      <c r="H24" s="193" t="s">
        <v>8</v>
      </c>
      <c r="I24" s="125">
        <f>VLOOKUP(H24,Data!D:E,2,FALSE)</f>
        <v>24</v>
      </c>
      <c r="J24" s="193" t="s">
        <v>79</v>
      </c>
      <c r="K24" s="125" t="str">
        <f>VLOOKUP(J24,Data!G:H,2,FALSE)</f>
        <v>ac</v>
      </c>
      <c r="L24" s="37"/>
      <c r="M24" s="37"/>
      <c r="N24" s="38"/>
      <c r="O24" s="151" t="str">
        <f t="shared" si="0"/>
        <v>030010202-G-24-ac-023</v>
      </c>
      <c r="P24" s="72"/>
    </row>
    <row r="25" spans="1:16" ht="18.75" thickBot="1" x14ac:dyDescent="0.25">
      <c r="A25" s="144" t="s">
        <v>830</v>
      </c>
      <c r="B25" s="177" t="s">
        <v>119</v>
      </c>
      <c r="C25" s="261" t="s">
        <v>252</v>
      </c>
      <c r="D25" s="134" t="s">
        <v>122</v>
      </c>
      <c r="E25" s="264" t="s">
        <v>260</v>
      </c>
      <c r="F25" s="170" t="s">
        <v>15</v>
      </c>
      <c r="G25" s="3" t="str">
        <f>VLOOKUP(F25,Data!A:B,2,FALSE)</f>
        <v>R</v>
      </c>
      <c r="H25" s="171" t="s">
        <v>13</v>
      </c>
      <c r="I25" s="3" t="str">
        <f>VLOOKUP(H25,Data!D:E,2,FALSE)</f>
        <v>01</v>
      </c>
      <c r="J25" s="171" t="s">
        <v>5</v>
      </c>
      <c r="K25" s="3" t="str">
        <f>VLOOKUP(J25,Data!G:H,2,FALSE)</f>
        <v>aa</v>
      </c>
      <c r="L25" s="27"/>
      <c r="M25" s="27"/>
      <c r="N25" s="28"/>
      <c r="O25" s="151" t="str">
        <f t="shared" si="0"/>
        <v>030010202-R-01-aa-024</v>
      </c>
      <c r="P25" s="72"/>
    </row>
    <row r="26" spans="1:16" ht="18.75" thickBot="1" x14ac:dyDescent="0.25">
      <c r="A26" s="144" t="s">
        <v>831</v>
      </c>
      <c r="B26" s="177" t="s">
        <v>119</v>
      </c>
      <c r="C26" s="261" t="s">
        <v>252</v>
      </c>
      <c r="D26" s="134" t="s">
        <v>122</v>
      </c>
      <c r="E26" s="264" t="s">
        <v>260</v>
      </c>
      <c r="F26" s="170" t="s">
        <v>52</v>
      </c>
      <c r="G26" s="3" t="str">
        <f>VLOOKUP(F26,Data!A:B,2,FALSE)</f>
        <v>M</v>
      </c>
      <c r="H26" s="171" t="s">
        <v>87</v>
      </c>
      <c r="I26" s="3">
        <f>VLOOKUP(H26,Data!D:E,2,FALSE)</f>
        <v>30</v>
      </c>
      <c r="J26" s="171" t="s">
        <v>89</v>
      </c>
      <c r="K26" s="3" t="str">
        <f>VLOOKUP(J26,Data!G:H,2,FALSE)</f>
        <v>ah</v>
      </c>
      <c r="L26" s="27"/>
      <c r="M26" s="27"/>
      <c r="N26" s="28"/>
      <c r="O26" s="151" t="str">
        <f t="shared" si="0"/>
        <v>030010202-M-30-ah-025</v>
      </c>
      <c r="P26" s="72"/>
    </row>
    <row r="27" spans="1:16" ht="18.75" thickBot="1" x14ac:dyDescent="0.25">
      <c r="A27" s="144" t="s">
        <v>832</v>
      </c>
      <c r="B27" s="177" t="s">
        <v>119</v>
      </c>
      <c r="C27" s="261" t="s">
        <v>252</v>
      </c>
      <c r="D27" s="134" t="s">
        <v>122</v>
      </c>
      <c r="E27" s="264" t="s">
        <v>260</v>
      </c>
      <c r="F27" s="173" t="s">
        <v>15</v>
      </c>
      <c r="G27" s="3" t="str">
        <f>VLOOKUP(F27,Data!A:B,2,FALSE)</f>
        <v>R</v>
      </c>
      <c r="H27" s="174" t="s">
        <v>87</v>
      </c>
      <c r="I27" s="3">
        <f>VLOOKUP(H27,Data!D:E,2,FALSE)</f>
        <v>30</v>
      </c>
      <c r="J27" s="174" t="s">
        <v>6</v>
      </c>
      <c r="K27" s="3" t="str">
        <f>VLOOKUP(J27,Data!G:H,2,FALSE)</f>
        <v>ai</v>
      </c>
      <c r="L27" s="107"/>
      <c r="M27" s="107"/>
      <c r="N27" s="175"/>
      <c r="O27" s="151" t="str">
        <f t="shared" si="0"/>
        <v>030010202-R-30-ai-026</v>
      </c>
      <c r="P27" s="72"/>
    </row>
    <row r="28" spans="1:16" ht="18.75" thickBot="1" x14ac:dyDescent="0.25">
      <c r="A28" s="144" t="s">
        <v>833</v>
      </c>
      <c r="B28" s="177" t="s">
        <v>119</v>
      </c>
      <c r="C28" s="261" t="s">
        <v>252</v>
      </c>
      <c r="D28" s="134" t="s">
        <v>122</v>
      </c>
      <c r="E28" s="264" t="s">
        <v>260</v>
      </c>
      <c r="F28" s="184" t="s">
        <v>40</v>
      </c>
      <c r="G28" s="105" t="str">
        <f>VLOOKUP(F28,Data!A:B,2,FALSE)</f>
        <v>B</v>
      </c>
      <c r="H28" s="185" t="s">
        <v>943</v>
      </c>
      <c r="I28" s="105">
        <f>VLOOKUP(H28,Data!D:E,2,FALSE)</f>
        <v>11</v>
      </c>
      <c r="J28" s="185" t="s">
        <v>7</v>
      </c>
      <c r="K28" s="105" t="str">
        <f>VLOOKUP(J28,Data!G:H,2,FALSE)</f>
        <v>ab</v>
      </c>
      <c r="L28" s="31"/>
      <c r="M28" s="31"/>
      <c r="N28" s="34"/>
      <c r="O28" s="151" t="str">
        <f t="shared" si="0"/>
        <v>030010202-B-11-ab-027</v>
      </c>
      <c r="P28" s="72"/>
    </row>
    <row r="29" spans="1:16" ht="19.5" customHeight="1" thickBot="1" x14ac:dyDescent="0.25">
      <c r="A29" s="144" t="s">
        <v>834</v>
      </c>
      <c r="B29" s="177" t="s">
        <v>119</v>
      </c>
      <c r="C29" s="261" t="s">
        <v>252</v>
      </c>
      <c r="D29" s="137" t="s">
        <v>123</v>
      </c>
      <c r="E29" s="277" t="s">
        <v>261</v>
      </c>
      <c r="F29" s="186" t="s">
        <v>54</v>
      </c>
      <c r="G29" s="7" t="str">
        <f>VLOOKUP(F29,Data!A:B,2,FALSE)</f>
        <v>A</v>
      </c>
      <c r="H29" s="187" t="s">
        <v>13</v>
      </c>
      <c r="I29" s="7" t="str">
        <f>VLOOKUP(H29,Data!D:E,2,FALSE)</f>
        <v>01</v>
      </c>
      <c r="J29" s="187" t="s">
        <v>98</v>
      </c>
      <c r="K29" s="7" t="str">
        <f>VLOOKUP(J29,Data!G:H,2,FALSE)</f>
        <v>al</v>
      </c>
      <c r="L29" s="7"/>
      <c r="M29" s="7"/>
      <c r="N29" s="8"/>
      <c r="O29" s="163" t="str">
        <f t="shared" si="0"/>
        <v>030010200-A-01-al-028</v>
      </c>
      <c r="P29" s="72" t="s">
        <v>124</v>
      </c>
    </row>
    <row r="30" spans="1:16" ht="22.5" customHeight="1" thickBot="1" x14ac:dyDescent="0.25">
      <c r="A30" s="144" t="s">
        <v>835</v>
      </c>
      <c r="B30" s="177" t="s">
        <v>119</v>
      </c>
      <c r="C30" s="261" t="s">
        <v>252</v>
      </c>
      <c r="D30" s="207" t="s">
        <v>123</v>
      </c>
      <c r="E30" s="278" t="s">
        <v>261</v>
      </c>
      <c r="F30" s="164" t="s">
        <v>14</v>
      </c>
      <c r="G30" s="1" t="str">
        <f>VLOOKUP(F30,Data!A:B,2,FALSE)</f>
        <v>W</v>
      </c>
      <c r="H30" s="165" t="s">
        <v>43</v>
      </c>
      <c r="I30" s="1" t="str">
        <f>VLOOKUP(H30,Data!D:E,2,FALSE)</f>
        <v>06</v>
      </c>
      <c r="J30" s="165" t="s">
        <v>80</v>
      </c>
      <c r="K30" s="1" t="str">
        <f>VLOOKUP(J30,Data!G:H,2,FALSE)</f>
        <v>am</v>
      </c>
      <c r="L30" s="1"/>
      <c r="M30" s="1"/>
      <c r="N30" s="4"/>
      <c r="O30" s="163" t="str">
        <f t="shared" si="0"/>
        <v>030010200-W-06-am-029</v>
      </c>
      <c r="P30" s="72" t="s">
        <v>125</v>
      </c>
    </row>
    <row r="31" spans="1:16" ht="19.5" customHeight="1" thickBot="1" x14ac:dyDescent="0.25">
      <c r="A31" s="144" t="s">
        <v>836</v>
      </c>
      <c r="B31" s="177" t="s">
        <v>119</v>
      </c>
      <c r="C31" s="261" t="s">
        <v>252</v>
      </c>
      <c r="D31" s="207" t="s">
        <v>123</v>
      </c>
      <c r="E31" s="278" t="s">
        <v>261</v>
      </c>
      <c r="F31" s="166" t="s">
        <v>14</v>
      </c>
      <c r="G31" s="1" t="str">
        <f>VLOOKUP(F31,Data!A:B,2,FALSE)</f>
        <v>W</v>
      </c>
      <c r="H31" s="168" t="s">
        <v>43</v>
      </c>
      <c r="I31" s="1" t="str">
        <f>VLOOKUP(H31,Data!D:E,2,FALSE)</f>
        <v>06</v>
      </c>
      <c r="J31" s="168" t="s">
        <v>14</v>
      </c>
      <c r="K31" s="1" t="str">
        <f>VLOOKUP(J31,Data!G:H,2,FALSE)</f>
        <v>aw</v>
      </c>
      <c r="L31" s="167"/>
      <c r="M31" s="167"/>
      <c r="N31" s="169"/>
      <c r="O31" s="163" t="str">
        <f t="shared" si="0"/>
        <v>030010200-W-06-aw-030</v>
      </c>
      <c r="P31" s="72"/>
    </row>
    <row r="32" spans="1:16" ht="22.5" customHeight="1" thickBot="1" x14ac:dyDescent="0.25">
      <c r="A32" s="144" t="s">
        <v>837</v>
      </c>
      <c r="B32" s="188" t="s">
        <v>119</v>
      </c>
      <c r="C32" s="261" t="s">
        <v>252</v>
      </c>
      <c r="D32" s="54" t="s">
        <v>123</v>
      </c>
      <c r="E32" s="279" t="s">
        <v>261</v>
      </c>
      <c r="F32" s="211" t="s">
        <v>15</v>
      </c>
      <c r="G32" s="2" t="str">
        <f>VLOOKUP(F32,Data!A:B,2,FALSE)</f>
        <v>R</v>
      </c>
      <c r="H32" s="212" t="s">
        <v>12</v>
      </c>
      <c r="I32" s="2" t="str">
        <f>VLOOKUP(H32,Data!D:E,2,FALSE)</f>
        <v>35</v>
      </c>
      <c r="J32" s="212" t="s">
        <v>92</v>
      </c>
      <c r="K32" s="2" t="str">
        <f>VLOOKUP(J32,Data!G:H,2,FALSE)</f>
        <v>an</v>
      </c>
      <c r="L32" s="2"/>
      <c r="M32" s="2"/>
      <c r="N32" s="5"/>
      <c r="O32" s="163" t="str">
        <f t="shared" si="0"/>
        <v>030010200-R-35-an-031</v>
      </c>
      <c r="P32" s="72"/>
    </row>
    <row r="33" spans="1:16" ht="18.75" thickBot="1" x14ac:dyDescent="0.25">
      <c r="A33" s="144" t="s">
        <v>838</v>
      </c>
      <c r="B33" s="145" t="s">
        <v>126</v>
      </c>
      <c r="C33" s="262" t="s">
        <v>253</v>
      </c>
      <c r="D33" s="191" t="s">
        <v>127</v>
      </c>
      <c r="E33" s="272" t="s">
        <v>262</v>
      </c>
      <c r="F33" s="173" t="s">
        <v>8</v>
      </c>
      <c r="G33" s="125" t="str">
        <f>VLOOKUP(F33,Data!A:B,2,FALSE)</f>
        <v>G</v>
      </c>
      <c r="H33" s="174" t="s">
        <v>8</v>
      </c>
      <c r="I33" s="125">
        <f>VLOOKUP(H33,Data!D:E,2,FALSE)</f>
        <v>24</v>
      </c>
      <c r="J33" s="174" t="s">
        <v>79</v>
      </c>
      <c r="K33" s="125" t="str">
        <f>VLOOKUP(J33,Data!G:H,2,FALSE)</f>
        <v>ac</v>
      </c>
      <c r="L33" s="107"/>
      <c r="M33" s="107"/>
      <c r="N33" s="175"/>
      <c r="O33" s="189" t="str">
        <f t="shared" si="0"/>
        <v>030010301-G-24-ac-032</v>
      </c>
      <c r="P33" s="190"/>
    </row>
    <row r="34" spans="1:16" ht="18.75" thickBot="1" x14ac:dyDescent="0.25">
      <c r="A34" s="144" t="s">
        <v>839</v>
      </c>
      <c r="B34" s="152" t="s">
        <v>126</v>
      </c>
      <c r="C34" s="259" t="s">
        <v>253</v>
      </c>
      <c r="D34" s="191" t="s">
        <v>127</v>
      </c>
      <c r="E34" s="272" t="s">
        <v>262</v>
      </c>
      <c r="F34" s="184" t="s">
        <v>40</v>
      </c>
      <c r="G34" s="105" t="str">
        <f>VLOOKUP(F34,Data!A:B,2,FALSE)</f>
        <v>B</v>
      </c>
      <c r="H34" s="185" t="s">
        <v>943</v>
      </c>
      <c r="I34" s="105">
        <f>VLOOKUP(H34,Data!D:E,2,FALSE)</f>
        <v>11</v>
      </c>
      <c r="J34" s="185" t="s">
        <v>7</v>
      </c>
      <c r="K34" s="105" t="str">
        <f>VLOOKUP(J34,Data!G:H,2,FALSE)</f>
        <v>ab</v>
      </c>
      <c r="L34" s="31"/>
      <c r="M34" s="31"/>
      <c r="N34" s="34"/>
      <c r="O34" s="189" t="str">
        <f t="shared" si="0"/>
        <v>030010301-B-11-ab-033</v>
      </c>
      <c r="P34" s="190"/>
    </row>
    <row r="35" spans="1:16" ht="18.75" thickBot="1" x14ac:dyDescent="0.25">
      <c r="A35" s="144" t="s">
        <v>840</v>
      </c>
      <c r="B35" s="152" t="s">
        <v>126</v>
      </c>
      <c r="C35" s="259" t="s">
        <v>253</v>
      </c>
      <c r="D35" s="57" t="s">
        <v>128</v>
      </c>
      <c r="E35" s="265" t="s">
        <v>263</v>
      </c>
      <c r="F35" s="159" t="s">
        <v>8</v>
      </c>
      <c r="G35" s="7" t="str">
        <f>VLOOKUP(F35,Data!A:B,2,FALSE)</f>
        <v>G</v>
      </c>
      <c r="H35" s="161" t="s">
        <v>8</v>
      </c>
      <c r="I35" s="7">
        <f>VLOOKUP(H35,Data!D:E,2,FALSE)</f>
        <v>24</v>
      </c>
      <c r="J35" s="161" t="s">
        <v>79</v>
      </c>
      <c r="K35" s="7" t="str">
        <f>VLOOKUP(J35,Data!G:H,2,FALSE)</f>
        <v>ac</v>
      </c>
      <c r="L35" s="160"/>
      <c r="M35" s="160"/>
      <c r="N35" s="162"/>
      <c r="O35" s="75" t="str">
        <f t="shared" si="0"/>
        <v>030010302-G-24-ac-034</v>
      </c>
      <c r="P35" s="190"/>
    </row>
    <row r="36" spans="1:16" ht="18.75" thickBot="1" x14ac:dyDescent="0.25">
      <c r="A36" s="144" t="s">
        <v>841</v>
      </c>
      <c r="B36" s="152" t="s">
        <v>126</v>
      </c>
      <c r="C36" s="259" t="s">
        <v>253</v>
      </c>
      <c r="D36" s="58" t="s">
        <v>128</v>
      </c>
      <c r="E36" s="267" t="s">
        <v>263</v>
      </c>
      <c r="F36" s="211" t="s">
        <v>40</v>
      </c>
      <c r="G36" s="2" t="str">
        <f>VLOOKUP(F36,Data!A:B,2,FALSE)</f>
        <v>B</v>
      </c>
      <c r="H36" s="212" t="s">
        <v>943</v>
      </c>
      <c r="I36" s="2">
        <f>VLOOKUP(H36,Data!D:E,2,FALSE)</f>
        <v>11</v>
      </c>
      <c r="J36" s="212" t="s">
        <v>7</v>
      </c>
      <c r="K36" s="2" t="str">
        <f>VLOOKUP(J36,Data!G:H,2,FALSE)</f>
        <v>ab</v>
      </c>
      <c r="L36" s="2"/>
      <c r="M36" s="2"/>
      <c r="N36" s="5"/>
      <c r="O36" s="76" t="str">
        <f t="shared" si="0"/>
        <v>030010302-B-11-ab-035</v>
      </c>
      <c r="P36" s="190"/>
    </row>
    <row r="37" spans="1:16" ht="18.75" thickBot="1" x14ac:dyDescent="0.25">
      <c r="A37" s="144" t="s">
        <v>842</v>
      </c>
      <c r="B37" s="152" t="s">
        <v>126</v>
      </c>
      <c r="C37" s="259" t="s">
        <v>253</v>
      </c>
      <c r="D37" s="191" t="s">
        <v>129</v>
      </c>
      <c r="E37" s="272" t="s">
        <v>264</v>
      </c>
      <c r="F37" s="173" t="s">
        <v>8</v>
      </c>
      <c r="G37" s="125" t="str">
        <f>VLOOKUP(F37,Data!A:B,2,FALSE)</f>
        <v>G</v>
      </c>
      <c r="H37" s="174" t="s">
        <v>8</v>
      </c>
      <c r="I37" s="125">
        <f>VLOOKUP(H37,Data!D:E,2,FALSE)</f>
        <v>24</v>
      </c>
      <c r="J37" s="174" t="s">
        <v>79</v>
      </c>
      <c r="K37" s="125" t="str">
        <f>VLOOKUP(J37,Data!G:H,2,FALSE)</f>
        <v>ac</v>
      </c>
      <c r="L37" s="107"/>
      <c r="M37" s="107"/>
      <c r="N37" s="175"/>
      <c r="O37" s="151" t="str">
        <f t="shared" si="0"/>
        <v>030010303-G-24-ac-036</v>
      </c>
      <c r="P37" s="72"/>
    </row>
    <row r="38" spans="1:16" ht="18.75" thickBot="1" x14ac:dyDescent="0.25">
      <c r="A38" s="144" t="s">
        <v>843</v>
      </c>
      <c r="B38" s="152" t="s">
        <v>126</v>
      </c>
      <c r="C38" s="259" t="s">
        <v>253</v>
      </c>
      <c r="D38" s="191" t="s">
        <v>129</v>
      </c>
      <c r="E38" s="272" t="s">
        <v>264</v>
      </c>
      <c r="F38" s="170" t="s">
        <v>18</v>
      </c>
      <c r="G38" s="3" t="str">
        <f>VLOOKUP(F38,Data!A:B,2,FALSE)</f>
        <v>P</v>
      </c>
      <c r="H38" s="171" t="s">
        <v>64</v>
      </c>
      <c r="I38" s="3">
        <f>VLOOKUP(H38,Data!D:E,2,FALSE)</f>
        <v>17</v>
      </c>
      <c r="J38" s="171" t="s">
        <v>89</v>
      </c>
      <c r="K38" s="3" t="str">
        <f>VLOOKUP(J38,Data!G:H,2,FALSE)</f>
        <v>ah</v>
      </c>
      <c r="L38" s="27"/>
      <c r="M38" s="27"/>
      <c r="N38" s="28"/>
      <c r="O38" s="151" t="str">
        <f t="shared" si="0"/>
        <v>030010303-P-17-ah-037</v>
      </c>
      <c r="P38" s="72"/>
    </row>
    <row r="39" spans="1:16" ht="18.75" thickBot="1" x14ac:dyDescent="0.25">
      <c r="A39" s="144" t="s">
        <v>844</v>
      </c>
      <c r="B39" s="152" t="s">
        <v>126</v>
      </c>
      <c r="C39" s="259" t="s">
        <v>253</v>
      </c>
      <c r="D39" s="191" t="s">
        <v>129</v>
      </c>
      <c r="E39" s="272" t="s">
        <v>264</v>
      </c>
      <c r="F39" s="173" t="s">
        <v>40</v>
      </c>
      <c r="G39" s="105" t="str">
        <f>VLOOKUP(F39,Data!A:B,2,FALSE)</f>
        <v>B</v>
      </c>
      <c r="H39" s="174" t="s">
        <v>943</v>
      </c>
      <c r="I39" s="105">
        <f>VLOOKUP(H39,Data!D:E,2,FALSE)</f>
        <v>11</v>
      </c>
      <c r="J39" s="174" t="s">
        <v>7</v>
      </c>
      <c r="K39" s="105" t="str">
        <f>VLOOKUP(J39,Data!G:H,2,FALSE)</f>
        <v>ab</v>
      </c>
      <c r="L39" s="107"/>
      <c r="M39" s="107"/>
      <c r="N39" s="175"/>
      <c r="O39" s="151" t="str">
        <f t="shared" si="0"/>
        <v>030010303-B-11-ab-038</v>
      </c>
      <c r="P39" s="72"/>
    </row>
    <row r="40" spans="1:16" ht="18.75" thickBot="1" x14ac:dyDescent="0.25">
      <c r="A40" s="144" t="s">
        <v>845</v>
      </c>
      <c r="B40" s="152" t="s">
        <v>126</v>
      </c>
      <c r="C40" s="259" t="s">
        <v>253</v>
      </c>
      <c r="D40" s="57" t="s">
        <v>130</v>
      </c>
      <c r="E40" s="265" t="s">
        <v>265</v>
      </c>
      <c r="F40" s="186" t="s">
        <v>4</v>
      </c>
      <c r="G40" s="7" t="str">
        <f>VLOOKUP(F40,Data!A:B,2,FALSE)</f>
        <v>C</v>
      </c>
      <c r="H40" s="187" t="s">
        <v>36</v>
      </c>
      <c r="I40" s="7" t="str">
        <f>VLOOKUP(H40,Data!D:E,2,FALSE)</f>
        <v>03</v>
      </c>
      <c r="J40" s="187" t="s">
        <v>79</v>
      </c>
      <c r="K40" s="7" t="str">
        <f>VLOOKUP(J40,Data!G:H,2,FALSE)</f>
        <v>ac</v>
      </c>
      <c r="L40" s="7"/>
      <c r="M40" s="7"/>
      <c r="N40" s="8"/>
      <c r="O40" s="163" t="str">
        <f t="shared" si="0"/>
        <v>030010309-C-03-ac-039</v>
      </c>
      <c r="P40" s="72"/>
    </row>
    <row r="41" spans="1:16" ht="18.75" thickBot="1" x14ac:dyDescent="0.25">
      <c r="A41" s="144" t="s">
        <v>846</v>
      </c>
      <c r="B41" s="152" t="s">
        <v>126</v>
      </c>
      <c r="C41" s="259" t="s">
        <v>253</v>
      </c>
      <c r="D41" s="58" t="s">
        <v>130</v>
      </c>
      <c r="E41" s="267" t="s">
        <v>265</v>
      </c>
      <c r="F41" s="208" t="s">
        <v>15</v>
      </c>
      <c r="G41" s="2" t="str">
        <f>VLOOKUP(F41,Data!A:B,2,FALSE)</f>
        <v>R</v>
      </c>
      <c r="H41" s="209" t="s">
        <v>12</v>
      </c>
      <c r="I41" s="2" t="str">
        <f>VLOOKUP(H41,Data!D:E,2,FALSE)</f>
        <v>35</v>
      </c>
      <c r="J41" s="209" t="s">
        <v>92</v>
      </c>
      <c r="K41" s="2" t="str">
        <f>VLOOKUP(J41,Data!G:H,2,FALSE)</f>
        <v>an</v>
      </c>
      <c r="L41" s="210"/>
      <c r="M41" s="210"/>
      <c r="N41" s="33"/>
      <c r="O41" s="163" t="str">
        <f t="shared" si="0"/>
        <v>030010309-R-35-an-040</v>
      </c>
      <c r="P41" s="72"/>
    </row>
    <row r="42" spans="1:16" ht="18.75" thickBot="1" x14ac:dyDescent="0.25">
      <c r="A42" s="144" t="s">
        <v>847</v>
      </c>
      <c r="B42" s="152" t="s">
        <v>126</v>
      </c>
      <c r="C42" s="259" t="s">
        <v>253</v>
      </c>
      <c r="D42" s="134" t="s">
        <v>131</v>
      </c>
      <c r="E42" s="264" t="s">
        <v>266</v>
      </c>
      <c r="F42" s="192" t="s">
        <v>54</v>
      </c>
      <c r="G42" s="125" t="str">
        <f>VLOOKUP(F42,Data!A:B,2,FALSE)</f>
        <v>A</v>
      </c>
      <c r="H42" s="193" t="s">
        <v>13</v>
      </c>
      <c r="I42" s="125" t="str">
        <f>VLOOKUP(H42,Data!D:E,2,FALSE)</f>
        <v>01</v>
      </c>
      <c r="J42" s="193" t="s">
        <v>80</v>
      </c>
      <c r="K42" s="125" t="str">
        <f>VLOOKUP(J42,Data!G:H,2,FALSE)</f>
        <v>am</v>
      </c>
      <c r="L42" s="37"/>
      <c r="M42" s="37"/>
      <c r="N42" s="38"/>
      <c r="O42" s="151" t="str">
        <f t="shared" si="0"/>
        <v>030010300-A-01-am-041</v>
      </c>
      <c r="P42" s="72" t="s">
        <v>132</v>
      </c>
    </row>
    <row r="43" spans="1:16" ht="18.75" thickBot="1" x14ac:dyDescent="0.25">
      <c r="A43" s="144" t="s">
        <v>848</v>
      </c>
      <c r="B43" s="152" t="s">
        <v>126</v>
      </c>
      <c r="C43" s="259" t="s">
        <v>253</v>
      </c>
      <c r="D43" s="134" t="s">
        <v>131</v>
      </c>
      <c r="E43" s="264" t="s">
        <v>266</v>
      </c>
      <c r="F43" s="170" t="s">
        <v>14</v>
      </c>
      <c r="G43" s="3" t="str">
        <f>VLOOKUP(F43,Data!A:B,2,FALSE)</f>
        <v>W</v>
      </c>
      <c r="H43" s="171" t="s">
        <v>43</v>
      </c>
      <c r="I43" s="3" t="str">
        <f>VLOOKUP(H43,Data!D:E,2,FALSE)</f>
        <v>06</v>
      </c>
      <c r="J43" s="171" t="s">
        <v>14</v>
      </c>
      <c r="K43" s="3" t="str">
        <f>VLOOKUP(J43,Data!G:H,2,FALSE)</f>
        <v>aw</v>
      </c>
      <c r="L43" s="27"/>
      <c r="M43" s="27"/>
      <c r="N43" s="28"/>
      <c r="O43" s="151" t="str">
        <f t="shared" si="0"/>
        <v>030010300-W-06-aw-042</v>
      </c>
      <c r="P43" s="72"/>
    </row>
    <row r="44" spans="1:16" ht="18.75" thickBot="1" x14ac:dyDescent="0.25">
      <c r="A44" s="144" t="s">
        <v>849</v>
      </c>
      <c r="B44" s="152" t="s">
        <v>126</v>
      </c>
      <c r="C44" s="259" t="s">
        <v>253</v>
      </c>
      <c r="D44" s="134" t="s">
        <v>131</v>
      </c>
      <c r="E44" s="264" t="s">
        <v>266</v>
      </c>
      <c r="F44" s="192" t="s">
        <v>15</v>
      </c>
      <c r="G44" s="3" t="str">
        <f>VLOOKUP(F44,Data!A:B,2,FALSE)</f>
        <v>R</v>
      </c>
      <c r="H44" s="193" t="s">
        <v>12</v>
      </c>
      <c r="I44" s="3" t="str">
        <f>VLOOKUP(H44,Data!D:E,2,FALSE)</f>
        <v>35</v>
      </c>
      <c r="J44" s="193" t="s">
        <v>92</v>
      </c>
      <c r="K44" s="3" t="str">
        <f>VLOOKUP(J44,Data!G:H,2,FALSE)</f>
        <v>an</v>
      </c>
      <c r="L44" s="37"/>
      <c r="M44" s="37"/>
      <c r="N44" s="38"/>
      <c r="O44" s="151" t="str">
        <f t="shared" si="0"/>
        <v>030010300-R-35-an-043</v>
      </c>
      <c r="P44" s="72"/>
    </row>
    <row r="45" spans="1:16" ht="18.75" thickBot="1" x14ac:dyDescent="0.25">
      <c r="A45" s="144" t="s">
        <v>850</v>
      </c>
      <c r="B45" s="152" t="s">
        <v>126</v>
      </c>
      <c r="C45" s="259" t="s">
        <v>253</v>
      </c>
      <c r="D45" s="134" t="s">
        <v>131</v>
      </c>
      <c r="E45" s="264" t="s">
        <v>266</v>
      </c>
      <c r="F45" s="170" t="s">
        <v>15</v>
      </c>
      <c r="G45" s="3" t="str">
        <f>VLOOKUP(F45,Data!A:B,2,FALSE)</f>
        <v>R</v>
      </c>
      <c r="H45" s="171" t="s">
        <v>13</v>
      </c>
      <c r="I45" s="3" t="str">
        <f>VLOOKUP(H45,Data!D:E,2,FALSE)</f>
        <v>01</v>
      </c>
      <c r="J45" s="171" t="s">
        <v>100</v>
      </c>
      <c r="K45" s="3" t="str">
        <f>VLOOKUP(J45,Data!G:H,2,FALSE)</f>
        <v>aj</v>
      </c>
      <c r="L45" s="27"/>
      <c r="M45" s="27"/>
      <c r="N45" s="28"/>
      <c r="O45" s="151" t="str">
        <f t="shared" si="0"/>
        <v>030010300-R-01-aj-044</v>
      </c>
      <c r="P45" s="72" t="s">
        <v>133</v>
      </c>
    </row>
    <row r="46" spans="1:16" ht="18.75" thickBot="1" x14ac:dyDescent="0.25">
      <c r="A46" s="144" t="s">
        <v>851</v>
      </c>
      <c r="B46" s="152" t="s">
        <v>126</v>
      </c>
      <c r="C46" s="259" t="s">
        <v>253</v>
      </c>
      <c r="D46" s="134" t="s">
        <v>131</v>
      </c>
      <c r="E46" s="264" t="s">
        <v>266</v>
      </c>
      <c r="F46" s="173" t="s">
        <v>15</v>
      </c>
      <c r="G46" s="105" t="str">
        <f>VLOOKUP(F46,Data!A:B,2,FALSE)</f>
        <v>R</v>
      </c>
      <c r="H46" s="174" t="s">
        <v>13</v>
      </c>
      <c r="I46" s="105" t="str">
        <f>VLOOKUP(H46,Data!D:E,2,FALSE)</f>
        <v>01</v>
      </c>
      <c r="J46" s="174" t="s">
        <v>99</v>
      </c>
      <c r="K46" s="105" t="str">
        <f>VLOOKUP(J46,Data!G:H,2,FALSE)</f>
        <v>aq</v>
      </c>
      <c r="L46" s="107"/>
      <c r="M46" s="107"/>
      <c r="N46" s="175"/>
      <c r="O46" s="151" t="str">
        <f t="shared" si="0"/>
        <v>030010300-R-01-aq-045</v>
      </c>
      <c r="P46" s="72" t="s">
        <v>134</v>
      </c>
    </row>
    <row r="47" spans="1:16" ht="18.75" thickBot="1" x14ac:dyDescent="0.25">
      <c r="A47" s="144" t="s">
        <v>852</v>
      </c>
      <c r="B47" s="152" t="s">
        <v>126</v>
      </c>
      <c r="C47" s="259" t="s">
        <v>253</v>
      </c>
      <c r="D47" s="57" t="s">
        <v>135</v>
      </c>
      <c r="E47" s="265" t="s">
        <v>267</v>
      </c>
      <c r="F47" s="186" t="s">
        <v>4</v>
      </c>
      <c r="G47" s="7" t="str">
        <f>VLOOKUP(F47,Data!A:B,2,FALSE)</f>
        <v>C</v>
      </c>
      <c r="H47" s="187" t="s">
        <v>17</v>
      </c>
      <c r="I47" s="7">
        <f>VLOOKUP(H47,Data!D:E,2,FALSE)</f>
        <v>25</v>
      </c>
      <c r="J47" s="187" t="s">
        <v>79</v>
      </c>
      <c r="K47" s="7" t="str">
        <f>VLOOKUP(J47,Data!G:H,2,FALSE)</f>
        <v>ac</v>
      </c>
      <c r="L47" s="7"/>
      <c r="M47" s="7"/>
      <c r="N47" s="8"/>
      <c r="O47" s="163" t="str">
        <f t="shared" si="0"/>
        <v>030010308-C-25-ac-046</v>
      </c>
      <c r="P47" s="72" t="s">
        <v>136</v>
      </c>
    </row>
    <row r="48" spans="1:16" ht="18.75" thickBot="1" x14ac:dyDescent="0.25">
      <c r="A48" s="144" t="s">
        <v>853</v>
      </c>
      <c r="B48" s="152" t="s">
        <v>126</v>
      </c>
      <c r="C48" s="259" t="s">
        <v>253</v>
      </c>
      <c r="D48" s="58" t="s">
        <v>135</v>
      </c>
      <c r="E48" s="267" t="s">
        <v>267</v>
      </c>
      <c r="F48" s="208" t="s">
        <v>52</v>
      </c>
      <c r="G48" s="2" t="str">
        <f>VLOOKUP(F48,Data!A:B,2,FALSE)</f>
        <v>M</v>
      </c>
      <c r="H48" s="209" t="s">
        <v>924</v>
      </c>
      <c r="I48" s="2">
        <f>VLOOKUP(H48,Data!D:E,2,FALSE)</f>
        <v>32</v>
      </c>
      <c r="J48" s="209" t="s">
        <v>91</v>
      </c>
      <c r="K48" s="2" t="str">
        <f>VLOOKUP(J48,Data!G:H,2,FALSE)</f>
        <v>at</v>
      </c>
      <c r="L48" s="210"/>
      <c r="M48" s="210"/>
      <c r="N48" s="33"/>
      <c r="O48" s="163" t="str">
        <f t="shared" si="0"/>
        <v>030010308-M-32-at-047</v>
      </c>
      <c r="P48" s="72"/>
    </row>
    <row r="49" spans="1:21" ht="18.75" thickBot="1" x14ac:dyDescent="0.25">
      <c r="A49" s="144" t="s">
        <v>854</v>
      </c>
      <c r="B49" s="152" t="s">
        <v>126</v>
      </c>
      <c r="C49" s="259" t="s">
        <v>253</v>
      </c>
      <c r="D49" s="153" t="s">
        <v>137</v>
      </c>
      <c r="E49" s="273" t="s">
        <v>268</v>
      </c>
      <c r="F49" s="192" t="s">
        <v>4</v>
      </c>
      <c r="G49" s="125" t="str">
        <f>VLOOKUP(F49,Data!A:B,2,FALSE)</f>
        <v>C</v>
      </c>
      <c r="H49" s="193" t="s">
        <v>17</v>
      </c>
      <c r="I49" s="125">
        <f>VLOOKUP(H49,Data!D:E,2,FALSE)</f>
        <v>25</v>
      </c>
      <c r="J49" s="193" t="s">
        <v>79</v>
      </c>
      <c r="K49" s="125" t="str">
        <f>VLOOKUP(J49,Data!G:H,2,FALSE)</f>
        <v>ac</v>
      </c>
      <c r="L49" s="37"/>
      <c r="M49" s="37"/>
      <c r="N49" s="38"/>
      <c r="O49" s="151" t="str">
        <f t="shared" si="0"/>
        <v>030010306-C-25-ac-048</v>
      </c>
      <c r="P49" s="72" t="s">
        <v>136</v>
      </c>
    </row>
    <row r="50" spans="1:21" ht="18.75" thickBot="1" x14ac:dyDescent="0.25">
      <c r="A50" s="144" t="s">
        <v>855</v>
      </c>
      <c r="B50" s="152" t="s">
        <v>126</v>
      </c>
      <c r="C50" s="259" t="s">
        <v>253</v>
      </c>
      <c r="D50" s="153" t="s">
        <v>137</v>
      </c>
      <c r="E50" s="273" t="s">
        <v>268</v>
      </c>
      <c r="F50" s="170" t="s">
        <v>52</v>
      </c>
      <c r="G50" s="3" t="str">
        <f>VLOOKUP(F50,Data!A:B,2,FALSE)</f>
        <v>M</v>
      </c>
      <c r="H50" s="171" t="s">
        <v>924</v>
      </c>
      <c r="I50" s="3">
        <f>VLOOKUP(H50,Data!D:E,2,FALSE)</f>
        <v>32</v>
      </c>
      <c r="J50" s="171" t="s">
        <v>91</v>
      </c>
      <c r="K50" s="3" t="str">
        <f>VLOOKUP(J50,Data!G:H,2,FALSE)</f>
        <v>at</v>
      </c>
      <c r="L50" s="27"/>
      <c r="M50" s="27"/>
      <c r="N50" s="28"/>
      <c r="O50" s="151" t="str">
        <f t="shared" si="0"/>
        <v>030010306-M-32-at-049</v>
      </c>
      <c r="P50" s="72" t="s">
        <v>138</v>
      </c>
    </row>
    <row r="51" spans="1:21" ht="18.75" thickBot="1" x14ac:dyDescent="0.25">
      <c r="A51" s="144" t="s">
        <v>856</v>
      </c>
      <c r="B51" s="152" t="s">
        <v>126</v>
      </c>
      <c r="C51" s="259" t="s">
        <v>253</v>
      </c>
      <c r="D51" s="153" t="s">
        <v>137</v>
      </c>
      <c r="E51" s="273" t="s">
        <v>268</v>
      </c>
      <c r="F51" s="192" t="s">
        <v>4</v>
      </c>
      <c r="G51" s="3" t="str">
        <f>VLOOKUP(F51,Data!A:B,2,FALSE)</f>
        <v>C</v>
      </c>
      <c r="H51" s="193" t="s">
        <v>36</v>
      </c>
      <c r="I51" s="3" t="str">
        <f>VLOOKUP(H51,Data!D:E,2,FALSE)</f>
        <v>03</v>
      </c>
      <c r="J51" s="193" t="s">
        <v>79</v>
      </c>
      <c r="K51" s="3" t="str">
        <f>VLOOKUP(J51,Data!G:H,2,FALSE)</f>
        <v>ac</v>
      </c>
      <c r="L51" s="37"/>
      <c r="M51" s="37"/>
      <c r="N51" s="38"/>
      <c r="O51" s="151" t="str">
        <f t="shared" si="0"/>
        <v>030010306-C-03-ac-050</v>
      </c>
      <c r="P51" s="72" t="s">
        <v>139</v>
      </c>
    </row>
    <row r="52" spans="1:21" ht="18.75" thickBot="1" x14ac:dyDescent="0.25">
      <c r="A52" s="144" t="s">
        <v>857</v>
      </c>
      <c r="B52" s="152" t="s">
        <v>126</v>
      </c>
      <c r="C52" s="259" t="s">
        <v>253</v>
      </c>
      <c r="D52" s="153" t="s">
        <v>137</v>
      </c>
      <c r="E52" s="273" t="s">
        <v>268</v>
      </c>
      <c r="F52" s="170" t="s">
        <v>15</v>
      </c>
      <c r="G52" s="3" t="str">
        <f>VLOOKUP(F52,Data!A:B,2,FALSE)</f>
        <v>R</v>
      </c>
      <c r="H52" s="171" t="s">
        <v>12</v>
      </c>
      <c r="I52" s="3" t="str">
        <f>VLOOKUP(H52,Data!D:E,2,FALSE)</f>
        <v>35</v>
      </c>
      <c r="J52" s="171" t="s">
        <v>92</v>
      </c>
      <c r="K52" s="3" t="str">
        <f>VLOOKUP(J52,Data!G:H,2,FALSE)</f>
        <v>an</v>
      </c>
      <c r="L52" s="27"/>
      <c r="M52" s="27"/>
      <c r="N52" s="28"/>
      <c r="O52" s="151" t="str">
        <f t="shared" si="0"/>
        <v>030010306-R-35-an-051</v>
      </c>
      <c r="P52" s="72"/>
    </row>
    <row r="53" spans="1:21" ht="18.75" thickBot="1" x14ac:dyDescent="0.25">
      <c r="A53" s="144" t="s">
        <v>858</v>
      </c>
      <c r="B53" s="152" t="s">
        <v>126</v>
      </c>
      <c r="C53" s="259" t="s">
        <v>253</v>
      </c>
      <c r="D53" s="153" t="s">
        <v>137</v>
      </c>
      <c r="E53" s="273" t="s">
        <v>268</v>
      </c>
      <c r="F53" s="192" t="s">
        <v>14</v>
      </c>
      <c r="G53" s="3" t="str">
        <f>VLOOKUP(F53,Data!A:B,2,FALSE)</f>
        <v>W</v>
      </c>
      <c r="H53" s="193" t="s">
        <v>43</v>
      </c>
      <c r="I53" s="3" t="str">
        <f>VLOOKUP(H53,Data!D:E,2,FALSE)</f>
        <v>06</v>
      </c>
      <c r="J53" s="193" t="s">
        <v>14</v>
      </c>
      <c r="K53" s="3" t="str">
        <f>VLOOKUP(J53,Data!G:H,2,FALSE)</f>
        <v>aw</v>
      </c>
      <c r="L53" s="37"/>
      <c r="M53" s="37"/>
      <c r="N53" s="38"/>
      <c r="O53" s="151" t="str">
        <f t="shared" si="0"/>
        <v>030010306-W-06-aw-052</v>
      </c>
      <c r="P53" s="72" t="s">
        <v>140</v>
      </c>
    </row>
    <row r="54" spans="1:21" ht="18.75" thickBot="1" x14ac:dyDescent="0.25">
      <c r="A54" s="144" t="s">
        <v>859</v>
      </c>
      <c r="B54" s="152" t="s">
        <v>126</v>
      </c>
      <c r="C54" s="259" t="s">
        <v>253</v>
      </c>
      <c r="D54" s="153" t="s">
        <v>137</v>
      </c>
      <c r="E54" s="273" t="s">
        <v>268</v>
      </c>
      <c r="F54" s="170" t="s">
        <v>15</v>
      </c>
      <c r="G54" s="3" t="str">
        <f>VLOOKUP(F54,Data!A:B,2,FALSE)</f>
        <v>R</v>
      </c>
      <c r="H54" s="171" t="s">
        <v>12</v>
      </c>
      <c r="I54" s="3" t="str">
        <f>VLOOKUP(H54,Data!D:E,2,FALSE)</f>
        <v>35</v>
      </c>
      <c r="J54" s="171" t="s">
        <v>79</v>
      </c>
      <c r="K54" s="3" t="str">
        <f>VLOOKUP(J54,Data!G:H,2,FALSE)</f>
        <v>ac</v>
      </c>
      <c r="L54" s="27"/>
      <c r="M54" s="27"/>
      <c r="N54" s="28"/>
      <c r="O54" s="151" t="str">
        <f t="shared" si="0"/>
        <v>030010306-R-35-ac-053</v>
      </c>
      <c r="P54" s="72"/>
    </row>
    <row r="55" spans="1:21" ht="18.75" thickBot="1" x14ac:dyDescent="0.25">
      <c r="A55" s="144" t="s">
        <v>860</v>
      </c>
      <c r="B55" s="152" t="s">
        <v>126</v>
      </c>
      <c r="C55" s="259" t="s">
        <v>253</v>
      </c>
      <c r="D55" s="153" t="s">
        <v>137</v>
      </c>
      <c r="E55" s="273" t="s">
        <v>268</v>
      </c>
      <c r="F55" s="192" t="s">
        <v>52</v>
      </c>
      <c r="G55" s="3" t="str">
        <f>VLOOKUP(F55,Data!A:B,2,FALSE)</f>
        <v>M</v>
      </c>
      <c r="H55" s="193" t="s">
        <v>924</v>
      </c>
      <c r="I55" s="3">
        <f>VLOOKUP(H55,Data!D:E,2,FALSE)</f>
        <v>32</v>
      </c>
      <c r="J55" s="193" t="s">
        <v>91</v>
      </c>
      <c r="K55" s="3" t="str">
        <f>VLOOKUP(J55,Data!G:H,2,FALSE)</f>
        <v>at</v>
      </c>
      <c r="L55" s="37"/>
      <c r="M55" s="37"/>
      <c r="N55" s="38"/>
      <c r="O55" s="151" t="str">
        <f t="shared" si="0"/>
        <v>030010306-M-32-at-054</v>
      </c>
      <c r="P55" s="72" t="s">
        <v>141</v>
      </c>
    </row>
    <row r="56" spans="1:21" ht="18.75" thickBot="1" x14ac:dyDescent="0.25">
      <c r="A56" s="144" t="s">
        <v>861</v>
      </c>
      <c r="B56" s="152" t="s">
        <v>126</v>
      </c>
      <c r="C56" s="259" t="s">
        <v>253</v>
      </c>
      <c r="D56" s="153" t="s">
        <v>137</v>
      </c>
      <c r="E56" s="273" t="s">
        <v>268</v>
      </c>
      <c r="F56" s="170" t="s">
        <v>15</v>
      </c>
      <c r="G56" s="3" t="str">
        <f>VLOOKUP(F56,Data!A:B,2,FALSE)</f>
        <v>R</v>
      </c>
      <c r="H56" s="171" t="s">
        <v>13</v>
      </c>
      <c r="I56" s="3" t="str">
        <f>VLOOKUP(H56,Data!D:E,2,FALSE)</f>
        <v>01</v>
      </c>
      <c r="J56" s="171" t="s">
        <v>5</v>
      </c>
      <c r="K56" s="3" t="str">
        <f>VLOOKUP(J56,Data!G:H,2,FALSE)</f>
        <v>aa</v>
      </c>
      <c r="L56" s="27"/>
      <c r="M56" s="27"/>
      <c r="N56" s="28"/>
      <c r="O56" s="151" t="str">
        <f t="shared" si="0"/>
        <v>030010306-R-01-aa-055</v>
      </c>
      <c r="P56" s="72" t="s">
        <v>142</v>
      </c>
    </row>
    <row r="57" spans="1:21" ht="18.75" thickBot="1" x14ac:dyDescent="0.25">
      <c r="A57" s="144" t="s">
        <v>862</v>
      </c>
      <c r="B57" s="152" t="s">
        <v>126</v>
      </c>
      <c r="C57" s="259" t="s">
        <v>253</v>
      </c>
      <c r="D57" s="153" t="s">
        <v>137</v>
      </c>
      <c r="E57" s="273" t="s">
        <v>268</v>
      </c>
      <c r="F57" s="192" t="s">
        <v>52</v>
      </c>
      <c r="G57" s="3" t="str">
        <f>VLOOKUP(F57,Data!A:B,2,FALSE)</f>
        <v>M</v>
      </c>
      <c r="H57" s="193" t="s">
        <v>87</v>
      </c>
      <c r="I57" s="3">
        <f>VLOOKUP(H57,Data!D:E,2,FALSE)</f>
        <v>30</v>
      </c>
      <c r="J57" s="193" t="s">
        <v>89</v>
      </c>
      <c r="K57" s="3" t="str">
        <f>VLOOKUP(J57,Data!G:H,2,FALSE)</f>
        <v>ah</v>
      </c>
      <c r="L57" s="37"/>
      <c r="M57" s="37"/>
      <c r="N57" s="38"/>
      <c r="O57" s="151" t="str">
        <f t="shared" si="0"/>
        <v>030010306-M-30-ah-056</v>
      </c>
      <c r="P57" s="72" t="s">
        <v>143</v>
      </c>
    </row>
    <row r="58" spans="1:21" ht="18.75" thickBot="1" x14ac:dyDescent="0.25">
      <c r="A58" s="144" t="s">
        <v>863</v>
      </c>
      <c r="B58" s="152" t="s">
        <v>126</v>
      </c>
      <c r="C58" s="259" t="s">
        <v>253</v>
      </c>
      <c r="D58" s="153" t="s">
        <v>137</v>
      </c>
      <c r="E58" s="273" t="s">
        <v>268</v>
      </c>
      <c r="F58" s="173" t="s">
        <v>99</v>
      </c>
      <c r="G58" s="105" t="str">
        <f>VLOOKUP(F58,Data!A:B,2,FALSE)</f>
        <v>Q</v>
      </c>
      <c r="H58" s="174" t="s">
        <v>13</v>
      </c>
      <c r="I58" s="105" t="str">
        <f>VLOOKUP(H58,Data!D:E,2,FALSE)</f>
        <v>01</v>
      </c>
      <c r="J58" s="174" t="s">
        <v>103</v>
      </c>
      <c r="K58" s="105" t="str">
        <f>VLOOKUP(J58,Data!G:H,2,FALSE)</f>
        <v>az</v>
      </c>
      <c r="L58" s="107"/>
      <c r="M58" s="107"/>
      <c r="N58" s="175"/>
      <c r="O58" s="151" t="str">
        <f t="shared" si="0"/>
        <v>030010306-Q-01-az-057</v>
      </c>
      <c r="P58" s="72" t="s">
        <v>144</v>
      </c>
    </row>
    <row r="59" spans="1:21" ht="18.75" thickBot="1" x14ac:dyDescent="0.25">
      <c r="A59" s="144" t="s">
        <v>864</v>
      </c>
      <c r="B59" s="152" t="s">
        <v>126</v>
      </c>
      <c r="C59" s="259" t="s">
        <v>253</v>
      </c>
      <c r="D59" s="57" t="s">
        <v>145</v>
      </c>
      <c r="E59" s="265" t="s">
        <v>266</v>
      </c>
      <c r="F59" s="186" t="s">
        <v>52</v>
      </c>
      <c r="G59" s="7" t="str">
        <f>VLOOKUP(F59,Data!A:B,2,FALSE)</f>
        <v>M</v>
      </c>
      <c r="H59" s="187" t="s">
        <v>87</v>
      </c>
      <c r="I59" s="7">
        <f>VLOOKUP(H59,Data!D:E,2,FALSE)</f>
        <v>30</v>
      </c>
      <c r="J59" s="187" t="s">
        <v>89</v>
      </c>
      <c r="K59" s="7" t="str">
        <f>VLOOKUP(J59,Data!G:H,2,FALSE)</f>
        <v>ah</v>
      </c>
      <c r="L59" s="7"/>
      <c r="M59" s="7"/>
      <c r="N59" s="8"/>
      <c r="O59" s="163" t="str">
        <f t="shared" si="0"/>
        <v>030010300-M-30-ah-058</v>
      </c>
      <c r="P59" s="72"/>
    </row>
    <row r="60" spans="1:21" ht="18.75" thickBot="1" x14ac:dyDescent="0.25">
      <c r="A60" s="144" t="s">
        <v>865</v>
      </c>
      <c r="B60" s="152" t="s">
        <v>126</v>
      </c>
      <c r="C60" s="259" t="s">
        <v>253</v>
      </c>
      <c r="D60" s="58" t="s">
        <v>145</v>
      </c>
      <c r="E60" s="267" t="s">
        <v>266</v>
      </c>
      <c r="F60" s="208" t="s">
        <v>54</v>
      </c>
      <c r="G60" s="2" t="str">
        <f>VLOOKUP(F60,Data!A:B,2,FALSE)</f>
        <v>A</v>
      </c>
      <c r="H60" s="209" t="s">
        <v>43</v>
      </c>
      <c r="I60" s="2" t="str">
        <f>VLOOKUP(H60,Data!D:E,2,FALSE)</f>
        <v>06</v>
      </c>
      <c r="J60" s="209" t="s">
        <v>80</v>
      </c>
      <c r="K60" s="2" t="str">
        <f>VLOOKUP(J60,Data!G:H,2,FALSE)</f>
        <v>am</v>
      </c>
      <c r="L60" s="210"/>
      <c r="M60" s="210"/>
      <c r="N60" s="33"/>
      <c r="O60" s="163" t="str">
        <f t="shared" si="0"/>
        <v>030010300-A-06-am-059</v>
      </c>
      <c r="P60" s="72" t="s">
        <v>146</v>
      </c>
    </row>
    <row r="61" spans="1:21" ht="18.75" thickBot="1" x14ac:dyDescent="0.25">
      <c r="A61" s="144" t="s">
        <v>866</v>
      </c>
      <c r="B61" s="152" t="s">
        <v>126</v>
      </c>
      <c r="C61" s="259" t="s">
        <v>253</v>
      </c>
      <c r="D61" s="134" t="s">
        <v>147</v>
      </c>
      <c r="E61" s="264" t="s">
        <v>266</v>
      </c>
      <c r="F61" s="192" t="s">
        <v>52</v>
      </c>
      <c r="G61" s="125" t="str">
        <f>VLOOKUP(F61,Data!A:B,2,FALSE)</f>
        <v>M</v>
      </c>
      <c r="H61" s="193" t="s">
        <v>16</v>
      </c>
      <c r="I61" s="125" t="str">
        <f>VLOOKUP(H61,Data!D:E,2,FALSE)</f>
        <v>40</v>
      </c>
      <c r="J61" s="193" t="s">
        <v>89</v>
      </c>
      <c r="K61" s="125" t="str">
        <f>VLOOKUP(J61,Data!G:H,2,FALSE)</f>
        <v>ah</v>
      </c>
      <c r="L61" s="37"/>
      <c r="M61" s="37"/>
      <c r="N61" s="38"/>
      <c r="O61" s="151" t="str">
        <f t="shared" si="0"/>
        <v>030010300-M-40-ah-060</v>
      </c>
      <c r="P61" s="72"/>
    </row>
    <row r="62" spans="1:21" ht="18.75" thickBot="1" x14ac:dyDescent="0.25">
      <c r="A62" s="144" t="s">
        <v>867</v>
      </c>
      <c r="B62" s="152" t="s">
        <v>126</v>
      </c>
      <c r="C62" s="259" t="s">
        <v>253</v>
      </c>
      <c r="D62" s="134" t="s">
        <v>147</v>
      </c>
      <c r="E62" s="264" t="s">
        <v>266</v>
      </c>
      <c r="F62" s="173" t="s">
        <v>4</v>
      </c>
      <c r="G62" s="105" t="str">
        <f>VLOOKUP(F62,Data!A:B,2,FALSE)</f>
        <v>C</v>
      </c>
      <c r="H62" s="174" t="s">
        <v>36</v>
      </c>
      <c r="I62" s="105" t="str">
        <f>VLOOKUP(H62,Data!D:E,2,FALSE)</f>
        <v>03</v>
      </c>
      <c r="J62" s="174" t="s">
        <v>79</v>
      </c>
      <c r="K62" s="105" t="str">
        <f>VLOOKUP(J62,Data!G:H,2,FALSE)</f>
        <v>ac</v>
      </c>
      <c r="L62" s="107"/>
      <c r="M62" s="107"/>
      <c r="N62" s="175"/>
      <c r="O62" s="151" t="str">
        <f t="shared" si="0"/>
        <v>030010300-C-03-ac-061</v>
      </c>
      <c r="P62" s="72" t="s">
        <v>148</v>
      </c>
    </row>
    <row r="63" spans="1:21" ht="18.75" thickBot="1" x14ac:dyDescent="0.25">
      <c r="A63" s="144" t="s">
        <v>868</v>
      </c>
      <c r="B63" s="152" t="s">
        <v>126</v>
      </c>
      <c r="C63" s="259" t="s">
        <v>253</v>
      </c>
      <c r="D63" s="57" t="s">
        <v>149</v>
      </c>
      <c r="E63" s="265" t="s">
        <v>266</v>
      </c>
      <c r="F63" s="186" t="s">
        <v>14</v>
      </c>
      <c r="G63" s="7" t="str">
        <f>VLOOKUP(F63,Data!A:B,2,FALSE)</f>
        <v>W</v>
      </c>
      <c r="H63" s="187" t="s">
        <v>43</v>
      </c>
      <c r="I63" s="7" t="str">
        <f>VLOOKUP(H63,Data!D:E,2,FALSE)</f>
        <v>06</v>
      </c>
      <c r="J63" s="187" t="s">
        <v>14</v>
      </c>
      <c r="K63" s="7" t="str">
        <f>VLOOKUP(J63,Data!G:H,2,FALSE)</f>
        <v>aw</v>
      </c>
      <c r="L63" s="7"/>
      <c r="M63" s="7"/>
      <c r="N63" s="8"/>
      <c r="O63" s="163" t="str">
        <f t="shared" si="0"/>
        <v>030010300-W-06-aw-062</v>
      </c>
      <c r="P63" s="72"/>
    </row>
    <row r="64" spans="1:21" ht="18.75" thickBot="1" x14ac:dyDescent="0.25">
      <c r="A64" s="144" t="s">
        <v>869</v>
      </c>
      <c r="B64" s="152" t="s">
        <v>126</v>
      </c>
      <c r="C64" s="259" t="s">
        <v>253</v>
      </c>
      <c r="D64" s="61" t="s">
        <v>149</v>
      </c>
      <c r="E64" s="266" t="s">
        <v>266</v>
      </c>
      <c r="F64" s="164" t="s">
        <v>15</v>
      </c>
      <c r="G64" s="1" t="str">
        <f>VLOOKUP(F64,Data!A:B,2,FALSE)</f>
        <v>R</v>
      </c>
      <c r="H64" s="165" t="s">
        <v>12</v>
      </c>
      <c r="I64" s="1" t="str">
        <f>VLOOKUP(H64,Data!D:E,2,FALSE)</f>
        <v>35</v>
      </c>
      <c r="J64" s="165" t="s">
        <v>92</v>
      </c>
      <c r="K64" s="1" t="str">
        <f>VLOOKUP(J64,Data!G:H,2,FALSE)</f>
        <v>an</v>
      </c>
      <c r="L64" s="1"/>
      <c r="M64" s="1"/>
      <c r="N64" s="4"/>
      <c r="O64" s="163" t="str">
        <f t="shared" si="0"/>
        <v>030010300-R-35-an-063</v>
      </c>
      <c r="P64" s="72"/>
      <c r="U64" s="194"/>
    </row>
    <row r="65" spans="1:25" ht="18.75" thickBot="1" x14ac:dyDescent="0.25">
      <c r="A65" s="144" t="s">
        <v>870</v>
      </c>
      <c r="B65" s="152" t="s">
        <v>126</v>
      </c>
      <c r="C65" s="259" t="s">
        <v>253</v>
      </c>
      <c r="D65" s="61" t="s">
        <v>149</v>
      </c>
      <c r="E65" s="266" t="s">
        <v>266</v>
      </c>
      <c r="F65" s="195" t="s">
        <v>15</v>
      </c>
      <c r="G65" s="1" t="str">
        <f>VLOOKUP(F65,Data!A:B,2,FALSE)</f>
        <v>R</v>
      </c>
      <c r="H65" s="197" t="s">
        <v>13</v>
      </c>
      <c r="I65" s="1" t="str">
        <f>VLOOKUP(H65,Data!D:E,2,FALSE)</f>
        <v>01</v>
      </c>
      <c r="J65" s="197" t="s">
        <v>100</v>
      </c>
      <c r="K65" s="1" t="str">
        <f>VLOOKUP(J65,Data!G:H,2,FALSE)</f>
        <v>aj</v>
      </c>
      <c r="L65" s="196"/>
      <c r="M65" s="196"/>
      <c r="N65" s="30"/>
      <c r="O65" s="163" t="str">
        <f t="shared" si="0"/>
        <v>030010300-R-01-aj-064</v>
      </c>
      <c r="P65" s="72" t="s">
        <v>150</v>
      </c>
    </row>
    <row r="66" spans="1:25" ht="18.75" thickBot="1" x14ac:dyDescent="0.25">
      <c r="A66" s="144" t="s">
        <v>871</v>
      </c>
      <c r="B66" s="172" t="s">
        <v>126</v>
      </c>
      <c r="C66" s="260" t="s">
        <v>253</v>
      </c>
      <c r="D66" s="58" t="s">
        <v>149</v>
      </c>
      <c r="E66" s="267" t="s">
        <v>266</v>
      </c>
      <c r="F66" s="208" t="s">
        <v>99</v>
      </c>
      <c r="G66" s="2" t="str">
        <f>VLOOKUP(F66,Data!A:B,2,FALSE)</f>
        <v>Q</v>
      </c>
      <c r="H66" s="209" t="s">
        <v>13</v>
      </c>
      <c r="I66" s="2" t="str">
        <f>VLOOKUP(H66,Data!D:E,2,FALSE)</f>
        <v>01</v>
      </c>
      <c r="J66" s="209" t="s">
        <v>99</v>
      </c>
      <c r="K66" s="2" t="str">
        <f>VLOOKUP(J66,Data!G:H,2,FALSE)</f>
        <v>aq</v>
      </c>
      <c r="L66" s="210"/>
      <c r="M66" s="210"/>
      <c r="N66" s="33"/>
      <c r="O66" s="163" t="str">
        <f t="shared" si="0"/>
        <v>030010300-Q-01-aq-065</v>
      </c>
      <c r="P66" s="72" t="s">
        <v>151</v>
      </c>
    </row>
    <row r="67" spans="1:25" ht="15" customHeight="1" thickBot="1" x14ac:dyDescent="0.25">
      <c r="A67" s="144" t="s">
        <v>872</v>
      </c>
      <c r="B67" s="176" t="s">
        <v>152</v>
      </c>
      <c r="C67" s="261" t="s">
        <v>254</v>
      </c>
      <c r="D67" s="153" t="s">
        <v>153</v>
      </c>
      <c r="E67" s="264" t="s">
        <v>269</v>
      </c>
      <c r="F67" s="192" t="s">
        <v>8</v>
      </c>
      <c r="G67" s="125" t="str">
        <f>VLOOKUP(F67,Data!A:B,2,FALSE)</f>
        <v>G</v>
      </c>
      <c r="H67" s="193" t="s">
        <v>8</v>
      </c>
      <c r="I67" s="125">
        <f>VLOOKUP(H67,Data!D:E,2,FALSE)</f>
        <v>24</v>
      </c>
      <c r="J67" s="193" t="s">
        <v>79</v>
      </c>
      <c r="K67" s="125" t="str">
        <f>VLOOKUP(J67,Data!G:H,2,FALSE)</f>
        <v>ac</v>
      </c>
      <c r="L67" s="37"/>
      <c r="M67" s="37"/>
      <c r="N67" s="38"/>
      <c r="O67" s="151" t="str">
        <f t="shared" ref="O67:O90" si="1">CONCATENATE(E67&amp;"-",G67&amp;"-",I67&amp;"-",K67&amp;"-",A67)</f>
        <v>030010401-G-24-ac-066</v>
      </c>
      <c r="P67" s="72"/>
    </row>
    <row r="68" spans="1:25" ht="18.75" thickBot="1" x14ac:dyDescent="0.25">
      <c r="A68" s="144" t="s">
        <v>873</v>
      </c>
      <c r="B68" s="177" t="s">
        <v>152</v>
      </c>
      <c r="C68" s="261" t="s">
        <v>254</v>
      </c>
      <c r="D68" s="153" t="s">
        <v>153</v>
      </c>
      <c r="E68" s="264" t="s">
        <v>269</v>
      </c>
      <c r="F68" s="173" t="s">
        <v>40</v>
      </c>
      <c r="G68" s="105" t="str">
        <f>VLOOKUP(F68,Data!A:B,2,FALSE)</f>
        <v>B</v>
      </c>
      <c r="H68" s="174" t="s">
        <v>943</v>
      </c>
      <c r="I68" s="105">
        <f>VLOOKUP(H68,Data!D:E,2,FALSE)</f>
        <v>11</v>
      </c>
      <c r="J68" s="174" t="s">
        <v>7</v>
      </c>
      <c r="K68" s="105" t="str">
        <f>VLOOKUP(J68,Data!G:H,2,FALSE)</f>
        <v>ab</v>
      </c>
      <c r="L68" s="107"/>
      <c r="M68" s="107"/>
      <c r="N68" s="175"/>
      <c r="O68" s="151" t="str">
        <f t="shared" si="1"/>
        <v>030010401-B-11-ab-067</v>
      </c>
      <c r="P68" s="72" t="s">
        <v>154</v>
      </c>
      <c r="Q68" s="198"/>
      <c r="R68" s="198"/>
      <c r="S68" s="198"/>
      <c r="T68" s="198"/>
      <c r="U68" s="198"/>
      <c r="V68" s="198"/>
      <c r="W68" s="198"/>
      <c r="X68" s="198"/>
      <c r="Y68" s="198"/>
    </row>
    <row r="69" spans="1:25" ht="18.75" thickBot="1" x14ac:dyDescent="0.25">
      <c r="A69" s="144" t="s">
        <v>874</v>
      </c>
      <c r="B69" s="177" t="s">
        <v>152</v>
      </c>
      <c r="C69" s="261" t="s">
        <v>254</v>
      </c>
      <c r="D69" s="137" t="s">
        <v>155</v>
      </c>
      <c r="E69" s="269" t="s">
        <v>270</v>
      </c>
      <c r="F69" s="186" t="s">
        <v>8</v>
      </c>
      <c r="G69" s="7" t="str">
        <f>VLOOKUP(F69,Data!A:B,2,FALSE)</f>
        <v>G</v>
      </c>
      <c r="H69" s="187" t="s">
        <v>8</v>
      </c>
      <c r="I69" s="7">
        <f>VLOOKUP(H69,Data!D:E,2,FALSE)</f>
        <v>24</v>
      </c>
      <c r="J69" s="187" t="s">
        <v>79</v>
      </c>
      <c r="K69" s="7" t="str">
        <f>VLOOKUP(J69,Data!G:H,2,FALSE)</f>
        <v>ac</v>
      </c>
      <c r="L69" s="7"/>
      <c r="M69" s="7"/>
      <c r="N69" s="8"/>
      <c r="O69" s="163" t="str">
        <f t="shared" si="1"/>
        <v>030010402-G-24-ac-068</v>
      </c>
      <c r="P69" s="72" t="s">
        <v>154</v>
      </c>
    </row>
    <row r="70" spans="1:25" ht="18.75" thickBot="1" x14ac:dyDescent="0.25">
      <c r="A70" s="144" t="s">
        <v>875</v>
      </c>
      <c r="B70" s="177" t="s">
        <v>152</v>
      </c>
      <c r="C70" s="261" t="s">
        <v>254</v>
      </c>
      <c r="D70" s="54" t="s">
        <v>155</v>
      </c>
      <c r="E70" s="271" t="s">
        <v>270</v>
      </c>
      <c r="F70" s="208" t="s">
        <v>40</v>
      </c>
      <c r="G70" s="2" t="str">
        <f>VLOOKUP(F70,Data!A:B,2,FALSE)</f>
        <v>B</v>
      </c>
      <c r="H70" s="209" t="s">
        <v>943</v>
      </c>
      <c r="I70" s="2">
        <f>VLOOKUP(H70,Data!D:E,2,FALSE)</f>
        <v>11</v>
      </c>
      <c r="J70" s="209" t="s">
        <v>7</v>
      </c>
      <c r="K70" s="2" t="str">
        <f>VLOOKUP(J70,Data!G:H,2,FALSE)</f>
        <v>ab</v>
      </c>
      <c r="L70" s="210"/>
      <c r="M70" s="210"/>
      <c r="N70" s="33"/>
      <c r="O70" s="163" t="str">
        <f t="shared" si="1"/>
        <v>030010402-B-11-ab-069</v>
      </c>
      <c r="P70" s="72"/>
      <c r="Q70" s="198"/>
      <c r="R70" s="198"/>
      <c r="S70" s="198"/>
      <c r="T70" s="198"/>
      <c r="U70" s="198"/>
      <c r="V70" s="198"/>
      <c r="W70" s="198"/>
      <c r="X70" s="198"/>
      <c r="Y70" s="198"/>
    </row>
    <row r="71" spans="1:25" ht="18.75" thickBot="1" x14ac:dyDescent="0.25">
      <c r="A71" s="144" t="s">
        <v>876</v>
      </c>
      <c r="B71" s="177" t="s">
        <v>152</v>
      </c>
      <c r="C71" s="261" t="s">
        <v>254</v>
      </c>
      <c r="D71" s="153" t="s">
        <v>156</v>
      </c>
      <c r="E71" s="264" t="s">
        <v>271</v>
      </c>
      <c r="F71" s="173" t="s">
        <v>8</v>
      </c>
      <c r="G71" s="125" t="str">
        <f>VLOOKUP(F71,Data!A:B,2,FALSE)</f>
        <v>G</v>
      </c>
      <c r="H71" s="174" t="s">
        <v>8</v>
      </c>
      <c r="I71" s="125">
        <f>VLOOKUP(H71,Data!D:E,2,FALSE)</f>
        <v>24</v>
      </c>
      <c r="J71" s="174" t="s">
        <v>79</v>
      </c>
      <c r="K71" s="125" t="str">
        <f>VLOOKUP(J71,Data!G:H,2,FALSE)</f>
        <v>ac</v>
      </c>
      <c r="L71" s="107"/>
      <c r="M71" s="107"/>
      <c r="N71" s="175"/>
      <c r="O71" s="151" t="str">
        <f t="shared" si="1"/>
        <v>030010403-G-24-ac-070</v>
      </c>
      <c r="P71" s="72"/>
    </row>
    <row r="72" spans="1:25" ht="18.75" thickBot="1" x14ac:dyDescent="0.25">
      <c r="A72" s="144" t="s">
        <v>877</v>
      </c>
      <c r="B72" s="177" t="s">
        <v>152</v>
      </c>
      <c r="C72" s="261" t="s">
        <v>254</v>
      </c>
      <c r="D72" s="153" t="s">
        <v>156</v>
      </c>
      <c r="E72" s="264" t="s">
        <v>271</v>
      </c>
      <c r="F72" s="170" t="s">
        <v>4</v>
      </c>
      <c r="G72" s="3" t="str">
        <f>VLOOKUP(F72,Data!A:B,2,FALSE)</f>
        <v>C</v>
      </c>
      <c r="H72" s="171" t="s">
        <v>36</v>
      </c>
      <c r="I72" s="3" t="str">
        <f>VLOOKUP(H72,Data!D:E,2,FALSE)</f>
        <v>03</v>
      </c>
      <c r="J72" s="171" t="s">
        <v>89</v>
      </c>
      <c r="K72" s="3" t="str">
        <f>VLOOKUP(J72,Data!G:H,2,FALSE)</f>
        <v>ah</v>
      </c>
      <c r="L72" s="27"/>
      <c r="M72" s="27"/>
      <c r="N72" s="28"/>
      <c r="O72" s="151" t="str">
        <f t="shared" si="1"/>
        <v>030010403-C-03-ah-071</v>
      </c>
      <c r="P72" s="72" t="s">
        <v>157</v>
      </c>
    </row>
    <row r="73" spans="1:25" ht="18.75" thickBot="1" x14ac:dyDescent="0.25">
      <c r="A73" s="144" t="s">
        <v>878</v>
      </c>
      <c r="B73" s="177" t="s">
        <v>152</v>
      </c>
      <c r="C73" s="261" t="s">
        <v>254</v>
      </c>
      <c r="D73" s="153" t="s">
        <v>156</v>
      </c>
      <c r="E73" s="264" t="s">
        <v>271</v>
      </c>
      <c r="F73" s="192" t="s">
        <v>15</v>
      </c>
      <c r="G73" s="3" t="str">
        <f>VLOOKUP(F73,Data!A:B,2,FALSE)</f>
        <v>R</v>
      </c>
      <c r="H73" s="193" t="s">
        <v>12</v>
      </c>
      <c r="I73" s="3" t="str">
        <f>VLOOKUP(H73,Data!D:E,2,FALSE)</f>
        <v>35</v>
      </c>
      <c r="J73" s="193" t="s">
        <v>92</v>
      </c>
      <c r="K73" s="3" t="str">
        <f>VLOOKUP(J73,Data!G:H,2,FALSE)</f>
        <v>an</v>
      </c>
      <c r="L73" s="37"/>
      <c r="M73" s="37"/>
      <c r="N73" s="38"/>
      <c r="O73" s="151" t="str">
        <f t="shared" si="1"/>
        <v>030010403-R-35-an-072</v>
      </c>
      <c r="P73" s="72"/>
    </row>
    <row r="74" spans="1:25" ht="18.75" thickBot="1" x14ac:dyDescent="0.25">
      <c r="A74" s="144" t="s">
        <v>879</v>
      </c>
      <c r="B74" s="177" t="s">
        <v>152</v>
      </c>
      <c r="C74" s="261" t="s">
        <v>254</v>
      </c>
      <c r="D74" s="153" t="s">
        <v>156</v>
      </c>
      <c r="E74" s="264" t="s">
        <v>271</v>
      </c>
      <c r="F74" s="173" t="s">
        <v>40</v>
      </c>
      <c r="G74" s="105" t="str">
        <f>VLOOKUP(F74,Data!A:B,2,FALSE)</f>
        <v>B</v>
      </c>
      <c r="H74" s="174" t="s">
        <v>943</v>
      </c>
      <c r="I74" s="105">
        <f>VLOOKUP(H74,Data!D:E,2,FALSE)</f>
        <v>11</v>
      </c>
      <c r="J74" s="174" t="s">
        <v>7</v>
      </c>
      <c r="K74" s="105" t="str">
        <f>VLOOKUP(J74,Data!G:H,2,FALSE)</f>
        <v>ab</v>
      </c>
      <c r="L74" s="107"/>
      <c r="M74" s="107"/>
      <c r="N74" s="175"/>
      <c r="O74" s="151" t="str">
        <f t="shared" si="1"/>
        <v>030010403-B-11-ab-073</v>
      </c>
      <c r="P74" s="72"/>
    </row>
    <row r="75" spans="1:25" ht="18.75" thickBot="1" x14ac:dyDescent="0.25">
      <c r="A75" s="144" t="s">
        <v>880</v>
      </c>
      <c r="B75" s="177" t="s">
        <v>152</v>
      </c>
      <c r="C75" s="261" t="s">
        <v>254</v>
      </c>
      <c r="D75" s="137" t="s">
        <v>158</v>
      </c>
      <c r="E75" s="277" t="s">
        <v>272</v>
      </c>
      <c r="F75" s="159" t="s">
        <v>8</v>
      </c>
      <c r="G75" s="7" t="str">
        <f>VLOOKUP(F75,Data!A:B,2,FALSE)</f>
        <v>G</v>
      </c>
      <c r="H75" s="161" t="s">
        <v>8</v>
      </c>
      <c r="I75" s="7">
        <f>VLOOKUP(H75,Data!D:E,2,FALSE)</f>
        <v>24</v>
      </c>
      <c r="J75" s="161" t="s">
        <v>79</v>
      </c>
      <c r="K75" s="7" t="str">
        <f>VLOOKUP(J75,Data!G:H,2,FALSE)</f>
        <v>ac</v>
      </c>
      <c r="L75" s="160"/>
      <c r="M75" s="160"/>
      <c r="N75" s="162"/>
      <c r="O75" s="163" t="str">
        <f t="shared" si="1"/>
        <v>030010404-G-24-ac-074</v>
      </c>
      <c r="P75" s="72"/>
    </row>
    <row r="76" spans="1:25" ht="18.75" thickBot="1" x14ac:dyDescent="0.25">
      <c r="A76" s="144" t="s">
        <v>881</v>
      </c>
      <c r="B76" s="177" t="s">
        <v>152</v>
      </c>
      <c r="C76" s="261" t="s">
        <v>254</v>
      </c>
      <c r="D76" s="207" t="s">
        <v>158</v>
      </c>
      <c r="E76" s="278" t="s">
        <v>272</v>
      </c>
      <c r="F76" s="164" t="s">
        <v>15</v>
      </c>
      <c r="G76" s="1" t="str">
        <f>VLOOKUP(F76,Data!A:B,2,FALSE)</f>
        <v>R</v>
      </c>
      <c r="H76" s="165" t="s">
        <v>13</v>
      </c>
      <c r="I76" s="1" t="str">
        <f>VLOOKUP(H76,Data!D:E,2,FALSE)</f>
        <v>01</v>
      </c>
      <c r="J76" s="165" t="s">
        <v>5</v>
      </c>
      <c r="K76" s="1" t="str">
        <f>VLOOKUP(J76,Data!G:H,2,FALSE)</f>
        <v>aa</v>
      </c>
      <c r="L76" s="1"/>
      <c r="M76" s="1"/>
      <c r="N76" s="4"/>
      <c r="O76" s="163" t="str">
        <f t="shared" si="1"/>
        <v>030010404-R-01-aa-075</v>
      </c>
      <c r="P76" s="72"/>
    </row>
    <row r="77" spans="1:25" ht="18.75" thickBot="1" x14ac:dyDescent="0.25">
      <c r="A77" s="144" t="s">
        <v>882</v>
      </c>
      <c r="B77" s="177" t="s">
        <v>152</v>
      </c>
      <c r="C77" s="261" t="s">
        <v>254</v>
      </c>
      <c r="D77" s="207" t="s">
        <v>158</v>
      </c>
      <c r="E77" s="278" t="s">
        <v>272</v>
      </c>
      <c r="F77" s="195" t="s">
        <v>52</v>
      </c>
      <c r="G77" s="1" t="str">
        <f>VLOOKUP(F77,Data!A:B,2,FALSE)</f>
        <v>M</v>
      </c>
      <c r="H77" s="197" t="s">
        <v>87</v>
      </c>
      <c r="I77" s="1">
        <f>VLOOKUP(H77,Data!D:E,2,FALSE)</f>
        <v>30</v>
      </c>
      <c r="J77" s="197" t="s">
        <v>89</v>
      </c>
      <c r="K77" s="1" t="str">
        <f>VLOOKUP(J77,Data!G:H,2,FALSE)</f>
        <v>ah</v>
      </c>
      <c r="L77" s="196"/>
      <c r="M77" s="196"/>
      <c r="N77" s="30"/>
      <c r="O77" s="163" t="str">
        <f t="shared" si="1"/>
        <v>030010404-M-30-ah-076</v>
      </c>
      <c r="P77" s="72"/>
    </row>
    <row r="78" spans="1:25" ht="18.75" thickBot="1" x14ac:dyDescent="0.25">
      <c r="A78" s="144" t="s">
        <v>883</v>
      </c>
      <c r="B78" s="177" t="s">
        <v>152</v>
      </c>
      <c r="C78" s="261" t="s">
        <v>254</v>
      </c>
      <c r="D78" s="207" t="s">
        <v>158</v>
      </c>
      <c r="E78" s="278" t="s">
        <v>272</v>
      </c>
      <c r="F78" s="166" t="s">
        <v>52</v>
      </c>
      <c r="G78" s="1" t="str">
        <f>VLOOKUP(F78,Data!A:B,2,FALSE)</f>
        <v>M</v>
      </c>
      <c r="H78" s="168" t="s">
        <v>87</v>
      </c>
      <c r="I78" s="1">
        <f>VLOOKUP(H78,Data!D:E,2,FALSE)</f>
        <v>30</v>
      </c>
      <c r="J78" s="168" t="s">
        <v>6</v>
      </c>
      <c r="K78" s="1" t="str">
        <f>VLOOKUP(J78,Data!G:H,2,FALSE)</f>
        <v>ai</v>
      </c>
      <c r="L78" s="167"/>
      <c r="M78" s="167"/>
      <c r="N78" s="169"/>
      <c r="O78" s="163" t="str">
        <f t="shared" si="1"/>
        <v>030010404-M-30-ai-077</v>
      </c>
      <c r="P78" s="72"/>
    </row>
    <row r="79" spans="1:25" ht="18.75" thickBot="1" x14ac:dyDescent="0.25">
      <c r="A79" s="144" t="s">
        <v>884</v>
      </c>
      <c r="B79" s="177" t="s">
        <v>152</v>
      </c>
      <c r="C79" s="261" t="s">
        <v>254</v>
      </c>
      <c r="D79" s="54" t="s">
        <v>158</v>
      </c>
      <c r="E79" s="279" t="s">
        <v>272</v>
      </c>
      <c r="F79" s="211" t="s">
        <v>40</v>
      </c>
      <c r="G79" s="2" t="str">
        <f>VLOOKUP(F79,Data!A:B,2,FALSE)</f>
        <v>B</v>
      </c>
      <c r="H79" s="212" t="s">
        <v>943</v>
      </c>
      <c r="I79" s="2">
        <f>VLOOKUP(H79,Data!D:E,2,FALSE)</f>
        <v>11</v>
      </c>
      <c r="J79" s="212" t="s">
        <v>7</v>
      </c>
      <c r="K79" s="2" t="str">
        <f>VLOOKUP(J79,Data!G:H,2,FALSE)</f>
        <v>ab</v>
      </c>
      <c r="L79" s="2"/>
      <c r="M79" s="2"/>
      <c r="N79" s="5"/>
      <c r="O79" s="163" t="str">
        <f t="shared" si="1"/>
        <v>030010404-B-11-ab-078</v>
      </c>
      <c r="P79" s="72"/>
    </row>
    <row r="80" spans="1:25" ht="18.75" thickBot="1" x14ac:dyDescent="0.25">
      <c r="A80" s="144" t="s">
        <v>885</v>
      </c>
      <c r="B80" s="177" t="s">
        <v>152</v>
      </c>
      <c r="C80" s="261" t="s">
        <v>254</v>
      </c>
      <c r="D80" s="153" t="s">
        <v>159</v>
      </c>
      <c r="E80" s="264" t="s">
        <v>273</v>
      </c>
      <c r="F80" s="173" t="s">
        <v>18</v>
      </c>
      <c r="G80" s="125" t="str">
        <f>VLOOKUP(F80,Data!A:B,2,FALSE)</f>
        <v>P</v>
      </c>
      <c r="H80" s="174" t="s">
        <v>64</v>
      </c>
      <c r="I80" s="125">
        <f>VLOOKUP(H80,Data!D:E,2,FALSE)</f>
        <v>17</v>
      </c>
      <c r="J80" s="174" t="s">
        <v>84</v>
      </c>
      <c r="K80" s="125" t="str">
        <f>VLOOKUP(J80,Data!G:H,2,FALSE)</f>
        <v>ap</v>
      </c>
      <c r="L80" s="107"/>
      <c r="M80" s="107"/>
      <c r="N80" s="175"/>
      <c r="O80" s="151" t="str">
        <f t="shared" si="1"/>
        <v>030010405-P-17-ap-079</v>
      </c>
      <c r="P80" s="72"/>
    </row>
    <row r="81" spans="1:16" ht="18.75" thickBot="1" x14ac:dyDescent="0.25">
      <c r="A81" s="144" t="s">
        <v>886</v>
      </c>
      <c r="B81" s="177" t="s">
        <v>152</v>
      </c>
      <c r="C81" s="261" t="s">
        <v>254</v>
      </c>
      <c r="D81" s="153" t="s">
        <v>159</v>
      </c>
      <c r="E81" s="264" t="s">
        <v>273</v>
      </c>
      <c r="F81" s="170" t="s">
        <v>8</v>
      </c>
      <c r="G81" s="3" t="str">
        <f>VLOOKUP(F81,Data!A:B,2,FALSE)</f>
        <v>G</v>
      </c>
      <c r="H81" s="171" t="s">
        <v>8</v>
      </c>
      <c r="I81" s="3">
        <f>VLOOKUP(H81,Data!D:E,2,FALSE)</f>
        <v>24</v>
      </c>
      <c r="J81" s="171" t="s">
        <v>79</v>
      </c>
      <c r="K81" s="3" t="str">
        <f>VLOOKUP(J81,Data!G:H,2,FALSE)</f>
        <v>ac</v>
      </c>
      <c r="L81" s="27"/>
      <c r="M81" s="27"/>
      <c r="N81" s="28"/>
      <c r="O81" s="151" t="str">
        <f t="shared" si="1"/>
        <v>030010405-G-24-ac-080</v>
      </c>
      <c r="P81" s="72"/>
    </row>
    <row r="82" spans="1:16" ht="18.75" thickBot="1" x14ac:dyDescent="0.25">
      <c r="A82" s="144" t="s">
        <v>887</v>
      </c>
      <c r="B82" s="177" t="s">
        <v>152</v>
      </c>
      <c r="C82" s="261" t="s">
        <v>254</v>
      </c>
      <c r="D82" s="153" t="s">
        <v>159</v>
      </c>
      <c r="E82" s="264" t="s">
        <v>273</v>
      </c>
      <c r="F82" s="192" t="s">
        <v>15</v>
      </c>
      <c r="G82" s="3" t="str">
        <f>VLOOKUP(F82,Data!A:B,2,FALSE)</f>
        <v>R</v>
      </c>
      <c r="H82" s="193" t="s">
        <v>12</v>
      </c>
      <c r="I82" s="3" t="str">
        <f>VLOOKUP(H82,Data!D:E,2,FALSE)</f>
        <v>35</v>
      </c>
      <c r="J82" s="193" t="s">
        <v>92</v>
      </c>
      <c r="K82" s="3" t="str">
        <f>VLOOKUP(J82,Data!G:H,2,FALSE)</f>
        <v>an</v>
      </c>
      <c r="L82" s="37"/>
      <c r="M82" s="37"/>
      <c r="N82" s="38"/>
      <c r="O82" s="151" t="str">
        <f t="shared" si="1"/>
        <v>030010405-R-35-an-081</v>
      </c>
      <c r="P82" s="72"/>
    </row>
    <row r="83" spans="1:16" ht="18.75" thickBot="1" x14ac:dyDescent="0.25">
      <c r="A83" s="144" t="s">
        <v>888</v>
      </c>
      <c r="B83" s="177" t="s">
        <v>152</v>
      </c>
      <c r="C83" s="261" t="s">
        <v>254</v>
      </c>
      <c r="D83" s="153" t="s">
        <v>159</v>
      </c>
      <c r="E83" s="264" t="s">
        <v>273</v>
      </c>
      <c r="F83" s="173" t="s">
        <v>40</v>
      </c>
      <c r="G83" s="105" t="str">
        <f>VLOOKUP(F83,Data!A:B,2,FALSE)</f>
        <v>B</v>
      </c>
      <c r="H83" s="174" t="s">
        <v>943</v>
      </c>
      <c r="I83" s="105">
        <f>VLOOKUP(H83,Data!D:E,2,FALSE)</f>
        <v>11</v>
      </c>
      <c r="J83" s="174" t="s">
        <v>7</v>
      </c>
      <c r="K83" s="105" t="str">
        <f>VLOOKUP(J83,Data!G:H,2,FALSE)</f>
        <v>ab</v>
      </c>
      <c r="L83" s="107"/>
      <c r="M83" s="107"/>
      <c r="N83" s="175"/>
      <c r="O83" s="151" t="str">
        <f t="shared" si="1"/>
        <v>030010405-B-11-ab-082</v>
      </c>
      <c r="P83" s="72"/>
    </row>
    <row r="84" spans="1:16" ht="18.75" thickBot="1" x14ac:dyDescent="0.25">
      <c r="A84" s="144" t="s">
        <v>889</v>
      </c>
      <c r="B84" s="177" t="s">
        <v>152</v>
      </c>
      <c r="C84" s="261" t="s">
        <v>254</v>
      </c>
      <c r="D84" s="137" t="s">
        <v>160</v>
      </c>
      <c r="E84" s="269" t="s">
        <v>274</v>
      </c>
      <c r="F84" s="159" t="s">
        <v>8</v>
      </c>
      <c r="G84" s="7" t="str">
        <f>VLOOKUP(F84,Data!A:B,2,FALSE)</f>
        <v>G</v>
      </c>
      <c r="H84" s="161" t="s">
        <v>8</v>
      </c>
      <c r="I84" s="7">
        <f>VLOOKUP(H84,Data!D:E,2,FALSE)</f>
        <v>24</v>
      </c>
      <c r="J84" s="161" t="s">
        <v>79</v>
      </c>
      <c r="K84" s="7" t="str">
        <f>VLOOKUP(J84,Data!G:H,2,FALSE)</f>
        <v>ac</v>
      </c>
      <c r="L84" s="160"/>
      <c r="M84" s="160"/>
      <c r="N84" s="162"/>
      <c r="O84" s="163" t="str">
        <f t="shared" si="1"/>
        <v>030010407-G-24-ac-083</v>
      </c>
      <c r="P84" s="72"/>
    </row>
    <row r="85" spans="1:16" ht="18.75" thickBot="1" x14ac:dyDescent="0.25">
      <c r="A85" s="144" t="s">
        <v>890</v>
      </c>
      <c r="B85" s="177" t="s">
        <v>152</v>
      </c>
      <c r="C85" s="261" t="s">
        <v>254</v>
      </c>
      <c r="D85" s="207" t="s">
        <v>160</v>
      </c>
      <c r="E85" s="270" t="s">
        <v>274</v>
      </c>
      <c r="F85" s="164" t="s">
        <v>15</v>
      </c>
      <c r="G85" s="1" t="str">
        <f>VLOOKUP(F85,Data!A:B,2,FALSE)</f>
        <v>R</v>
      </c>
      <c r="H85" s="165" t="s">
        <v>13</v>
      </c>
      <c r="I85" s="1" t="str">
        <f>VLOOKUP(H85,Data!D:E,2,FALSE)</f>
        <v>01</v>
      </c>
      <c r="J85" s="165" t="s">
        <v>5</v>
      </c>
      <c r="K85" s="1" t="str">
        <f>VLOOKUP(J85,Data!G:H,2,FALSE)</f>
        <v>aa</v>
      </c>
      <c r="L85" s="1"/>
      <c r="M85" s="1"/>
      <c r="N85" s="4"/>
      <c r="O85" s="163" t="str">
        <f t="shared" si="1"/>
        <v>030010407-R-01-aa-084</v>
      </c>
      <c r="P85" s="72"/>
    </row>
    <row r="86" spans="1:16" ht="18.75" thickBot="1" x14ac:dyDescent="0.25">
      <c r="A86" s="144" t="s">
        <v>891</v>
      </c>
      <c r="B86" s="177" t="s">
        <v>152</v>
      </c>
      <c r="C86" s="261" t="s">
        <v>254</v>
      </c>
      <c r="D86" s="207" t="s">
        <v>160</v>
      </c>
      <c r="E86" s="270" t="s">
        <v>274</v>
      </c>
      <c r="F86" s="195" t="s">
        <v>52</v>
      </c>
      <c r="G86" s="1" t="str">
        <f>VLOOKUP(F86,Data!A:B,2,FALSE)</f>
        <v>M</v>
      </c>
      <c r="H86" s="197" t="s">
        <v>87</v>
      </c>
      <c r="I86" s="1">
        <f>VLOOKUP(H86,Data!D:E,2,FALSE)</f>
        <v>30</v>
      </c>
      <c r="J86" s="197" t="s">
        <v>89</v>
      </c>
      <c r="K86" s="1" t="str">
        <f>VLOOKUP(J86,Data!G:H,2,FALSE)</f>
        <v>ah</v>
      </c>
      <c r="L86" s="196"/>
      <c r="M86" s="196"/>
      <c r="N86" s="30"/>
      <c r="O86" s="163" t="str">
        <f t="shared" si="1"/>
        <v>030010407-M-30-ah-085</v>
      </c>
      <c r="P86" s="72"/>
    </row>
    <row r="87" spans="1:16" ht="18.75" thickBot="1" x14ac:dyDescent="0.25">
      <c r="A87" s="144" t="s">
        <v>892</v>
      </c>
      <c r="B87" s="177" t="s">
        <v>152</v>
      </c>
      <c r="C87" s="261" t="s">
        <v>254</v>
      </c>
      <c r="D87" s="207" t="s">
        <v>160</v>
      </c>
      <c r="E87" s="270" t="s">
        <v>274</v>
      </c>
      <c r="F87" s="166" t="s">
        <v>52</v>
      </c>
      <c r="G87" s="1" t="str">
        <f>VLOOKUP(F87,Data!A:B,2,FALSE)</f>
        <v>M</v>
      </c>
      <c r="H87" s="168" t="s">
        <v>87</v>
      </c>
      <c r="I87" s="1">
        <f>VLOOKUP(H87,Data!D:E,2,FALSE)</f>
        <v>30</v>
      </c>
      <c r="J87" s="168" t="s">
        <v>6</v>
      </c>
      <c r="K87" s="1" t="str">
        <f>VLOOKUP(J87,Data!G:H,2,FALSE)</f>
        <v>ai</v>
      </c>
      <c r="L87" s="167"/>
      <c r="M87" s="167"/>
      <c r="N87" s="169"/>
      <c r="O87" s="163" t="str">
        <f t="shared" si="1"/>
        <v>030010407-M-30-ai-086</v>
      </c>
      <c r="P87" s="72"/>
    </row>
    <row r="88" spans="1:16" ht="18.75" thickBot="1" x14ac:dyDescent="0.25">
      <c r="A88" s="144" t="s">
        <v>893</v>
      </c>
      <c r="B88" s="188" t="s">
        <v>152</v>
      </c>
      <c r="C88" s="261" t="s">
        <v>254</v>
      </c>
      <c r="D88" s="54" t="s">
        <v>160</v>
      </c>
      <c r="E88" s="270" t="s">
        <v>274</v>
      </c>
      <c r="F88" s="211" t="s">
        <v>40</v>
      </c>
      <c r="G88" s="2" t="str">
        <f>VLOOKUP(F88,Data!A:B,2,FALSE)</f>
        <v>B</v>
      </c>
      <c r="H88" s="212" t="s">
        <v>943</v>
      </c>
      <c r="I88" s="2">
        <f>VLOOKUP(H88,Data!D:E,2,FALSE)</f>
        <v>11</v>
      </c>
      <c r="J88" s="212" t="s">
        <v>7</v>
      </c>
      <c r="K88" s="2" t="str">
        <f>VLOOKUP(J88,Data!G:H,2,FALSE)</f>
        <v>ab</v>
      </c>
      <c r="L88" s="2"/>
      <c r="M88" s="2"/>
      <c r="N88" s="5"/>
      <c r="O88" s="163" t="str">
        <f t="shared" si="1"/>
        <v>030010407-B-11-ab-087</v>
      </c>
      <c r="P88" s="72"/>
    </row>
    <row r="89" spans="1:16" ht="18.75" thickBot="1" x14ac:dyDescent="0.25">
      <c r="A89" s="144" t="s">
        <v>894</v>
      </c>
      <c r="B89" s="145" t="s">
        <v>161</v>
      </c>
      <c r="C89" s="262" t="s">
        <v>255</v>
      </c>
      <c r="D89" s="51" t="s">
        <v>162</v>
      </c>
      <c r="E89" s="274" t="s">
        <v>275</v>
      </c>
      <c r="F89" s="180" t="s">
        <v>44</v>
      </c>
      <c r="G89" s="127" t="str">
        <f>VLOOKUP(F89,Data!A:B,2,FALSE)</f>
        <v>E</v>
      </c>
      <c r="H89" s="182" t="s">
        <v>60</v>
      </c>
      <c r="I89" s="127">
        <f>VLOOKUP(H89,Data!D:E,2,FALSE)</f>
        <v>15</v>
      </c>
      <c r="J89" s="182" t="s">
        <v>19</v>
      </c>
      <c r="K89" s="127" t="str">
        <f>VLOOKUP(J89,Data!G:H,2,FALSE)</f>
        <v>ae</v>
      </c>
      <c r="L89" s="181"/>
      <c r="M89" s="181"/>
      <c r="N89" s="183"/>
      <c r="O89" s="151" t="str">
        <f t="shared" si="1"/>
        <v>030010501-E-15-ae-088</v>
      </c>
      <c r="P89" s="72"/>
    </row>
    <row r="90" spans="1:16" ht="18.75" thickBot="1" x14ac:dyDescent="0.25">
      <c r="A90" s="144" t="s">
        <v>895</v>
      </c>
      <c r="B90" s="172" t="s">
        <v>161</v>
      </c>
      <c r="C90" s="260" t="s">
        <v>255</v>
      </c>
      <c r="D90" s="53" t="s">
        <v>162</v>
      </c>
      <c r="E90" s="275" t="s">
        <v>275</v>
      </c>
      <c r="F90" s="199" t="s">
        <v>18</v>
      </c>
      <c r="G90" s="129" t="str">
        <f>VLOOKUP(F90,Data!A:B,2,FALSE)</f>
        <v>P</v>
      </c>
      <c r="H90" s="201" t="s">
        <v>64</v>
      </c>
      <c r="I90" s="129">
        <f>VLOOKUP(H90,Data!D:E,2,FALSE)</f>
        <v>17</v>
      </c>
      <c r="J90" s="201" t="s">
        <v>89</v>
      </c>
      <c r="K90" s="129" t="str">
        <f>VLOOKUP(J90,Data!G:H,2,FALSE)</f>
        <v>ah</v>
      </c>
      <c r="L90" s="200"/>
      <c r="M90" s="200"/>
      <c r="N90" s="202"/>
      <c r="O90" s="203" t="str">
        <f t="shared" si="1"/>
        <v>030010501-P-17-ah-089</v>
      </c>
      <c r="P90" s="73"/>
    </row>
  </sheetData>
  <conditionalFormatting sqref="O1:O1048576">
    <cfRule type="duplicateValues" dxfId="11" priority="1"/>
  </conditionalFormatting>
  <dataValidations count="5">
    <dataValidation type="list" showInputMessage="1" showErrorMessage="1" errorTitle="Select from the bar" error="Select from the bar" sqref="F2:F1048576">
      <formula1>Istgah</formula1>
    </dataValidation>
    <dataValidation showInputMessage="1" showErrorMessage="1" errorTitle="Select from the bar" error="Select from the bar" sqref="F1 H1"/>
    <dataValidation type="list" showInputMessage="1" showErrorMessage="1" errorTitle="Select from the bar" error="Select from the bar" sqref="H2:H1048576">
      <formula1>Dastgah</formula1>
    </dataValidation>
    <dataValidation type="list" showInputMessage="1" showErrorMessage="1" sqref="J2:J1048576">
      <formula1>Farayand</formula1>
    </dataValidation>
    <dataValidation showInputMessage="1" showErrorMessage="1" sqref="J1"/>
  </dataValidation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rightToLeft="1" zoomScale="70" zoomScaleNormal="70" workbookViewId="0">
      <pane ySplit="1" topLeftCell="A2" activePane="bottomLeft" state="frozen"/>
      <selection pane="bottomLeft" activeCell="C2" sqref="C2"/>
    </sheetView>
  </sheetViews>
  <sheetFormatPr defaultRowHeight="18" x14ac:dyDescent="0.45"/>
  <cols>
    <col min="1" max="1" width="12.75" style="40" customWidth="1"/>
    <col min="2" max="2" width="10" style="49" bestFit="1" customWidth="1"/>
    <col min="3" max="3" width="10.87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2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c r="C2" s="296"/>
      <c r="D2" s="51"/>
      <c r="E2" s="293"/>
      <c r="F2" s="126"/>
      <c r="G2" s="125" t="e">
        <f>VLOOKUP(F2,Data!A:B,2,FALSE)</f>
        <v>#N/A</v>
      </c>
      <c r="H2" s="62"/>
      <c r="I2" s="125" t="e">
        <f>VLOOKUP(H2,Data!D:E,2,FALSE)</f>
        <v>#N/A</v>
      </c>
      <c r="J2" s="62"/>
      <c r="K2" s="125" t="e">
        <f>VLOOKUP(J2,Data!G:H,2,FALSE)</f>
        <v>#N/A</v>
      </c>
      <c r="L2" s="114"/>
      <c r="M2" s="23"/>
      <c r="N2" s="24"/>
      <c r="O2" s="74" t="e">
        <f t="shared" ref="O2:O31" si="0">CONCATENATE(E2&amp;"-",G2&amp;"-",I2&amp;"-",K2&amp;"-",A2)</f>
        <v>#N/A</v>
      </c>
      <c r="P2" s="71"/>
    </row>
    <row r="3" spans="1:16" ht="18.75" thickBot="1" x14ac:dyDescent="0.25">
      <c r="A3" s="41" t="s">
        <v>808</v>
      </c>
      <c r="B3" s="45"/>
      <c r="C3" s="296"/>
      <c r="D3" s="52"/>
      <c r="E3" s="294"/>
      <c r="F3" s="128"/>
      <c r="G3" s="3" t="e">
        <f>VLOOKUP(F3,Data!A:B,2,FALSE)</f>
        <v>#N/A</v>
      </c>
      <c r="H3" s="103"/>
      <c r="I3" s="3" t="e">
        <f>VLOOKUP(H3,Data!D:E,2,FALSE)</f>
        <v>#N/A</v>
      </c>
      <c r="J3" s="63"/>
      <c r="K3" s="3" t="e">
        <f>VLOOKUP(J3,Data!G:H,2,FALSE)</f>
        <v>#N/A</v>
      </c>
      <c r="L3" s="115"/>
      <c r="M3" s="3"/>
      <c r="N3" s="25"/>
      <c r="O3" s="74" t="e">
        <f t="shared" si="0"/>
        <v>#N/A</v>
      </c>
      <c r="P3" s="72"/>
    </row>
    <row r="4" spans="1:16" ht="18.75" thickBot="1" x14ac:dyDescent="0.25">
      <c r="A4" s="41" t="s">
        <v>809</v>
      </c>
      <c r="B4" s="45"/>
      <c r="C4" s="296"/>
      <c r="D4" s="52"/>
      <c r="E4" s="294"/>
      <c r="F4" s="128"/>
      <c r="G4" s="3" t="e">
        <f>VLOOKUP(F4,Data!A:B,2,FALSE)</f>
        <v>#N/A</v>
      </c>
      <c r="H4" s="63"/>
      <c r="I4" s="3" t="e">
        <f>VLOOKUP(H4,Data!D:E,2,FALSE)</f>
        <v>#N/A</v>
      </c>
      <c r="J4" s="63"/>
      <c r="K4" s="3" t="e">
        <f>VLOOKUP(J4,Data!G:H,2,FALSE)</f>
        <v>#N/A</v>
      </c>
      <c r="L4" s="115"/>
      <c r="M4" s="3"/>
      <c r="N4" s="25"/>
      <c r="O4" s="74" t="e">
        <f t="shared" si="0"/>
        <v>#N/A</v>
      </c>
      <c r="P4" s="72"/>
    </row>
    <row r="5" spans="1:16" ht="18.75" thickBot="1" x14ac:dyDescent="0.25">
      <c r="A5" s="41" t="s">
        <v>810</v>
      </c>
      <c r="B5" s="45"/>
      <c r="C5" s="296"/>
      <c r="D5" s="52"/>
      <c r="E5" s="294"/>
      <c r="F5" s="128"/>
      <c r="G5" s="3" t="e">
        <f>VLOOKUP(F5,Data!A:B,2,FALSE)</f>
        <v>#N/A</v>
      </c>
      <c r="H5" s="69"/>
      <c r="I5" s="3" t="e">
        <f>VLOOKUP(H5,Data!D:E,2,FALSE)</f>
        <v>#N/A</v>
      </c>
      <c r="J5" s="63"/>
      <c r="K5" s="3" t="e">
        <f>VLOOKUP(J5,Data!G:H,2,FALSE)</f>
        <v>#N/A</v>
      </c>
      <c r="L5" s="115"/>
      <c r="M5" s="3"/>
      <c r="N5" s="25"/>
      <c r="O5" s="74" t="e">
        <f t="shared" si="0"/>
        <v>#N/A</v>
      </c>
      <c r="P5" s="72"/>
    </row>
    <row r="6" spans="1:16" ht="18.75" thickBot="1" x14ac:dyDescent="0.25">
      <c r="A6" s="41" t="s">
        <v>811</v>
      </c>
      <c r="B6" s="45"/>
      <c r="C6" s="296"/>
      <c r="D6" s="52"/>
      <c r="E6" s="294"/>
      <c r="F6" s="59"/>
      <c r="G6" s="105" t="e">
        <f>VLOOKUP(F6,Data!A:B,2,FALSE)</f>
        <v>#N/A</v>
      </c>
      <c r="H6" s="134"/>
      <c r="I6" s="105" t="e">
        <f>VLOOKUP(H6,Data!D:E,2,FALSE)</f>
        <v>#N/A</v>
      </c>
      <c r="J6" s="134"/>
      <c r="K6" s="105" t="e">
        <f>VLOOKUP(J6,Data!G:H,2,FALSE)</f>
        <v>#N/A</v>
      </c>
      <c r="L6" s="135"/>
      <c r="M6" s="106"/>
      <c r="N6" s="136"/>
      <c r="O6" s="74" t="e">
        <f t="shared" si="0"/>
        <v>#N/A</v>
      </c>
      <c r="P6" s="72"/>
    </row>
    <row r="7" spans="1:16" ht="18.75" thickBot="1" x14ac:dyDescent="0.25">
      <c r="A7" s="41" t="s">
        <v>812</v>
      </c>
      <c r="B7" s="45"/>
      <c r="C7" s="280"/>
      <c r="D7" s="137"/>
      <c r="E7" s="277"/>
      <c r="F7" s="57"/>
      <c r="G7" s="7" t="e">
        <f>VLOOKUP(F7,Data!A:B,2,FALSE)</f>
        <v>#N/A</v>
      </c>
      <c r="H7" s="64"/>
      <c r="I7" s="7" t="e">
        <f>VLOOKUP(H7,Data!D:E,2,FALSE)</f>
        <v>#N/A</v>
      </c>
      <c r="J7" s="64"/>
      <c r="K7" s="7" t="e">
        <f>VLOOKUP(J7,Data!G:H,2,FALSE)</f>
        <v>#N/A</v>
      </c>
      <c r="L7" s="116"/>
      <c r="M7" s="7"/>
      <c r="N7" s="8"/>
      <c r="O7" s="75" t="e">
        <f t="shared" si="0"/>
        <v>#N/A</v>
      </c>
      <c r="P7" s="72"/>
    </row>
    <row r="8" spans="1:16" ht="18.75" thickBot="1" x14ac:dyDescent="0.25">
      <c r="A8" s="41" t="s">
        <v>813</v>
      </c>
      <c r="B8" s="45"/>
      <c r="C8" s="280"/>
      <c r="D8" s="54"/>
      <c r="E8" s="279"/>
      <c r="F8" s="99"/>
      <c r="G8" s="2" t="e">
        <f>VLOOKUP(F8,Data!A:B,2,FALSE)</f>
        <v>#N/A</v>
      </c>
      <c r="H8" s="109"/>
      <c r="I8" s="2" t="e">
        <f>VLOOKUP(H8,Data!D:E,2,FALSE)</f>
        <v>#N/A</v>
      </c>
      <c r="J8" s="109"/>
      <c r="K8" s="2" t="e">
        <f>VLOOKUP(J8,Data!G:H,2,FALSE)</f>
        <v>#N/A</v>
      </c>
      <c r="L8" s="121"/>
      <c r="M8" s="2"/>
      <c r="N8" s="5"/>
      <c r="O8" s="75" t="e">
        <f t="shared" si="0"/>
        <v>#N/A</v>
      </c>
      <c r="P8" s="72"/>
    </row>
    <row r="9" spans="1:16" ht="18.75" thickBot="1" x14ac:dyDescent="0.25">
      <c r="A9" s="41" t="s">
        <v>814</v>
      </c>
      <c r="B9" s="45"/>
      <c r="C9" s="280"/>
      <c r="D9" s="52"/>
      <c r="E9" s="301"/>
      <c r="F9" s="110"/>
      <c r="G9" s="125" t="e">
        <f>VLOOKUP(F9,Data!A:B,2,FALSE)</f>
        <v>#N/A</v>
      </c>
      <c r="H9" s="110"/>
      <c r="I9" s="125" t="e">
        <f>VLOOKUP(H9,Data!D:E,2,FALSE)</f>
        <v>#N/A</v>
      </c>
      <c r="J9" s="110"/>
      <c r="K9" s="125" t="e">
        <f>VLOOKUP(J9,Data!G:H,2,FALSE)</f>
        <v>#N/A</v>
      </c>
      <c r="L9" s="122"/>
      <c r="M9" s="37"/>
      <c r="N9" s="38"/>
      <c r="O9" s="74" t="e">
        <f t="shared" si="0"/>
        <v>#N/A</v>
      </c>
      <c r="P9" s="72"/>
    </row>
    <row r="10" spans="1:16" ht="18.75" thickBot="1" x14ac:dyDescent="0.25">
      <c r="A10" s="41" t="s">
        <v>815</v>
      </c>
      <c r="B10" s="45"/>
      <c r="C10" s="280"/>
      <c r="D10" s="52"/>
      <c r="E10" s="301"/>
      <c r="F10" s="67"/>
      <c r="G10" s="105" t="e">
        <f>VLOOKUP(F10,Data!A:B,2,FALSE)</f>
        <v>#N/A</v>
      </c>
      <c r="H10" s="104"/>
      <c r="I10" s="105" t="e">
        <f>VLOOKUP(H10,Data!D:E,2,FALSE)</f>
        <v>#N/A</v>
      </c>
      <c r="J10" s="67"/>
      <c r="K10" s="105" t="e">
        <f>VLOOKUP(J10,Data!G:H,2,FALSE)</f>
        <v>#N/A</v>
      </c>
      <c r="L10" s="119"/>
      <c r="M10" s="31"/>
      <c r="N10" s="34"/>
      <c r="O10" s="74" t="e">
        <f t="shared" si="0"/>
        <v>#N/A</v>
      </c>
      <c r="P10" s="72"/>
    </row>
    <row r="11" spans="1:16" ht="18.75" thickBot="1" x14ac:dyDescent="0.25">
      <c r="A11" s="41" t="s">
        <v>816</v>
      </c>
      <c r="B11" s="45"/>
      <c r="C11" s="280"/>
      <c r="D11" s="55"/>
      <c r="E11" s="302"/>
      <c r="F11" s="130"/>
      <c r="G11" s="35" t="e">
        <f>VLOOKUP(F11,Data!A:B,2,FALSE)</f>
        <v>#N/A</v>
      </c>
      <c r="H11" s="68"/>
      <c r="I11" s="35" t="e">
        <f>VLOOKUP(H11,Data!D:E,2,FALSE)</f>
        <v>#N/A</v>
      </c>
      <c r="J11" s="68"/>
      <c r="K11" s="35" t="e">
        <f>VLOOKUP(J11,Data!G:H,2,FALSE)</f>
        <v>#N/A</v>
      </c>
      <c r="L11" s="120"/>
      <c r="M11" s="35"/>
      <c r="N11" s="36"/>
      <c r="O11" s="75" t="e">
        <f t="shared" si="0"/>
        <v>#N/A</v>
      </c>
      <c r="P11" s="72"/>
    </row>
    <row r="12" spans="1:16" ht="18.75" thickBot="1" x14ac:dyDescent="0.25">
      <c r="A12" s="41" t="s">
        <v>817</v>
      </c>
      <c r="B12" s="45"/>
      <c r="C12" s="280"/>
      <c r="D12" s="52"/>
      <c r="E12" s="301"/>
      <c r="F12" s="104"/>
      <c r="G12" s="125" t="e">
        <f>VLOOKUP(F12,Data!A:B,2,FALSE)</f>
        <v>#N/A</v>
      </c>
      <c r="H12" s="104"/>
      <c r="I12" s="125" t="e">
        <f>VLOOKUP(H12,Data!D:E,2,FALSE)</f>
        <v>#N/A</v>
      </c>
      <c r="J12" s="104"/>
      <c r="K12" s="125" t="e">
        <f>VLOOKUP(J12,Data!G:H,2,FALSE)</f>
        <v>#N/A</v>
      </c>
      <c r="L12" s="122"/>
      <c r="M12" s="37"/>
      <c r="N12" s="38"/>
      <c r="O12" s="74" t="e">
        <f t="shared" si="0"/>
        <v>#N/A</v>
      </c>
      <c r="P12" s="72"/>
    </row>
    <row r="13" spans="1:16" ht="18.75" thickBot="1" x14ac:dyDescent="0.25">
      <c r="A13" s="41" t="s">
        <v>818</v>
      </c>
      <c r="B13" s="45"/>
      <c r="C13" s="280"/>
      <c r="D13" s="52"/>
      <c r="E13" s="301"/>
      <c r="F13" s="66"/>
      <c r="G13" s="3" t="e">
        <f>VLOOKUP(F13,Data!A:B,2,FALSE)</f>
        <v>#N/A</v>
      </c>
      <c r="H13" s="67"/>
      <c r="I13" s="3" t="e">
        <f>VLOOKUP(H13,Data!D:E,2,FALSE)</f>
        <v>#N/A</v>
      </c>
      <c r="J13" s="66"/>
      <c r="K13" s="3" t="e">
        <f>VLOOKUP(J13,Data!G:H,2,FALSE)</f>
        <v>#N/A</v>
      </c>
      <c r="L13" s="118"/>
      <c r="M13" s="27"/>
      <c r="N13" s="28"/>
      <c r="O13" s="74" t="e">
        <f t="shared" si="0"/>
        <v>#N/A</v>
      </c>
      <c r="P13" s="72"/>
    </row>
    <row r="14" spans="1:16" ht="18.75" thickBot="1" x14ac:dyDescent="0.25">
      <c r="A14" s="41" t="s">
        <v>819</v>
      </c>
      <c r="B14" s="45"/>
      <c r="C14" s="280"/>
      <c r="D14" s="52"/>
      <c r="E14" s="301"/>
      <c r="F14" s="66"/>
      <c r="G14" s="3" t="e">
        <f>VLOOKUP(F14,Data!A:B,2,FALSE)</f>
        <v>#N/A</v>
      </c>
      <c r="H14" s="66"/>
      <c r="I14" s="3" t="e">
        <f>VLOOKUP(H14,Data!D:E,2,FALSE)</f>
        <v>#N/A</v>
      </c>
      <c r="J14" s="66"/>
      <c r="K14" s="3" t="e">
        <f>VLOOKUP(J14,Data!G:H,2,FALSE)</f>
        <v>#N/A</v>
      </c>
      <c r="L14" s="118"/>
      <c r="M14" s="27"/>
      <c r="N14" s="28"/>
      <c r="O14" s="74" t="e">
        <f t="shared" si="0"/>
        <v>#N/A</v>
      </c>
      <c r="P14" s="72"/>
    </row>
    <row r="15" spans="1:16" ht="18.75" thickBot="1" x14ac:dyDescent="0.25">
      <c r="A15" s="41" t="s">
        <v>820</v>
      </c>
      <c r="B15" s="45"/>
      <c r="C15" s="280"/>
      <c r="D15" s="52"/>
      <c r="E15" s="294"/>
      <c r="F15" s="67"/>
      <c r="G15" s="105" t="e">
        <f>VLOOKUP(F15,Data!A:B,2,FALSE)</f>
        <v>#N/A</v>
      </c>
      <c r="H15" s="104"/>
      <c r="I15" s="105" t="e">
        <f>VLOOKUP(H15,Data!D:E,2,FALSE)</f>
        <v>#N/A</v>
      </c>
      <c r="J15" s="67"/>
      <c r="K15" s="105" t="e">
        <f>VLOOKUP(J15,Data!G:H,2,FALSE)</f>
        <v>#N/A</v>
      </c>
      <c r="L15" s="119"/>
      <c r="M15" s="31"/>
      <c r="N15" s="34"/>
      <c r="O15" s="74" t="e">
        <f t="shared" si="0"/>
        <v>#N/A</v>
      </c>
      <c r="P15" s="72"/>
    </row>
    <row r="16" spans="1:16" ht="18.75" thickBot="1" x14ac:dyDescent="0.25">
      <c r="A16" s="41" t="s">
        <v>821</v>
      </c>
      <c r="B16" s="45"/>
      <c r="C16" s="280"/>
      <c r="D16" s="55"/>
      <c r="E16" s="303"/>
      <c r="F16" s="130"/>
      <c r="G16" s="35" t="e">
        <f>VLOOKUP(F16,Data!A:B,2,FALSE)</f>
        <v>#N/A</v>
      </c>
      <c r="H16" s="68"/>
      <c r="I16" s="35" t="e">
        <f>VLOOKUP(H16,Data!D:E,2,FALSE)</f>
        <v>#N/A</v>
      </c>
      <c r="J16" s="68"/>
      <c r="K16" s="35" t="e">
        <f>VLOOKUP(J16,Data!G:H,2,FALSE)</f>
        <v>#N/A</v>
      </c>
      <c r="L16" s="120"/>
      <c r="M16" s="35"/>
      <c r="N16" s="36"/>
      <c r="O16" s="75" t="e">
        <f t="shared" si="0"/>
        <v>#N/A</v>
      </c>
      <c r="P16" s="72"/>
    </row>
    <row r="17" spans="1:16" ht="18.75" thickBot="1" x14ac:dyDescent="0.25">
      <c r="A17" s="41" t="s">
        <v>822</v>
      </c>
      <c r="B17" s="45"/>
      <c r="C17" s="296"/>
      <c r="D17" s="56"/>
      <c r="E17" s="304"/>
      <c r="F17" s="131"/>
      <c r="G17" s="125" t="e">
        <f>VLOOKUP(F17,Data!A:B,2,FALSE)</f>
        <v>#N/A</v>
      </c>
      <c r="H17" s="104"/>
      <c r="I17" s="125" t="e">
        <f>VLOOKUP(H17,Data!D:E,2,FALSE)</f>
        <v>#N/A</v>
      </c>
      <c r="J17" s="110"/>
      <c r="K17" s="125" t="e">
        <f>VLOOKUP(J17,Data!G:H,2,FALSE)</f>
        <v>#N/A</v>
      </c>
      <c r="L17" s="122"/>
      <c r="M17" s="37"/>
      <c r="N17" s="38"/>
      <c r="O17" s="74" t="e">
        <f t="shared" si="0"/>
        <v>#N/A</v>
      </c>
      <c r="P17" s="72"/>
    </row>
    <row r="18" spans="1:16" ht="18.75" thickBot="1" x14ac:dyDescent="0.25">
      <c r="A18" s="41" t="s">
        <v>823</v>
      </c>
      <c r="B18" s="45"/>
      <c r="C18" s="296"/>
      <c r="D18" s="56"/>
      <c r="E18" s="304"/>
      <c r="F18" s="97"/>
      <c r="G18" s="3" t="e">
        <f>VLOOKUP(F18,Data!A:B,2,FALSE)</f>
        <v>#N/A</v>
      </c>
      <c r="H18" s="67"/>
      <c r="I18" s="3" t="e">
        <f>VLOOKUP(H18,Data!D:E,2,FALSE)</f>
        <v>#N/A</v>
      </c>
      <c r="J18" s="110"/>
      <c r="K18" s="3" t="e">
        <f>VLOOKUP(J18,Data!G:H,2,FALSE)</f>
        <v>#N/A</v>
      </c>
      <c r="L18" s="118"/>
      <c r="M18" s="27"/>
      <c r="N18" s="28"/>
      <c r="O18" s="74" t="e">
        <f t="shared" si="0"/>
        <v>#N/A</v>
      </c>
      <c r="P18" s="72"/>
    </row>
    <row r="19" spans="1:16" ht="18.75" thickBot="1" x14ac:dyDescent="0.25">
      <c r="A19" s="41" t="s">
        <v>824</v>
      </c>
      <c r="B19" s="45"/>
      <c r="C19" s="297"/>
      <c r="D19" s="56"/>
      <c r="E19" s="304"/>
      <c r="F19" s="108"/>
      <c r="G19" s="105" t="e">
        <f>VLOOKUP(F19,Data!A:B,2,FALSE)</f>
        <v>#N/A</v>
      </c>
      <c r="H19" s="67"/>
      <c r="I19" s="105" t="e">
        <f>VLOOKUP(H19,Data!D:E,2,FALSE)</f>
        <v>#N/A</v>
      </c>
      <c r="J19" s="104"/>
      <c r="K19" s="105" t="e">
        <f>VLOOKUP(J19,Data!G:H,2,FALSE)</f>
        <v>#N/A</v>
      </c>
      <c r="L19" s="119"/>
      <c r="M19" s="31"/>
      <c r="N19" s="34"/>
      <c r="O19" s="74" t="e">
        <f t="shared" si="0"/>
        <v>#N/A</v>
      </c>
      <c r="P19" s="72"/>
    </row>
    <row r="20" spans="1:16" ht="18.75" thickBot="1" x14ac:dyDescent="0.25">
      <c r="A20" s="41" t="s">
        <v>825</v>
      </c>
      <c r="B20" s="46"/>
      <c r="C20" s="281"/>
      <c r="D20" s="57"/>
      <c r="E20" s="277"/>
      <c r="F20" s="98"/>
      <c r="G20" s="7" t="e">
        <f>VLOOKUP(F20,Data!A:B,2,FALSE)</f>
        <v>#N/A</v>
      </c>
      <c r="H20" s="64"/>
      <c r="I20" s="7" t="e">
        <f>VLOOKUP(H20,Data!D:E,2,FALSE)</f>
        <v>#N/A</v>
      </c>
      <c r="J20" s="111"/>
      <c r="K20" s="7" t="e">
        <f>VLOOKUP(J20,Data!G:H,2,FALSE)</f>
        <v>#N/A</v>
      </c>
      <c r="L20" s="116"/>
      <c r="M20" s="7"/>
      <c r="N20" s="8"/>
      <c r="O20" s="75" t="e">
        <f t="shared" si="0"/>
        <v>#N/A</v>
      </c>
      <c r="P20" s="72"/>
    </row>
    <row r="21" spans="1:16" ht="18.75" thickBot="1" x14ac:dyDescent="0.25">
      <c r="A21" s="41" t="s">
        <v>826</v>
      </c>
      <c r="B21" s="47"/>
      <c r="C21" s="281"/>
      <c r="D21" s="58"/>
      <c r="E21" s="279"/>
      <c r="F21" s="99"/>
      <c r="G21" s="2" t="e">
        <f>VLOOKUP(F21,Data!A:B,2,FALSE)</f>
        <v>#N/A</v>
      </c>
      <c r="H21" s="109"/>
      <c r="I21" s="2" t="e">
        <f>VLOOKUP(H21,Data!D:E,2,FALSE)</f>
        <v>#N/A</v>
      </c>
      <c r="J21" s="113"/>
      <c r="K21" s="2" t="e">
        <f>VLOOKUP(J21,Data!G:H,2,FALSE)</f>
        <v>#N/A</v>
      </c>
      <c r="L21" s="121"/>
      <c r="M21" s="2"/>
      <c r="N21" s="5"/>
      <c r="O21" s="75" t="e">
        <f t="shared" si="0"/>
        <v>#N/A</v>
      </c>
      <c r="P21" s="72"/>
    </row>
    <row r="22" spans="1:16" ht="18.75" thickBot="1" x14ac:dyDescent="0.25">
      <c r="A22" s="41" t="s">
        <v>827</v>
      </c>
      <c r="B22" s="47"/>
      <c r="C22" s="281"/>
      <c r="D22" s="59"/>
      <c r="E22" s="264"/>
      <c r="F22" s="131"/>
      <c r="G22" s="125" t="e">
        <f>VLOOKUP(F22,Data!A:B,2,FALSE)</f>
        <v>#N/A</v>
      </c>
      <c r="H22" s="104"/>
      <c r="I22" s="125" t="e">
        <f>VLOOKUP(H22,Data!D:E,2,FALSE)</f>
        <v>#N/A</v>
      </c>
      <c r="J22" s="110"/>
      <c r="K22" s="125" t="e">
        <f>VLOOKUP(J22,Data!G:H,2,FALSE)</f>
        <v>#N/A</v>
      </c>
      <c r="L22" s="132"/>
      <c r="M22" s="107"/>
      <c r="N22" s="38"/>
      <c r="O22" s="74" t="e">
        <f t="shared" si="0"/>
        <v>#N/A</v>
      </c>
      <c r="P22" s="72"/>
    </row>
    <row r="23" spans="1:16" ht="18.75" thickBot="1" x14ac:dyDescent="0.25">
      <c r="A23" s="41" t="s">
        <v>828</v>
      </c>
      <c r="B23" s="47"/>
      <c r="C23" s="281"/>
      <c r="D23" s="59"/>
      <c r="E23" s="264"/>
      <c r="F23" s="97"/>
      <c r="G23" s="3" t="e">
        <f>VLOOKUP(F23,Data!A:B,2,FALSE)</f>
        <v>#N/A</v>
      </c>
      <c r="H23" s="66"/>
      <c r="I23" s="3" t="e">
        <f>VLOOKUP(H23,Data!D:E,2,FALSE)</f>
        <v>#N/A</v>
      </c>
      <c r="J23" s="66"/>
      <c r="K23" s="3" t="e">
        <f>VLOOKUP(J23,Data!G:H,2,FALSE)</f>
        <v>#N/A</v>
      </c>
      <c r="L23" s="118"/>
      <c r="M23" s="27"/>
      <c r="N23" s="28"/>
      <c r="O23" s="74" t="e">
        <f t="shared" si="0"/>
        <v>#N/A</v>
      </c>
      <c r="P23" s="72"/>
    </row>
    <row r="24" spans="1:16" ht="18.75" thickBot="1" x14ac:dyDescent="0.25">
      <c r="A24" s="41" t="s">
        <v>829</v>
      </c>
      <c r="B24" s="47"/>
      <c r="C24" s="281"/>
      <c r="D24" s="59"/>
      <c r="E24" s="264"/>
      <c r="F24" s="100"/>
      <c r="G24" s="3" t="e">
        <f>VLOOKUP(F24,Data!A:B,2,FALSE)</f>
        <v>#N/A</v>
      </c>
      <c r="H24" s="110"/>
      <c r="I24" s="3" t="e">
        <f>VLOOKUP(H24,Data!D:E,2,FALSE)</f>
        <v>#N/A</v>
      </c>
      <c r="J24" s="110"/>
      <c r="K24" s="3" t="e">
        <f>VLOOKUP(J24,Data!G:H,2,FALSE)</f>
        <v>#N/A</v>
      </c>
      <c r="L24" s="122"/>
      <c r="M24" s="37"/>
      <c r="N24" s="38"/>
      <c r="O24" s="74" t="e">
        <f t="shared" si="0"/>
        <v>#N/A</v>
      </c>
      <c r="P24" s="72"/>
    </row>
    <row r="25" spans="1:16" ht="18.75" thickBot="1" x14ac:dyDescent="0.25">
      <c r="A25" s="41" t="s">
        <v>830</v>
      </c>
      <c r="B25" s="47"/>
      <c r="C25" s="281"/>
      <c r="D25" s="59"/>
      <c r="E25" s="264"/>
      <c r="F25" s="108"/>
      <c r="G25" s="105" t="e">
        <f>VLOOKUP(F25,Data!A:B,2,FALSE)</f>
        <v>#N/A</v>
      </c>
      <c r="H25" s="104"/>
      <c r="I25" s="105" t="e">
        <f>VLOOKUP(H25,Data!D:E,2,FALSE)</f>
        <v>#N/A</v>
      </c>
      <c r="J25" s="104"/>
      <c r="K25" s="105" t="e">
        <f>VLOOKUP(J25,Data!G:H,2,FALSE)</f>
        <v>#N/A</v>
      </c>
      <c r="L25" s="119"/>
      <c r="M25" s="31"/>
      <c r="N25" s="34"/>
      <c r="O25" s="78" t="e">
        <f t="shared" si="0"/>
        <v>#N/A</v>
      </c>
      <c r="P25" s="72"/>
    </row>
    <row r="26" spans="1:16" ht="18.75" thickBot="1" x14ac:dyDescent="0.25">
      <c r="A26" s="41" t="s">
        <v>831</v>
      </c>
      <c r="B26" s="47"/>
      <c r="C26" s="281"/>
      <c r="D26" s="57"/>
      <c r="E26" s="265"/>
      <c r="F26" s="98"/>
      <c r="G26" s="7" t="e">
        <f>VLOOKUP(F26,Data!A:B,2,FALSE)</f>
        <v>#N/A</v>
      </c>
      <c r="H26" s="111"/>
      <c r="I26" s="7" t="e">
        <f>VLOOKUP(H26,Data!D:E,2,FALSE)</f>
        <v>#N/A</v>
      </c>
      <c r="J26" s="111"/>
      <c r="K26" s="7" t="e">
        <f>VLOOKUP(J26,Data!G:H,2,FALSE)</f>
        <v>#N/A</v>
      </c>
      <c r="L26" s="116"/>
      <c r="M26" s="7"/>
      <c r="N26" s="8"/>
      <c r="O26" s="75" t="e">
        <f t="shared" si="0"/>
        <v>#N/A</v>
      </c>
      <c r="P26" s="72"/>
    </row>
    <row r="27" spans="1:16" ht="18.75" thickBot="1" x14ac:dyDescent="0.25">
      <c r="A27" s="41" t="s">
        <v>832</v>
      </c>
      <c r="B27" s="47"/>
      <c r="C27" s="281"/>
      <c r="D27" s="61"/>
      <c r="E27" s="266"/>
      <c r="F27" s="61"/>
      <c r="G27" s="1" t="e">
        <f>VLOOKUP(F27,Data!A:B,2,FALSE)</f>
        <v>#N/A</v>
      </c>
      <c r="H27" s="65"/>
      <c r="I27" s="1" t="e">
        <f>VLOOKUP(H27,Data!D:E,2,FALSE)</f>
        <v>#N/A</v>
      </c>
      <c r="J27" s="65"/>
      <c r="K27" s="1" t="e">
        <f>VLOOKUP(J27,Data!G:H,2,FALSE)</f>
        <v>#N/A</v>
      </c>
      <c r="L27" s="117"/>
      <c r="M27" s="6"/>
      <c r="N27" s="32"/>
      <c r="O27" s="75" t="e">
        <f t="shared" si="0"/>
        <v>#N/A</v>
      </c>
      <c r="P27" s="72"/>
    </row>
    <row r="28" spans="1:16" ht="18.75" thickBot="1" x14ac:dyDescent="0.25">
      <c r="A28" s="41" t="s">
        <v>833</v>
      </c>
      <c r="B28" s="47"/>
      <c r="C28" s="281"/>
      <c r="D28" s="61"/>
      <c r="E28" s="266"/>
      <c r="F28" s="101"/>
      <c r="G28" s="1" t="e">
        <f>VLOOKUP(F28,Data!A:B,2,FALSE)</f>
        <v>#N/A</v>
      </c>
      <c r="H28" s="112"/>
      <c r="I28" s="1" t="e">
        <f>VLOOKUP(H28,Data!D:E,2,FALSE)</f>
        <v>#N/A</v>
      </c>
      <c r="J28" s="112"/>
      <c r="K28" s="1" t="e">
        <f>VLOOKUP(J28,Data!G:H,2,FALSE)</f>
        <v>#N/A</v>
      </c>
      <c r="L28" s="123"/>
      <c r="M28" s="1"/>
      <c r="N28" s="4"/>
      <c r="O28" s="75" t="e">
        <f t="shared" si="0"/>
        <v>#N/A</v>
      </c>
      <c r="P28" s="72"/>
    </row>
    <row r="29" spans="1:16" ht="18.75" thickBot="1" x14ac:dyDescent="0.25">
      <c r="A29" s="41" t="s">
        <v>834</v>
      </c>
      <c r="B29" s="47"/>
      <c r="C29" s="281"/>
      <c r="D29" s="61"/>
      <c r="E29" s="266"/>
      <c r="F29" s="102"/>
      <c r="G29" s="1" t="e">
        <f>VLOOKUP(F29,Data!A:B,2,FALSE)</f>
        <v>#N/A</v>
      </c>
      <c r="H29" s="65"/>
      <c r="I29" s="1" t="e">
        <f>VLOOKUP(H29,Data!D:E,2,FALSE)</f>
        <v>#N/A</v>
      </c>
      <c r="J29" s="70"/>
      <c r="K29" s="1" t="e">
        <f>VLOOKUP(J29,Data!G:H,2,FALSE)</f>
        <v>#N/A</v>
      </c>
      <c r="L29" s="124"/>
      <c r="M29" s="26"/>
      <c r="N29" s="30"/>
      <c r="O29" s="75" t="e">
        <f t="shared" si="0"/>
        <v>#N/A</v>
      </c>
      <c r="P29" s="72"/>
    </row>
    <row r="30" spans="1:16" ht="18.75" thickBot="1" x14ac:dyDescent="0.25">
      <c r="A30" s="41" t="s">
        <v>835</v>
      </c>
      <c r="B30" s="47"/>
      <c r="C30" s="281"/>
      <c r="D30" s="61"/>
      <c r="E30" s="266"/>
      <c r="F30" s="101"/>
      <c r="G30" s="1" t="e">
        <f>VLOOKUP(F30,Data!A:B,2,FALSE)</f>
        <v>#N/A</v>
      </c>
      <c r="H30" s="112"/>
      <c r="I30" s="1" t="e">
        <f>VLOOKUP(H30,Data!D:E,2,FALSE)</f>
        <v>#N/A</v>
      </c>
      <c r="J30" s="70"/>
      <c r="K30" s="1" t="e">
        <f>VLOOKUP(J30,Data!G:H,2,FALSE)</f>
        <v>#N/A</v>
      </c>
      <c r="L30" s="123"/>
      <c r="M30" s="1"/>
      <c r="N30" s="30"/>
      <c r="O30" s="75" t="e">
        <f t="shared" si="0"/>
        <v>#N/A</v>
      </c>
      <c r="P30" s="72"/>
    </row>
    <row r="31" spans="1:16" ht="18.75" thickBot="1" x14ac:dyDescent="0.25">
      <c r="A31" s="41" t="s">
        <v>836</v>
      </c>
      <c r="B31" s="48"/>
      <c r="C31" s="260"/>
      <c r="D31" s="58"/>
      <c r="E31" s="267"/>
      <c r="F31" s="58"/>
      <c r="G31" s="2" t="e">
        <f>VLOOKUP(F31,Data!A:B,2,FALSE)</f>
        <v>#N/A</v>
      </c>
      <c r="H31" s="113"/>
      <c r="I31" s="2" t="e">
        <f>VLOOKUP(H31,Data!D:E,2,FALSE)</f>
        <v>#N/A</v>
      </c>
      <c r="J31" s="113"/>
      <c r="K31" s="2" t="e">
        <f>VLOOKUP(J31,Data!G:H,2,FALSE)</f>
        <v>#N/A</v>
      </c>
      <c r="L31" s="121"/>
      <c r="M31" s="2"/>
      <c r="N31" s="33"/>
      <c r="O31" s="76" t="e">
        <f t="shared" si="0"/>
        <v>#N/A</v>
      </c>
      <c r="P31" s="73"/>
    </row>
  </sheetData>
  <conditionalFormatting sqref="H2:H1048576">
    <cfRule type="cellIs" dxfId="314" priority="5" operator="equal">
      <formula>"دستگاه"</formula>
    </cfRule>
  </conditionalFormatting>
  <conditionalFormatting sqref="F2:F1048576">
    <cfRule type="cellIs" dxfId="313" priority="4" operator="equal">
      <formula>"ایستگاه"</formula>
    </cfRule>
  </conditionalFormatting>
  <conditionalFormatting sqref="F2:F1048576">
    <cfRule type="cellIs" dxfId="312" priority="3" operator="equal">
      <formula>"ایستگاه"</formula>
    </cfRule>
  </conditionalFormatting>
  <conditionalFormatting sqref="H2:H1048576">
    <cfRule type="cellIs" dxfId="311" priority="2" operator="equal">
      <formula>"دستگاه"</formula>
    </cfRule>
  </conditionalFormatting>
  <conditionalFormatting sqref="O1:O1048576">
    <cfRule type="duplicateValues" dxfId="310" priority="1"/>
  </conditionalFormatting>
  <dataValidations count="5">
    <dataValidation type="list" showInputMessage="1" showErrorMessage="1" errorTitle="Select from the bar" error="Select from the bar" sqref="F2:F1048576">
      <formula1>Istgah</formula1>
    </dataValidation>
    <dataValidation showInputMessage="1" showErrorMessage="1" errorTitle="Select from the bar" error="Select from the bar" sqref="F1 H1"/>
    <dataValidation type="list" showInputMessage="1" showErrorMessage="1" errorTitle="Select from the bar" error="Select from the bar" sqref="H2:H1048576">
      <formula1>Dastgah</formula1>
    </dataValidation>
    <dataValidation type="list" showInputMessage="1" showErrorMessage="1" sqref="J2:J1048576">
      <formula1>Farayand</formula1>
    </dataValidation>
    <dataValidation showInputMessage="1" showErrorMessage="1" sqref="J1"/>
  </dataValidations>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59"/>
  <sheetViews>
    <sheetView rightToLeft="1" tabSelected="1" zoomScale="85" zoomScaleNormal="85" workbookViewId="0">
      <pane ySplit="1" topLeftCell="A150" activePane="bottomLeft" state="frozen"/>
      <selection pane="bottomLeft" activeCell="G162" sqref="G162"/>
    </sheetView>
  </sheetViews>
  <sheetFormatPr defaultRowHeight="18" x14ac:dyDescent="0.45"/>
  <cols>
    <col min="1" max="1" width="12.75" style="40" customWidth="1"/>
    <col min="2" max="2" width="10" style="49" bestFit="1" customWidth="1"/>
    <col min="3" max="3" width="10.87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2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1325</v>
      </c>
      <c r="C2" s="282" t="s">
        <v>1326</v>
      </c>
      <c r="D2" s="51" t="s">
        <v>1327</v>
      </c>
      <c r="E2" s="293" t="s">
        <v>1328</v>
      </c>
      <c r="F2" s="126" t="s">
        <v>4</v>
      </c>
      <c r="G2" s="125" t="str">
        <f>VLOOKUP(F2,Data!A:B,2,FALSE)</f>
        <v>C</v>
      </c>
      <c r="H2" s="62" t="s">
        <v>36</v>
      </c>
      <c r="I2" s="125" t="str">
        <f>VLOOKUP(H2,Data!D:E,2,FALSE)</f>
        <v>03</v>
      </c>
      <c r="J2" s="62" t="s">
        <v>79</v>
      </c>
      <c r="K2" s="125" t="str">
        <f>VLOOKUP(J2,Data!G:H,2,FALSE)</f>
        <v>ac</v>
      </c>
      <c r="L2" s="114"/>
      <c r="M2" s="23"/>
      <c r="N2" s="24"/>
      <c r="O2" s="74" t="str">
        <f t="shared" ref="O2:O71" si="0">CONCATENATE(E2&amp;"-",G2&amp;"-",I2&amp;"-",K2&amp;"-",A2)</f>
        <v>414020201-C-03-ac-001</v>
      </c>
      <c r="P2" s="71"/>
    </row>
    <row r="3" spans="1:16" ht="18.75" thickBot="1" x14ac:dyDescent="0.25">
      <c r="A3" s="41" t="s">
        <v>808</v>
      </c>
      <c r="B3" s="45" t="s">
        <v>1325</v>
      </c>
      <c r="C3" s="261" t="s">
        <v>1326</v>
      </c>
      <c r="D3" s="52" t="s">
        <v>1327</v>
      </c>
      <c r="E3" s="294" t="s">
        <v>1328</v>
      </c>
      <c r="F3" s="128" t="s">
        <v>15</v>
      </c>
      <c r="G3" s="3" t="str">
        <f>VLOOKUP(F3,Data!A:B,2,FALSE)</f>
        <v>R</v>
      </c>
      <c r="H3" s="103" t="s">
        <v>12</v>
      </c>
      <c r="I3" s="3" t="str">
        <f>VLOOKUP(H3,Data!D:E,2,FALSE)</f>
        <v>35</v>
      </c>
      <c r="J3" s="63" t="s">
        <v>92</v>
      </c>
      <c r="K3" s="3" t="str">
        <f>VLOOKUP(J3,Data!G:H,2,FALSE)</f>
        <v>an</v>
      </c>
      <c r="L3" s="115"/>
      <c r="M3" s="3"/>
      <c r="N3" s="25"/>
      <c r="O3" s="74" t="str">
        <f t="shared" si="0"/>
        <v>414020201-R-35-an-002</v>
      </c>
      <c r="P3" s="72"/>
    </row>
    <row r="4" spans="1:16" ht="18.75" thickBot="1" x14ac:dyDescent="0.25">
      <c r="A4" s="41" t="s">
        <v>809</v>
      </c>
      <c r="B4" s="45" t="s">
        <v>1325</v>
      </c>
      <c r="C4" s="261" t="s">
        <v>1326</v>
      </c>
      <c r="D4" s="52" t="s">
        <v>1327</v>
      </c>
      <c r="E4" s="294" t="s">
        <v>1328</v>
      </c>
      <c r="F4" s="128" t="s">
        <v>15</v>
      </c>
      <c r="G4" s="3" t="str">
        <f>VLOOKUP(F4,Data!A:B,2,FALSE)</f>
        <v>R</v>
      </c>
      <c r="H4" s="63" t="s">
        <v>13</v>
      </c>
      <c r="I4" s="3" t="str">
        <f>VLOOKUP(H4,Data!D:E,2,FALSE)</f>
        <v>01</v>
      </c>
      <c r="J4" s="63" t="s">
        <v>5</v>
      </c>
      <c r="K4" s="3" t="str">
        <f>VLOOKUP(J4,Data!G:H,2,FALSE)</f>
        <v>aa</v>
      </c>
      <c r="L4" s="115"/>
      <c r="M4" s="3"/>
      <c r="N4" s="25"/>
      <c r="O4" s="74" t="str">
        <f t="shared" si="0"/>
        <v>414020201-R-01-aa-003</v>
      </c>
      <c r="P4" s="72" t="s">
        <v>1330</v>
      </c>
    </row>
    <row r="5" spans="1:16" ht="18.75" thickBot="1" x14ac:dyDescent="0.25">
      <c r="A5" s="41" t="s">
        <v>810</v>
      </c>
      <c r="B5" s="45" t="s">
        <v>1325</v>
      </c>
      <c r="C5" s="261" t="s">
        <v>1326</v>
      </c>
      <c r="D5" s="52" t="s">
        <v>1327</v>
      </c>
      <c r="E5" s="294" t="s">
        <v>1328</v>
      </c>
      <c r="F5" s="128" t="s">
        <v>4</v>
      </c>
      <c r="G5" s="3" t="str">
        <f>VLOOKUP(F5,Data!A:B,2,FALSE)</f>
        <v>C</v>
      </c>
      <c r="H5" s="69" t="s">
        <v>12</v>
      </c>
      <c r="I5" s="3" t="str">
        <f>VLOOKUP(H5,Data!D:E,2,FALSE)</f>
        <v>35</v>
      </c>
      <c r="J5" s="63" t="s">
        <v>79</v>
      </c>
      <c r="K5" s="3" t="str">
        <f>VLOOKUP(J5,Data!G:H,2,FALSE)</f>
        <v>ac</v>
      </c>
      <c r="L5" s="115"/>
      <c r="M5" s="3"/>
      <c r="N5" s="25"/>
      <c r="O5" s="74" t="str">
        <f t="shared" si="0"/>
        <v>414020201-C-35-ac-004</v>
      </c>
      <c r="P5" s="72" t="s">
        <v>1331</v>
      </c>
    </row>
    <row r="6" spans="1:16" ht="18.75" thickBot="1" x14ac:dyDescent="0.25">
      <c r="A6" s="41" t="s">
        <v>811</v>
      </c>
      <c r="B6" s="45" t="s">
        <v>1325</v>
      </c>
      <c r="C6" s="261" t="s">
        <v>1326</v>
      </c>
      <c r="D6" s="52" t="s">
        <v>1327</v>
      </c>
      <c r="E6" s="294" t="s">
        <v>1328</v>
      </c>
      <c r="F6" s="128" t="s">
        <v>54</v>
      </c>
      <c r="G6" s="3" t="str">
        <f>VLOOKUP(F6,Data!A:B,2,FALSE)</f>
        <v>A</v>
      </c>
      <c r="H6" s="69" t="s">
        <v>16</v>
      </c>
      <c r="I6" s="3" t="str">
        <f>VLOOKUP(H6,Data!D:E,2,FALSE)</f>
        <v>40</v>
      </c>
      <c r="J6" s="63" t="s">
        <v>89</v>
      </c>
      <c r="K6" s="3" t="str">
        <f>VLOOKUP(J6,Data!G:H,2,FALSE)</f>
        <v>ah</v>
      </c>
      <c r="L6" s="115"/>
      <c r="M6" s="3"/>
      <c r="N6" s="25"/>
      <c r="O6" s="74" t="str">
        <f t="shared" ref="O6:O9" si="1">CONCATENATE(E6&amp;"-",G6&amp;"-",I6&amp;"-",K6&amp;"-",A6)</f>
        <v>414020201-A-40-ah-005</v>
      </c>
      <c r="P6" s="72" t="s">
        <v>1332</v>
      </c>
    </row>
    <row r="7" spans="1:16" ht="18.75" thickBot="1" x14ac:dyDescent="0.25">
      <c r="A7" s="41" t="s">
        <v>812</v>
      </c>
      <c r="B7" s="45" t="s">
        <v>1325</v>
      </c>
      <c r="C7" s="261" t="s">
        <v>1326</v>
      </c>
      <c r="D7" s="52" t="s">
        <v>1327</v>
      </c>
      <c r="E7" s="294" t="s">
        <v>1328</v>
      </c>
      <c r="F7" s="128" t="s">
        <v>40</v>
      </c>
      <c r="G7" s="3" t="str">
        <f>VLOOKUP(F7,Data!A:B,2,FALSE)</f>
        <v>B</v>
      </c>
      <c r="H7" s="69" t="s">
        <v>943</v>
      </c>
      <c r="I7" s="3">
        <f>VLOOKUP(H7,Data!D:E,2,FALSE)</f>
        <v>11</v>
      </c>
      <c r="J7" s="63" t="s">
        <v>7</v>
      </c>
      <c r="K7" s="3" t="str">
        <f>VLOOKUP(J7,Data!G:H,2,FALSE)</f>
        <v>ab</v>
      </c>
      <c r="L7" s="115"/>
      <c r="M7" s="3"/>
      <c r="N7" s="25"/>
      <c r="O7" s="74" t="str">
        <f t="shared" si="1"/>
        <v>414020201-B-11-ab-006</v>
      </c>
      <c r="P7" s="72"/>
    </row>
    <row r="8" spans="1:16" ht="18.75" thickBot="1" x14ac:dyDescent="0.25">
      <c r="A8" s="41" t="s">
        <v>813</v>
      </c>
      <c r="B8" s="45" t="s">
        <v>1325</v>
      </c>
      <c r="C8" s="261" t="s">
        <v>1326</v>
      </c>
      <c r="D8" s="52" t="s">
        <v>1327</v>
      </c>
      <c r="E8" s="294" t="s">
        <v>1328</v>
      </c>
      <c r="F8" s="128" t="s">
        <v>4</v>
      </c>
      <c r="G8" s="3" t="str">
        <f>VLOOKUP(F8,Data!A:B,2,FALSE)</f>
        <v>C</v>
      </c>
      <c r="H8" s="69" t="s">
        <v>31</v>
      </c>
      <c r="I8" s="3" t="str">
        <f>VLOOKUP(H8,Data!D:E,2,FALSE)</f>
        <v>کد دستگاه</v>
      </c>
      <c r="J8" s="63" t="s">
        <v>79</v>
      </c>
      <c r="K8" s="3" t="str">
        <f>VLOOKUP(J8,Data!G:H,2,FALSE)</f>
        <v>ac</v>
      </c>
      <c r="L8" s="115"/>
      <c r="M8" s="3"/>
      <c r="N8" s="25"/>
      <c r="O8" s="74" t="str">
        <f t="shared" si="1"/>
        <v>414020201-C-کد دستگاه-ac-007</v>
      </c>
      <c r="P8" s="72" t="s">
        <v>1333</v>
      </c>
    </row>
    <row r="9" spans="1:16" ht="18.75" thickBot="1" x14ac:dyDescent="0.25">
      <c r="A9" s="41" t="s">
        <v>814</v>
      </c>
      <c r="B9" s="45" t="s">
        <v>1325</v>
      </c>
      <c r="C9" s="261" t="s">
        <v>1326</v>
      </c>
      <c r="D9" s="52" t="s">
        <v>1327</v>
      </c>
      <c r="E9" s="294" t="s">
        <v>1328</v>
      </c>
      <c r="F9" s="128" t="s">
        <v>54</v>
      </c>
      <c r="G9" s="3" t="str">
        <f>VLOOKUP(F9,Data!A:B,2,FALSE)</f>
        <v>A</v>
      </c>
      <c r="H9" s="69" t="s">
        <v>13</v>
      </c>
      <c r="I9" s="3" t="str">
        <f>VLOOKUP(H9,Data!D:E,2,FALSE)</f>
        <v>01</v>
      </c>
      <c r="J9" s="63" t="s">
        <v>80</v>
      </c>
      <c r="K9" s="3" t="str">
        <f>VLOOKUP(J9,Data!G:H,2,FALSE)</f>
        <v>am</v>
      </c>
      <c r="L9" s="115"/>
      <c r="M9" s="3"/>
      <c r="N9" s="25"/>
      <c r="O9" s="74" t="str">
        <f t="shared" si="1"/>
        <v>414020201-A-01-am-008</v>
      </c>
      <c r="P9" s="72" t="s">
        <v>1334</v>
      </c>
    </row>
    <row r="10" spans="1:16" ht="18.75" thickBot="1" x14ac:dyDescent="0.25">
      <c r="A10" s="41" t="s">
        <v>815</v>
      </c>
      <c r="B10" s="45" t="s">
        <v>1325</v>
      </c>
      <c r="C10" s="261" t="s">
        <v>1326</v>
      </c>
      <c r="D10" s="52" t="s">
        <v>1327</v>
      </c>
      <c r="E10" s="294" t="s">
        <v>1328</v>
      </c>
      <c r="F10" s="128" t="s">
        <v>14</v>
      </c>
      <c r="G10" s="3" t="str">
        <f>VLOOKUP(F10,Data!A:B,2,FALSE)</f>
        <v>W</v>
      </c>
      <c r="H10" s="69" t="s">
        <v>43</v>
      </c>
      <c r="I10" s="3" t="str">
        <f>VLOOKUP(H10,Data!D:E,2,FALSE)</f>
        <v>06</v>
      </c>
      <c r="J10" s="63" t="s">
        <v>14</v>
      </c>
      <c r="K10" s="3" t="str">
        <f>VLOOKUP(J10,Data!G:H,2,FALSE)</f>
        <v>aw</v>
      </c>
      <c r="L10" s="115"/>
      <c r="M10" s="3"/>
      <c r="N10" s="25"/>
      <c r="O10" s="74" t="str">
        <f t="shared" ref="O10" si="2">CONCATENATE(E10&amp;"-",G10&amp;"-",I10&amp;"-",K10&amp;"-",A10)</f>
        <v>414020201-W-06-aw-009</v>
      </c>
      <c r="P10" s="72" t="s">
        <v>1335</v>
      </c>
    </row>
    <row r="11" spans="1:16" ht="18.75" thickBot="1" x14ac:dyDescent="0.25">
      <c r="A11" s="41" t="s">
        <v>816</v>
      </c>
      <c r="B11" s="45" t="s">
        <v>1325</v>
      </c>
      <c r="C11" s="261" t="s">
        <v>1326</v>
      </c>
      <c r="D11" s="52" t="s">
        <v>1327</v>
      </c>
      <c r="E11" s="294" t="s">
        <v>1328</v>
      </c>
      <c r="F11" s="59" t="s">
        <v>15</v>
      </c>
      <c r="G11" s="105" t="str">
        <f>VLOOKUP(F11,Data!A:B,2,FALSE)</f>
        <v>R</v>
      </c>
      <c r="H11" s="134" t="s">
        <v>12</v>
      </c>
      <c r="I11" s="105" t="str">
        <f>VLOOKUP(H11,Data!D:E,2,FALSE)</f>
        <v>35</v>
      </c>
      <c r="J11" s="134" t="s">
        <v>92</v>
      </c>
      <c r="K11" s="105" t="str">
        <f>VLOOKUP(J11,Data!G:H,2,FALSE)</f>
        <v>an</v>
      </c>
      <c r="L11" s="135"/>
      <c r="M11" s="106"/>
      <c r="N11" s="136"/>
      <c r="O11" s="74" t="str">
        <f t="shared" si="0"/>
        <v>414020201-R-35-an-010</v>
      </c>
      <c r="P11" s="72"/>
    </row>
    <row r="12" spans="1:16" ht="18.75" thickBot="1" x14ac:dyDescent="0.25">
      <c r="A12" s="41" t="s">
        <v>817</v>
      </c>
      <c r="B12" s="45" t="s">
        <v>1325</v>
      </c>
      <c r="C12" s="261" t="s">
        <v>1326</v>
      </c>
      <c r="D12" s="137" t="s">
        <v>1336</v>
      </c>
      <c r="E12" s="265" t="s">
        <v>1329</v>
      </c>
      <c r="F12" s="57" t="s">
        <v>8</v>
      </c>
      <c r="G12" s="160" t="str">
        <f>VLOOKUP(F12,Data!A:B,2,FALSE)</f>
        <v>G</v>
      </c>
      <c r="H12" s="64" t="s">
        <v>8</v>
      </c>
      <c r="I12" s="160">
        <f>VLOOKUP(H12,Data!D:E,2,FALSE)</f>
        <v>24</v>
      </c>
      <c r="J12" s="64" t="s">
        <v>79</v>
      </c>
      <c r="K12" s="160" t="str">
        <f>VLOOKUP(J12,Data!G:H,2,FALSE)</f>
        <v>ac</v>
      </c>
      <c r="L12" s="306"/>
      <c r="M12" s="160"/>
      <c r="N12" s="162"/>
      <c r="O12" s="75" t="str">
        <f t="shared" si="0"/>
        <v>414020202-G-24-ac-011</v>
      </c>
      <c r="P12" s="72"/>
    </row>
    <row r="13" spans="1:16" ht="18.75" thickBot="1" x14ac:dyDescent="0.25">
      <c r="A13" s="41" t="s">
        <v>818</v>
      </c>
      <c r="B13" s="45" t="s">
        <v>1325</v>
      </c>
      <c r="C13" s="261" t="s">
        <v>1326</v>
      </c>
      <c r="D13" s="207" t="s">
        <v>1336</v>
      </c>
      <c r="E13" s="266" t="s">
        <v>1329</v>
      </c>
      <c r="F13" s="101" t="s">
        <v>49</v>
      </c>
      <c r="G13" s="1" t="str">
        <f>VLOOKUP(F13,Data!A:B,2,FALSE)</f>
        <v>N</v>
      </c>
      <c r="H13" s="112" t="s">
        <v>564</v>
      </c>
      <c r="I13" s="1" t="str">
        <f>VLOOKUP(H13,Data!D:E,2,FALSE)</f>
        <v>50</v>
      </c>
      <c r="J13" s="112" t="s">
        <v>49</v>
      </c>
      <c r="K13" s="1" t="str">
        <f>VLOOKUP(J13,Data!G:H,2,FALSE)</f>
        <v>bn</v>
      </c>
      <c r="L13" s="123"/>
      <c r="M13" s="1"/>
      <c r="N13" s="4"/>
      <c r="O13" s="75" t="str">
        <f t="shared" si="0"/>
        <v>414020202-N-50-bn-012</v>
      </c>
      <c r="P13" s="72"/>
    </row>
    <row r="14" spans="1:16" ht="18.75" thickBot="1" x14ac:dyDescent="0.25">
      <c r="A14" s="41" t="s">
        <v>819</v>
      </c>
      <c r="B14" s="45" t="s">
        <v>1325</v>
      </c>
      <c r="C14" s="261" t="s">
        <v>1326</v>
      </c>
      <c r="D14" s="207" t="s">
        <v>1336</v>
      </c>
      <c r="E14" s="266" t="s">
        <v>1329</v>
      </c>
      <c r="F14" s="101" t="s">
        <v>14</v>
      </c>
      <c r="G14" s="1" t="str">
        <f>VLOOKUP(F14,Data!A:B,2,FALSE)</f>
        <v>W</v>
      </c>
      <c r="H14" s="112" t="s">
        <v>43</v>
      </c>
      <c r="I14" s="1" t="str">
        <f>VLOOKUP(H14,Data!D:E,2,FALSE)</f>
        <v>06</v>
      </c>
      <c r="J14" s="112" t="s">
        <v>14</v>
      </c>
      <c r="K14" s="1" t="str">
        <f>VLOOKUP(J14,Data!G:H,2,FALSE)</f>
        <v>aw</v>
      </c>
      <c r="L14" s="123"/>
      <c r="M14" s="1"/>
      <c r="N14" s="4"/>
      <c r="O14" s="75" t="str">
        <f t="shared" si="0"/>
        <v>414020202-W-06-aw-013</v>
      </c>
      <c r="P14" s="72" t="s">
        <v>1337</v>
      </c>
    </row>
    <row r="15" spans="1:16" ht="18.75" thickBot="1" x14ac:dyDescent="0.25">
      <c r="A15" s="41" t="s">
        <v>820</v>
      </c>
      <c r="B15" s="45" t="s">
        <v>1325</v>
      </c>
      <c r="C15" s="261" t="s">
        <v>1326</v>
      </c>
      <c r="D15" s="207" t="s">
        <v>1336</v>
      </c>
      <c r="E15" s="266" t="s">
        <v>1329</v>
      </c>
      <c r="F15" s="101" t="s">
        <v>15</v>
      </c>
      <c r="G15" s="1" t="str">
        <f>VLOOKUP(F15,Data!A:B,2,FALSE)</f>
        <v>R</v>
      </c>
      <c r="H15" s="112" t="s">
        <v>12</v>
      </c>
      <c r="I15" s="1" t="str">
        <f>VLOOKUP(H15,Data!D:E,2,FALSE)</f>
        <v>35</v>
      </c>
      <c r="J15" s="112" t="s">
        <v>92</v>
      </c>
      <c r="K15" s="1" t="str">
        <f>VLOOKUP(J15,Data!G:H,2,FALSE)</f>
        <v>an</v>
      </c>
      <c r="L15" s="123"/>
      <c r="M15" s="1"/>
      <c r="N15" s="4"/>
      <c r="O15" s="75" t="str">
        <f t="shared" si="0"/>
        <v>414020202-R-35-an-014</v>
      </c>
      <c r="P15" s="72"/>
    </row>
    <row r="16" spans="1:16" ht="18.75" thickBot="1" x14ac:dyDescent="0.25">
      <c r="A16" s="41" t="s">
        <v>821</v>
      </c>
      <c r="B16" s="45" t="s">
        <v>1325</v>
      </c>
      <c r="C16" s="261" t="s">
        <v>1326</v>
      </c>
      <c r="D16" s="54" t="s">
        <v>1336</v>
      </c>
      <c r="E16" s="267" t="s">
        <v>1329</v>
      </c>
      <c r="F16" s="99" t="s">
        <v>54</v>
      </c>
      <c r="G16" s="2" t="str">
        <f>VLOOKUP(F16,Data!A:B,2,FALSE)</f>
        <v>A</v>
      </c>
      <c r="H16" s="109" t="s">
        <v>1338</v>
      </c>
      <c r="I16" s="2">
        <f>VLOOKUP(H16,Data!D:E,2,FALSE)</f>
        <v>53</v>
      </c>
      <c r="J16" s="109" t="s">
        <v>82</v>
      </c>
      <c r="K16" s="2" t="str">
        <f>VLOOKUP(J16,Data!G:H,2,FALSE)</f>
        <v>af</v>
      </c>
      <c r="L16" s="121"/>
      <c r="M16" s="2"/>
      <c r="N16" s="5"/>
      <c r="O16" s="75" t="str">
        <f t="shared" si="0"/>
        <v>414020202-A-53-af-015</v>
      </c>
      <c r="P16" s="72" t="s">
        <v>1339</v>
      </c>
    </row>
    <row r="17" spans="1:16" ht="18.75" thickBot="1" x14ac:dyDescent="0.25">
      <c r="A17" s="41" t="s">
        <v>822</v>
      </c>
      <c r="B17" s="45" t="s">
        <v>1325</v>
      </c>
      <c r="C17" s="261" t="s">
        <v>1326</v>
      </c>
      <c r="D17" s="52" t="s">
        <v>1340</v>
      </c>
      <c r="E17" s="301" t="s">
        <v>1341</v>
      </c>
      <c r="F17" s="110" t="s">
        <v>54</v>
      </c>
      <c r="G17" s="125" t="str">
        <f>VLOOKUP(F17,Data!A:B,2,FALSE)</f>
        <v>A</v>
      </c>
      <c r="H17" s="110" t="s">
        <v>13</v>
      </c>
      <c r="I17" s="125" t="str">
        <f>VLOOKUP(H17,Data!D:E,2,FALSE)</f>
        <v>01</v>
      </c>
      <c r="J17" s="110" t="s">
        <v>98</v>
      </c>
      <c r="K17" s="125" t="str">
        <f>VLOOKUP(J17,Data!G:H,2,FALSE)</f>
        <v>al</v>
      </c>
      <c r="L17" s="122"/>
      <c r="M17" s="37"/>
      <c r="N17" s="38"/>
      <c r="O17" s="74" t="str">
        <f t="shared" si="0"/>
        <v>414020200-A-01-al-016</v>
      </c>
      <c r="P17" s="72" t="s">
        <v>1342</v>
      </c>
    </row>
    <row r="18" spans="1:16" ht="18.75" thickBot="1" x14ac:dyDescent="0.25">
      <c r="A18" s="41" t="s">
        <v>823</v>
      </c>
      <c r="B18" s="45" t="s">
        <v>1325</v>
      </c>
      <c r="C18" s="261" t="s">
        <v>1326</v>
      </c>
      <c r="D18" s="52" t="s">
        <v>1340</v>
      </c>
      <c r="E18" s="301" t="s">
        <v>1341</v>
      </c>
      <c r="F18" s="110" t="s">
        <v>54</v>
      </c>
      <c r="G18" s="125" t="str">
        <f>VLOOKUP(F18,Data!A:B,2,FALSE)</f>
        <v>A</v>
      </c>
      <c r="H18" s="110" t="s">
        <v>13</v>
      </c>
      <c r="I18" s="125" t="str">
        <f>VLOOKUP(H18,Data!D:E,2,FALSE)</f>
        <v>01</v>
      </c>
      <c r="J18" s="110" t="s">
        <v>944</v>
      </c>
      <c r="K18" s="125" t="str">
        <f>VLOOKUP(J18,Data!G:H,2,FALSE)</f>
        <v>ba</v>
      </c>
      <c r="L18" s="122"/>
      <c r="M18" s="37"/>
      <c r="N18" s="38"/>
      <c r="O18" s="74" t="str">
        <f t="shared" si="0"/>
        <v>414020200-A-01-ba-017</v>
      </c>
      <c r="P18" s="72" t="s">
        <v>1343</v>
      </c>
    </row>
    <row r="19" spans="1:16" ht="18.75" thickBot="1" x14ac:dyDescent="0.25">
      <c r="A19" s="41" t="s">
        <v>824</v>
      </c>
      <c r="B19" s="45" t="s">
        <v>1325</v>
      </c>
      <c r="C19" s="261" t="s">
        <v>1326</v>
      </c>
      <c r="D19" s="52" t="s">
        <v>1340</v>
      </c>
      <c r="E19" s="301" t="s">
        <v>1341</v>
      </c>
      <c r="F19" s="110" t="s">
        <v>54</v>
      </c>
      <c r="G19" s="125" t="str">
        <f>VLOOKUP(F19,Data!A:B,2,FALSE)</f>
        <v>A</v>
      </c>
      <c r="H19" s="110" t="s">
        <v>43</v>
      </c>
      <c r="I19" s="125" t="str">
        <f>VLOOKUP(H19,Data!D:E,2,FALSE)</f>
        <v>06</v>
      </c>
      <c r="J19" s="110" t="s">
        <v>80</v>
      </c>
      <c r="K19" s="125" t="str">
        <f>VLOOKUP(J19,Data!G:H,2,FALSE)</f>
        <v>am</v>
      </c>
      <c r="L19" s="122"/>
      <c r="M19" s="37"/>
      <c r="N19" s="38"/>
      <c r="O19" s="74" t="str">
        <f t="shared" si="0"/>
        <v>414020200-A-06-am-018</v>
      </c>
      <c r="P19" s="72" t="s">
        <v>1344</v>
      </c>
    </row>
    <row r="20" spans="1:16" ht="18.75" thickBot="1" x14ac:dyDescent="0.25">
      <c r="A20" s="41" t="s">
        <v>825</v>
      </c>
      <c r="B20" s="45" t="s">
        <v>1325</v>
      </c>
      <c r="C20" s="261" t="s">
        <v>1326</v>
      </c>
      <c r="D20" s="52" t="s">
        <v>1340</v>
      </c>
      <c r="E20" s="301" t="s">
        <v>1341</v>
      </c>
      <c r="F20" s="110" t="s">
        <v>99</v>
      </c>
      <c r="G20" s="125" t="str">
        <f>VLOOKUP(F20,Data!A:B,2,FALSE)</f>
        <v>Q</v>
      </c>
      <c r="H20" s="110" t="s">
        <v>13</v>
      </c>
      <c r="I20" s="125" t="str">
        <f>VLOOKUP(H20,Data!D:E,2,FALSE)</f>
        <v>01</v>
      </c>
      <c r="J20" s="110" t="s">
        <v>99</v>
      </c>
      <c r="K20" s="125" t="str">
        <f>VLOOKUP(J20,Data!G:H,2,FALSE)</f>
        <v>aq</v>
      </c>
      <c r="L20" s="122"/>
      <c r="M20" s="37"/>
      <c r="N20" s="38"/>
      <c r="O20" s="74" t="str">
        <f t="shared" si="0"/>
        <v>414020200-Q-01-aq-019</v>
      </c>
      <c r="P20" s="72" t="s">
        <v>1345</v>
      </c>
    </row>
    <row r="21" spans="1:16" ht="18.75" thickBot="1" x14ac:dyDescent="0.25">
      <c r="A21" s="41" t="s">
        <v>826</v>
      </c>
      <c r="B21" s="223" t="s">
        <v>1325</v>
      </c>
      <c r="C21" s="283" t="s">
        <v>1326</v>
      </c>
      <c r="D21" s="52" t="s">
        <v>1340</v>
      </c>
      <c r="E21" s="301" t="s">
        <v>1341</v>
      </c>
      <c r="F21" s="67" t="s">
        <v>99</v>
      </c>
      <c r="G21" s="105" t="str">
        <f>VLOOKUP(F21,Data!A:B,2,FALSE)</f>
        <v>Q</v>
      </c>
      <c r="H21" s="104" t="s">
        <v>13</v>
      </c>
      <c r="I21" s="105" t="str">
        <f>VLOOKUP(H21,Data!D:E,2,FALSE)</f>
        <v>01</v>
      </c>
      <c r="J21" s="67" t="s">
        <v>99</v>
      </c>
      <c r="K21" s="105" t="str">
        <f>VLOOKUP(J21,Data!G:H,2,FALSE)</f>
        <v>aq</v>
      </c>
      <c r="L21" s="119"/>
      <c r="M21" s="31"/>
      <c r="N21" s="34"/>
      <c r="O21" s="74" t="str">
        <f t="shared" si="0"/>
        <v>414020200-Q-01-aq-020</v>
      </c>
      <c r="P21" s="72" t="s">
        <v>1346</v>
      </c>
    </row>
    <row r="22" spans="1:16" ht="18.75" thickBot="1" x14ac:dyDescent="0.25">
      <c r="A22" s="41" t="s">
        <v>827</v>
      </c>
      <c r="B22" s="46" t="s">
        <v>1347</v>
      </c>
      <c r="C22" s="322" t="s">
        <v>1348</v>
      </c>
      <c r="D22" s="57" t="s">
        <v>1349</v>
      </c>
      <c r="E22" s="277" t="s">
        <v>1350</v>
      </c>
      <c r="F22" s="111" t="s">
        <v>4</v>
      </c>
      <c r="G22" s="7" t="str">
        <f>VLOOKUP(F22,Data!A:B,2,FALSE)</f>
        <v>C</v>
      </c>
      <c r="H22" s="111" t="s">
        <v>36</v>
      </c>
      <c r="I22" s="7" t="str">
        <f>VLOOKUP(H22,Data!D:E,2,FALSE)</f>
        <v>03</v>
      </c>
      <c r="J22" s="111" t="s">
        <v>79</v>
      </c>
      <c r="K22" s="7" t="str">
        <f>VLOOKUP(J22,Data!G:H,2,FALSE)</f>
        <v>ac</v>
      </c>
      <c r="L22" s="116"/>
      <c r="M22" s="7"/>
      <c r="N22" s="8"/>
      <c r="O22" s="312" t="str">
        <f t="shared" si="0"/>
        <v>414020101-C-03-ac-021</v>
      </c>
      <c r="P22" s="72"/>
    </row>
    <row r="23" spans="1:16" ht="18.75" thickBot="1" x14ac:dyDescent="0.25">
      <c r="A23" s="41" t="s">
        <v>828</v>
      </c>
      <c r="B23" s="47" t="s">
        <v>1347</v>
      </c>
      <c r="C23" s="281" t="s">
        <v>1348</v>
      </c>
      <c r="D23" s="61" t="s">
        <v>1349</v>
      </c>
      <c r="E23" s="278" t="s">
        <v>1350</v>
      </c>
      <c r="F23" s="112" t="s">
        <v>15</v>
      </c>
      <c r="G23" s="1" t="str">
        <f>VLOOKUP(F23,Data!A:B,2,FALSE)</f>
        <v>R</v>
      </c>
      <c r="H23" s="112" t="s">
        <v>12</v>
      </c>
      <c r="I23" s="1" t="str">
        <f>VLOOKUP(H23,Data!D:E,2,FALSE)</f>
        <v>35</v>
      </c>
      <c r="J23" s="112" t="s">
        <v>92</v>
      </c>
      <c r="K23" s="1" t="str">
        <f>VLOOKUP(J23,Data!G:H,2,FALSE)</f>
        <v>an</v>
      </c>
      <c r="L23" s="123"/>
      <c r="M23" s="1"/>
      <c r="N23" s="4"/>
      <c r="O23" s="312" t="str">
        <f t="shared" si="0"/>
        <v>414020101-R-35-an-022</v>
      </c>
      <c r="P23" s="72"/>
    </row>
    <row r="24" spans="1:16" ht="18.75" thickBot="1" x14ac:dyDescent="0.25">
      <c r="A24" s="41" t="s">
        <v>829</v>
      </c>
      <c r="B24" s="47" t="s">
        <v>1347</v>
      </c>
      <c r="C24" s="281" t="s">
        <v>1348</v>
      </c>
      <c r="D24" s="61" t="s">
        <v>1349</v>
      </c>
      <c r="E24" s="278" t="s">
        <v>1350</v>
      </c>
      <c r="F24" s="112" t="s">
        <v>4</v>
      </c>
      <c r="G24" s="1" t="str">
        <f>VLOOKUP(F24,Data!A:B,2,FALSE)</f>
        <v>C</v>
      </c>
      <c r="H24" s="112" t="s">
        <v>31</v>
      </c>
      <c r="I24" s="1" t="str">
        <f>VLOOKUP(H24,Data!D:E,2,FALSE)</f>
        <v>کد دستگاه</v>
      </c>
      <c r="J24" s="112" t="s">
        <v>79</v>
      </c>
      <c r="K24" s="1" t="str">
        <f>VLOOKUP(J24,Data!G:H,2,FALSE)</f>
        <v>ac</v>
      </c>
      <c r="L24" s="123"/>
      <c r="M24" s="1"/>
      <c r="N24" s="4"/>
      <c r="O24" s="312" t="str">
        <f t="shared" si="0"/>
        <v>414020101-C-کد دستگاه-ac-023</v>
      </c>
      <c r="P24" s="72" t="s">
        <v>1333</v>
      </c>
    </row>
    <row r="25" spans="1:16" ht="18.75" thickBot="1" x14ac:dyDescent="0.25">
      <c r="A25" s="41" t="s">
        <v>830</v>
      </c>
      <c r="B25" s="47" t="s">
        <v>1347</v>
      </c>
      <c r="C25" s="281" t="s">
        <v>1348</v>
      </c>
      <c r="D25" s="61" t="s">
        <v>1349</v>
      </c>
      <c r="E25" s="278" t="s">
        <v>1350</v>
      </c>
      <c r="F25" s="112" t="s">
        <v>54</v>
      </c>
      <c r="G25" s="1" t="str">
        <f>VLOOKUP(F25,Data!A:B,2,FALSE)</f>
        <v>A</v>
      </c>
      <c r="H25" s="112" t="s">
        <v>13</v>
      </c>
      <c r="I25" s="1" t="str">
        <f>VLOOKUP(H25,Data!D:E,2,FALSE)</f>
        <v>01</v>
      </c>
      <c r="J25" s="112" t="s">
        <v>98</v>
      </c>
      <c r="K25" s="1" t="str">
        <f>VLOOKUP(J25,Data!G:H,2,FALSE)</f>
        <v>al</v>
      </c>
      <c r="L25" s="123"/>
      <c r="M25" s="1"/>
      <c r="N25" s="4"/>
      <c r="O25" s="312" t="str">
        <f t="shared" si="0"/>
        <v>414020101-A-01-al-024</v>
      </c>
      <c r="P25" s="72" t="s">
        <v>1353</v>
      </c>
    </row>
    <row r="26" spans="1:16" ht="18.75" thickBot="1" x14ac:dyDescent="0.25">
      <c r="A26" s="41" t="s">
        <v>831</v>
      </c>
      <c r="B26" s="47" t="s">
        <v>1347</v>
      </c>
      <c r="C26" s="281" t="s">
        <v>1348</v>
      </c>
      <c r="D26" s="61" t="s">
        <v>1349</v>
      </c>
      <c r="E26" s="278" t="s">
        <v>1350</v>
      </c>
      <c r="F26" s="112" t="s">
        <v>54</v>
      </c>
      <c r="G26" s="1" t="str">
        <f>VLOOKUP(F26,Data!A:B,2,FALSE)</f>
        <v>A</v>
      </c>
      <c r="H26" s="112" t="s">
        <v>16</v>
      </c>
      <c r="I26" s="1" t="str">
        <f>VLOOKUP(H26,Data!D:E,2,FALSE)</f>
        <v>40</v>
      </c>
      <c r="J26" s="112" t="s">
        <v>89</v>
      </c>
      <c r="K26" s="1" t="str">
        <f>VLOOKUP(J26,Data!G:H,2,FALSE)</f>
        <v>ah</v>
      </c>
      <c r="L26" s="123"/>
      <c r="M26" s="1"/>
      <c r="N26" s="4"/>
      <c r="O26" s="312" t="str">
        <f t="shared" si="0"/>
        <v>414020101-A-40-ah-025</v>
      </c>
      <c r="P26" s="72" t="s">
        <v>1332</v>
      </c>
    </row>
    <row r="27" spans="1:16" ht="18.75" thickBot="1" x14ac:dyDescent="0.25">
      <c r="A27" s="41" t="s">
        <v>832</v>
      </c>
      <c r="B27" s="47" t="s">
        <v>1347</v>
      </c>
      <c r="C27" s="281" t="s">
        <v>1348</v>
      </c>
      <c r="D27" s="61" t="s">
        <v>1349</v>
      </c>
      <c r="E27" s="278" t="s">
        <v>1350</v>
      </c>
      <c r="F27" s="112" t="s">
        <v>4</v>
      </c>
      <c r="G27" s="1" t="str">
        <f>VLOOKUP(F27,Data!A:B,2,FALSE)</f>
        <v>C</v>
      </c>
      <c r="H27" s="112" t="s">
        <v>12</v>
      </c>
      <c r="I27" s="1" t="str">
        <f>VLOOKUP(H27,Data!D:E,2,FALSE)</f>
        <v>35</v>
      </c>
      <c r="J27" s="112" t="s">
        <v>79</v>
      </c>
      <c r="K27" s="1" t="str">
        <f>VLOOKUP(J27,Data!G:H,2,FALSE)</f>
        <v>ac</v>
      </c>
      <c r="L27" s="123"/>
      <c r="M27" s="1"/>
      <c r="N27" s="4"/>
      <c r="O27" s="312" t="str">
        <f t="shared" si="0"/>
        <v>414020101-C-35-ac-026</v>
      </c>
      <c r="P27" s="72" t="s">
        <v>1331</v>
      </c>
    </row>
    <row r="28" spans="1:16" ht="18.75" thickBot="1" x14ac:dyDescent="0.25">
      <c r="A28" s="41" t="s">
        <v>833</v>
      </c>
      <c r="B28" s="47" t="s">
        <v>1347</v>
      </c>
      <c r="C28" s="281" t="s">
        <v>1348</v>
      </c>
      <c r="D28" s="61" t="s">
        <v>1349</v>
      </c>
      <c r="E28" s="278" t="s">
        <v>1350</v>
      </c>
      <c r="F28" s="112" t="s">
        <v>40</v>
      </c>
      <c r="G28" s="1" t="str">
        <f>VLOOKUP(F28,Data!A:B,2,FALSE)</f>
        <v>B</v>
      </c>
      <c r="H28" s="112" t="s">
        <v>943</v>
      </c>
      <c r="I28" s="1">
        <f>VLOOKUP(H28,Data!D:E,2,FALSE)</f>
        <v>11</v>
      </c>
      <c r="J28" s="112" t="s">
        <v>7</v>
      </c>
      <c r="K28" s="1" t="str">
        <f>VLOOKUP(J28,Data!G:H,2,FALSE)</f>
        <v>ab</v>
      </c>
      <c r="L28" s="123"/>
      <c r="M28" s="1"/>
      <c r="N28" s="4"/>
      <c r="O28" s="312" t="str">
        <f t="shared" si="0"/>
        <v>414020101-B-11-ab-027</v>
      </c>
      <c r="P28" s="72" t="s">
        <v>1354</v>
      </c>
    </row>
    <row r="29" spans="1:16" ht="18.75" thickBot="1" x14ac:dyDescent="0.25">
      <c r="A29" s="41" t="s">
        <v>834</v>
      </c>
      <c r="B29" s="47" t="s">
        <v>1347</v>
      </c>
      <c r="C29" s="281" t="s">
        <v>1348</v>
      </c>
      <c r="D29" s="61" t="s">
        <v>1349</v>
      </c>
      <c r="E29" s="278" t="s">
        <v>1350</v>
      </c>
      <c r="F29" s="112" t="s">
        <v>54</v>
      </c>
      <c r="G29" s="1" t="str">
        <f>VLOOKUP(F29,Data!A:B,2,FALSE)</f>
        <v>A</v>
      </c>
      <c r="H29" s="112" t="s">
        <v>43</v>
      </c>
      <c r="I29" s="1" t="str">
        <f>VLOOKUP(H29,Data!D:E,2,FALSE)</f>
        <v>06</v>
      </c>
      <c r="J29" s="112" t="s">
        <v>80</v>
      </c>
      <c r="K29" s="1" t="str">
        <f>VLOOKUP(J29,Data!G:H,2,FALSE)</f>
        <v>am</v>
      </c>
      <c r="L29" s="123"/>
      <c r="M29" s="1"/>
      <c r="N29" s="4"/>
      <c r="O29" s="312" t="str">
        <f t="shared" si="0"/>
        <v>414020101-A-06-am-028</v>
      </c>
      <c r="P29" s="72" t="s">
        <v>1355</v>
      </c>
    </row>
    <row r="30" spans="1:16" ht="20.25" customHeight="1" thickBot="1" x14ac:dyDescent="0.25">
      <c r="A30" s="41" t="s">
        <v>835</v>
      </c>
      <c r="B30" s="47" t="s">
        <v>1347</v>
      </c>
      <c r="C30" s="281" t="s">
        <v>1348</v>
      </c>
      <c r="D30" s="61" t="s">
        <v>1349</v>
      </c>
      <c r="E30" s="278" t="s">
        <v>1350</v>
      </c>
      <c r="F30" s="112" t="s">
        <v>15</v>
      </c>
      <c r="G30" s="1" t="str">
        <f>VLOOKUP(F30,Data!A:B,2,FALSE)</f>
        <v>R</v>
      </c>
      <c r="H30" s="112" t="s">
        <v>12</v>
      </c>
      <c r="I30" s="1" t="str">
        <f>VLOOKUP(H30,Data!D:E,2,FALSE)</f>
        <v>35</v>
      </c>
      <c r="J30" s="112" t="s">
        <v>92</v>
      </c>
      <c r="K30" s="1" t="str">
        <f>VLOOKUP(J30,Data!G:H,2,FALSE)</f>
        <v>an</v>
      </c>
      <c r="L30" s="123"/>
      <c r="M30" s="1"/>
      <c r="N30" s="4"/>
      <c r="O30" s="312" t="str">
        <f t="shared" si="0"/>
        <v>414020101-R-35-an-029</v>
      </c>
      <c r="P30" s="72"/>
    </row>
    <row r="31" spans="1:16" ht="18.75" thickBot="1" x14ac:dyDescent="0.25">
      <c r="A31" s="41" t="s">
        <v>836</v>
      </c>
      <c r="B31" s="47" t="s">
        <v>1347</v>
      </c>
      <c r="C31" s="281" t="s">
        <v>1348</v>
      </c>
      <c r="D31" s="58" t="s">
        <v>1349</v>
      </c>
      <c r="E31" s="279" t="s">
        <v>1350</v>
      </c>
      <c r="F31" s="109" t="s">
        <v>99</v>
      </c>
      <c r="G31" s="2" t="str">
        <f>VLOOKUP(F31,Data!A:B,2,FALSE)</f>
        <v>Q</v>
      </c>
      <c r="H31" s="109" t="s">
        <v>13</v>
      </c>
      <c r="I31" s="2" t="str">
        <f>VLOOKUP(H31,Data!D:E,2,FALSE)</f>
        <v>01</v>
      </c>
      <c r="J31" s="109" t="s">
        <v>99</v>
      </c>
      <c r="K31" s="2" t="str">
        <f>VLOOKUP(J31,Data!G:H,2,FALSE)</f>
        <v>aq</v>
      </c>
      <c r="L31" s="121"/>
      <c r="M31" s="2"/>
      <c r="N31" s="5"/>
      <c r="O31" s="312" t="str">
        <f t="shared" si="0"/>
        <v>414020101-Q-01-aq-030</v>
      </c>
      <c r="P31" s="72" t="s">
        <v>1345</v>
      </c>
    </row>
    <row r="32" spans="1:16" ht="18.75" thickBot="1" x14ac:dyDescent="0.25">
      <c r="A32" s="41" t="s">
        <v>837</v>
      </c>
      <c r="B32" s="47" t="s">
        <v>1347</v>
      </c>
      <c r="C32" s="281" t="s">
        <v>1348</v>
      </c>
      <c r="D32" s="51" t="s">
        <v>1356</v>
      </c>
      <c r="E32" s="263" t="s">
        <v>1351</v>
      </c>
      <c r="F32" s="126" t="s">
        <v>8</v>
      </c>
      <c r="G32" s="23" t="str">
        <f>VLOOKUP(F32,Data!A:B,2,FALSE)</f>
        <v>G</v>
      </c>
      <c r="H32" s="62" t="s">
        <v>8</v>
      </c>
      <c r="I32" s="23">
        <f>VLOOKUP(H32,Data!D:E,2,FALSE)</f>
        <v>24</v>
      </c>
      <c r="J32" s="62" t="s">
        <v>79</v>
      </c>
      <c r="K32" s="23" t="str">
        <f>VLOOKUP(J32,Data!G:H,2,FALSE)</f>
        <v>ac</v>
      </c>
      <c r="L32" s="114"/>
      <c r="M32" s="23"/>
      <c r="N32" s="24"/>
      <c r="O32" s="74" t="str">
        <f t="shared" ref="O32:O48" si="3">CONCATENATE(E32&amp;"-",G32&amp;"-",I32&amp;"-",K32&amp;"-",A32)</f>
        <v>414020102-G-24-ac-031</v>
      </c>
      <c r="P32" s="72"/>
    </row>
    <row r="33" spans="1:16" ht="18.75" thickBot="1" x14ac:dyDescent="0.25">
      <c r="A33" s="41" t="s">
        <v>838</v>
      </c>
      <c r="B33" s="47" t="s">
        <v>1347</v>
      </c>
      <c r="C33" s="281" t="s">
        <v>1348</v>
      </c>
      <c r="D33" s="52" t="s">
        <v>1356</v>
      </c>
      <c r="E33" s="264" t="s">
        <v>1351</v>
      </c>
      <c r="F33" s="128" t="s">
        <v>49</v>
      </c>
      <c r="G33" s="3" t="str">
        <f>VLOOKUP(F33,Data!A:B,2,FALSE)</f>
        <v>N</v>
      </c>
      <c r="H33" s="63" t="s">
        <v>564</v>
      </c>
      <c r="I33" s="3" t="str">
        <f>VLOOKUP(H33,Data!D:E,2,FALSE)</f>
        <v>50</v>
      </c>
      <c r="J33" s="63" t="s">
        <v>49</v>
      </c>
      <c r="K33" s="3" t="str">
        <f>VLOOKUP(J33,Data!G:H,2,FALSE)</f>
        <v>bn</v>
      </c>
      <c r="L33" s="115"/>
      <c r="M33" s="3"/>
      <c r="N33" s="25"/>
      <c r="O33" s="74" t="str">
        <f t="shared" si="3"/>
        <v>414020102-N-50-bn-032</v>
      </c>
      <c r="P33" s="72"/>
    </row>
    <row r="34" spans="1:16" ht="18.75" thickBot="1" x14ac:dyDescent="0.25">
      <c r="A34" s="41" t="s">
        <v>839</v>
      </c>
      <c r="B34" s="47" t="s">
        <v>1347</v>
      </c>
      <c r="C34" s="281" t="s">
        <v>1348</v>
      </c>
      <c r="D34" s="52" t="s">
        <v>1356</v>
      </c>
      <c r="E34" s="264" t="s">
        <v>1351</v>
      </c>
      <c r="F34" s="128" t="s">
        <v>14</v>
      </c>
      <c r="G34" s="3" t="str">
        <f>VLOOKUP(F34,Data!A:B,2,FALSE)</f>
        <v>W</v>
      </c>
      <c r="H34" s="63" t="s">
        <v>43</v>
      </c>
      <c r="I34" s="3" t="str">
        <f>VLOOKUP(H34,Data!D:E,2,FALSE)</f>
        <v>06</v>
      </c>
      <c r="J34" s="63" t="s">
        <v>14</v>
      </c>
      <c r="K34" s="3" t="str">
        <f>VLOOKUP(J34,Data!G:H,2,FALSE)</f>
        <v>aw</v>
      </c>
      <c r="L34" s="115"/>
      <c r="M34" s="3"/>
      <c r="N34" s="25"/>
      <c r="O34" s="74" t="str">
        <f t="shared" si="3"/>
        <v>414020102-W-06-aw-033</v>
      </c>
      <c r="P34" s="72" t="s">
        <v>1357</v>
      </c>
    </row>
    <row r="35" spans="1:16" ht="18.75" thickBot="1" x14ac:dyDescent="0.25">
      <c r="A35" s="41" t="s">
        <v>840</v>
      </c>
      <c r="B35" s="47" t="s">
        <v>1347</v>
      </c>
      <c r="C35" s="281" t="s">
        <v>1348</v>
      </c>
      <c r="D35" s="52" t="s">
        <v>1356</v>
      </c>
      <c r="E35" s="264" t="s">
        <v>1351</v>
      </c>
      <c r="F35" s="128" t="s">
        <v>15</v>
      </c>
      <c r="G35" s="3" t="str">
        <f>VLOOKUP(F35,Data!A:B,2,FALSE)</f>
        <v>R</v>
      </c>
      <c r="H35" s="63" t="s">
        <v>12</v>
      </c>
      <c r="I35" s="3" t="str">
        <f>VLOOKUP(H35,Data!D:E,2,FALSE)</f>
        <v>35</v>
      </c>
      <c r="J35" s="63" t="s">
        <v>92</v>
      </c>
      <c r="K35" s="3" t="str">
        <f>VLOOKUP(J35,Data!G:H,2,FALSE)</f>
        <v>an</v>
      </c>
      <c r="L35" s="115"/>
      <c r="M35" s="3"/>
      <c r="N35" s="25"/>
      <c r="O35" s="74" t="str">
        <f t="shared" si="3"/>
        <v>414020102-R-35-an-034</v>
      </c>
      <c r="P35" s="72"/>
    </row>
    <row r="36" spans="1:16" ht="18.75" thickBot="1" x14ac:dyDescent="0.25">
      <c r="A36" s="41" t="s">
        <v>841</v>
      </c>
      <c r="B36" s="47" t="s">
        <v>1347</v>
      </c>
      <c r="C36" s="281" t="s">
        <v>1348</v>
      </c>
      <c r="D36" s="52" t="s">
        <v>1356</v>
      </c>
      <c r="E36" s="264" t="s">
        <v>1351</v>
      </c>
      <c r="F36" s="457" t="s">
        <v>99</v>
      </c>
      <c r="G36" s="3" t="str">
        <f>VLOOKUP(F36,Data!A:B,2,FALSE)</f>
        <v>Q</v>
      </c>
      <c r="H36" s="103" t="s">
        <v>13</v>
      </c>
      <c r="I36" s="3" t="str">
        <f>VLOOKUP(H36,Data!D:E,2,FALSE)</f>
        <v>01</v>
      </c>
      <c r="J36" s="103" t="s">
        <v>99</v>
      </c>
      <c r="K36" s="3" t="str">
        <f>VLOOKUP(J36,Data!G:H,2,FALSE)</f>
        <v>aq</v>
      </c>
      <c r="L36" s="438"/>
      <c r="M36" s="105"/>
      <c r="N36" s="158"/>
      <c r="O36" s="74" t="str">
        <f t="shared" si="3"/>
        <v>414020102-Q-01-aq-035</v>
      </c>
      <c r="P36" s="72" t="s">
        <v>1345</v>
      </c>
    </row>
    <row r="37" spans="1:16" ht="18.75" thickBot="1" x14ac:dyDescent="0.25">
      <c r="A37" s="41" t="s">
        <v>842</v>
      </c>
      <c r="B37" s="47" t="s">
        <v>1347</v>
      </c>
      <c r="C37" s="281" t="s">
        <v>1348</v>
      </c>
      <c r="D37" s="53" t="s">
        <v>1356</v>
      </c>
      <c r="E37" s="264" t="s">
        <v>1351</v>
      </c>
      <c r="F37" s="390" t="s">
        <v>54</v>
      </c>
      <c r="G37" s="129" t="str">
        <f>VLOOKUP(F37,Data!A:B,2,FALSE)</f>
        <v>A</v>
      </c>
      <c r="H37" s="257" t="s">
        <v>1338</v>
      </c>
      <c r="I37" s="129">
        <f>VLOOKUP(H37,Data!D:E,2,FALSE)</f>
        <v>53</v>
      </c>
      <c r="J37" s="257" t="s">
        <v>82</v>
      </c>
      <c r="K37" s="129" t="str">
        <f>VLOOKUP(J37,Data!G:H,2,FALSE)</f>
        <v>af</v>
      </c>
      <c r="L37" s="391"/>
      <c r="M37" s="129"/>
      <c r="N37" s="439"/>
      <c r="O37" s="74" t="str">
        <f t="shared" si="3"/>
        <v>414020102-A-53-af-036</v>
      </c>
      <c r="P37" s="72" t="s">
        <v>1358</v>
      </c>
    </row>
    <row r="38" spans="1:16" ht="18.75" thickBot="1" x14ac:dyDescent="0.25">
      <c r="A38" s="41" t="s">
        <v>843</v>
      </c>
      <c r="B38" s="47" t="s">
        <v>1347</v>
      </c>
      <c r="C38" s="281" t="s">
        <v>1348</v>
      </c>
      <c r="D38" s="57" t="s">
        <v>1359</v>
      </c>
      <c r="E38" s="277" t="s">
        <v>1352</v>
      </c>
      <c r="F38" s="111" t="s">
        <v>4</v>
      </c>
      <c r="G38" s="7" t="str">
        <f>VLOOKUP(F38,Data!A:B,2,FALSE)</f>
        <v>C</v>
      </c>
      <c r="H38" s="111" t="s">
        <v>36</v>
      </c>
      <c r="I38" s="7" t="str">
        <f>VLOOKUP(H38,Data!D:E,2,FALSE)</f>
        <v>03</v>
      </c>
      <c r="J38" s="111" t="s">
        <v>79</v>
      </c>
      <c r="K38" s="7" t="str">
        <f>VLOOKUP(J38,Data!G:H,2,FALSE)</f>
        <v>ac</v>
      </c>
      <c r="L38" s="116"/>
      <c r="M38" s="7"/>
      <c r="N38" s="8"/>
      <c r="O38" s="75" t="str">
        <f t="shared" si="3"/>
        <v>414020103-C-03-ac-037</v>
      </c>
      <c r="P38" s="72"/>
    </row>
    <row r="39" spans="1:16" ht="18.75" thickBot="1" x14ac:dyDescent="0.25">
      <c r="A39" s="41" t="s">
        <v>844</v>
      </c>
      <c r="B39" s="47" t="s">
        <v>1347</v>
      </c>
      <c r="C39" s="281" t="s">
        <v>1348</v>
      </c>
      <c r="D39" s="61" t="s">
        <v>1359</v>
      </c>
      <c r="E39" s="278" t="s">
        <v>1352</v>
      </c>
      <c r="F39" s="112" t="s">
        <v>15</v>
      </c>
      <c r="G39" s="1" t="str">
        <f>VLOOKUP(F39,Data!A:B,2,FALSE)</f>
        <v>R</v>
      </c>
      <c r="H39" s="112" t="s">
        <v>12</v>
      </c>
      <c r="I39" s="1" t="str">
        <f>VLOOKUP(H39,Data!D:E,2,FALSE)</f>
        <v>35</v>
      </c>
      <c r="J39" s="112" t="s">
        <v>92</v>
      </c>
      <c r="K39" s="1" t="str">
        <f>VLOOKUP(J39,Data!G:H,2,FALSE)</f>
        <v>an</v>
      </c>
      <c r="L39" s="123"/>
      <c r="M39" s="1"/>
      <c r="N39" s="4"/>
      <c r="O39" s="75" t="str">
        <f t="shared" si="3"/>
        <v>414020103-R-35-an-038</v>
      </c>
      <c r="P39" s="72"/>
    </row>
    <row r="40" spans="1:16" ht="18.75" thickBot="1" x14ac:dyDescent="0.25">
      <c r="A40" s="41" t="s">
        <v>845</v>
      </c>
      <c r="B40" s="47" t="s">
        <v>1347</v>
      </c>
      <c r="C40" s="281" t="s">
        <v>1348</v>
      </c>
      <c r="D40" s="61" t="s">
        <v>1359</v>
      </c>
      <c r="E40" s="278" t="s">
        <v>1352</v>
      </c>
      <c r="F40" s="112" t="s">
        <v>54</v>
      </c>
      <c r="G40" s="1" t="str">
        <f>VLOOKUP(F40,Data!A:B,2,FALSE)</f>
        <v>A</v>
      </c>
      <c r="H40" s="112" t="s">
        <v>13</v>
      </c>
      <c r="I40" s="1" t="str">
        <f>VLOOKUP(H40,Data!D:E,2,FALSE)</f>
        <v>01</v>
      </c>
      <c r="J40" s="112" t="s">
        <v>98</v>
      </c>
      <c r="K40" s="1" t="str">
        <f>VLOOKUP(J40,Data!G:H,2,FALSE)</f>
        <v>al</v>
      </c>
      <c r="L40" s="123"/>
      <c r="M40" s="1"/>
      <c r="N40" s="4"/>
      <c r="O40" s="75" t="str">
        <f t="shared" si="3"/>
        <v>414020103-A-01-al-039</v>
      </c>
      <c r="P40" s="72" t="s">
        <v>1179</v>
      </c>
    </row>
    <row r="41" spans="1:16" ht="18.75" thickBot="1" x14ac:dyDescent="0.25">
      <c r="A41" s="41" t="s">
        <v>846</v>
      </c>
      <c r="B41" s="47" t="s">
        <v>1347</v>
      </c>
      <c r="C41" s="281" t="s">
        <v>1348</v>
      </c>
      <c r="D41" s="61" t="s">
        <v>1359</v>
      </c>
      <c r="E41" s="278" t="s">
        <v>1352</v>
      </c>
      <c r="F41" s="112" t="s">
        <v>54</v>
      </c>
      <c r="G41" s="1" t="str">
        <f>VLOOKUP(F41,Data!A:B,2,FALSE)</f>
        <v>A</v>
      </c>
      <c r="H41" s="112" t="s">
        <v>16</v>
      </c>
      <c r="I41" s="1" t="str">
        <f>VLOOKUP(H41,Data!D:E,2,FALSE)</f>
        <v>40</v>
      </c>
      <c r="J41" s="112" t="s">
        <v>89</v>
      </c>
      <c r="K41" s="1" t="str">
        <f>VLOOKUP(J41,Data!G:H,2,FALSE)</f>
        <v>ah</v>
      </c>
      <c r="L41" s="123"/>
      <c r="M41" s="1"/>
      <c r="N41" s="4"/>
      <c r="O41" s="75" t="str">
        <f t="shared" si="3"/>
        <v>414020103-A-40-ah-040</v>
      </c>
      <c r="P41" s="72" t="s">
        <v>1332</v>
      </c>
    </row>
    <row r="42" spans="1:16" ht="18.75" thickBot="1" x14ac:dyDescent="0.25">
      <c r="A42" s="41" t="s">
        <v>847</v>
      </c>
      <c r="B42" s="47" t="s">
        <v>1347</v>
      </c>
      <c r="C42" s="281" t="s">
        <v>1348</v>
      </c>
      <c r="D42" s="61" t="s">
        <v>1359</v>
      </c>
      <c r="E42" s="278" t="s">
        <v>1352</v>
      </c>
      <c r="F42" s="112" t="s">
        <v>40</v>
      </c>
      <c r="G42" s="1" t="str">
        <f>VLOOKUP(F42,Data!A:B,2,FALSE)</f>
        <v>B</v>
      </c>
      <c r="H42" s="112" t="s">
        <v>943</v>
      </c>
      <c r="I42" s="1">
        <f>VLOOKUP(H42,Data!D:E,2,FALSE)</f>
        <v>11</v>
      </c>
      <c r="J42" s="112" t="s">
        <v>7</v>
      </c>
      <c r="K42" s="1" t="str">
        <f>VLOOKUP(J42,Data!G:H,2,FALSE)</f>
        <v>ab</v>
      </c>
      <c r="L42" s="123"/>
      <c r="M42" s="1"/>
      <c r="N42" s="4"/>
      <c r="O42" s="75" t="str">
        <f t="shared" si="3"/>
        <v>414020103-B-11-ab-041</v>
      </c>
      <c r="P42" s="72"/>
    </row>
    <row r="43" spans="1:16" ht="18.75" thickBot="1" x14ac:dyDescent="0.25">
      <c r="A43" s="41" t="s">
        <v>848</v>
      </c>
      <c r="B43" s="47" t="s">
        <v>1347</v>
      </c>
      <c r="C43" s="281" t="s">
        <v>1348</v>
      </c>
      <c r="D43" s="61" t="s">
        <v>1359</v>
      </c>
      <c r="E43" s="278" t="s">
        <v>1352</v>
      </c>
      <c r="F43" s="112" t="s">
        <v>54</v>
      </c>
      <c r="G43" s="1" t="str">
        <f>VLOOKUP(F43,Data!A:B,2,FALSE)</f>
        <v>A</v>
      </c>
      <c r="H43" s="112" t="s">
        <v>43</v>
      </c>
      <c r="I43" s="1" t="str">
        <f>VLOOKUP(H43,Data!D:E,2,FALSE)</f>
        <v>06</v>
      </c>
      <c r="J43" s="112" t="s">
        <v>14</v>
      </c>
      <c r="K43" s="1" t="str">
        <f>VLOOKUP(J43,Data!G:H,2,FALSE)</f>
        <v>aw</v>
      </c>
      <c r="L43" s="123"/>
      <c r="M43" s="1"/>
      <c r="N43" s="4"/>
      <c r="O43" s="75" t="str">
        <f t="shared" si="3"/>
        <v>414020103-A-06-aw-042</v>
      </c>
      <c r="P43" s="72" t="s">
        <v>1360</v>
      </c>
    </row>
    <row r="44" spans="1:16" ht="18.75" thickBot="1" x14ac:dyDescent="0.25">
      <c r="A44" s="41" t="s">
        <v>849</v>
      </c>
      <c r="B44" s="47" t="s">
        <v>1347</v>
      </c>
      <c r="C44" s="281" t="s">
        <v>1348</v>
      </c>
      <c r="D44" s="61" t="s">
        <v>1359</v>
      </c>
      <c r="E44" s="278" t="s">
        <v>1352</v>
      </c>
      <c r="F44" s="112" t="s">
        <v>15</v>
      </c>
      <c r="G44" s="1" t="str">
        <f>VLOOKUP(F44,Data!A:B,2,FALSE)</f>
        <v>R</v>
      </c>
      <c r="H44" s="112" t="s">
        <v>12</v>
      </c>
      <c r="I44" s="1" t="str">
        <f>VLOOKUP(H44,Data!D:E,2,FALSE)</f>
        <v>35</v>
      </c>
      <c r="J44" s="112" t="s">
        <v>92</v>
      </c>
      <c r="K44" s="1" t="str">
        <f>VLOOKUP(J44,Data!G:H,2,FALSE)</f>
        <v>an</v>
      </c>
      <c r="L44" s="123"/>
      <c r="M44" s="1"/>
      <c r="N44" s="4"/>
      <c r="O44" s="75" t="str">
        <f t="shared" si="3"/>
        <v>414020103-R-35-an-043</v>
      </c>
      <c r="P44" s="72"/>
    </row>
    <row r="45" spans="1:16" ht="18.75" thickBot="1" x14ac:dyDescent="0.25">
      <c r="A45" s="41" t="s">
        <v>850</v>
      </c>
      <c r="B45" s="47" t="s">
        <v>1347</v>
      </c>
      <c r="C45" s="281" t="s">
        <v>1348</v>
      </c>
      <c r="D45" s="61" t="s">
        <v>1359</v>
      </c>
      <c r="E45" s="278" t="s">
        <v>1352</v>
      </c>
      <c r="F45" s="112" t="s">
        <v>4</v>
      </c>
      <c r="G45" s="1" t="str">
        <f>VLOOKUP(F45,Data!A:B,2,FALSE)</f>
        <v>C</v>
      </c>
      <c r="H45" s="112" t="s">
        <v>31</v>
      </c>
      <c r="I45" s="1" t="str">
        <f>VLOOKUP(H45,Data!D:E,2,FALSE)</f>
        <v>کد دستگاه</v>
      </c>
      <c r="J45" s="112" t="s">
        <v>79</v>
      </c>
      <c r="K45" s="1" t="str">
        <f>VLOOKUP(J45,Data!G:H,2,FALSE)</f>
        <v>ac</v>
      </c>
      <c r="L45" s="123"/>
      <c r="M45" s="1"/>
      <c r="N45" s="4"/>
      <c r="O45" s="75" t="str">
        <f t="shared" si="3"/>
        <v>414020103-C-کد دستگاه-ac-044</v>
      </c>
      <c r="P45" s="72" t="s">
        <v>1361</v>
      </c>
    </row>
    <row r="46" spans="1:16" ht="20.25" customHeight="1" thickBot="1" x14ac:dyDescent="0.25">
      <c r="A46" s="41" t="s">
        <v>851</v>
      </c>
      <c r="B46" s="47" t="s">
        <v>1347</v>
      </c>
      <c r="C46" s="281" t="s">
        <v>1348</v>
      </c>
      <c r="D46" s="61" t="s">
        <v>1359</v>
      </c>
      <c r="E46" s="278" t="s">
        <v>1352</v>
      </c>
      <c r="F46" s="112" t="s">
        <v>54</v>
      </c>
      <c r="G46" s="1" t="str">
        <f>VLOOKUP(F46,Data!A:B,2,FALSE)</f>
        <v>A</v>
      </c>
      <c r="H46" s="112" t="s">
        <v>43</v>
      </c>
      <c r="I46" s="1" t="str">
        <f>VLOOKUP(H46,Data!D:E,2,FALSE)</f>
        <v>06</v>
      </c>
      <c r="J46" s="112" t="s">
        <v>80</v>
      </c>
      <c r="K46" s="1" t="str">
        <f>VLOOKUP(J46,Data!G:H,2,FALSE)</f>
        <v>am</v>
      </c>
      <c r="L46" s="123"/>
      <c r="M46" s="1"/>
      <c r="N46" s="4"/>
      <c r="O46" s="75" t="str">
        <f t="shared" si="3"/>
        <v>414020103-A-06-am-045</v>
      </c>
      <c r="P46" s="72" t="s">
        <v>1362</v>
      </c>
    </row>
    <row r="47" spans="1:16" ht="20.25" customHeight="1" thickBot="1" x14ac:dyDescent="0.25">
      <c r="A47" s="41" t="s">
        <v>852</v>
      </c>
      <c r="B47" s="47" t="s">
        <v>1347</v>
      </c>
      <c r="C47" s="281" t="s">
        <v>1348</v>
      </c>
      <c r="D47" s="61" t="s">
        <v>1359</v>
      </c>
      <c r="E47" s="278" t="s">
        <v>1352</v>
      </c>
      <c r="F47" s="339" t="s">
        <v>15</v>
      </c>
      <c r="G47" s="1" t="str">
        <f>VLOOKUP(F47,Data!A:B,2,FALSE)</f>
        <v>R</v>
      </c>
      <c r="H47" s="339" t="s">
        <v>12</v>
      </c>
      <c r="I47" s="1" t="str">
        <f>VLOOKUP(H47,Data!D:E,2,FALSE)</f>
        <v>35</v>
      </c>
      <c r="J47" s="339" t="s">
        <v>92</v>
      </c>
      <c r="K47" s="1" t="str">
        <f>VLOOKUP(J47,Data!G:H,2,FALSE)</f>
        <v>an</v>
      </c>
      <c r="L47" s="117"/>
      <c r="M47" s="6"/>
      <c r="N47" s="32"/>
      <c r="O47" s="75" t="str">
        <f t="shared" si="3"/>
        <v>414020103-R-35-an-046</v>
      </c>
      <c r="P47" s="72"/>
    </row>
    <row r="48" spans="1:16" ht="18.75" thickBot="1" x14ac:dyDescent="0.25">
      <c r="A48" s="41" t="s">
        <v>853</v>
      </c>
      <c r="B48" s="47" t="s">
        <v>1347</v>
      </c>
      <c r="C48" s="281" t="s">
        <v>1348</v>
      </c>
      <c r="D48" s="58" t="s">
        <v>1359</v>
      </c>
      <c r="E48" s="279" t="s">
        <v>1352</v>
      </c>
      <c r="F48" s="109" t="s">
        <v>99</v>
      </c>
      <c r="G48" s="2" t="str">
        <f>VLOOKUP(F48,Data!A:B,2,FALSE)</f>
        <v>Q</v>
      </c>
      <c r="H48" s="109" t="s">
        <v>13</v>
      </c>
      <c r="I48" s="2" t="str">
        <f>VLOOKUP(H48,Data!D:E,2,FALSE)</f>
        <v>01</v>
      </c>
      <c r="J48" s="109" t="s">
        <v>99</v>
      </c>
      <c r="K48" s="2" t="str">
        <f>VLOOKUP(J48,Data!G:H,2,FALSE)</f>
        <v>aq</v>
      </c>
      <c r="L48" s="121"/>
      <c r="M48" s="2"/>
      <c r="N48" s="5"/>
      <c r="O48" s="75" t="str">
        <f t="shared" si="3"/>
        <v>414020103-Q-01-aq-047</v>
      </c>
      <c r="P48" s="72" t="s">
        <v>1345</v>
      </c>
    </row>
    <row r="49" spans="1:16" ht="18.75" thickBot="1" x14ac:dyDescent="0.25">
      <c r="A49" s="41" t="s">
        <v>854</v>
      </c>
      <c r="B49" s="47" t="s">
        <v>1347</v>
      </c>
      <c r="C49" s="281" t="s">
        <v>1348</v>
      </c>
      <c r="D49" s="56" t="s">
        <v>1363</v>
      </c>
      <c r="E49" s="304" t="s">
        <v>1364</v>
      </c>
      <c r="F49" s="131" t="s">
        <v>8</v>
      </c>
      <c r="G49" s="125" t="str">
        <f>VLOOKUP(F49,Data!A:B,2,FALSE)</f>
        <v>G</v>
      </c>
      <c r="H49" s="104" t="s">
        <v>8</v>
      </c>
      <c r="I49" s="125">
        <f>VLOOKUP(H49,Data!D:E,2,FALSE)</f>
        <v>24</v>
      </c>
      <c r="J49" s="110" t="s">
        <v>79</v>
      </c>
      <c r="K49" s="125" t="str">
        <f>VLOOKUP(J49,Data!G:H,2,FALSE)</f>
        <v>ac</v>
      </c>
      <c r="L49" s="122"/>
      <c r="M49" s="37"/>
      <c r="N49" s="38"/>
      <c r="O49" s="74" t="str">
        <f t="shared" si="0"/>
        <v>414020108-G-24-ac-048</v>
      </c>
      <c r="P49" s="72"/>
    </row>
    <row r="50" spans="1:16" ht="18.75" thickBot="1" x14ac:dyDescent="0.25">
      <c r="A50" s="41" t="s">
        <v>855</v>
      </c>
      <c r="B50" s="47" t="s">
        <v>1347</v>
      </c>
      <c r="C50" s="281" t="s">
        <v>1348</v>
      </c>
      <c r="D50" s="56" t="s">
        <v>1363</v>
      </c>
      <c r="E50" s="304" t="s">
        <v>1364</v>
      </c>
      <c r="F50" s="97" t="s">
        <v>49</v>
      </c>
      <c r="G50" s="3" t="str">
        <f>VLOOKUP(F50,Data!A:B,2,FALSE)</f>
        <v>N</v>
      </c>
      <c r="H50" s="67" t="s">
        <v>564</v>
      </c>
      <c r="I50" s="3" t="str">
        <f>VLOOKUP(H50,Data!D:E,2,FALSE)</f>
        <v>50</v>
      </c>
      <c r="J50" s="110" t="s">
        <v>49</v>
      </c>
      <c r="K50" s="3" t="str">
        <f>VLOOKUP(J50,Data!G:H,2,FALSE)</f>
        <v>bn</v>
      </c>
      <c r="L50" s="118"/>
      <c r="M50" s="27"/>
      <c r="N50" s="28"/>
      <c r="O50" s="74" t="str">
        <f t="shared" si="0"/>
        <v>414020108-N-50-bn-049</v>
      </c>
      <c r="P50" s="72"/>
    </row>
    <row r="51" spans="1:16" ht="18.75" thickBot="1" x14ac:dyDescent="0.25">
      <c r="A51" s="41" t="s">
        <v>856</v>
      </c>
      <c r="B51" s="47" t="s">
        <v>1347</v>
      </c>
      <c r="C51" s="281" t="s">
        <v>1348</v>
      </c>
      <c r="D51" s="56" t="s">
        <v>1363</v>
      </c>
      <c r="E51" s="304" t="s">
        <v>1364</v>
      </c>
      <c r="F51" s="97" t="s">
        <v>14</v>
      </c>
      <c r="G51" s="3" t="str">
        <f>VLOOKUP(F51,Data!A:B,2,FALSE)</f>
        <v>W</v>
      </c>
      <c r="H51" s="67" t="s">
        <v>43</v>
      </c>
      <c r="I51" s="3" t="str">
        <f>VLOOKUP(H51,Data!D:E,2,FALSE)</f>
        <v>06</v>
      </c>
      <c r="J51" s="110" t="s">
        <v>14</v>
      </c>
      <c r="K51" s="3" t="str">
        <f>VLOOKUP(J51,Data!G:H,2,FALSE)</f>
        <v>aw</v>
      </c>
      <c r="L51" s="118"/>
      <c r="M51" s="27"/>
      <c r="N51" s="28"/>
      <c r="O51" s="74" t="str">
        <f t="shared" ref="O51" si="4">CONCATENATE(E51&amp;"-",G51&amp;"-",I51&amp;"-",K51&amp;"-",A51)</f>
        <v>414020108-W-06-aw-050</v>
      </c>
      <c r="P51" s="72" t="s">
        <v>1365</v>
      </c>
    </row>
    <row r="52" spans="1:16" ht="18.75" thickBot="1" x14ac:dyDescent="0.25">
      <c r="A52" s="41" t="s">
        <v>857</v>
      </c>
      <c r="B52" s="47" t="s">
        <v>1347</v>
      </c>
      <c r="C52" s="281" t="s">
        <v>1348</v>
      </c>
      <c r="D52" s="56" t="s">
        <v>1363</v>
      </c>
      <c r="E52" s="304" t="s">
        <v>1364</v>
      </c>
      <c r="F52" s="108" t="s">
        <v>15</v>
      </c>
      <c r="G52" s="105" t="str">
        <f>VLOOKUP(F52,Data!A:B,2,FALSE)</f>
        <v>R</v>
      </c>
      <c r="H52" s="67" t="s">
        <v>12</v>
      </c>
      <c r="I52" s="105" t="str">
        <f>VLOOKUP(H52,Data!D:E,2,FALSE)</f>
        <v>35</v>
      </c>
      <c r="J52" s="104" t="s">
        <v>92</v>
      </c>
      <c r="K52" s="105" t="str">
        <f>VLOOKUP(J52,Data!G:H,2,FALSE)</f>
        <v>an</v>
      </c>
      <c r="L52" s="119"/>
      <c r="M52" s="31"/>
      <c r="N52" s="34"/>
      <c r="O52" s="74" t="str">
        <f t="shared" si="0"/>
        <v>414020108-R-35-an-051</v>
      </c>
      <c r="P52" s="72"/>
    </row>
    <row r="53" spans="1:16" ht="18.75" thickBot="1" x14ac:dyDescent="0.25">
      <c r="A53" s="41" t="s">
        <v>858</v>
      </c>
      <c r="B53" s="47" t="s">
        <v>1347</v>
      </c>
      <c r="C53" s="281" t="s">
        <v>1348</v>
      </c>
      <c r="D53" s="57" t="s">
        <v>1366</v>
      </c>
      <c r="E53" s="277" t="s">
        <v>1367</v>
      </c>
      <c r="F53" s="57" t="s">
        <v>8</v>
      </c>
      <c r="G53" s="160" t="str">
        <f>VLOOKUP(F53,Data!A:B,2,FALSE)</f>
        <v>G</v>
      </c>
      <c r="H53" s="64" t="s">
        <v>8</v>
      </c>
      <c r="I53" s="160">
        <f>VLOOKUP(H53,Data!D:E,2,FALSE)</f>
        <v>24</v>
      </c>
      <c r="J53" s="64" t="s">
        <v>79</v>
      </c>
      <c r="K53" s="160" t="str">
        <f>VLOOKUP(J53,Data!G:H,2,FALSE)</f>
        <v>ac</v>
      </c>
      <c r="L53" s="306"/>
      <c r="M53" s="160"/>
      <c r="N53" s="162"/>
      <c r="O53" s="75" t="str">
        <f t="shared" si="0"/>
        <v>414020110-G-24-ac-052</v>
      </c>
      <c r="P53" s="72"/>
    </row>
    <row r="54" spans="1:16" ht="18.75" thickBot="1" x14ac:dyDescent="0.25">
      <c r="A54" s="41" t="s">
        <v>859</v>
      </c>
      <c r="B54" s="47" t="s">
        <v>1347</v>
      </c>
      <c r="C54" s="281" t="s">
        <v>1348</v>
      </c>
      <c r="D54" s="61" t="s">
        <v>1366</v>
      </c>
      <c r="E54" s="278" t="s">
        <v>1367</v>
      </c>
      <c r="F54" s="101" t="s">
        <v>54</v>
      </c>
      <c r="G54" s="1" t="str">
        <f>VLOOKUP(F54,Data!A:B,2,FALSE)</f>
        <v>A</v>
      </c>
      <c r="H54" s="112" t="s">
        <v>13</v>
      </c>
      <c r="I54" s="1" t="str">
        <f>VLOOKUP(H54,Data!D:E,2,FALSE)</f>
        <v>01</v>
      </c>
      <c r="J54" s="112" t="s">
        <v>98</v>
      </c>
      <c r="K54" s="1" t="str">
        <f>VLOOKUP(J54,Data!G:H,2,FALSE)</f>
        <v>al</v>
      </c>
      <c r="L54" s="123"/>
      <c r="M54" s="1"/>
      <c r="N54" s="4"/>
      <c r="O54" s="75" t="str">
        <f t="shared" si="0"/>
        <v>414020110-A-01-al-053</v>
      </c>
      <c r="P54" s="72" t="s">
        <v>1368</v>
      </c>
    </row>
    <row r="55" spans="1:16" ht="18.75" thickBot="1" x14ac:dyDescent="0.25">
      <c r="A55" s="41" t="s">
        <v>860</v>
      </c>
      <c r="B55" s="47" t="s">
        <v>1347</v>
      </c>
      <c r="C55" s="281" t="s">
        <v>1348</v>
      </c>
      <c r="D55" s="61" t="s">
        <v>1366</v>
      </c>
      <c r="E55" s="278" t="s">
        <v>1367</v>
      </c>
      <c r="F55" s="101" t="s">
        <v>52</v>
      </c>
      <c r="G55" s="1" t="str">
        <f>VLOOKUP(F55,Data!A:B,2,FALSE)</f>
        <v>M</v>
      </c>
      <c r="H55" s="112" t="s">
        <v>16</v>
      </c>
      <c r="I55" s="1" t="str">
        <f>VLOOKUP(H55,Data!D:E,2,FALSE)</f>
        <v>40</v>
      </c>
      <c r="J55" s="112" t="s">
        <v>89</v>
      </c>
      <c r="K55" s="1" t="str">
        <f>VLOOKUP(J55,Data!G:H,2,FALSE)</f>
        <v>ah</v>
      </c>
      <c r="L55" s="123"/>
      <c r="M55" s="1"/>
      <c r="N55" s="4"/>
      <c r="O55" s="75" t="str">
        <f t="shared" si="0"/>
        <v>414020110-M-40-ah-054</v>
      </c>
      <c r="P55" s="72"/>
    </row>
    <row r="56" spans="1:16" ht="18.75" thickBot="1" x14ac:dyDescent="0.25">
      <c r="A56" s="41" t="s">
        <v>861</v>
      </c>
      <c r="B56" s="47" t="s">
        <v>1347</v>
      </c>
      <c r="C56" s="281" t="s">
        <v>1348</v>
      </c>
      <c r="D56" s="61" t="s">
        <v>1366</v>
      </c>
      <c r="E56" s="278" t="s">
        <v>1367</v>
      </c>
      <c r="F56" s="101" t="s">
        <v>14</v>
      </c>
      <c r="G56" s="1" t="str">
        <f>VLOOKUP(F56,Data!A:B,2,FALSE)</f>
        <v>W</v>
      </c>
      <c r="H56" s="112" t="s">
        <v>43</v>
      </c>
      <c r="I56" s="1" t="str">
        <f>VLOOKUP(H56,Data!D:E,2,FALSE)</f>
        <v>06</v>
      </c>
      <c r="J56" s="112" t="s">
        <v>80</v>
      </c>
      <c r="K56" s="1" t="str">
        <f>VLOOKUP(J56,Data!G:H,2,FALSE)</f>
        <v>am</v>
      </c>
      <c r="L56" s="123"/>
      <c r="M56" s="1"/>
      <c r="N56" s="4"/>
      <c r="O56" s="75" t="str">
        <f t="shared" si="0"/>
        <v>414020110-W-06-am-055</v>
      </c>
      <c r="P56" s="72" t="s">
        <v>1369</v>
      </c>
    </row>
    <row r="57" spans="1:16" ht="18.75" thickBot="1" x14ac:dyDescent="0.25">
      <c r="A57" s="41" t="s">
        <v>862</v>
      </c>
      <c r="B57" s="47" t="s">
        <v>1347</v>
      </c>
      <c r="C57" s="281" t="s">
        <v>1348</v>
      </c>
      <c r="D57" s="61" t="s">
        <v>1366</v>
      </c>
      <c r="E57" s="278" t="s">
        <v>1367</v>
      </c>
      <c r="F57" s="101" t="s">
        <v>15</v>
      </c>
      <c r="G57" s="1" t="str">
        <f>VLOOKUP(F57,Data!A:B,2,FALSE)</f>
        <v>R</v>
      </c>
      <c r="H57" s="112" t="s">
        <v>12</v>
      </c>
      <c r="I57" s="1" t="str">
        <f>VLOOKUP(H57,Data!D:E,2,FALSE)</f>
        <v>35</v>
      </c>
      <c r="J57" s="112" t="s">
        <v>92</v>
      </c>
      <c r="K57" s="1" t="str">
        <f>VLOOKUP(J57,Data!G:H,2,FALSE)</f>
        <v>an</v>
      </c>
      <c r="L57" s="123"/>
      <c r="M57" s="1"/>
      <c r="N57" s="4"/>
      <c r="O57" s="75" t="str">
        <f t="shared" si="0"/>
        <v>414020110-R-35-an-056</v>
      </c>
      <c r="P57" s="72"/>
    </row>
    <row r="58" spans="1:16" ht="18.75" thickBot="1" x14ac:dyDescent="0.25">
      <c r="A58" s="41" t="s">
        <v>863</v>
      </c>
      <c r="B58" s="47" t="s">
        <v>1347</v>
      </c>
      <c r="C58" s="281" t="s">
        <v>1348</v>
      </c>
      <c r="D58" s="58" t="s">
        <v>1366</v>
      </c>
      <c r="E58" s="279" t="s">
        <v>1367</v>
      </c>
      <c r="F58" s="99" t="s">
        <v>14</v>
      </c>
      <c r="G58" s="2" t="str">
        <f>VLOOKUP(F58,Data!A:B,2,FALSE)</f>
        <v>W</v>
      </c>
      <c r="H58" s="109" t="s">
        <v>43</v>
      </c>
      <c r="I58" s="2" t="str">
        <f>VLOOKUP(H58,Data!D:E,2,FALSE)</f>
        <v>06</v>
      </c>
      <c r="J58" s="113" t="s">
        <v>80</v>
      </c>
      <c r="K58" s="2" t="str">
        <f>VLOOKUP(J58,Data!G:H,2,FALSE)</f>
        <v>am</v>
      </c>
      <c r="L58" s="121"/>
      <c r="M58" s="2"/>
      <c r="N58" s="5"/>
      <c r="O58" s="75" t="str">
        <f t="shared" si="0"/>
        <v>414020110-W-06-am-057</v>
      </c>
      <c r="P58" s="72" t="s">
        <v>1370</v>
      </c>
    </row>
    <row r="59" spans="1:16" ht="18.75" thickBot="1" x14ac:dyDescent="0.25">
      <c r="A59" s="41" t="s">
        <v>864</v>
      </c>
      <c r="B59" s="47" t="s">
        <v>1347</v>
      </c>
      <c r="C59" s="281" t="s">
        <v>1348</v>
      </c>
      <c r="D59" s="59" t="s">
        <v>1371</v>
      </c>
      <c r="E59" s="264" t="s">
        <v>1372</v>
      </c>
      <c r="F59" s="131" t="s">
        <v>14</v>
      </c>
      <c r="G59" s="125" t="str">
        <f>VLOOKUP(F59,Data!A:B,2,FALSE)</f>
        <v>W</v>
      </c>
      <c r="H59" s="104" t="s">
        <v>13</v>
      </c>
      <c r="I59" s="125" t="str">
        <f>VLOOKUP(H59,Data!D:E,2,FALSE)</f>
        <v>01</v>
      </c>
      <c r="J59" s="110" t="s">
        <v>80</v>
      </c>
      <c r="K59" s="125" t="str">
        <f>VLOOKUP(J59,Data!G:H,2,FALSE)</f>
        <v>am</v>
      </c>
      <c r="L59" s="132"/>
      <c r="M59" s="107"/>
      <c r="N59" s="38"/>
      <c r="O59" s="74" t="str">
        <f t="shared" si="0"/>
        <v>414020100-W-01-am-058</v>
      </c>
      <c r="P59" s="72"/>
    </row>
    <row r="60" spans="1:16" ht="18.75" thickBot="1" x14ac:dyDescent="0.25">
      <c r="A60" s="41" t="s">
        <v>865</v>
      </c>
      <c r="B60" s="47" t="s">
        <v>1347</v>
      </c>
      <c r="C60" s="281" t="s">
        <v>1348</v>
      </c>
      <c r="D60" s="59" t="s">
        <v>1371</v>
      </c>
      <c r="E60" s="264" t="s">
        <v>1372</v>
      </c>
      <c r="F60" s="97" t="s">
        <v>14</v>
      </c>
      <c r="G60" s="3" t="str">
        <f>VLOOKUP(F60,Data!A:B,2,FALSE)</f>
        <v>W</v>
      </c>
      <c r="H60" s="66" t="s">
        <v>43</v>
      </c>
      <c r="I60" s="3" t="str">
        <f>VLOOKUP(H60,Data!D:E,2,FALSE)</f>
        <v>06</v>
      </c>
      <c r="J60" s="66" t="s">
        <v>14</v>
      </c>
      <c r="K60" s="3" t="str">
        <f>VLOOKUP(J60,Data!G:H,2,FALSE)</f>
        <v>aw</v>
      </c>
      <c r="L60" s="118"/>
      <c r="M60" s="27"/>
      <c r="N60" s="28"/>
      <c r="O60" s="74" t="str">
        <f t="shared" si="0"/>
        <v>414020100-W-06-aw-059</v>
      </c>
      <c r="P60" s="72" t="s">
        <v>1373</v>
      </c>
    </row>
    <row r="61" spans="1:16" ht="18.75" thickBot="1" x14ac:dyDescent="0.25">
      <c r="A61" s="41" t="s">
        <v>866</v>
      </c>
      <c r="B61" s="47" t="s">
        <v>1347</v>
      </c>
      <c r="C61" s="281" t="s">
        <v>1348</v>
      </c>
      <c r="D61" s="59" t="s">
        <v>1371</v>
      </c>
      <c r="E61" s="264" t="s">
        <v>1372</v>
      </c>
      <c r="F61" s="100" t="s">
        <v>15</v>
      </c>
      <c r="G61" s="3" t="str">
        <f>VLOOKUP(F61,Data!A:B,2,FALSE)</f>
        <v>R</v>
      </c>
      <c r="H61" s="110" t="s">
        <v>12</v>
      </c>
      <c r="I61" s="3" t="str">
        <f>VLOOKUP(H61,Data!D:E,2,FALSE)</f>
        <v>35</v>
      </c>
      <c r="J61" s="110" t="s">
        <v>92</v>
      </c>
      <c r="K61" s="3" t="str">
        <f>VLOOKUP(J61,Data!G:H,2,FALSE)</f>
        <v>an</v>
      </c>
      <c r="L61" s="122"/>
      <c r="M61" s="37"/>
      <c r="N61" s="38"/>
      <c r="O61" s="74" t="str">
        <f t="shared" si="0"/>
        <v>414020100-R-35-an-060</v>
      </c>
      <c r="P61" s="72"/>
    </row>
    <row r="62" spans="1:16" ht="18.75" thickBot="1" x14ac:dyDescent="0.25">
      <c r="A62" s="41" t="s">
        <v>867</v>
      </c>
      <c r="B62" s="47" t="s">
        <v>1347</v>
      </c>
      <c r="C62" s="281" t="s">
        <v>1348</v>
      </c>
      <c r="D62" s="59" t="s">
        <v>1371</v>
      </c>
      <c r="E62" s="264" t="s">
        <v>1372</v>
      </c>
      <c r="F62" s="108" t="s">
        <v>99</v>
      </c>
      <c r="G62" s="105" t="str">
        <f>VLOOKUP(F62,Data!A:B,2,FALSE)</f>
        <v>Q</v>
      </c>
      <c r="H62" s="104" t="s">
        <v>13</v>
      </c>
      <c r="I62" s="105" t="str">
        <f>VLOOKUP(H62,Data!D:E,2,FALSE)</f>
        <v>01</v>
      </c>
      <c r="J62" s="104" t="s">
        <v>99</v>
      </c>
      <c r="K62" s="105" t="str">
        <f>VLOOKUP(J62,Data!G:H,2,FALSE)</f>
        <v>aq</v>
      </c>
      <c r="L62" s="119"/>
      <c r="M62" s="31"/>
      <c r="N62" s="34"/>
      <c r="O62" s="78" t="str">
        <f t="shared" si="0"/>
        <v>414020100-Q-01-aq-061</v>
      </c>
      <c r="P62" s="72" t="s">
        <v>1374</v>
      </c>
    </row>
    <row r="63" spans="1:16" ht="18.75" thickBot="1" x14ac:dyDescent="0.25">
      <c r="A63" s="41" t="s">
        <v>868</v>
      </c>
      <c r="B63" s="47" t="s">
        <v>1347</v>
      </c>
      <c r="C63" s="281" t="s">
        <v>1348</v>
      </c>
      <c r="D63" s="57" t="s">
        <v>1375</v>
      </c>
      <c r="E63" s="277" t="s">
        <v>1376</v>
      </c>
      <c r="F63" s="98" t="s">
        <v>8</v>
      </c>
      <c r="G63" s="7" t="str">
        <f>VLOOKUP(F63,Data!A:B,2,FALSE)</f>
        <v>G</v>
      </c>
      <c r="H63" s="111" t="s">
        <v>8</v>
      </c>
      <c r="I63" s="7">
        <f>VLOOKUP(H63,Data!D:E,2,FALSE)</f>
        <v>24</v>
      </c>
      <c r="J63" s="111" t="s">
        <v>79</v>
      </c>
      <c r="K63" s="7" t="str">
        <f>VLOOKUP(J63,Data!G:H,2,FALSE)</f>
        <v>ac</v>
      </c>
      <c r="L63" s="116"/>
      <c r="M63" s="7"/>
      <c r="N63" s="8"/>
      <c r="O63" s="75" t="str">
        <f t="shared" si="0"/>
        <v>414020107-G-24-ac-062</v>
      </c>
      <c r="P63" s="72"/>
    </row>
    <row r="64" spans="1:16" ht="18.75" thickBot="1" x14ac:dyDescent="0.25">
      <c r="A64" s="41" t="s">
        <v>869</v>
      </c>
      <c r="B64" s="47" t="s">
        <v>1347</v>
      </c>
      <c r="C64" s="281" t="s">
        <v>1348</v>
      </c>
      <c r="D64" s="61" t="s">
        <v>1375</v>
      </c>
      <c r="E64" s="278" t="s">
        <v>1376</v>
      </c>
      <c r="F64" s="61" t="s">
        <v>54</v>
      </c>
      <c r="G64" s="1" t="str">
        <f>VLOOKUP(F64,Data!A:B,2,FALSE)</f>
        <v>A</v>
      </c>
      <c r="H64" s="65" t="s">
        <v>13</v>
      </c>
      <c r="I64" s="1" t="str">
        <f>VLOOKUP(H64,Data!D:E,2,FALSE)</f>
        <v>01</v>
      </c>
      <c r="J64" s="65" t="s">
        <v>98</v>
      </c>
      <c r="K64" s="1" t="str">
        <f>VLOOKUP(J64,Data!G:H,2,FALSE)</f>
        <v>al</v>
      </c>
      <c r="L64" s="117"/>
      <c r="M64" s="6"/>
      <c r="N64" s="32"/>
      <c r="O64" s="75" t="str">
        <f t="shared" si="0"/>
        <v>414020107-A-01-al-063</v>
      </c>
      <c r="P64" s="72" t="s">
        <v>1377</v>
      </c>
    </row>
    <row r="65" spans="1:16" ht="18.75" thickBot="1" x14ac:dyDescent="0.25">
      <c r="A65" s="41" t="s">
        <v>870</v>
      </c>
      <c r="B65" s="47" t="s">
        <v>1347</v>
      </c>
      <c r="C65" s="281" t="s">
        <v>1348</v>
      </c>
      <c r="D65" s="61" t="s">
        <v>1375</v>
      </c>
      <c r="E65" s="278" t="s">
        <v>1376</v>
      </c>
      <c r="F65" s="101" t="s">
        <v>54</v>
      </c>
      <c r="G65" s="1" t="str">
        <f>VLOOKUP(F65,Data!A:B,2,FALSE)</f>
        <v>A</v>
      </c>
      <c r="H65" s="112" t="s">
        <v>12</v>
      </c>
      <c r="I65" s="1" t="str">
        <f>VLOOKUP(H65,Data!D:E,2,FALSE)</f>
        <v>35</v>
      </c>
      <c r="J65" s="112" t="s">
        <v>79</v>
      </c>
      <c r="K65" s="1" t="str">
        <f>VLOOKUP(J65,Data!G:H,2,FALSE)</f>
        <v>ac</v>
      </c>
      <c r="L65" s="123"/>
      <c r="M65" s="1"/>
      <c r="N65" s="4"/>
      <c r="O65" s="75" t="str">
        <f t="shared" si="0"/>
        <v>414020107-A-35-ac-064</v>
      </c>
      <c r="P65" s="72" t="s">
        <v>1378</v>
      </c>
    </row>
    <row r="66" spans="1:16" ht="18.75" thickBot="1" x14ac:dyDescent="0.25">
      <c r="A66" s="41" t="s">
        <v>871</v>
      </c>
      <c r="B66" s="47" t="s">
        <v>1347</v>
      </c>
      <c r="C66" s="281" t="s">
        <v>1348</v>
      </c>
      <c r="D66" s="61" t="s">
        <v>1375</v>
      </c>
      <c r="E66" s="278" t="s">
        <v>1376</v>
      </c>
      <c r="F66" s="102" t="s">
        <v>40</v>
      </c>
      <c r="G66" s="1" t="str">
        <f>VLOOKUP(F66,Data!A:B,2,FALSE)</f>
        <v>B</v>
      </c>
      <c r="H66" s="65" t="s">
        <v>943</v>
      </c>
      <c r="I66" s="1">
        <f>VLOOKUP(H66,Data!D:E,2,FALSE)</f>
        <v>11</v>
      </c>
      <c r="J66" s="70" t="s">
        <v>7</v>
      </c>
      <c r="K66" s="1" t="str">
        <f>VLOOKUP(J66,Data!G:H,2,FALSE)</f>
        <v>ab</v>
      </c>
      <c r="L66" s="124"/>
      <c r="M66" s="26"/>
      <c r="N66" s="30"/>
      <c r="O66" s="75" t="str">
        <f t="shared" si="0"/>
        <v>414020107-B-11-ab-065</v>
      </c>
      <c r="P66" s="72"/>
    </row>
    <row r="67" spans="1:16" ht="18.75" thickBot="1" x14ac:dyDescent="0.25">
      <c r="A67" s="41" t="s">
        <v>872</v>
      </c>
      <c r="B67" s="47" t="s">
        <v>1347</v>
      </c>
      <c r="C67" s="281" t="s">
        <v>1348</v>
      </c>
      <c r="D67" s="61" t="s">
        <v>1375</v>
      </c>
      <c r="E67" s="278" t="s">
        <v>1376</v>
      </c>
      <c r="F67" s="101" t="s">
        <v>14</v>
      </c>
      <c r="G67" s="1" t="str">
        <f>VLOOKUP(F67,Data!A:B,2,FALSE)</f>
        <v>W</v>
      </c>
      <c r="H67" s="112" t="s">
        <v>43</v>
      </c>
      <c r="I67" s="1" t="str">
        <f>VLOOKUP(H67,Data!D:E,2,FALSE)</f>
        <v>06</v>
      </c>
      <c r="J67" s="70" t="s">
        <v>14</v>
      </c>
      <c r="K67" s="1" t="str">
        <f>VLOOKUP(J67,Data!G:H,2,FALSE)</f>
        <v>aw</v>
      </c>
      <c r="L67" s="123"/>
      <c r="M67" s="1"/>
      <c r="N67" s="30"/>
      <c r="O67" s="75" t="str">
        <f t="shared" si="0"/>
        <v>414020107-W-06-aw-066</v>
      </c>
      <c r="P67" s="72"/>
    </row>
    <row r="68" spans="1:16" ht="18.75" thickBot="1" x14ac:dyDescent="0.25">
      <c r="A68" s="41" t="s">
        <v>873</v>
      </c>
      <c r="B68" s="47" t="s">
        <v>1347</v>
      </c>
      <c r="C68" s="281" t="s">
        <v>1348</v>
      </c>
      <c r="D68" s="61" t="s">
        <v>1375</v>
      </c>
      <c r="E68" s="278" t="s">
        <v>1376</v>
      </c>
      <c r="F68" s="101" t="s">
        <v>54</v>
      </c>
      <c r="G68" s="1" t="str">
        <f>VLOOKUP(F68,Data!A:B,2,FALSE)</f>
        <v>A</v>
      </c>
      <c r="H68" s="112" t="s">
        <v>13</v>
      </c>
      <c r="I68" s="1" t="str">
        <f>VLOOKUP(H68,Data!D:E,2,FALSE)</f>
        <v>01</v>
      </c>
      <c r="J68" s="70" t="s">
        <v>98</v>
      </c>
      <c r="K68" s="1" t="str">
        <f>VLOOKUP(J68,Data!G:H,2,FALSE)</f>
        <v>al</v>
      </c>
      <c r="L68" s="123"/>
      <c r="M68" s="1"/>
      <c r="N68" s="30"/>
      <c r="O68" s="75" t="str">
        <f t="shared" ref="O68:O69" si="5">CONCATENATE(E68&amp;"-",G68&amp;"-",I68&amp;"-",K68&amp;"-",A68)</f>
        <v>414020107-A-01-al-067</v>
      </c>
      <c r="P68" s="222" t="s">
        <v>1379</v>
      </c>
    </row>
    <row r="69" spans="1:16" ht="18.75" thickBot="1" x14ac:dyDescent="0.25">
      <c r="A69" s="41" t="s">
        <v>874</v>
      </c>
      <c r="B69" s="47" t="s">
        <v>1347</v>
      </c>
      <c r="C69" s="281" t="s">
        <v>1348</v>
      </c>
      <c r="D69" s="61" t="s">
        <v>1375</v>
      </c>
      <c r="E69" s="278" t="s">
        <v>1376</v>
      </c>
      <c r="F69" s="101" t="s">
        <v>54</v>
      </c>
      <c r="G69" s="1" t="str">
        <f>VLOOKUP(F69,Data!A:B,2,FALSE)</f>
        <v>A</v>
      </c>
      <c r="H69" s="112" t="s">
        <v>16</v>
      </c>
      <c r="I69" s="1" t="str">
        <f>VLOOKUP(H69,Data!D:E,2,FALSE)</f>
        <v>40</v>
      </c>
      <c r="J69" s="70" t="s">
        <v>89</v>
      </c>
      <c r="K69" s="1" t="str">
        <f>VLOOKUP(J69,Data!G:H,2,FALSE)</f>
        <v>ah</v>
      </c>
      <c r="L69" s="123"/>
      <c r="M69" s="1"/>
      <c r="N69" s="30"/>
      <c r="O69" s="75" t="str">
        <f t="shared" si="5"/>
        <v>414020107-A-40-ah-068</v>
      </c>
      <c r="P69" s="222"/>
    </row>
    <row r="70" spans="1:16" ht="18.75" thickBot="1" x14ac:dyDescent="0.25">
      <c r="A70" s="41" t="s">
        <v>875</v>
      </c>
      <c r="B70" s="47" t="s">
        <v>1347</v>
      </c>
      <c r="C70" s="281" t="s">
        <v>1348</v>
      </c>
      <c r="D70" s="58" t="s">
        <v>1375</v>
      </c>
      <c r="E70" s="279" t="s">
        <v>1376</v>
      </c>
      <c r="F70" s="58" t="s">
        <v>15</v>
      </c>
      <c r="G70" s="2" t="str">
        <f>VLOOKUP(F70,Data!A:B,2,FALSE)</f>
        <v>R</v>
      </c>
      <c r="H70" s="113" t="s">
        <v>12</v>
      </c>
      <c r="I70" s="2" t="str">
        <f>VLOOKUP(H70,Data!D:E,2,FALSE)</f>
        <v>35</v>
      </c>
      <c r="J70" s="113" t="s">
        <v>6</v>
      </c>
      <c r="K70" s="2" t="str">
        <f>VLOOKUP(J70,Data!G:H,2,FALSE)</f>
        <v>ai</v>
      </c>
      <c r="L70" s="121"/>
      <c r="M70" s="2"/>
      <c r="N70" s="33"/>
      <c r="O70" s="76" t="str">
        <f t="shared" si="0"/>
        <v>414020107-R-35-ai-069</v>
      </c>
      <c r="P70" s="222"/>
    </row>
    <row r="71" spans="1:16" ht="18.75" thickBot="1" x14ac:dyDescent="0.25">
      <c r="A71" s="41" t="s">
        <v>876</v>
      </c>
      <c r="B71" s="47" t="s">
        <v>1347</v>
      </c>
      <c r="C71" s="281" t="s">
        <v>1348</v>
      </c>
      <c r="D71" s="126" t="s">
        <v>1387</v>
      </c>
      <c r="E71" s="263" t="s">
        <v>1388</v>
      </c>
      <c r="F71" s="327" t="s">
        <v>4</v>
      </c>
      <c r="G71" s="127" t="str">
        <f>VLOOKUP(F71,Data!A:B,2,FALSE)</f>
        <v>C</v>
      </c>
      <c r="H71" s="309" t="s">
        <v>36</v>
      </c>
      <c r="I71" s="127" t="str">
        <f>VLOOKUP(H71,Data!D:E,2,FALSE)</f>
        <v>03</v>
      </c>
      <c r="J71" s="309" t="s">
        <v>79</v>
      </c>
      <c r="K71" s="127" t="str">
        <f>VLOOKUP(J71,Data!G:H,2,FALSE)</f>
        <v>ac</v>
      </c>
      <c r="L71" s="310"/>
      <c r="M71" s="181"/>
      <c r="N71" s="183"/>
      <c r="O71" s="203" t="str">
        <f t="shared" si="0"/>
        <v>414020104-C-03-ac-070</v>
      </c>
      <c r="P71" s="222"/>
    </row>
    <row r="72" spans="1:16" ht="18.75" thickBot="1" x14ac:dyDescent="0.25">
      <c r="A72" s="41" t="s">
        <v>877</v>
      </c>
      <c r="B72" s="47" t="s">
        <v>1347</v>
      </c>
      <c r="C72" s="281" t="s">
        <v>1348</v>
      </c>
      <c r="D72" s="60" t="s">
        <v>1387</v>
      </c>
      <c r="E72" s="331" t="s">
        <v>1388</v>
      </c>
      <c r="F72" s="368" t="s">
        <v>15</v>
      </c>
      <c r="G72" s="129" t="str">
        <f>VLOOKUP(F72,Data!A:B,2,FALSE)</f>
        <v>R</v>
      </c>
      <c r="H72" s="311" t="s">
        <v>12</v>
      </c>
      <c r="I72" s="129" t="str">
        <f>VLOOKUP(H72,Data!D:E,2,FALSE)</f>
        <v>35</v>
      </c>
      <c r="J72" s="311" t="s">
        <v>92</v>
      </c>
      <c r="K72" s="129" t="str">
        <f>VLOOKUP(J72,Data!G:H,2,FALSE)</f>
        <v>an</v>
      </c>
      <c r="L72" s="341"/>
      <c r="M72" s="246"/>
      <c r="N72" s="342"/>
      <c r="O72" s="203" t="str">
        <f t="shared" ref="O72:O76" si="6">CONCATENATE(E72&amp;"-",G72&amp;"-",I72&amp;"-",K72&amp;"-",A72)</f>
        <v>414020104-R-35-an-071</v>
      </c>
      <c r="P72" s="72"/>
    </row>
    <row r="73" spans="1:16" ht="18.75" thickBot="1" x14ac:dyDescent="0.25">
      <c r="A73" s="41" t="s">
        <v>878</v>
      </c>
      <c r="B73" s="47" t="s">
        <v>1347</v>
      </c>
      <c r="C73" s="281" t="s">
        <v>1348</v>
      </c>
      <c r="D73" s="61" t="s">
        <v>1382</v>
      </c>
      <c r="E73" s="278" t="s">
        <v>1383</v>
      </c>
      <c r="F73" s="101" t="s">
        <v>8</v>
      </c>
      <c r="G73" s="1" t="str">
        <f>VLOOKUP(F73,Data!A:B,2,FALSE)</f>
        <v>G</v>
      </c>
      <c r="H73" s="112" t="s">
        <v>8</v>
      </c>
      <c r="I73" s="1">
        <f>VLOOKUP(H73,Data!D:E,2,FALSE)</f>
        <v>24</v>
      </c>
      <c r="J73" s="70" t="s">
        <v>79</v>
      </c>
      <c r="K73" s="1" t="str">
        <f>VLOOKUP(J73,Data!G:H,2,FALSE)</f>
        <v>ac</v>
      </c>
      <c r="L73" s="123"/>
      <c r="M73" s="1"/>
      <c r="N73" s="30"/>
      <c r="O73" s="76" t="str">
        <f t="shared" si="6"/>
        <v>414020105-G-24-ac-072</v>
      </c>
      <c r="P73" s="72"/>
    </row>
    <row r="74" spans="1:16" ht="18.75" thickBot="1" x14ac:dyDescent="0.25">
      <c r="A74" s="41" t="s">
        <v>879</v>
      </c>
      <c r="B74" s="47" t="s">
        <v>1347</v>
      </c>
      <c r="C74" s="281" t="s">
        <v>1348</v>
      </c>
      <c r="D74" s="61" t="s">
        <v>1382</v>
      </c>
      <c r="E74" s="278" t="s">
        <v>1383</v>
      </c>
      <c r="F74" s="101" t="s">
        <v>49</v>
      </c>
      <c r="G74" s="1" t="str">
        <f>VLOOKUP(F74,Data!A:B,2,FALSE)</f>
        <v>N</v>
      </c>
      <c r="H74" s="112" t="s">
        <v>564</v>
      </c>
      <c r="I74" s="1" t="str">
        <f>VLOOKUP(H74,Data!D:E,2,FALSE)</f>
        <v>50</v>
      </c>
      <c r="J74" s="70" t="s">
        <v>49</v>
      </c>
      <c r="K74" s="1" t="str">
        <f>VLOOKUP(J74,Data!G:H,2,FALSE)</f>
        <v>bn</v>
      </c>
      <c r="L74" s="123"/>
      <c r="M74" s="1"/>
      <c r="N74" s="30"/>
      <c r="O74" s="76" t="str">
        <f t="shared" si="6"/>
        <v>414020105-N-50-bn-073</v>
      </c>
      <c r="P74" s="222" t="s">
        <v>1384</v>
      </c>
    </row>
    <row r="75" spans="1:16" ht="18.75" thickBot="1" x14ac:dyDescent="0.25">
      <c r="A75" s="41" t="s">
        <v>880</v>
      </c>
      <c r="B75" s="47" t="s">
        <v>1347</v>
      </c>
      <c r="C75" s="281" t="s">
        <v>1348</v>
      </c>
      <c r="D75" s="61" t="s">
        <v>1382</v>
      </c>
      <c r="E75" s="278" t="s">
        <v>1383</v>
      </c>
      <c r="F75" s="101" t="s">
        <v>54</v>
      </c>
      <c r="G75" s="1" t="str">
        <f>VLOOKUP(F75,Data!A:B,2,FALSE)</f>
        <v>A</v>
      </c>
      <c r="H75" s="112" t="s">
        <v>13</v>
      </c>
      <c r="I75" s="1" t="str">
        <f>VLOOKUP(H75,Data!D:E,2,FALSE)</f>
        <v>01</v>
      </c>
      <c r="J75" s="70" t="s">
        <v>98</v>
      </c>
      <c r="K75" s="1" t="str">
        <f>VLOOKUP(J75,Data!G:H,2,FALSE)</f>
        <v>al</v>
      </c>
      <c r="L75" s="123"/>
      <c r="M75" s="1"/>
      <c r="N75" s="30"/>
      <c r="O75" s="76" t="str">
        <f t="shared" si="6"/>
        <v>414020105-A-01-al-074</v>
      </c>
      <c r="P75" s="222" t="s">
        <v>1385</v>
      </c>
    </row>
    <row r="76" spans="1:16" ht="18.75" thickBot="1" x14ac:dyDescent="0.25">
      <c r="A76" s="41" t="s">
        <v>881</v>
      </c>
      <c r="B76" s="47" t="s">
        <v>1347</v>
      </c>
      <c r="C76" s="281" t="s">
        <v>1348</v>
      </c>
      <c r="D76" s="58" t="s">
        <v>1382</v>
      </c>
      <c r="E76" s="279" t="s">
        <v>1383</v>
      </c>
      <c r="F76" s="58" t="s">
        <v>1</v>
      </c>
      <c r="G76" s="2" t="str">
        <f>VLOOKUP(F76,Data!A:B,2,FALSE)</f>
        <v>کد ایستگاه</v>
      </c>
      <c r="H76" s="113" t="s">
        <v>31</v>
      </c>
      <c r="I76" s="2" t="str">
        <f>VLOOKUP(H76,Data!D:E,2,FALSE)</f>
        <v>کد دستگاه</v>
      </c>
      <c r="J76" s="113" t="s">
        <v>79</v>
      </c>
      <c r="K76" s="2" t="str">
        <f>VLOOKUP(J76,Data!G:H,2,FALSE)</f>
        <v>ac</v>
      </c>
      <c r="L76" s="121"/>
      <c r="M76" s="2"/>
      <c r="N76" s="33"/>
      <c r="O76" s="76" t="str">
        <f t="shared" si="6"/>
        <v>414020105-کد ایستگاه-کد دستگاه-ac-075</v>
      </c>
      <c r="P76" s="222" t="s">
        <v>1386</v>
      </c>
    </row>
    <row r="77" spans="1:16" ht="18.75" thickBot="1" x14ac:dyDescent="0.25">
      <c r="A77" s="41" t="s">
        <v>882</v>
      </c>
      <c r="B77" s="47" t="s">
        <v>1347</v>
      </c>
      <c r="C77" s="281" t="s">
        <v>1348</v>
      </c>
      <c r="D77" s="60" t="s">
        <v>1380</v>
      </c>
      <c r="E77" s="331" t="s">
        <v>1381</v>
      </c>
      <c r="F77" s="368" t="s">
        <v>8</v>
      </c>
      <c r="G77" s="129" t="str">
        <f>VLOOKUP(F77,Data!A:B,2,FALSE)</f>
        <v>G</v>
      </c>
      <c r="H77" s="311" t="s">
        <v>8</v>
      </c>
      <c r="I77" s="129">
        <f>VLOOKUP(H77,Data!D:E,2,FALSE)</f>
        <v>24</v>
      </c>
      <c r="J77" s="311" t="s">
        <v>79</v>
      </c>
      <c r="K77" s="129" t="str">
        <f>VLOOKUP(J77,Data!G:H,2,FALSE)</f>
        <v>ac</v>
      </c>
      <c r="L77" s="341"/>
      <c r="M77" s="246"/>
      <c r="N77" s="342"/>
      <c r="O77" s="203" t="str">
        <f t="shared" ref="O77:O142" si="7">CONCATENATE(E77&amp;"-",G77&amp;"-",I77&amp;"-",K77&amp;"-",A77)</f>
        <v>414020106-G-24-ac-076</v>
      </c>
      <c r="P77" s="72"/>
    </row>
    <row r="78" spans="1:16" ht="18.75" thickBot="1" x14ac:dyDescent="0.25">
      <c r="A78" s="41" t="s">
        <v>883</v>
      </c>
      <c r="B78" s="47" t="s">
        <v>1347</v>
      </c>
      <c r="C78" s="281" t="s">
        <v>1348</v>
      </c>
      <c r="D78" s="137" t="s">
        <v>1389</v>
      </c>
      <c r="E78" s="277" t="s">
        <v>1372</v>
      </c>
      <c r="F78" s="101" t="s">
        <v>54</v>
      </c>
      <c r="G78" s="1" t="str">
        <f>VLOOKUP(F78,Data!A:B,2,FALSE)</f>
        <v>A</v>
      </c>
      <c r="H78" s="112" t="s">
        <v>43</v>
      </c>
      <c r="I78" s="1" t="str">
        <f>VLOOKUP(H78,Data!D:E,2,FALSE)</f>
        <v>06</v>
      </c>
      <c r="J78" s="112" t="s">
        <v>80</v>
      </c>
      <c r="K78" s="1" t="str">
        <f>VLOOKUP(J78,Data!G:H,2,FALSE)</f>
        <v>am</v>
      </c>
      <c r="L78" s="123"/>
      <c r="M78" s="1"/>
      <c r="N78" s="4"/>
      <c r="O78" s="76" t="str">
        <f t="shared" si="7"/>
        <v>414020100-A-06-am-077</v>
      </c>
      <c r="P78" s="72" t="s">
        <v>1390</v>
      </c>
    </row>
    <row r="79" spans="1:16" ht="18.75" thickBot="1" x14ac:dyDescent="0.25">
      <c r="A79" s="41" t="s">
        <v>884</v>
      </c>
      <c r="B79" s="47" t="s">
        <v>1347</v>
      </c>
      <c r="C79" s="281" t="s">
        <v>1348</v>
      </c>
      <c r="D79" s="207" t="s">
        <v>1389</v>
      </c>
      <c r="E79" s="278" t="s">
        <v>1372</v>
      </c>
      <c r="F79" s="102" t="s">
        <v>54</v>
      </c>
      <c r="G79" s="1" t="str">
        <f>VLOOKUP(F79,Data!A:B,2,FALSE)</f>
        <v>A</v>
      </c>
      <c r="H79" s="65" t="s">
        <v>43</v>
      </c>
      <c r="I79" s="1" t="str">
        <f>VLOOKUP(H79,Data!D:E,2,FALSE)</f>
        <v>06</v>
      </c>
      <c r="J79" s="70" t="s">
        <v>80</v>
      </c>
      <c r="K79" s="1" t="str">
        <f>VLOOKUP(J79,Data!G:H,2,FALSE)</f>
        <v>am</v>
      </c>
      <c r="L79" s="124"/>
      <c r="M79" s="26"/>
      <c r="N79" s="30"/>
      <c r="O79" s="76" t="str">
        <f t="shared" si="7"/>
        <v>414020100-A-06-am-078</v>
      </c>
      <c r="P79" s="72" t="s">
        <v>1391</v>
      </c>
    </row>
    <row r="80" spans="1:16" ht="18.75" thickBot="1" x14ac:dyDescent="0.25">
      <c r="A80" s="41" t="s">
        <v>885</v>
      </c>
      <c r="B80" s="47" t="s">
        <v>1347</v>
      </c>
      <c r="C80" s="281" t="s">
        <v>1348</v>
      </c>
      <c r="D80" s="207" t="s">
        <v>1389</v>
      </c>
      <c r="E80" s="278" t="s">
        <v>1372</v>
      </c>
      <c r="F80" s="101" t="s">
        <v>54</v>
      </c>
      <c r="G80" s="1" t="str">
        <f>VLOOKUP(F80,Data!A:B,2,FALSE)</f>
        <v>A</v>
      </c>
      <c r="H80" s="112" t="s">
        <v>43</v>
      </c>
      <c r="I80" s="1" t="str">
        <f>VLOOKUP(H80,Data!D:E,2,FALSE)</f>
        <v>06</v>
      </c>
      <c r="J80" s="70" t="s">
        <v>80</v>
      </c>
      <c r="K80" s="1" t="str">
        <f>VLOOKUP(J80,Data!G:H,2,FALSE)</f>
        <v>am</v>
      </c>
      <c r="L80" s="123"/>
      <c r="M80" s="1"/>
      <c r="N80" s="30"/>
      <c r="O80" s="76" t="str">
        <f t="shared" si="7"/>
        <v>414020100-A-06-am-079</v>
      </c>
      <c r="P80" s="72" t="s">
        <v>1392</v>
      </c>
    </row>
    <row r="81" spans="1:16" ht="18.75" thickBot="1" x14ac:dyDescent="0.25">
      <c r="A81" s="41" t="s">
        <v>886</v>
      </c>
      <c r="B81" s="47" t="s">
        <v>1347</v>
      </c>
      <c r="C81" s="281" t="s">
        <v>1348</v>
      </c>
      <c r="D81" s="207" t="s">
        <v>1389</v>
      </c>
      <c r="E81" s="278" t="s">
        <v>1372</v>
      </c>
      <c r="F81" s="101" t="s">
        <v>54</v>
      </c>
      <c r="G81" s="1" t="str">
        <f>VLOOKUP(F81,Data!A:B,2,FALSE)</f>
        <v>A</v>
      </c>
      <c r="H81" s="112" t="s">
        <v>43</v>
      </c>
      <c r="I81" s="1" t="str">
        <f>VLOOKUP(H81,Data!D:E,2,FALSE)</f>
        <v>06</v>
      </c>
      <c r="J81" s="70" t="s">
        <v>14</v>
      </c>
      <c r="K81" s="1" t="str">
        <f>VLOOKUP(J81,Data!G:H,2,FALSE)</f>
        <v>aw</v>
      </c>
      <c r="L81" s="123"/>
      <c r="M81" s="1"/>
      <c r="N81" s="30"/>
      <c r="O81" s="76" t="str">
        <f t="shared" si="7"/>
        <v>414020100-A-06-aw-080</v>
      </c>
      <c r="P81" s="222" t="s">
        <v>1393</v>
      </c>
    </row>
    <row r="82" spans="1:16" ht="18.75" thickBot="1" x14ac:dyDescent="0.25">
      <c r="A82" s="41" t="s">
        <v>887</v>
      </c>
      <c r="B82" s="47" t="s">
        <v>1347</v>
      </c>
      <c r="C82" s="281" t="s">
        <v>1348</v>
      </c>
      <c r="D82" s="207" t="s">
        <v>1389</v>
      </c>
      <c r="E82" s="278" t="s">
        <v>1372</v>
      </c>
      <c r="F82" s="101" t="s">
        <v>15</v>
      </c>
      <c r="G82" s="1" t="str">
        <f>VLOOKUP(F82,Data!A:B,2,FALSE)</f>
        <v>R</v>
      </c>
      <c r="H82" s="112" t="s">
        <v>12</v>
      </c>
      <c r="I82" s="1" t="str">
        <f>VLOOKUP(H82,Data!D:E,2,FALSE)</f>
        <v>35</v>
      </c>
      <c r="J82" s="70" t="s">
        <v>92</v>
      </c>
      <c r="K82" s="1" t="str">
        <f>VLOOKUP(J82,Data!G:H,2,FALSE)</f>
        <v>an</v>
      </c>
      <c r="L82" s="123"/>
      <c r="M82" s="1"/>
      <c r="N82" s="30"/>
      <c r="O82" s="76" t="str">
        <f t="shared" si="7"/>
        <v>414020100-R-35-an-081</v>
      </c>
      <c r="P82" s="222"/>
    </row>
    <row r="83" spans="1:16" ht="18.75" thickBot="1" x14ac:dyDescent="0.25">
      <c r="A83" s="41" t="s">
        <v>888</v>
      </c>
      <c r="B83" s="47" t="s">
        <v>1347</v>
      </c>
      <c r="C83" s="281" t="s">
        <v>1348</v>
      </c>
      <c r="D83" s="54" t="s">
        <v>1389</v>
      </c>
      <c r="E83" s="279" t="s">
        <v>1372</v>
      </c>
      <c r="F83" s="58" t="s">
        <v>99</v>
      </c>
      <c r="G83" s="2" t="str">
        <f>VLOOKUP(F83,Data!A:B,2,FALSE)</f>
        <v>Q</v>
      </c>
      <c r="H83" s="113" t="s">
        <v>13</v>
      </c>
      <c r="I83" s="2" t="str">
        <f>VLOOKUP(H83,Data!D:E,2,FALSE)</f>
        <v>01</v>
      </c>
      <c r="J83" s="113" t="s">
        <v>99</v>
      </c>
      <c r="K83" s="2" t="str">
        <f>VLOOKUP(J83,Data!G:H,2,FALSE)</f>
        <v>aq</v>
      </c>
      <c r="L83" s="121"/>
      <c r="M83" s="2"/>
      <c r="N83" s="33"/>
      <c r="O83" s="76" t="str">
        <f t="shared" si="7"/>
        <v>414020100-Q-01-aq-082</v>
      </c>
      <c r="P83" s="222" t="s">
        <v>1374</v>
      </c>
    </row>
    <row r="84" spans="1:16" ht="18.75" thickBot="1" x14ac:dyDescent="0.25">
      <c r="A84" s="41" t="s">
        <v>889</v>
      </c>
      <c r="B84" s="47" t="s">
        <v>1347</v>
      </c>
      <c r="C84" s="281" t="s">
        <v>1348</v>
      </c>
      <c r="D84" s="51" t="s">
        <v>1395</v>
      </c>
      <c r="E84" s="293" t="s">
        <v>1372</v>
      </c>
      <c r="F84" s="386" t="s">
        <v>54</v>
      </c>
      <c r="G84" s="127" t="str">
        <f>VLOOKUP(F84,Data!A:B,2,FALSE)</f>
        <v>A</v>
      </c>
      <c r="H84" s="387" t="s">
        <v>13</v>
      </c>
      <c r="I84" s="127" t="str">
        <f>VLOOKUP(H84,Data!D:E,2,FALSE)</f>
        <v>01</v>
      </c>
      <c r="J84" s="387" t="s">
        <v>80</v>
      </c>
      <c r="K84" s="127" t="str">
        <f>VLOOKUP(J84,Data!G:H,2,FALSE)</f>
        <v>am</v>
      </c>
      <c r="L84" s="388"/>
      <c r="M84" s="127"/>
      <c r="N84" s="150"/>
      <c r="O84" s="203" t="str">
        <f t="shared" si="7"/>
        <v>414020100-A-01-am-083</v>
      </c>
      <c r="P84" s="72" t="s">
        <v>1396</v>
      </c>
    </row>
    <row r="85" spans="1:16" ht="18.75" thickBot="1" x14ac:dyDescent="0.25">
      <c r="A85" s="41" t="s">
        <v>890</v>
      </c>
      <c r="B85" s="47" t="s">
        <v>1347</v>
      </c>
      <c r="C85" s="281" t="s">
        <v>1348</v>
      </c>
      <c r="D85" s="52" t="s">
        <v>1395</v>
      </c>
      <c r="E85" s="294" t="s">
        <v>1372</v>
      </c>
      <c r="F85" s="128" t="s">
        <v>54</v>
      </c>
      <c r="G85" s="3" t="str">
        <f>VLOOKUP(F85,Data!A:B,2,FALSE)</f>
        <v>A</v>
      </c>
      <c r="H85" s="63" t="s">
        <v>13</v>
      </c>
      <c r="I85" s="3" t="str">
        <f>VLOOKUP(H85,Data!D:E,2,FALSE)</f>
        <v>01</v>
      </c>
      <c r="J85" s="63" t="s">
        <v>98</v>
      </c>
      <c r="K85" s="3" t="str">
        <f>VLOOKUP(J85,Data!G:H,2,FALSE)</f>
        <v>al</v>
      </c>
      <c r="L85" s="115"/>
      <c r="M85" s="3"/>
      <c r="N85" s="25"/>
      <c r="O85" s="203" t="str">
        <f t="shared" si="7"/>
        <v>414020100-A-01-al-084</v>
      </c>
      <c r="P85" s="72" t="s">
        <v>1397</v>
      </c>
    </row>
    <row r="86" spans="1:16" ht="18.75" thickBot="1" x14ac:dyDescent="0.25">
      <c r="A86" s="41" t="s">
        <v>891</v>
      </c>
      <c r="B86" s="47" t="s">
        <v>1347</v>
      </c>
      <c r="C86" s="281" t="s">
        <v>1348</v>
      </c>
      <c r="D86" s="52" t="s">
        <v>1395</v>
      </c>
      <c r="E86" s="294" t="s">
        <v>1372</v>
      </c>
      <c r="F86" s="128" t="s">
        <v>54</v>
      </c>
      <c r="G86" s="3" t="str">
        <f>VLOOKUP(F86,Data!A:B,2,FALSE)</f>
        <v>A</v>
      </c>
      <c r="H86" s="63" t="s">
        <v>16</v>
      </c>
      <c r="I86" s="3" t="str">
        <f>VLOOKUP(H86,Data!D:E,2,FALSE)</f>
        <v>40</v>
      </c>
      <c r="J86" s="63" t="s">
        <v>89</v>
      </c>
      <c r="K86" s="3" t="str">
        <f>VLOOKUP(J86,Data!G:H,2,FALSE)</f>
        <v>ah</v>
      </c>
      <c r="L86" s="115"/>
      <c r="M86" s="3"/>
      <c r="N86" s="25"/>
      <c r="O86" s="203" t="str">
        <f t="shared" si="7"/>
        <v>414020100-A-40-ah-085</v>
      </c>
      <c r="P86" s="72" t="s">
        <v>1398</v>
      </c>
    </row>
    <row r="87" spans="1:16" ht="18.75" thickBot="1" x14ac:dyDescent="0.25">
      <c r="A87" s="41" t="s">
        <v>892</v>
      </c>
      <c r="B87" s="47" t="s">
        <v>1347</v>
      </c>
      <c r="C87" s="281" t="s">
        <v>1348</v>
      </c>
      <c r="D87" s="52" t="s">
        <v>1395</v>
      </c>
      <c r="E87" s="294" t="s">
        <v>1372</v>
      </c>
      <c r="F87" s="457" t="s">
        <v>54</v>
      </c>
      <c r="G87" s="3" t="str">
        <f>VLOOKUP(F87,Data!A:B,2,FALSE)</f>
        <v>A</v>
      </c>
      <c r="H87" s="103" t="s">
        <v>13</v>
      </c>
      <c r="I87" s="3" t="str">
        <f>VLOOKUP(H87,Data!D:E,2,FALSE)</f>
        <v>01</v>
      </c>
      <c r="J87" s="103" t="s">
        <v>80</v>
      </c>
      <c r="K87" s="3" t="str">
        <f>VLOOKUP(J87,Data!G:H,2,FALSE)</f>
        <v>am</v>
      </c>
      <c r="L87" s="438"/>
      <c r="M87" s="105"/>
      <c r="N87" s="158"/>
      <c r="O87" s="203" t="str">
        <f t="shared" si="7"/>
        <v>414020100-A-01-am-086</v>
      </c>
      <c r="P87" s="72" t="s">
        <v>1399</v>
      </c>
    </row>
    <row r="88" spans="1:16" ht="18.75" thickBot="1" x14ac:dyDescent="0.25">
      <c r="A88" s="41" t="s">
        <v>893</v>
      </c>
      <c r="B88" s="47" t="s">
        <v>1347</v>
      </c>
      <c r="C88" s="281" t="s">
        <v>1348</v>
      </c>
      <c r="D88" s="52" t="s">
        <v>1395</v>
      </c>
      <c r="E88" s="294" t="s">
        <v>1372</v>
      </c>
      <c r="F88" s="128" t="s">
        <v>54</v>
      </c>
      <c r="G88" s="3" t="str">
        <f>VLOOKUP(F88,Data!A:B,2,FALSE)</f>
        <v>A</v>
      </c>
      <c r="H88" s="63" t="s">
        <v>43</v>
      </c>
      <c r="I88" s="3" t="str">
        <f>VLOOKUP(H88,Data!D:E,2,FALSE)</f>
        <v>06</v>
      </c>
      <c r="J88" s="63" t="s">
        <v>14</v>
      </c>
      <c r="K88" s="3" t="str">
        <f>VLOOKUP(J88,Data!G:H,2,FALSE)</f>
        <v>aw</v>
      </c>
      <c r="L88" s="115"/>
      <c r="M88" s="3"/>
      <c r="N88" s="25"/>
      <c r="O88" s="203" t="str">
        <f t="shared" si="7"/>
        <v>414020100-A-06-aw-087</v>
      </c>
      <c r="P88" s="72" t="s">
        <v>1400</v>
      </c>
    </row>
    <row r="89" spans="1:16" ht="18.75" thickBot="1" x14ac:dyDescent="0.25">
      <c r="A89" s="41" t="s">
        <v>894</v>
      </c>
      <c r="B89" s="47" t="s">
        <v>1347</v>
      </c>
      <c r="C89" s="281" t="s">
        <v>1348</v>
      </c>
      <c r="D89" s="52" t="s">
        <v>1395</v>
      </c>
      <c r="E89" s="294" t="s">
        <v>1372</v>
      </c>
      <c r="F89" s="128" t="s">
        <v>15</v>
      </c>
      <c r="G89" s="3" t="str">
        <f>VLOOKUP(F89,Data!A:B,2,FALSE)</f>
        <v>R</v>
      </c>
      <c r="H89" s="63" t="s">
        <v>31</v>
      </c>
      <c r="I89" s="3" t="str">
        <f>VLOOKUP(H89,Data!D:E,2,FALSE)</f>
        <v>کد دستگاه</v>
      </c>
      <c r="J89" s="63" t="s">
        <v>6</v>
      </c>
      <c r="K89" s="3" t="str">
        <f>VLOOKUP(J89,Data!G:H,2,FALSE)</f>
        <v>ai</v>
      </c>
      <c r="L89" s="115"/>
      <c r="M89" s="3"/>
      <c r="N89" s="25"/>
      <c r="O89" s="203" t="str">
        <f t="shared" si="7"/>
        <v>414020100-R-کد دستگاه-ai-088</v>
      </c>
      <c r="P89" s="72" t="s">
        <v>1401</v>
      </c>
    </row>
    <row r="90" spans="1:16" ht="18.75" thickBot="1" x14ac:dyDescent="0.25">
      <c r="A90" s="41" t="s">
        <v>895</v>
      </c>
      <c r="B90" s="47" t="s">
        <v>1347</v>
      </c>
      <c r="C90" s="281" t="s">
        <v>1348</v>
      </c>
      <c r="D90" s="52" t="s">
        <v>1395</v>
      </c>
      <c r="E90" s="294" t="s">
        <v>1372</v>
      </c>
      <c r="F90" s="128" t="s">
        <v>99</v>
      </c>
      <c r="G90" s="3" t="str">
        <f>VLOOKUP(F90,Data!A:B,2,FALSE)</f>
        <v>Q</v>
      </c>
      <c r="H90" s="63" t="s">
        <v>13</v>
      </c>
      <c r="I90" s="3" t="str">
        <f>VLOOKUP(H90,Data!D:E,2,FALSE)</f>
        <v>01</v>
      </c>
      <c r="J90" s="63" t="s">
        <v>99</v>
      </c>
      <c r="K90" s="3" t="str">
        <f>VLOOKUP(J90,Data!G:H,2,FALSE)</f>
        <v>aq</v>
      </c>
      <c r="L90" s="115"/>
      <c r="M90" s="3"/>
      <c r="N90" s="25"/>
      <c r="O90" s="203" t="str">
        <f t="shared" si="7"/>
        <v>414020100-Q-01-aq-089</v>
      </c>
      <c r="P90" s="72" t="s">
        <v>1402</v>
      </c>
    </row>
    <row r="91" spans="1:16" ht="18.75" thickBot="1" x14ac:dyDescent="0.25">
      <c r="A91" s="41" t="s">
        <v>896</v>
      </c>
      <c r="B91" s="47" t="s">
        <v>1347</v>
      </c>
      <c r="C91" s="281" t="s">
        <v>1348</v>
      </c>
      <c r="D91" s="52" t="s">
        <v>1395</v>
      </c>
      <c r="E91" s="294" t="s">
        <v>1372</v>
      </c>
      <c r="F91" s="457" t="s">
        <v>99</v>
      </c>
      <c r="G91" s="3" t="str">
        <f>VLOOKUP(F91,Data!A:B,2,FALSE)</f>
        <v>Q</v>
      </c>
      <c r="H91" s="103" t="s">
        <v>13</v>
      </c>
      <c r="I91" s="3" t="str">
        <f>VLOOKUP(H91,Data!D:E,2,FALSE)</f>
        <v>01</v>
      </c>
      <c r="J91" s="103" t="s">
        <v>99</v>
      </c>
      <c r="K91" s="3" t="str">
        <f>VLOOKUP(J91,Data!G:H,2,FALSE)</f>
        <v>aq</v>
      </c>
      <c r="L91" s="438"/>
      <c r="M91" s="105"/>
      <c r="N91" s="158"/>
      <c r="O91" s="203" t="str">
        <f t="shared" si="7"/>
        <v>414020100-Q-01-aq-090</v>
      </c>
      <c r="P91" s="72" t="s">
        <v>1403</v>
      </c>
    </row>
    <row r="92" spans="1:16" ht="18.75" thickBot="1" x14ac:dyDescent="0.25">
      <c r="A92" s="41" t="s">
        <v>897</v>
      </c>
      <c r="B92" s="47" t="s">
        <v>1347</v>
      </c>
      <c r="C92" s="281" t="s">
        <v>1348</v>
      </c>
      <c r="D92" s="53" t="s">
        <v>1395</v>
      </c>
      <c r="E92" s="295" t="s">
        <v>1372</v>
      </c>
      <c r="F92" s="390" t="s">
        <v>54</v>
      </c>
      <c r="G92" s="129" t="str">
        <f>VLOOKUP(F92,Data!A:B,2,FALSE)</f>
        <v>A</v>
      </c>
      <c r="H92" s="257" t="s">
        <v>31</v>
      </c>
      <c r="I92" s="129" t="str">
        <f>VLOOKUP(H92,Data!D:E,2,FALSE)</f>
        <v>کد دستگاه</v>
      </c>
      <c r="J92" s="257" t="s">
        <v>80</v>
      </c>
      <c r="K92" s="129" t="str">
        <f>VLOOKUP(J92,Data!G:H,2,FALSE)</f>
        <v>am</v>
      </c>
      <c r="L92" s="391"/>
      <c r="M92" s="129"/>
      <c r="N92" s="439"/>
      <c r="O92" s="203" t="str">
        <f t="shared" si="7"/>
        <v>414020100-A-کد دستگاه-am-091</v>
      </c>
      <c r="P92" s="72" t="s">
        <v>1404</v>
      </c>
    </row>
    <row r="93" spans="1:16" ht="18.75" thickBot="1" x14ac:dyDescent="0.25">
      <c r="A93" s="41" t="s">
        <v>898</v>
      </c>
      <c r="B93" s="459" t="s">
        <v>682</v>
      </c>
      <c r="C93" s="458" t="s">
        <v>1394</v>
      </c>
      <c r="D93" s="461" t="s">
        <v>1405</v>
      </c>
      <c r="E93" s="302" t="s">
        <v>1406</v>
      </c>
      <c r="F93" s="68" t="s">
        <v>54</v>
      </c>
      <c r="G93" s="35" t="str">
        <f>VLOOKUP(F93,Data!A:B,2,FALSE)</f>
        <v>A</v>
      </c>
      <c r="H93" s="68" t="s">
        <v>1407</v>
      </c>
      <c r="I93" s="35">
        <f>VLOOKUP(H93,Data!D:E,2,FALSE)</f>
        <v>54</v>
      </c>
      <c r="J93" s="68" t="s">
        <v>79</v>
      </c>
      <c r="K93" s="35" t="str">
        <f>VLOOKUP(J93,Data!G:H,2,FALSE)</f>
        <v>ac</v>
      </c>
      <c r="L93" s="120"/>
      <c r="M93" s="35"/>
      <c r="N93" s="36"/>
      <c r="O93" s="76" t="str">
        <f t="shared" si="7"/>
        <v>414020404-A-54-ac-092</v>
      </c>
      <c r="P93" s="72" t="s">
        <v>1408</v>
      </c>
    </row>
    <row r="94" spans="1:16" ht="18.75" thickBot="1" x14ac:dyDescent="0.25">
      <c r="A94" s="41" t="s">
        <v>899</v>
      </c>
      <c r="B94" s="46" t="s">
        <v>1409</v>
      </c>
      <c r="C94" s="322" t="s">
        <v>1410</v>
      </c>
      <c r="D94" s="51" t="s">
        <v>1411</v>
      </c>
      <c r="E94" s="294" t="s">
        <v>1412</v>
      </c>
      <c r="F94" s="128" t="s">
        <v>4</v>
      </c>
      <c r="G94" s="3" t="str">
        <f>VLOOKUP(F94,Data!A:B,2,FALSE)</f>
        <v>C</v>
      </c>
      <c r="H94" s="63" t="s">
        <v>36</v>
      </c>
      <c r="I94" s="3" t="str">
        <f>VLOOKUP(H94,Data!D:E,2,FALSE)</f>
        <v>03</v>
      </c>
      <c r="J94" s="63" t="s">
        <v>79</v>
      </c>
      <c r="K94" s="3" t="str">
        <f>VLOOKUP(J94,Data!G:H,2,FALSE)</f>
        <v>ac</v>
      </c>
      <c r="L94" s="115"/>
      <c r="M94" s="3"/>
      <c r="N94" s="25"/>
      <c r="O94" s="203" t="str">
        <f t="shared" si="7"/>
        <v>414020501-C-03-ac-093</v>
      </c>
      <c r="P94" s="72"/>
    </row>
    <row r="95" spans="1:16" ht="18.75" thickBot="1" x14ac:dyDescent="0.25">
      <c r="A95" s="41" t="s">
        <v>900</v>
      </c>
      <c r="B95" s="47" t="s">
        <v>1409</v>
      </c>
      <c r="C95" s="281" t="s">
        <v>1410</v>
      </c>
      <c r="D95" s="52" t="s">
        <v>1411</v>
      </c>
      <c r="E95" s="294" t="s">
        <v>1412</v>
      </c>
      <c r="F95" s="457" t="s">
        <v>15</v>
      </c>
      <c r="G95" s="3" t="str">
        <f>VLOOKUP(F95,Data!A:B,2,FALSE)</f>
        <v>R</v>
      </c>
      <c r="H95" s="103" t="s">
        <v>12</v>
      </c>
      <c r="I95" s="3" t="str">
        <f>VLOOKUP(H95,Data!D:E,2,FALSE)</f>
        <v>35</v>
      </c>
      <c r="J95" s="103" t="s">
        <v>92</v>
      </c>
      <c r="K95" s="3" t="str">
        <f>VLOOKUP(J95,Data!G:H,2,FALSE)</f>
        <v>an</v>
      </c>
      <c r="L95" s="438"/>
      <c r="M95" s="105"/>
      <c r="N95" s="158"/>
      <c r="O95" s="203" t="str">
        <f t="shared" si="7"/>
        <v>414020501-R-35-an-094</v>
      </c>
      <c r="P95" s="72"/>
    </row>
    <row r="96" spans="1:16" ht="18.75" thickBot="1" x14ac:dyDescent="0.25">
      <c r="A96" s="41" t="s">
        <v>901</v>
      </c>
      <c r="B96" s="47" t="s">
        <v>1409</v>
      </c>
      <c r="C96" s="281" t="s">
        <v>1410</v>
      </c>
      <c r="D96" s="53" t="s">
        <v>1411</v>
      </c>
      <c r="E96" s="295" t="s">
        <v>1412</v>
      </c>
      <c r="F96" s="390" t="s">
        <v>40</v>
      </c>
      <c r="G96" s="129" t="str">
        <f>VLOOKUP(F96,Data!A:B,2,FALSE)</f>
        <v>B</v>
      </c>
      <c r="H96" s="257" t="s">
        <v>943</v>
      </c>
      <c r="I96" s="129">
        <f>VLOOKUP(H96,Data!D:E,2,FALSE)</f>
        <v>11</v>
      </c>
      <c r="J96" s="257" t="s">
        <v>7</v>
      </c>
      <c r="K96" s="129" t="str">
        <f>VLOOKUP(J96,Data!G:H,2,FALSE)</f>
        <v>ab</v>
      </c>
      <c r="L96" s="391"/>
      <c r="M96" s="129"/>
      <c r="N96" s="439"/>
      <c r="O96" s="203" t="str">
        <f t="shared" si="7"/>
        <v>414020501-B-11-ab-095</v>
      </c>
      <c r="P96" s="72"/>
    </row>
    <row r="97" spans="1:16" ht="18.75" thickBot="1" x14ac:dyDescent="0.25">
      <c r="A97" s="41" t="s">
        <v>902</v>
      </c>
      <c r="B97" s="47" t="s">
        <v>1409</v>
      </c>
      <c r="C97" s="281" t="s">
        <v>1410</v>
      </c>
      <c r="D97" s="137" t="s">
        <v>1413</v>
      </c>
      <c r="E97" s="277" t="s">
        <v>1414</v>
      </c>
      <c r="F97" s="101" t="s">
        <v>4</v>
      </c>
      <c r="G97" s="1" t="str">
        <f>VLOOKUP(F97,Data!A:B,2,FALSE)</f>
        <v>C</v>
      </c>
      <c r="H97" s="112" t="s">
        <v>17</v>
      </c>
      <c r="I97" s="1">
        <f>VLOOKUP(H97,Data!D:E,2,FALSE)</f>
        <v>25</v>
      </c>
      <c r="J97" s="112" t="s">
        <v>79</v>
      </c>
      <c r="K97" s="1" t="str">
        <f>VLOOKUP(J97,Data!G:H,2,FALSE)</f>
        <v>ac</v>
      </c>
      <c r="L97" s="123"/>
      <c r="M97" s="1"/>
      <c r="N97" s="4"/>
      <c r="O97" s="76" t="str">
        <f t="shared" si="7"/>
        <v>414020502-C-25-ac-096</v>
      </c>
      <c r="P97" s="72" t="s">
        <v>1419</v>
      </c>
    </row>
    <row r="98" spans="1:16" ht="18.75" thickBot="1" x14ac:dyDescent="0.25">
      <c r="A98" s="41" t="s">
        <v>903</v>
      </c>
      <c r="B98" s="47" t="s">
        <v>1409</v>
      </c>
      <c r="C98" s="281" t="s">
        <v>1410</v>
      </c>
      <c r="D98" s="207" t="s">
        <v>1413</v>
      </c>
      <c r="E98" s="278" t="s">
        <v>1414</v>
      </c>
      <c r="F98" s="101" t="s">
        <v>52</v>
      </c>
      <c r="G98" s="1" t="str">
        <f>VLOOKUP(F98,Data!A:B,2,FALSE)</f>
        <v>M</v>
      </c>
      <c r="H98" s="112" t="s">
        <v>924</v>
      </c>
      <c r="I98" s="1">
        <f>VLOOKUP(H98,Data!D:E,2,FALSE)</f>
        <v>32</v>
      </c>
      <c r="J98" s="112" t="s">
        <v>91</v>
      </c>
      <c r="K98" s="1" t="str">
        <f>VLOOKUP(J98,Data!G:H,2,FALSE)</f>
        <v>at</v>
      </c>
      <c r="L98" s="123"/>
      <c r="M98" s="1"/>
      <c r="N98" s="4"/>
      <c r="O98" s="76" t="str">
        <f t="shared" si="7"/>
        <v>414020502-M-32-at-097</v>
      </c>
      <c r="P98" s="72" t="s">
        <v>1420</v>
      </c>
    </row>
    <row r="99" spans="1:16" ht="18.75" thickBot="1" x14ac:dyDescent="0.25">
      <c r="A99" s="41" t="s">
        <v>904</v>
      </c>
      <c r="B99" s="47" t="s">
        <v>1409</v>
      </c>
      <c r="C99" s="281" t="s">
        <v>1410</v>
      </c>
      <c r="D99" s="207" t="s">
        <v>1413</v>
      </c>
      <c r="E99" s="278" t="s">
        <v>1414</v>
      </c>
      <c r="F99" s="324" t="s">
        <v>52</v>
      </c>
      <c r="G99" s="1" t="str">
        <f>VLOOKUP(F99,Data!A:B,2,FALSE)</f>
        <v>M</v>
      </c>
      <c r="H99" s="339" t="s">
        <v>13</v>
      </c>
      <c r="I99" s="1" t="str">
        <f>VLOOKUP(H99,Data!D:E,2,FALSE)</f>
        <v>01</v>
      </c>
      <c r="J99" s="339" t="s">
        <v>98</v>
      </c>
      <c r="K99" s="1" t="str">
        <f>VLOOKUP(J99,Data!G:H,2,FALSE)</f>
        <v>al</v>
      </c>
      <c r="L99" s="117"/>
      <c r="M99" s="6"/>
      <c r="N99" s="32"/>
      <c r="O99" s="76" t="str">
        <f t="shared" si="7"/>
        <v>414020502-M-01-al-098</v>
      </c>
      <c r="P99" s="72" t="s">
        <v>1421</v>
      </c>
    </row>
    <row r="100" spans="1:16" ht="18.75" thickBot="1" x14ac:dyDescent="0.25">
      <c r="A100" s="41" t="s">
        <v>905</v>
      </c>
      <c r="B100" s="47" t="s">
        <v>1409</v>
      </c>
      <c r="C100" s="281" t="s">
        <v>1410</v>
      </c>
      <c r="D100" s="207" t="s">
        <v>1413</v>
      </c>
      <c r="E100" s="278" t="s">
        <v>1414</v>
      </c>
      <c r="F100" s="101" t="s">
        <v>4</v>
      </c>
      <c r="G100" s="1" t="str">
        <f>VLOOKUP(F100,Data!A:B,2,FALSE)</f>
        <v>C</v>
      </c>
      <c r="H100" s="112" t="s">
        <v>385</v>
      </c>
      <c r="I100" s="1" t="str">
        <f>VLOOKUP(H100,Data!D:E,2,FALSE)</f>
        <v>46</v>
      </c>
      <c r="J100" s="112" t="s">
        <v>79</v>
      </c>
      <c r="K100" s="1" t="str">
        <f>VLOOKUP(J100,Data!G:H,2,FALSE)</f>
        <v>ac</v>
      </c>
      <c r="L100" s="123"/>
      <c r="M100" s="1"/>
      <c r="N100" s="4"/>
      <c r="O100" s="76" t="str">
        <f t="shared" si="7"/>
        <v>414020502-C-46-ac-099</v>
      </c>
      <c r="P100" s="72"/>
    </row>
    <row r="101" spans="1:16" ht="18.75" thickBot="1" x14ac:dyDescent="0.25">
      <c r="A101" s="41" t="s">
        <v>794</v>
      </c>
      <c r="B101" s="47" t="s">
        <v>1409</v>
      </c>
      <c r="C101" s="281" t="s">
        <v>1410</v>
      </c>
      <c r="D101" s="207" t="s">
        <v>1413</v>
      </c>
      <c r="E101" s="278" t="s">
        <v>1414</v>
      </c>
      <c r="F101" s="101" t="s">
        <v>54</v>
      </c>
      <c r="G101" s="1" t="str">
        <f>VLOOKUP(F101,Data!A:B,2,FALSE)</f>
        <v>A</v>
      </c>
      <c r="H101" s="112" t="s">
        <v>13</v>
      </c>
      <c r="I101" s="1" t="str">
        <f>VLOOKUP(H101,Data!D:E,2,FALSE)</f>
        <v>01</v>
      </c>
      <c r="J101" s="112" t="s">
        <v>82</v>
      </c>
      <c r="K101" s="1" t="str">
        <f>VLOOKUP(J101,Data!G:H,2,FALSE)</f>
        <v>af</v>
      </c>
      <c r="L101" s="123"/>
      <c r="M101" s="1"/>
      <c r="N101" s="4"/>
      <c r="O101" s="76" t="str">
        <f t="shared" si="7"/>
        <v>414020502-A-01-af-100</v>
      </c>
      <c r="P101" s="72" t="s">
        <v>1422</v>
      </c>
    </row>
    <row r="102" spans="1:16" ht="18.75" thickBot="1" x14ac:dyDescent="0.25">
      <c r="A102" s="41" t="s">
        <v>795</v>
      </c>
      <c r="B102" s="47" t="s">
        <v>1409</v>
      </c>
      <c r="C102" s="281" t="s">
        <v>1410</v>
      </c>
      <c r="D102" s="207" t="s">
        <v>1413</v>
      </c>
      <c r="E102" s="278" t="s">
        <v>1414</v>
      </c>
      <c r="F102" s="101" t="s">
        <v>54</v>
      </c>
      <c r="G102" s="1" t="str">
        <f>VLOOKUP(F102,Data!A:B,2,FALSE)</f>
        <v>A</v>
      </c>
      <c r="H102" s="112" t="s">
        <v>13</v>
      </c>
      <c r="I102" s="1" t="str">
        <f>VLOOKUP(H102,Data!D:E,2,FALSE)</f>
        <v>01</v>
      </c>
      <c r="J102" s="112" t="s">
        <v>82</v>
      </c>
      <c r="K102" s="1" t="str">
        <f>VLOOKUP(J102,Data!G:H,2,FALSE)</f>
        <v>af</v>
      </c>
      <c r="L102" s="123"/>
      <c r="M102" s="1"/>
      <c r="N102" s="4"/>
      <c r="O102" s="76" t="str">
        <f t="shared" si="7"/>
        <v>414020502-A-01-af-101</v>
      </c>
      <c r="P102" s="72" t="s">
        <v>1423</v>
      </c>
    </row>
    <row r="103" spans="1:16" ht="18.75" thickBot="1" x14ac:dyDescent="0.25">
      <c r="A103" s="41" t="s">
        <v>796</v>
      </c>
      <c r="B103" s="47" t="s">
        <v>1409</v>
      </c>
      <c r="C103" s="281" t="s">
        <v>1410</v>
      </c>
      <c r="D103" s="207" t="s">
        <v>1413</v>
      </c>
      <c r="E103" s="278" t="s">
        <v>1414</v>
      </c>
      <c r="F103" s="324" t="s">
        <v>15</v>
      </c>
      <c r="G103" s="1" t="str">
        <f>VLOOKUP(F103,Data!A:B,2,FALSE)</f>
        <v>R</v>
      </c>
      <c r="H103" s="339" t="s">
        <v>13</v>
      </c>
      <c r="I103" s="1" t="str">
        <f>VLOOKUP(H103,Data!D:E,2,FALSE)</f>
        <v>01</v>
      </c>
      <c r="J103" s="339" t="s">
        <v>15</v>
      </c>
      <c r="K103" s="1" t="str">
        <f>VLOOKUP(J103,Data!G:H,2,FALSE)</f>
        <v>bz</v>
      </c>
      <c r="L103" s="117"/>
      <c r="M103" s="6"/>
      <c r="N103" s="32"/>
      <c r="O103" s="76" t="str">
        <f t="shared" si="7"/>
        <v>414020502-R-01-bz-102</v>
      </c>
      <c r="P103" s="72" t="s">
        <v>1425</v>
      </c>
    </row>
    <row r="104" spans="1:16" ht="18.75" thickBot="1" x14ac:dyDescent="0.25">
      <c r="A104" s="41" t="s">
        <v>797</v>
      </c>
      <c r="B104" s="47" t="s">
        <v>1409</v>
      </c>
      <c r="C104" s="281" t="s">
        <v>1410</v>
      </c>
      <c r="D104" s="207" t="s">
        <v>1413</v>
      </c>
      <c r="E104" s="278" t="s">
        <v>1414</v>
      </c>
      <c r="F104" s="101" t="s">
        <v>54</v>
      </c>
      <c r="G104" s="1" t="str">
        <f>VLOOKUP(F104,Data!A:B,2,FALSE)</f>
        <v>A</v>
      </c>
      <c r="H104" s="112" t="s">
        <v>13</v>
      </c>
      <c r="I104" s="1" t="str">
        <f>VLOOKUP(H104,Data!D:E,2,FALSE)</f>
        <v>01</v>
      </c>
      <c r="J104" s="112" t="s">
        <v>545</v>
      </c>
      <c r="K104" s="1" t="str">
        <f>VLOOKUP(J104,Data!G:H,2,FALSE)</f>
        <v>bc</v>
      </c>
      <c r="L104" s="123"/>
      <c r="M104" s="1"/>
      <c r="N104" s="4"/>
      <c r="O104" s="76" t="str">
        <f t="shared" si="7"/>
        <v>414020502-A-01-bc-103</v>
      </c>
      <c r="P104" s="72" t="s">
        <v>1426</v>
      </c>
    </row>
    <row r="105" spans="1:16" ht="18.75" thickBot="1" x14ac:dyDescent="0.25">
      <c r="A105" s="41" t="s">
        <v>798</v>
      </c>
      <c r="B105" s="47" t="s">
        <v>1409</v>
      </c>
      <c r="C105" s="281" t="s">
        <v>1410</v>
      </c>
      <c r="D105" s="207" t="s">
        <v>1413</v>
      </c>
      <c r="E105" s="278" t="s">
        <v>1414</v>
      </c>
      <c r="F105" s="101" t="s">
        <v>4</v>
      </c>
      <c r="G105" s="1" t="str">
        <f>VLOOKUP(F105,Data!A:B,2,FALSE)</f>
        <v>C</v>
      </c>
      <c r="H105" s="112" t="s">
        <v>81</v>
      </c>
      <c r="I105" s="1">
        <f>VLOOKUP(H105,Data!D:E,2,FALSE)</f>
        <v>26</v>
      </c>
      <c r="J105" s="112" t="s">
        <v>79</v>
      </c>
      <c r="K105" s="1" t="str">
        <f>VLOOKUP(J105,Data!G:H,2,FALSE)</f>
        <v>ac</v>
      </c>
      <c r="L105" s="123"/>
      <c r="M105" s="1"/>
      <c r="N105" s="4"/>
      <c r="O105" s="76" t="str">
        <f t="shared" si="7"/>
        <v>414020502-C-26-ac-104</v>
      </c>
      <c r="P105" s="72" t="s">
        <v>1427</v>
      </c>
    </row>
    <row r="106" spans="1:16" ht="18.75" thickBot="1" x14ac:dyDescent="0.25">
      <c r="A106" s="41" t="s">
        <v>799</v>
      </c>
      <c r="B106" s="47" t="s">
        <v>1409</v>
      </c>
      <c r="C106" s="281" t="s">
        <v>1410</v>
      </c>
      <c r="D106" s="54" t="s">
        <v>1413</v>
      </c>
      <c r="E106" s="279" t="s">
        <v>1414</v>
      </c>
      <c r="F106" s="99" t="s">
        <v>54</v>
      </c>
      <c r="G106" s="2" t="str">
        <f>VLOOKUP(F106,Data!A:B,2,FALSE)</f>
        <v>A</v>
      </c>
      <c r="H106" s="109" t="s">
        <v>13</v>
      </c>
      <c r="I106" s="2" t="str">
        <f>VLOOKUP(H106,Data!D:E,2,FALSE)</f>
        <v>01</v>
      </c>
      <c r="J106" s="109" t="s">
        <v>545</v>
      </c>
      <c r="K106" s="2" t="str">
        <f>VLOOKUP(J106,Data!G:H,2,FALSE)</f>
        <v>bc</v>
      </c>
      <c r="L106" s="121"/>
      <c r="M106" s="2"/>
      <c r="N106" s="5"/>
      <c r="O106" s="76" t="str">
        <f t="shared" si="7"/>
        <v>414020502-A-01-bc-105</v>
      </c>
      <c r="P106" s="72" t="s">
        <v>1428</v>
      </c>
    </row>
    <row r="107" spans="1:16" ht="18.75" thickBot="1" x14ac:dyDescent="0.25">
      <c r="A107" s="41" t="s">
        <v>800</v>
      </c>
      <c r="B107" s="47" t="s">
        <v>1409</v>
      </c>
      <c r="C107" s="281" t="s">
        <v>1410</v>
      </c>
      <c r="D107" s="52" t="s">
        <v>1429</v>
      </c>
      <c r="E107" s="294" t="s">
        <v>1415</v>
      </c>
      <c r="F107" s="128" t="s">
        <v>4</v>
      </c>
      <c r="G107" s="3" t="str">
        <f>VLOOKUP(F107,Data!A:B,2,FALSE)</f>
        <v>C</v>
      </c>
      <c r="H107" s="63" t="s">
        <v>81</v>
      </c>
      <c r="I107" s="3">
        <f>VLOOKUP(H107,Data!D:E,2,FALSE)</f>
        <v>26</v>
      </c>
      <c r="J107" s="63" t="s">
        <v>79</v>
      </c>
      <c r="K107" s="3" t="str">
        <f>VLOOKUP(J107,Data!G:H,2,FALSE)</f>
        <v>ac</v>
      </c>
      <c r="L107" s="115"/>
      <c r="M107" s="3"/>
      <c r="N107" s="25"/>
      <c r="O107" s="203" t="str">
        <f t="shared" si="7"/>
        <v>414020503-C-26-ac-106</v>
      </c>
      <c r="P107" s="72" t="s">
        <v>1430</v>
      </c>
    </row>
    <row r="108" spans="1:16" ht="18.75" thickBot="1" x14ac:dyDescent="0.25">
      <c r="A108" s="41" t="s">
        <v>801</v>
      </c>
      <c r="B108" s="47" t="s">
        <v>1409</v>
      </c>
      <c r="C108" s="281" t="s">
        <v>1410</v>
      </c>
      <c r="D108" s="52" t="s">
        <v>1429</v>
      </c>
      <c r="E108" s="294" t="s">
        <v>1415</v>
      </c>
      <c r="F108" s="128" t="s">
        <v>54</v>
      </c>
      <c r="G108" s="3" t="str">
        <f>VLOOKUP(F108,Data!A:B,2,FALSE)</f>
        <v>A</v>
      </c>
      <c r="H108" s="63" t="s">
        <v>13</v>
      </c>
      <c r="I108" s="3" t="str">
        <f>VLOOKUP(H108,Data!D:E,2,FALSE)</f>
        <v>01</v>
      </c>
      <c r="J108" s="63" t="s">
        <v>98</v>
      </c>
      <c r="K108" s="3" t="str">
        <f>VLOOKUP(J108,Data!G:H,2,FALSE)</f>
        <v>al</v>
      </c>
      <c r="L108" s="115"/>
      <c r="M108" s="3"/>
      <c r="N108" s="25"/>
      <c r="O108" s="203" t="str">
        <f t="shared" si="7"/>
        <v>414020503-A-01-al-107</v>
      </c>
      <c r="P108" s="72" t="s">
        <v>1431</v>
      </c>
    </row>
    <row r="109" spans="1:16" ht="18.75" thickBot="1" x14ac:dyDescent="0.25">
      <c r="A109" s="41" t="s">
        <v>952</v>
      </c>
      <c r="B109" s="47" t="s">
        <v>1409</v>
      </c>
      <c r="C109" s="281" t="s">
        <v>1410</v>
      </c>
      <c r="D109" s="52" t="s">
        <v>1429</v>
      </c>
      <c r="E109" s="294" t="s">
        <v>1415</v>
      </c>
      <c r="F109" s="457" t="s">
        <v>4</v>
      </c>
      <c r="G109" s="3" t="str">
        <f>VLOOKUP(F109,Data!A:B,2,FALSE)</f>
        <v>C</v>
      </c>
      <c r="H109" s="103" t="s">
        <v>385</v>
      </c>
      <c r="I109" s="3" t="str">
        <f>VLOOKUP(H109,Data!D:E,2,FALSE)</f>
        <v>46</v>
      </c>
      <c r="J109" s="103" t="s">
        <v>79</v>
      </c>
      <c r="K109" s="3" t="str">
        <f>VLOOKUP(J109,Data!G:H,2,FALSE)</f>
        <v>ac</v>
      </c>
      <c r="L109" s="438"/>
      <c r="M109" s="105"/>
      <c r="N109" s="158"/>
      <c r="O109" s="203" t="str">
        <f t="shared" si="7"/>
        <v>414020503-C-46-ac-108</v>
      </c>
      <c r="P109" s="72"/>
    </row>
    <row r="110" spans="1:16" ht="18.75" thickBot="1" x14ac:dyDescent="0.25">
      <c r="A110" s="41" t="s">
        <v>953</v>
      </c>
      <c r="B110" s="47" t="s">
        <v>1409</v>
      </c>
      <c r="C110" s="281" t="s">
        <v>1410</v>
      </c>
      <c r="D110" s="52" t="s">
        <v>1429</v>
      </c>
      <c r="E110" s="294" t="s">
        <v>1415</v>
      </c>
      <c r="F110" s="128" t="s">
        <v>54</v>
      </c>
      <c r="G110" s="3" t="str">
        <f>VLOOKUP(F110,Data!A:B,2,FALSE)</f>
        <v>A</v>
      </c>
      <c r="H110" s="63" t="s">
        <v>13</v>
      </c>
      <c r="I110" s="3" t="str">
        <f>VLOOKUP(H110,Data!D:E,2,FALSE)</f>
        <v>01</v>
      </c>
      <c r="J110" s="63" t="s">
        <v>82</v>
      </c>
      <c r="K110" s="3" t="str">
        <f>VLOOKUP(J110,Data!G:H,2,FALSE)</f>
        <v>af</v>
      </c>
      <c r="L110" s="115"/>
      <c r="M110" s="3"/>
      <c r="N110" s="25"/>
      <c r="O110" s="203" t="str">
        <f t="shared" si="7"/>
        <v>414020503-A-01-af-109</v>
      </c>
      <c r="P110" s="72" t="s">
        <v>1432</v>
      </c>
    </row>
    <row r="111" spans="1:16" ht="18.75" thickBot="1" x14ac:dyDescent="0.25">
      <c r="A111" s="41" t="s">
        <v>954</v>
      </c>
      <c r="B111" s="47" t="s">
        <v>1409</v>
      </c>
      <c r="C111" s="281" t="s">
        <v>1410</v>
      </c>
      <c r="D111" s="52" t="s">
        <v>1429</v>
      </c>
      <c r="E111" s="294" t="s">
        <v>1415</v>
      </c>
      <c r="F111" s="128" t="s">
        <v>15</v>
      </c>
      <c r="G111" s="3" t="str">
        <f>VLOOKUP(F111,Data!A:B,2,FALSE)</f>
        <v>R</v>
      </c>
      <c r="H111" s="63" t="s">
        <v>13</v>
      </c>
      <c r="I111" s="3" t="str">
        <f>VLOOKUP(H111,Data!D:E,2,FALSE)</f>
        <v>01</v>
      </c>
      <c r="J111" s="63" t="s">
        <v>15</v>
      </c>
      <c r="K111" s="3" t="str">
        <f>VLOOKUP(J111,Data!G:H,2,FALSE)</f>
        <v>bz</v>
      </c>
      <c r="L111" s="115"/>
      <c r="M111" s="3"/>
      <c r="N111" s="25"/>
      <c r="O111" s="203" t="str">
        <f t="shared" si="7"/>
        <v>414020503-R-01-bz-110</v>
      </c>
      <c r="P111" s="72" t="s">
        <v>1433</v>
      </c>
    </row>
    <row r="112" spans="1:16" ht="18.75" thickBot="1" x14ac:dyDescent="0.25">
      <c r="A112" s="41" t="s">
        <v>955</v>
      </c>
      <c r="B112" s="47" t="s">
        <v>1409</v>
      </c>
      <c r="C112" s="281" t="s">
        <v>1410</v>
      </c>
      <c r="D112" s="52" t="s">
        <v>1429</v>
      </c>
      <c r="E112" s="294" t="s">
        <v>1415</v>
      </c>
      <c r="F112" s="128" t="s">
        <v>54</v>
      </c>
      <c r="G112" s="3" t="str">
        <f>VLOOKUP(F112,Data!A:B,2,FALSE)</f>
        <v>A</v>
      </c>
      <c r="H112" s="63" t="s">
        <v>13</v>
      </c>
      <c r="I112" s="3" t="str">
        <f>VLOOKUP(H112,Data!D:E,2,FALSE)</f>
        <v>01</v>
      </c>
      <c r="J112" s="63" t="s">
        <v>98</v>
      </c>
      <c r="K112" s="3" t="str">
        <f>VLOOKUP(J112,Data!G:H,2,FALSE)</f>
        <v>al</v>
      </c>
      <c r="L112" s="115"/>
      <c r="M112" s="3"/>
      <c r="N112" s="25"/>
      <c r="O112" s="203" t="str">
        <f t="shared" si="7"/>
        <v>414020503-A-01-al-111</v>
      </c>
      <c r="P112" s="72" t="s">
        <v>1434</v>
      </c>
    </row>
    <row r="113" spans="1:16" ht="18.75" thickBot="1" x14ac:dyDescent="0.25">
      <c r="A113" s="41" t="s">
        <v>956</v>
      </c>
      <c r="B113" s="47" t="s">
        <v>1409</v>
      </c>
      <c r="C113" s="281" t="s">
        <v>1410</v>
      </c>
      <c r="D113" s="52" t="s">
        <v>1429</v>
      </c>
      <c r="E113" s="294" t="s">
        <v>1415</v>
      </c>
      <c r="F113" s="457" t="s">
        <v>4</v>
      </c>
      <c r="G113" s="3" t="str">
        <f>VLOOKUP(F113,Data!A:B,2,FALSE)</f>
        <v>C</v>
      </c>
      <c r="H113" s="103" t="s">
        <v>31</v>
      </c>
      <c r="I113" s="3" t="str">
        <f>VLOOKUP(H113,Data!D:E,2,FALSE)</f>
        <v>کد دستگاه</v>
      </c>
      <c r="J113" s="103" t="s">
        <v>79</v>
      </c>
      <c r="K113" s="3" t="str">
        <f>VLOOKUP(J113,Data!G:H,2,FALSE)</f>
        <v>ac</v>
      </c>
      <c r="L113" s="438"/>
      <c r="M113" s="105"/>
      <c r="N113" s="158"/>
      <c r="O113" s="203" t="str">
        <f t="shared" si="7"/>
        <v>414020503-C-کد دستگاه-ac-112</v>
      </c>
      <c r="P113" s="72"/>
    </row>
    <row r="114" spans="1:16" ht="18.75" thickBot="1" x14ac:dyDescent="0.25">
      <c r="A114" s="41" t="s">
        <v>957</v>
      </c>
      <c r="B114" s="47" t="s">
        <v>1409</v>
      </c>
      <c r="C114" s="281" t="s">
        <v>1410</v>
      </c>
      <c r="D114" s="52" t="s">
        <v>1429</v>
      </c>
      <c r="E114" s="294" t="s">
        <v>1415</v>
      </c>
      <c r="F114" s="128" t="s">
        <v>15</v>
      </c>
      <c r="G114" s="3" t="str">
        <f>VLOOKUP(F114,Data!A:B,2,FALSE)</f>
        <v>R</v>
      </c>
      <c r="H114" s="63" t="s">
        <v>13</v>
      </c>
      <c r="I114" s="3" t="str">
        <f>VLOOKUP(H114,Data!D:E,2,FALSE)</f>
        <v>01</v>
      </c>
      <c r="J114" s="63" t="s">
        <v>5</v>
      </c>
      <c r="K114" s="3" t="str">
        <f>VLOOKUP(J114,Data!G:H,2,FALSE)</f>
        <v>aa</v>
      </c>
      <c r="L114" s="115"/>
      <c r="M114" s="3"/>
      <c r="N114" s="25"/>
      <c r="O114" s="203" t="str">
        <f t="shared" si="7"/>
        <v>414020503-R-01-aa-113</v>
      </c>
      <c r="P114" s="72" t="s">
        <v>1435</v>
      </c>
    </row>
    <row r="115" spans="1:16" ht="18.75" thickBot="1" x14ac:dyDescent="0.25">
      <c r="A115" s="41" t="s">
        <v>958</v>
      </c>
      <c r="B115" s="47" t="s">
        <v>1409</v>
      </c>
      <c r="C115" s="281" t="s">
        <v>1410</v>
      </c>
      <c r="D115" s="52" t="s">
        <v>1429</v>
      </c>
      <c r="E115" s="294" t="s">
        <v>1415</v>
      </c>
      <c r="F115" s="128" t="s">
        <v>52</v>
      </c>
      <c r="G115" s="3" t="str">
        <f>VLOOKUP(F115,Data!A:B,2,FALSE)</f>
        <v>M</v>
      </c>
      <c r="H115" s="63" t="s">
        <v>85</v>
      </c>
      <c r="I115" s="3">
        <f>VLOOKUP(H115,Data!D:E,2,FALSE)</f>
        <v>29</v>
      </c>
      <c r="J115" s="63" t="s">
        <v>89</v>
      </c>
      <c r="K115" s="3" t="str">
        <f>VLOOKUP(J115,Data!G:H,2,FALSE)</f>
        <v>ah</v>
      </c>
      <c r="L115" s="115"/>
      <c r="M115" s="3"/>
      <c r="N115" s="25"/>
      <c r="O115" s="203" t="str">
        <f t="shared" si="7"/>
        <v>414020503-M-29-ah-114</v>
      </c>
      <c r="P115" s="72" t="s">
        <v>1436</v>
      </c>
    </row>
    <row r="116" spans="1:16" ht="18.75" thickBot="1" x14ac:dyDescent="0.25">
      <c r="A116" s="41" t="s">
        <v>959</v>
      </c>
      <c r="B116" s="47" t="s">
        <v>1409</v>
      </c>
      <c r="C116" s="281" t="s">
        <v>1410</v>
      </c>
      <c r="D116" s="52" t="s">
        <v>1429</v>
      </c>
      <c r="E116" s="294" t="s">
        <v>1415</v>
      </c>
      <c r="F116" s="457" t="s">
        <v>54</v>
      </c>
      <c r="G116" s="3" t="str">
        <f>VLOOKUP(F116,Data!A:B,2,FALSE)</f>
        <v>A</v>
      </c>
      <c r="H116" s="103" t="s">
        <v>13</v>
      </c>
      <c r="I116" s="3" t="str">
        <f>VLOOKUP(H116,Data!D:E,2,FALSE)</f>
        <v>01</v>
      </c>
      <c r="J116" s="103" t="s">
        <v>98</v>
      </c>
      <c r="K116" s="3" t="str">
        <f>VLOOKUP(J116,Data!G:H,2,FALSE)</f>
        <v>al</v>
      </c>
      <c r="L116" s="438"/>
      <c r="M116" s="105"/>
      <c r="N116" s="158"/>
      <c r="O116" s="203" t="str">
        <f t="shared" si="7"/>
        <v>414020503-A-01-al-115</v>
      </c>
      <c r="P116" s="72" t="s">
        <v>1437</v>
      </c>
    </row>
    <row r="117" spans="1:16" ht="18.75" thickBot="1" x14ac:dyDescent="0.25">
      <c r="A117" s="41" t="s">
        <v>960</v>
      </c>
      <c r="B117" s="47" t="s">
        <v>1409</v>
      </c>
      <c r="C117" s="281" t="s">
        <v>1410</v>
      </c>
      <c r="D117" s="52" t="s">
        <v>1429</v>
      </c>
      <c r="E117" s="294" t="s">
        <v>1415</v>
      </c>
      <c r="F117" s="128" t="s">
        <v>4</v>
      </c>
      <c r="G117" s="3" t="str">
        <f>VLOOKUP(F117,Data!A:B,2,FALSE)</f>
        <v>C</v>
      </c>
      <c r="H117" s="63" t="s">
        <v>385</v>
      </c>
      <c r="I117" s="3" t="str">
        <f>VLOOKUP(H117,Data!D:E,2,FALSE)</f>
        <v>46</v>
      </c>
      <c r="J117" s="63" t="s">
        <v>79</v>
      </c>
      <c r="K117" s="3" t="str">
        <f>VLOOKUP(J117,Data!G:H,2,FALSE)</f>
        <v>ac</v>
      </c>
      <c r="L117" s="115"/>
      <c r="M117" s="3"/>
      <c r="N117" s="25"/>
      <c r="O117" s="203" t="str">
        <f t="shared" si="7"/>
        <v>414020503-C-46-ac-116</v>
      </c>
      <c r="P117" s="72" t="s">
        <v>1438</v>
      </c>
    </row>
    <row r="118" spans="1:16" ht="18.75" thickBot="1" x14ac:dyDescent="0.25">
      <c r="A118" s="41" t="s">
        <v>961</v>
      </c>
      <c r="B118" s="47" t="s">
        <v>1409</v>
      </c>
      <c r="C118" s="281" t="s">
        <v>1410</v>
      </c>
      <c r="D118" s="52" t="s">
        <v>1429</v>
      </c>
      <c r="E118" s="294" t="s">
        <v>1415</v>
      </c>
      <c r="F118" s="457" t="s">
        <v>15</v>
      </c>
      <c r="G118" s="105" t="str">
        <f>VLOOKUP(F118,Data!A:B,2,FALSE)</f>
        <v>R</v>
      </c>
      <c r="H118" s="103" t="s">
        <v>13</v>
      </c>
      <c r="I118" s="105" t="str">
        <f>VLOOKUP(H118,Data!D:E,2,FALSE)</f>
        <v>01</v>
      </c>
      <c r="J118" s="103" t="s">
        <v>6</v>
      </c>
      <c r="K118" s="105" t="str">
        <f>VLOOKUP(J118,Data!G:H,2,FALSE)</f>
        <v>ai</v>
      </c>
      <c r="L118" s="438"/>
      <c r="M118" s="105"/>
      <c r="N118" s="158"/>
      <c r="O118" s="78" t="str">
        <f t="shared" si="7"/>
        <v>414020503-R-01-ai-117</v>
      </c>
      <c r="P118" s="72" t="s">
        <v>1439</v>
      </c>
    </row>
    <row r="119" spans="1:16" ht="18.75" thickBot="1" x14ac:dyDescent="0.25">
      <c r="A119" s="41" t="s">
        <v>971</v>
      </c>
      <c r="B119" s="47" t="s">
        <v>1409</v>
      </c>
      <c r="C119" s="281" t="s">
        <v>1410</v>
      </c>
      <c r="D119" s="137" t="s">
        <v>1440</v>
      </c>
      <c r="E119" s="277" t="s">
        <v>1416</v>
      </c>
      <c r="F119" s="98" t="s">
        <v>4</v>
      </c>
      <c r="G119" s="7" t="str">
        <f>VLOOKUP(F119,Data!A:B,2,FALSE)</f>
        <v>C</v>
      </c>
      <c r="H119" s="111" t="s">
        <v>36</v>
      </c>
      <c r="I119" s="7" t="str">
        <f>VLOOKUP(H119,Data!D:E,2,FALSE)</f>
        <v>03</v>
      </c>
      <c r="J119" s="111" t="s">
        <v>79</v>
      </c>
      <c r="K119" s="7" t="str">
        <f>VLOOKUP(J119,Data!G:H,2,FALSE)</f>
        <v>ac</v>
      </c>
      <c r="L119" s="116"/>
      <c r="M119" s="7"/>
      <c r="N119" s="8"/>
      <c r="O119" s="307" t="str">
        <f t="shared" si="7"/>
        <v>414020504-C-03-ac-118</v>
      </c>
      <c r="P119" s="72"/>
    </row>
    <row r="120" spans="1:16" ht="18.75" thickBot="1" x14ac:dyDescent="0.25">
      <c r="A120" s="41" t="s">
        <v>972</v>
      </c>
      <c r="B120" s="47" t="s">
        <v>1409</v>
      </c>
      <c r="C120" s="281" t="s">
        <v>1410</v>
      </c>
      <c r="D120" s="207" t="s">
        <v>1440</v>
      </c>
      <c r="E120" s="278" t="s">
        <v>1416</v>
      </c>
      <c r="F120" s="324" t="s">
        <v>15</v>
      </c>
      <c r="G120" s="1" t="str">
        <f>VLOOKUP(F120,Data!A:B,2,FALSE)</f>
        <v>R</v>
      </c>
      <c r="H120" s="339" t="s">
        <v>12</v>
      </c>
      <c r="I120" s="1" t="str">
        <f>VLOOKUP(H120,Data!D:E,2,FALSE)</f>
        <v>35</v>
      </c>
      <c r="J120" s="339" t="s">
        <v>6</v>
      </c>
      <c r="K120" s="1" t="str">
        <f>VLOOKUP(J120,Data!G:H,2,FALSE)</f>
        <v>ai</v>
      </c>
      <c r="L120" s="117"/>
      <c r="M120" s="6"/>
      <c r="N120" s="32"/>
      <c r="O120" s="307" t="str">
        <f t="shared" si="7"/>
        <v>414020504-R-35-ai-119</v>
      </c>
      <c r="P120" s="72"/>
    </row>
    <row r="121" spans="1:16" ht="18.75" thickBot="1" x14ac:dyDescent="0.25">
      <c r="A121" s="41" t="s">
        <v>973</v>
      </c>
      <c r="B121" s="47" t="s">
        <v>1409</v>
      </c>
      <c r="C121" s="281" t="s">
        <v>1410</v>
      </c>
      <c r="D121" s="207" t="s">
        <v>1440</v>
      </c>
      <c r="E121" s="278" t="s">
        <v>1416</v>
      </c>
      <c r="F121" s="101" t="s">
        <v>40</v>
      </c>
      <c r="G121" s="1" t="str">
        <f>VLOOKUP(F121,Data!A:B,2,FALSE)</f>
        <v>B</v>
      </c>
      <c r="H121" s="112" t="s">
        <v>943</v>
      </c>
      <c r="I121" s="1">
        <f>VLOOKUP(H121,Data!D:E,2,FALSE)</f>
        <v>11</v>
      </c>
      <c r="J121" s="112" t="s">
        <v>7</v>
      </c>
      <c r="K121" s="1" t="str">
        <f>VLOOKUP(J121,Data!G:H,2,FALSE)</f>
        <v>ab</v>
      </c>
      <c r="L121" s="123"/>
      <c r="M121" s="1"/>
      <c r="N121" s="4"/>
      <c r="O121" s="307" t="str">
        <f t="shared" si="7"/>
        <v>414020504-B-11-ab-120</v>
      </c>
      <c r="P121" s="72" t="s">
        <v>1441</v>
      </c>
    </row>
    <row r="122" spans="1:16" ht="18.75" thickBot="1" x14ac:dyDescent="0.25">
      <c r="A122" s="41" t="s">
        <v>974</v>
      </c>
      <c r="B122" s="47" t="s">
        <v>1409</v>
      </c>
      <c r="C122" s="281" t="s">
        <v>1410</v>
      </c>
      <c r="D122" s="207" t="s">
        <v>1440</v>
      </c>
      <c r="E122" s="278" t="s">
        <v>1416</v>
      </c>
      <c r="F122" s="101" t="s">
        <v>14</v>
      </c>
      <c r="G122" s="1" t="str">
        <f>VLOOKUP(F122,Data!A:B,2,FALSE)</f>
        <v>W</v>
      </c>
      <c r="H122" s="112" t="s">
        <v>43</v>
      </c>
      <c r="I122" s="1" t="str">
        <f>VLOOKUP(H122,Data!D:E,2,FALSE)</f>
        <v>06</v>
      </c>
      <c r="J122" s="112" t="s">
        <v>14</v>
      </c>
      <c r="K122" s="1" t="str">
        <f>VLOOKUP(J122,Data!G:H,2,FALSE)</f>
        <v>aw</v>
      </c>
      <c r="L122" s="123"/>
      <c r="M122" s="1"/>
      <c r="N122" s="4"/>
      <c r="O122" s="307" t="str">
        <f t="shared" si="7"/>
        <v>414020504-W-06-aw-121</v>
      </c>
      <c r="P122" s="72" t="s">
        <v>1442</v>
      </c>
    </row>
    <row r="123" spans="1:16" ht="18.75" thickBot="1" x14ac:dyDescent="0.25">
      <c r="A123" s="41" t="s">
        <v>975</v>
      </c>
      <c r="B123" s="47" t="s">
        <v>1409</v>
      </c>
      <c r="C123" s="281" t="s">
        <v>1410</v>
      </c>
      <c r="D123" s="54" t="s">
        <v>1440</v>
      </c>
      <c r="E123" s="279" t="s">
        <v>1416</v>
      </c>
      <c r="F123" s="99" t="s">
        <v>15</v>
      </c>
      <c r="G123" s="2" t="str">
        <f>VLOOKUP(F123,Data!A:B,2,FALSE)</f>
        <v>R</v>
      </c>
      <c r="H123" s="109" t="s">
        <v>12</v>
      </c>
      <c r="I123" s="2" t="str">
        <f>VLOOKUP(H123,Data!D:E,2,FALSE)</f>
        <v>35</v>
      </c>
      <c r="J123" s="109" t="s">
        <v>92</v>
      </c>
      <c r="K123" s="2" t="str">
        <f>VLOOKUP(J123,Data!G:H,2,FALSE)</f>
        <v>an</v>
      </c>
      <c r="L123" s="121"/>
      <c r="M123" s="2"/>
      <c r="N123" s="5"/>
      <c r="O123" s="76" t="str">
        <f t="shared" si="7"/>
        <v>414020504-R-35-an-122</v>
      </c>
      <c r="P123" s="72"/>
    </row>
    <row r="124" spans="1:16" ht="18.75" thickBot="1" x14ac:dyDescent="0.25">
      <c r="A124" s="41" t="s">
        <v>976</v>
      </c>
      <c r="B124" s="47" t="s">
        <v>1409</v>
      </c>
      <c r="C124" s="281" t="s">
        <v>1410</v>
      </c>
      <c r="D124" s="51" t="s">
        <v>1443</v>
      </c>
      <c r="E124" s="293" t="s">
        <v>1417</v>
      </c>
      <c r="F124" s="126" t="s">
        <v>8</v>
      </c>
      <c r="G124" s="127" t="str">
        <f>VLOOKUP(F124,Data!A:B,2,FALSE)</f>
        <v>G</v>
      </c>
      <c r="H124" s="62" t="s">
        <v>8</v>
      </c>
      <c r="I124" s="127">
        <f>VLOOKUP(H124,Data!D:E,2,FALSE)</f>
        <v>24</v>
      </c>
      <c r="J124" s="62" t="s">
        <v>79</v>
      </c>
      <c r="K124" s="127" t="str">
        <f>VLOOKUP(J124,Data!G:H,2,FALSE)</f>
        <v>ac</v>
      </c>
      <c r="L124" s="114"/>
      <c r="M124" s="23"/>
      <c r="N124" s="24"/>
      <c r="O124" s="462" t="str">
        <f t="shared" si="7"/>
        <v>414020505-G-24-ac-123</v>
      </c>
      <c r="P124" s="72"/>
    </row>
    <row r="125" spans="1:16" ht="18.75" thickBot="1" x14ac:dyDescent="0.25">
      <c r="A125" s="41" t="s">
        <v>977</v>
      </c>
      <c r="B125" s="47" t="s">
        <v>1409</v>
      </c>
      <c r="C125" s="281" t="s">
        <v>1410</v>
      </c>
      <c r="D125" s="52" t="s">
        <v>1443</v>
      </c>
      <c r="E125" s="294" t="s">
        <v>1417</v>
      </c>
      <c r="F125" s="128" t="s">
        <v>15</v>
      </c>
      <c r="G125" s="3" t="str">
        <f>VLOOKUP(F125,Data!A:B,2,FALSE)</f>
        <v>R</v>
      </c>
      <c r="H125" s="63" t="s">
        <v>13</v>
      </c>
      <c r="I125" s="3" t="str">
        <f>VLOOKUP(H125,Data!D:E,2,FALSE)</f>
        <v>01</v>
      </c>
      <c r="J125" s="63" t="s">
        <v>5</v>
      </c>
      <c r="K125" s="3" t="str">
        <f>VLOOKUP(J125,Data!G:H,2,FALSE)</f>
        <v>aa</v>
      </c>
      <c r="L125" s="115"/>
      <c r="M125" s="3"/>
      <c r="N125" s="25"/>
      <c r="O125" s="462" t="str">
        <f t="shared" si="7"/>
        <v>414020505-R-01-aa-124</v>
      </c>
      <c r="P125" s="72" t="s">
        <v>1444</v>
      </c>
    </row>
    <row r="126" spans="1:16" ht="18.75" thickBot="1" x14ac:dyDescent="0.25">
      <c r="A126" s="41" t="s">
        <v>978</v>
      </c>
      <c r="B126" s="47" t="s">
        <v>1409</v>
      </c>
      <c r="C126" s="281" t="s">
        <v>1410</v>
      </c>
      <c r="D126" s="52" t="s">
        <v>1443</v>
      </c>
      <c r="E126" s="294" t="s">
        <v>1417</v>
      </c>
      <c r="F126" s="128" t="s">
        <v>52</v>
      </c>
      <c r="G126" s="3" t="str">
        <f>VLOOKUP(F126,Data!A:B,2,FALSE)</f>
        <v>M</v>
      </c>
      <c r="H126" s="63" t="s">
        <v>87</v>
      </c>
      <c r="I126" s="3">
        <f>VLOOKUP(H126,Data!D:E,2,FALSE)</f>
        <v>30</v>
      </c>
      <c r="J126" s="63" t="s">
        <v>89</v>
      </c>
      <c r="K126" s="3" t="str">
        <f>VLOOKUP(J126,Data!G:H,2,FALSE)</f>
        <v>ah</v>
      </c>
      <c r="L126" s="115"/>
      <c r="M126" s="3"/>
      <c r="N126" s="25"/>
      <c r="O126" s="462" t="str">
        <f t="shared" si="7"/>
        <v>414020505-M-30-ah-125</v>
      </c>
      <c r="P126" s="72" t="s">
        <v>1445</v>
      </c>
    </row>
    <row r="127" spans="1:16" ht="18.75" thickBot="1" x14ac:dyDescent="0.25">
      <c r="A127" s="41" t="s">
        <v>979</v>
      </c>
      <c r="B127" s="47" t="s">
        <v>1409</v>
      </c>
      <c r="C127" s="281" t="s">
        <v>1410</v>
      </c>
      <c r="D127" s="52" t="s">
        <v>1443</v>
      </c>
      <c r="E127" s="294" t="s">
        <v>1417</v>
      </c>
      <c r="F127" s="457" t="s">
        <v>15</v>
      </c>
      <c r="G127" s="3" t="str">
        <f>VLOOKUP(F127,Data!A:B,2,FALSE)</f>
        <v>R</v>
      </c>
      <c r="H127" s="103" t="s">
        <v>12</v>
      </c>
      <c r="I127" s="3" t="str">
        <f>VLOOKUP(H127,Data!D:E,2,FALSE)</f>
        <v>35</v>
      </c>
      <c r="J127" s="103" t="s">
        <v>6</v>
      </c>
      <c r="K127" s="3" t="str">
        <f>VLOOKUP(J127,Data!G:H,2,FALSE)</f>
        <v>ai</v>
      </c>
      <c r="L127" s="438"/>
      <c r="M127" s="105"/>
      <c r="N127" s="158"/>
      <c r="O127" s="462" t="str">
        <f t="shared" si="7"/>
        <v>414020505-R-35-ai-126</v>
      </c>
      <c r="P127" s="72" t="s">
        <v>1446</v>
      </c>
    </row>
    <row r="128" spans="1:16" ht="18.75" thickBot="1" x14ac:dyDescent="0.25">
      <c r="A128" s="41" t="s">
        <v>980</v>
      </c>
      <c r="B128" s="47" t="s">
        <v>1409</v>
      </c>
      <c r="C128" s="281" t="s">
        <v>1410</v>
      </c>
      <c r="D128" s="52" t="s">
        <v>1443</v>
      </c>
      <c r="E128" s="294" t="s">
        <v>1417</v>
      </c>
      <c r="F128" s="128" t="s">
        <v>49</v>
      </c>
      <c r="G128" s="3" t="str">
        <f>VLOOKUP(F128,Data!A:B,2,FALSE)</f>
        <v>N</v>
      </c>
      <c r="H128" s="63" t="s">
        <v>564</v>
      </c>
      <c r="I128" s="3" t="str">
        <f>VLOOKUP(H128,Data!D:E,2,FALSE)</f>
        <v>50</v>
      </c>
      <c r="J128" s="63" t="s">
        <v>49</v>
      </c>
      <c r="K128" s="3" t="str">
        <f>VLOOKUP(J128,Data!G:H,2,FALSE)</f>
        <v>bn</v>
      </c>
      <c r="L128" s="115"/>
      <c r="M128" s="3"/>
      <c r="N128" s="25"/>
      <c r="O128" s="462" t="str">
        <f t="shared" si="7"/>
        <v>414020505-N-50-bn-127</v>
      </c>
      <c r="P128" s="72"/>
    </row>
    <row r="129" spans="1:16" ht="18.75" thickBot="1" x14ac:dyDescent="0.25">
      <c r="A129" s="41" t="s">
        <v>983</v>
      </c>
      <c r="B129" s="47" t="s">
        <v>1409</v>
      </c>
      <c r="C129" s="281" t="s">
        <v>1410</v>
      </c>
      <c r="D129" s="52" t="s">
        <v>1443</v>
      </c>
      <c r="E129" s="294" t="s">
        <v>1417</v>
      </c>
      <c r="F129" s="457" t="s">
        <v>14</v>
      </c>
      <c r="G129" s="3" t="str">
        <f>VLOOKUP(F129,Data!A:B,2,FALSE)</f>
        <v>W</v>
      </c>
      <c r="H129" s="103" t="s">
        <v>43</v>
      </c>
      <c r="I129" s="3" t="str">
        <f>VLOOKUP(H129,Data!D:E,2,FALSE)</f>
        <v>06</v>
      </c>
      <c r="J129" s="103" t="s">
        <v>14</v>
      </c>
      <c r="K129" s="3" t="str">
        <f>VLOOKUP(J129,Data!G:H,2,FALSE)</f>
        <v>aw</v>
      </c>
      <c r="L129" s="438"/>
      <c r="M129" s="105"/>
      <c r="N129" s="158"/>
      <c r="O129" s="462" t="str">
        <f t="shared" si="7"/>
        <v>414020505-W-06-aw-128</v>
      </c>
      <c r="P129" s="72" t="s">
        <v>1447</v>
      </c>
    </row>
    <row r="130" spans="1:16" ht="18.75" thickBot="1" x14ac:dyDescent="0.25">
      <c r="A130" s="41" t="s">
        <v>984</v>
      </c>
      <c r="B130" s="47" t="s">
        <v>1409</v>
      </c>
      <c r="C130" s="281" t="s">
        <v>1410</v>
      </c>
      <c r="D130" s="53" t="s">
        <v>1443</v>
      </c>
      <c r="E130" s="295" t="s">
        <v>1417</v>
      </c>
      <c r="F130" s="390" t="s">
        <v>15</v>
      </c>
      <c r="G130" s="129" t="str">
        <f>VLOOKUP(F130,Data!A:B,2,FALSE)</f>
        <v>R</v>
      </c>
      <c r="H130" s="257" t="s">
        <v>12</v>
      </c>
      <c r="I130" s="129" t="str">
        <f>VLOOKUP(H130,Data!D:E,2,FALSE)</f>
        <v>35</v>
      </c>
      <c r="J130" s="257" t="s">
        <v>92</v>
      </c>
      <c r="K130" s="129" t="str">
        <f>VLOOKUP(J130,Data!G:H,2,FALSE)</f>
        <v>an</v>
      </c>
      <c r="L130" s="391"/>
      <c r="M130" s="129"/>
      <c r="N130" s="439"/>
      <c r="O130" s="462" t="str">
        <f t="shared" si="7"/>
        <v>414020505-R-35-an-129</v>
      </c>
      <c r="P130" s="72"/>
    </row>
    <row r="131" spans="1:16" ht="18.75" thickBot="1" x14ac:dyDescent="0.25">
      <c r="A131" s="41" t="s">
        <v>985</v>
      </c>
      <c r="B131" s="47" t="s">
        <v>1409</v>
      </c>
      <c r="C131" s="281" t="s">
        <v>1410</v>
      </c>
      <c r="D131" s="137" t="s">
        <v>1448</v>
      </c>
      <c r="E131" s="278" t="s">
        <v>1449</v>
      </c>
      <c r="F131" s="101" t="s">
        <v>54</v>
      </c>
      <c r="G131" s="1" t="str">
        <f>VLOOKUP(F131,Data!A:B,2,FALSE)</f>
        <v>A</v>
      </c>
      <c r="H131" s="112" t="s">
        <v>13</v>
      </c>
      <c r="I131" s="1" t="str">
        <f>VLOOKUP(H131,Data!D:E,2,FALSE)</f>
        <v>01</v>
      </c>
      <c r="J131" s="112" t="s">
        <v>80</v>
      </c>
      <c r="K131" s="1" t="str">
        <f>VLOOKUP(J131,Data!G:H,2,FALSE)</f>
        <v>am</v>
      </c>
      <c r="L131" s="123"/>
      <c r="M131" s="1"/>
      <c r="N131" s="4"/>
      <c r="O131" s="76" t="str">
        <f t="shared" si="7"/>
        <v>414020500-A-01-am-130</v>
      </c>
      <c r="P131" s="72" t="s">
        <v>1450</v>
      </c>
    </row>
    <row r="132" spans="1:16" ht="18.75" thickBot="1" x14ac:dyDescent="0.25">
      <c r="A132" s="41" t="s">
        <v>986</v>
      </c>
      <c r="B132" s="47" t="s">
        <v>1409</v>
      </c>
      <c r="C132" s="281" t="s">
        <v>1410</v>
      </c>
      <c r="D132" s="207" t="s">
        <v>1448</v>
      </c>
      <c r="E132" s="278" t="s">
        <v>1449</v>
      </c>
      <c r="F132" s="101" t="s">
        <v>14</v>
      </c>
      <c r="G132" s="1" t="str">
        <f>VLOOKUP(F132,Data!A:B,2,FALSE)</f>
        <v>W</v>
      </c>
      <c r="H132" s="112" t="s">
        <v>43</v>
      </c>
      <c r="I132" s="1" t="str">
        <f>VLOOKUP(H132,Data!D:E,2,FALSE)</f>
        <v>06</v>
      </c>
      <c r="J132" s="112" t="s">
        <v>14</v>
      </c>
      <c r="K132" s="1" t="str">
        <f>VLOOKUP(J132,Data!G:H,2,FALSE)</f>
        <v>aw</v>
      </c>
      <c r="L132" s="123"/>
      <c r="M132" s="1"/>
      <c r="N132" s="4"/>
      <c r="O132" s="76" t="str">
        <f t="shared" si="7"/>
        <v>414020500-W-06-aw-131</v>
      </c>
      <c r="P132" s="72"/>
    </row>
    <row r="133" spans="1:16" ht="18.75" thickBot="1" x14ac:dyDescent="0.25">
      <c r="A133" s="41" t="s">
        <v>987</v>
      </c>
      <c r="B133" s="47" t="s">
        <v>1409</v>
      </c>
      <c r="C133" s="281" t="s">
        <v>1410</v>
      </c>
      <c r="D133" s="54" t="s">
        <v>1448</v>
      </c>
      <c r="E133" s="279" t="s">
        <v>1449</v>
      </c>
      <c r="F133" s="99" t="s">
        <v>15</v>
      </c>
      <c r="G133" s="2" t="str">
        <f>VLOOKUP(F133,Data!A:B,2,FALSE)</f>
        <v>R</v>
      </c>
      <c r="H133" s="109" t="s">
        <v>12</v>
      </c>
      <c r="I133" s="2" t="str">
        <f>VLOOKUP(H133,Data!D:E,2,FALSE)</f>
        <v>35</v>
      </c>
      <c r="J133" s="109" t="s">
        <v>92</v>
      </c>
      <c r="K133" s="2" t="str">
        <f>VLOOKUP(J133,Data!G:H,2,FALSE)</f>
        <v>an</v>
      </c>
      <c r="L133" s="121"/>
      <c r="M133" s="2"/>
      <c r="N133" s="5"/>
      <c r="O133" s="76" t="str">
        <f t="shared" si="7"/>
        <v>414020500-R-35-an-132</v>
      </c>
      <c r="P133" s="72"/>
    </row>
    <row r="134" spans="1:16" ht="18.75" thickBot="1" x14ac:dyDescent="0.25">
      <c r="A134" s="41" t="s">
        <v>991</v>
      </c>
      <c r="B134" s="47" t="s">
        <v>1409</v>
      </c>
      <c r="C134" s="281" t="s">
        <v>1410</v>
      </c>
      <c r="D134" s="51" t="s">
        <v>1451</v>
      </c>
      <c r="E134" s="293" t="s">
        <v>1418</v>
      </c>
      <c r="F134" s="128" t="s">
        <v>8</v>
      </c>
      <c r="G134" s="3" t="str">
        <f>VLOOKUP(F134,Data!A:B,2,FALSE)</f>
        <v>G</v>
      </c>
      <c r="H134" s="63" t="s">
        <v>8</v>
      </c>
      <c r="I134" s="3">
        <f>VLOOKUP(H134,Data!D:E,2,FALSE)</f>
        <v>24</v>
      </c>
      <c r="J134" s="63" t="s">
        <v>79</v>
      </c>
      <c r="K134" s="3" t="str">
        <f>VLOOKUP(J134,Data!G:H,2,FALSE)</f>
        <v>ac</v>
      </c>
      <c r="L134" s="115"/>
      <c r="M134" s="3"/>
      <c r="N134" s="25"/>
      <c r="O134" s="462" t="str">
        <f t="shared" si="7"/>
        <v>414020506-G-24-ac-133</v>
      </c>
      <c r="P134" s="72"/>
    </row>
    <row r="135" spans="1:16" ht="18.75" thickBot="1" x14ac:dyDescent="0.25">
      <c r="A135" s="41" t="s">
        <v>992</v>
      </c>
      <c r="B135" s="47" t="s">
        <v>1409</v>
      </c>
      <c r="C135" s="281" t="s">
        <v>1410</v>
      </c>
      <c r="D135" s="52" t="s">
        <v>1451</v>
      </c>
      <c r="E135" s="294" t="s">
        <v>1418</v>
      </c>
      <c r="F135" s="457" t="s">
        <v>15</v>
      </c>
      <c r="G135" s="3" t="str">
        <f>VLOOKUP(F135,Data!A:B,2,FALSE)</f>
        <v>R</v>
      </c>
      <c r="H135" s="103" t="s">
        <v>13</v>
      </c>
      <c r="I135" s="3" t="str">
        <f>VLOOKUP(H135,Data!D:E,2,FALSE)</f>
        <v>01</v>
      </c>
      <c r="J135" s="103" t="s">
        <v>5</v>
      </c>
      <c r="K135" s="3" t="str">
        <f>VLOOKUP(J135,Data!G:H,2,FALSE)</f>
        <v>aa</v>
      </c>
      <c r="L135" s="438"/>
      <c r="M135" s="105"/>
      <c r="N135" s="158"/>
      <c r="O135" s="462" t="str">
        <f t="shared" si="7"/>
        <v>414020506-R-01-aa-134</v>
      </c>
      <c r="P135" s="72" t="s">
        <v>1444</v>
      </c>
    </row>
    <row r="136" spans="1:16" ht="18.75" thickBot="1" x14ac:dyDescent="0.25">
      <c r="A136" s="41" t="s">
        <v>993</v>
      </c>
      <c r="B136" s="47" t="s">
        <v>1409</v>
      </c>
      <c r="C136" s="281" t="s">
        <v>1410</v>
      </c>
      <c r="D136" s="52" t="s">
        <v>1451</v>
      </c>
      <c r="E136" s="294" t="s">
        <v>1418</v>
      </c>
      <c r="F136" s="128" t="s">
        <v>52</v>
      </c>
      <c r="G136" s="3" t="str">
        <f>VLOOKUP(F136,Data!A:B,2,FALSE)</f>
        <v>M</v>
      </c>
      <c r="H136" s="63" t="s">
        <v>87</v>
      </c>
      <c r="I136" s="3">
        <f>VLOOKUP(H136,Data!D:E,2,FALSE)</f>
        <v>30</v>
      </c>
      <c r="J136" s="63" t="s">
        <v>89</v>
      </c>
      <c r="K136" s="3" t="str">
        <f>VLOOKUP(J136,Data!G:H,2,FALSE)</f>
        <v>ah</v>
      </c>
      <c r="L136" s="115"/>
      <c r="M136" s="3"/>
      <c r="N136" s="25"/>
      <c r="O136" s="462" t="str">
        <f t="shared" si="7"/>
        <v>414020506-M-30-ah-135</v>
      </c>
      <c r="P136" s="72" t="s">
        <v>1452</v>
      </c>
    </row>
    <row r="137" spans="1:16" ht="18.75" thickBot="1" x14ac:dyDescent="0.25">
      <c r="A137" s="41" t="s">
        <v>1017</v>
      </c>
      <c r="B137" s="47" t="s">
        <v>1409</v>
      </c>
      <c r="C137" s="281" t="s">
        <v>1410</v>
      </c>
      <c r="D137" s="52" t="s">
        <v>1451</v>
      </c>
      <c r="E137" s="294" t="s">
        <v>1418</v>
      </c>
      <c r="F137" s="457" t="s">
        <v>15</v>
      </c>
      <c r="G137" s="3" t="str">
        <f>VLOOKUP(F137,Data!A:B,2,FALSE)</f>
        <v>R</v>
      </c>
      <c r="H137" s="103" t="s">
        <v>12</v>
      </c>
      <c r="I137" s="3" t="str">
        <f>VLOOKUP(H137,Data!D:E,2,FALSE)</f>
        <v>35</v>
      </c>
      <c r="J137" s="103" t="s">
        <v>6</v>
      </c>
      <c r="K137" s="3" t="str">
        <f>VLOOKUP(J137,Data!G:H,2,FALSE)</f>
        <v>ai</v>
      </c>
      <c r="L137" s="438"/>
      <c r="M137" s="105"/>
      <c r="N137" s="158"/>
      <c r="O137" s="462" t="str">
        <f t="shared" si="7"/>
        <v>414020506-R-35-ai-136</v>
      </c>
      <c r="P137" s="72" t="s">
        <v>1446</v>
      </c>
    </row>
    <row r="138" spans="1:16" ht="18.75" thickBot="1" x14ac:dyDescent="0.25">
      <c r="A138" s="41" t="s">
        <v>1018</v>
      </c>
      <c r="B138" s="47" t="s">
        <v>1409</v>
      </c>
      <c r="C138" s="281" t="s">
        <v>1410</v>
      </c>
      <c r="D138" s="52" t="s">
        <v>1451</v>
      </c>
      <c r="E138" s="294" t="s">
        <v>1418</v>
      </c>
      <c r="F138" s="390" t="s">
        <v>40</v>
      </c>
      <c r="G138" s="129" t="str">
        <f>VLOOKUP(F138,Data!A:B,2,FALSE)</f>
        <v>B</v>
      </c>
      <c r="H138" s="257" t="s">
        <v>943</v>
      </c>
      <c r="I138" s="129">
        <f>VLOOKUP(H138,Data!D:E,2,FALSE)</f>
        <v>11</v>
      </c>
      <c r="J138" s="257" t="s">
        <v>7</v>
      </c>
      <c r="K138" s="129" t="str">
        <f>VLOOKUP(J138,Data!G:H,2,FALSE)</f>
        <v>ab</v>
      </c>
      <c r="L138" s="391"/>
      <c r="M138" s="129"/>
      <c r="N138" s="439"/>
      <c r="O138" s="462" t="str">
        <f t="shared" si="7"/>
        <v>414020506-B-11-ab-137</v>
      </c>
      <c r="P138" s="72"/>
    </row>
    <row r="139" spans="1:16" ht="18.75" thickBot="1" x14ac:dyDescent="0.25">
      <c r="A139" s="41" t="s">
        <v>1019</v>
      </c>
      <c r="B139" s="47" t="s">
        <v>1409</v>
      </c>
      <c r="C139" s="281" t="s">
        <v>1410</v>
      </c>
      <c r="D139" s="137" t="s">
        <v>1453</v>
      </c>
      <c r="E139" s="277" t="s">
        <v>1449</v>
      </c>
      <c r="F139" s="57" t="s">
        <v>54</v>
      </c>
      <c r="G139" s="160" t="str">
        <f>VLOOKUP(F139,Data!A:B,2,FALSE)</f>
        <v>A</v>
      </c>
      <c r="H139" s="64" t="s">
        <v>13</v>
      </c>
      <c r="I139" s="160" t="str">
        <f>VLOOKUP(H139,Data!D:E,2,FALSE)</f>
        <v>01</v>
      </c>
      <c r="J139" s="64" t="s">
        <v>545</v>
      </c>
      <c r="K139" s="160" t="str">
        <f>VLOOKUP(J139,Data!G:H,2,FALSE)</f>
        <v>bc</v>
      </c>
      <c r="L139" s="306"/>
      <c r="M139" s="160"/>
      <c r="N139" s="162"/>
      <c r="O139" s="138" t="str">
        <f t="shared" si="7"/>
        <v>414020500-A-01-bc-138</v>
      </c>
      <c r="P139" s="72" t="s">
        <v>1454</v>
      </c>
    </row>
    <row r="140" spans="1:16" ht="18.75" thickBot="1" x14ac:dyDescent="0.25">
      <c r="A140" s="41" t="s">
        <v>1020</v>
      </c>
      <c r="B140" s="47" t="s">
        <v>1409</v>
      </c>
      <c r="C140" s="281" t="s">
        <v>1410</v>
      </c>
      <c r="D140" s="207" t="s">
        <v>1453</v>
      </c>
      <c r="E140" s="278" t="s">
        <v>1449</v>
      </c>
      <c r="F140" s="101" t="s">
        <v>54</v>
      </c>
      <c r="G140" s="1" t="str">
        <f>VLOOKUP(F140,Data!A:B,2,FALSE)</f>
        <v>A</v>
      </c>
      <c r="H140" s="112" t="s">
        <v>13</v>
      </c>
      <c r="I140" s="1" t="str">
        <f>VLOOKUP(H140,Data!D:E,2,FALSE)</f>
        <v>01</v>
      </c>
      <c r="J140" s="112" t="s">
        <v>545</v>
      </c>
      <c r="K140" s="1" t="str">
        <f>VLOOKUP(J140,Data!G:H,2,FALSE)</f>
        <v>bc</v>
      </c>
      <c r="L140" s="123"/>
      <c r="M140" s="1"/>
      <c r="N140" s="4"/>
      <c r="O140" s="138" t="str">
        <f t="shared" si="7"/>
        <v>414020500-A-01-bc-139</v>
      </c>
      <c r="P140" s="72" t="s">
        <v>1455</v>
      </c>
    </row>
    <row r="141" spans="1:16" ht="18.75" thickBot="1" x14ac:dyDescent="0.25">
      <c r="A141" s="41" t="s">
        <v>1021</v>
      </c>
      <c r="B141" s="47" t="s">
        <v>1409</v>
      </c>
      <c r="C141" s="281" t="s">
        <v>1410</v>
      </c>
      <c r="D141" s="207" t="s">
        <v>1453</v>
      </c>
      <c r="E141" s="278" t="s">
        <v>1449</v>
      </c>
      <c r="F141" s="61" t="s">
        <v>99</v>
      </c>
      <c r="G141" s="1" t="str">
        <f>VLOOKUP(F141,Data!A:B,2,FALSE)</f>
        <v>Q</v>
      </c>
      <c r="H141" s="65" t="s">
        <v>13</v>
      </c>
      <c r="I141" s="1" t="str">
        <f>VLOOKUP(H141,Data!D:E,2,FALSE)</f>
        <v>01</v>
      </c>
      <c r="J141" s="65" t="s">
        <v>99</v>
      </c>
      <c r="K141" s="1" t="str">
        <f>VLOOKUP(J141,Data!G:H,2,FALSE)</f>
        <v>aq</v>
      </c>
      <c r="L141" s="334"/>
      <c r="M141" s="167"/>
      <c r="N141" s="169"/>
      <c r="O141" s="138" t="str">
        <f t="shared" si="7"/>
        <v>414020500-Q-01-aq-140</v>
      </c>
      <c r="P141" s="72" t="s">
        <v>1456</v>
      </c>
    </row>
    <row r="142" spans="1:16" ht="18.75" thickBot="1" x14ac:dyDescent="0.25">
      <c r="A142" s="41" t="s">
        <v>1022</v>
      </c>
      <c r="B142" s="47" t="s">
        <v>1409</v>
      </c>
      <c r="C142" s="281" t="s">
        <v>1410</v>
      </c>
      <c r="D142" s="54" t="s">
        <v>1453</v>
      </c>
      <c r="E142" s="279" t="s">
        <v>1449</v>
      </c>
      <c r="F142" s="99" t="s">
        <v>99</v>
      </c>
      <c r="G142" s="2" t="str">
        <f>VLOOKUP(F142,Data!A:B,2,FALSE)</f>
        <v>Q</v>
      </c>
      <c r="H142" s="109" t="s">
        <v>13</v>
      </c>
      <c r="I142" s="2" t="str">
        <f>VLOOKUP(H142,Data!D:E,2,FALSE)</f>
        <v>01</v>
      </c>
      <c r="J142" s="109" t="s">
        <v>99</v>
      </c>
      <c r="K142" s="2" t="str">
        <f>VLOOKUP(J142,Data!G:H,2,FALSE)</f>
        <v>aq</v>
      </c>
      <c r="L142" s="121"/>
      <c r="M142" s="2"/>
      <c r="N142" s="5"/>
      <c r="O142" s="138" t="str">
        <f t="shared" si="7"/>
        <v>414020500-Q-01-aq-141</v>
      </c>
      <c r="P142" s="72" t="s">
        <v>1457</v>
      </c>
    </row>
    <row r="143" spans="1:16" ht="18.75" thickBot="1" x14ac:dyDescent="0.25">
      <c r="A143" s="41" t="s">
        <v>1023</v>
      </c>
      <c r="B143" s="47" t="s">
        <v>1409</v>
      </c>
      <c r="C143" s="281" t="s">
        <v>1410</v>
      </c>
      <c r="D143" s="52" t="s">
        <v>648</v>
      </c>
      <c r="E143" s="294" t="s">
        <v>1449</v>
      </c>
      <c r="F143" s="108" t="s">
        <v>54</v>
      </c>
      <c r="G143" s="27" t="str">
        <f>VLOOKUP(F143,Data!A:B,2,FALSE)</f>
        <v>A</v>
      </c>
      <c r="H143" s="67" t="s">
        <v>13</v>
      </c>
      <c r="I143" s="27" t="str">
        <f>VLOOKUP(H143,Data!D:E,2,FALSE)</f>
        <v>01</v>
      </c>
      <c r="J143" s="67" t="s">
        <v>80</v>
      </c>
      <c r="K143" s="27" t="str">
        <f>VLOOKUP(J143,Data!G:H,2,FALSE)</f>
        <v>am</v>
      </c>
      <c r="L143" s="119"/>
      <c r="M143" s="31"/>
      <c r="N143" s="34"/>
      <c r="O143" s="233" t="str">
        <f t="shared" ref="O143:O159" si="8">CONCATENATE(E143&amp;"-",G143&amp;"-",I143&amp;"-",K143&amp;"-",A143)</f>
        <v>414020500-A-01-am-142</v>
      </c>
      <c r="P143" s="72" t="s">
        <v>1458</v>
      </c>
    </row>
    <row r="144" spans="1:16" ht="18.75" thickBot="1" x14ac:dyDescent="0.25">
      <c r="A144" s="41" t="s">
        <v>1024</v>
      </c>
      <c r="B144" s="47" t="s">
        <v>1409</v>
      </c>
      <c r="C144" s="281" t="s">
        <v>1410</v>
      </c>
      <c r="D144" s="52" t="s">
        <v>648</v>
      </c>
      <c r="E144" s="294" t="s">
        <v>1449</v>
      </c>
      <c r="F144" s="97" t="s">
        <v>1</v>
      </c>
      <c r="G144" s="27" t="str">
        <f>VLOOKUP(F144,Data!A:B,2,FALSE)</f>
        <v>کد ایستگاه</v>
      </c>
      <c r="H144" s="66" t="s">
        <v>31</v>
      </c>
      <c r="I144" s="27" t="str">
        <f>VLOOKUP(H144,Data!D:E,2,FALSE)</f>
        <v>کد دستگاه</v>
      </c>
      <c r="J144" s="66" t="s">
        <v>89</v>
      </c>
      <c r="K144" s="27" t="str">
        <f>VLOOKUP(J144,Data!G:H,2,FALSE)</f>
        <v>ah</v>
      </c>
      <c r="L144" s="118"/>
      <c r="M144" s="27"/>
      <c r="N144" s="28"/>
      <c r="O144" s="233" t="str">
        <f t="shared" si="8"/>
        <v>414020500-کد ایستگاه-کد دستگاه-ah-143</v>
      </c>
      <c r="P144" s="72" t="s">
        <v>1459</v>
      </c>
    </row>
    <row r="145" spans="1:16" ht="18.75" thickBot="1" x14ac:dyDescent="0.25">
      <c r="A145" s="41" t="s">
        <v>1025</v>
      </c>
      <c r="B145" s="47" t="s">
        <v>1409</v>
      </c>
      <c r="C145" s="281" t="s">
        <v>1410</v>
      </c>
      <c r="D145" s="52" t="s">
        <v>648</v>
      </c>
      <c r="E145" s="294" t="s">
        <v>1449</v>
      </c>
      <c r="F145" s="97" t="s">
        <v>54</v>
      </c>
      <c r="G145" s="27" t="str">
        <f>VLOOKUP(F145,Data!A:B,2,FALSE)</f>
        <v>A</v>
      </c>
      <c r="H145" s="66" t="s">
        <v>13</v>
      </c>
      <c r="I145" s="27" t="str">
        <f>VLOOKUP(H145,Data!D:E,2,FALSE)</f>
        <v>01</v>
      </c>
      <c r="J145" s="66" t="s">
        <v>80</v>
      </c>
      <c r="K145" s="27" t="str">
        <f>VLOOKUP(J145,Data!G:H,2,FALSE)</f>
        <v>am</v>
      </c>
      <c r="L145" s="118"/>
      <c r="M145" s="27"/>
      <c r="N145" s="28"/>
      <c r="O145" s="233" t="str">
        <f t="shared" si="8"/>
        <v>414020500-A-01-am-144</v>
      </c>
      <c r="P145" s="72" t="s">
        <v>1460</v>
      </c>
    </row>
    <row r="146" spans="1:16" ht="18.75" thickBot="1" x14ac:dyDescent="0.25">
      <c r="A146" s="41" t="s">
        <v>1026</v>
      </c>
      <c r="B146" s="47" t="s">
        <v>1409</v>
      </c>
      <c r="C146" s="281" t="s">
        <v>1410</v>
      </c>
      <c r="D146" s="53" t="s">
        <v>648</v>
      </c>
      <c r="E146" s="295" t="s">
        <v>1449</v>
      </c>
      <c r="F146" s="368" t="s">
        <v>54</v>
      </c>
      <c r="G146" s="246" t="str">
        <f>VLOOKUP(F146,Data!A:B,2,FALSE)</f>
        <v>A</v>
      </c>
      <c r="H146" s="340" t="s">
        <v>13</v>
      </c>
      <c r="I146" s="246" t="str">
        <f>VLOOKUP(H146,Data!D:E,2,FALSE)</f>
        <v>01</v>
      </c>
      <c r="J146" s="340" t="s">
        <v>80</v>
      </c>
      <c r="K146" s="246" t="str">
        <f>VLOOKUP(J146,Data!G:H,2,FALSE)</f>
        <v>am</v>
      </c>
      <c r="L146" s="341"/>
      <c r="M146" s="246"/>
      <c r="N146" s="342"/>
      <c r="O146" s="233" t="str">
        <f t="shared" si="8"/>
        <v>414020500-A-01-am-145</v>
      </c>
      <c r="P146" s="72" t="s">
        <v>1461</v>
      </c>
    </row>
    <row r="147" spans="1:16" ht="18.75" thickBot="1" x14ac:dyDescent="0.25">
      <c r="A147" s="41" t="s">
        <v>1027</v>
      </c>
      <c r="B147" s="47" t="s">
        <v>1409</v>
      </c>
      <c r="C147" s="281" t="s">
        <v>1410</v>
      </c>
      <c r="D147" s="207" t="s">
        <v>1462</v>
      </c>
      <c r="E147" s="278" t="s">
        <v>1463</v>
      </c>
      <c r="F147" s="101" t="s">
        <v>4</v>
      </c>
      <c r="G147" s="1" t="str">
        <f>VLOOKUP(F147,Data!A:B,2,FALSE)</f>
        <v>C</v>
      </c>
      <c r="H147" s="112" t="s">
        <v>36</v>
      </c>
      <c r="I147" s="1" t="str">
        <f>VLOOKUP(H147,Data!D:E,2,FALSE)</f>
        <v>03</v>
      </c>
      <c r="J147" s="112" t="s">
        <v>79</v>
      </c>
      <c r="K147" s="1" t="str">
        <f>VLOOKUP(J147,Data!G:H,2,FALSE)</f>
        <v>ac</v>
      </c>
      <c r="L147" s="123"/>
      <c r="M147" s="1"/>
      <c r="N147" s="4"/>
      <c r="O147" s="76" t="str">
        <f t="shared" si="8"/>
        <v>414020509-C-03-ac-146</v>
      </c>
      <c r="P147" s="72"/>
    </row>
    <row r="148" spans="1:16" ht="18.75" thickBot="1" x14ac:dyDescent="0.25">
      <c r="A148" s="41" t="s">
        <v>1028</v>
      </c>
      <c r="B148" s="47" t="s">
        <v>1409</v>
      </c>
      <c r="C148" s="281" t="s">
        <v>1410</v>
      </c>
      <c r="D148" s="207" t="s">
        <v>1462</v>
      </c>
      <c r="E148" s="278" t="s">
        <v>1463</v>
      </c>
      <c r="F148" s="324" t="s">
        <v>15</v>
      </c>
      <c r="G148" s="1" t="str">
        <f>VLOOKUP(F148,Data!A:B,2,FALSE)</f>
        <v>R</v>
      </c>
      <c r="H148" s="339" t="s">
        <v>12</v>
      </c>
      <c r="I148" s="1" t="str">
        <f>VLOOKUP(H148,Data!D:E,2,FALSE)</f>
        <v>35</v>
      </c>
      <c r="J148" s="339" t="s">
        <v>92</v>
      </c>
      <c r="K148" s="1" t="str">
        <f>VLOOKUP(J148,Data!G:H,2,FALSE)</f>
        <v>an</v>
      </c>
      <c r="L148" s="117"/>
      <c r="M148" s="6"/>
      <c r="N148" s="32"/>
      <c r="O148" s="76" t="str">
        <f t="shared" si="8"/>
        <v>414020509-R-35-an-147</v>
      </c>
      <c r="P148" s="72"/>
    </row>
    <row r="149" spans="1:16" ht="18.75" thickBot="1" x14ac:dyDescent="0.25">
      <c r="A149" s="41" t="s">
        <v>1029</v>
      </c>
      <c r="B149" s="48" t="s">
        <v>1409</v>
      </c>
      <c r="C149" s="323" t="s">
        <v>1410</v>
      </c>
      <c r="D149" s="54" t="s">
        <v>1462</v>
      </c>
      <c r="E149" s="279" t="s">
        <v>1463</v>
      </c>
      <c r="F149" s="99" t="s">
        <v>40</v>
      </c>
      <c r="G149" s="2" t="str">
        <f>VLOOKUP(F149,Data!A:B,2,FALSE)</f>
        <v>B</v>
      </c>
      <c r="H149" s="109" t="s">
        <v>943</v>
      </c>
      <c r="I149" s="2">
        <f>VLOOKUP(H149,Data!D:E,2,FALSE)</f>
        <v>11</v>
      </c>
      <c r="J149" s="109" t="s">
        <v>7</v>
      </c>
      <c r="K149" s="2" t="str">
        <f>VLOOKUP(J149,Data!G:H,2,FALSE)</f>
        <v>ab</v>
      </c>
      <c r="L149" s="121"/>
      <c r="M149" s="2"/>
      <c r="N149" s="5"/>
      <c r="O149" s="76" t="str">
        <f t="shared" si="8"/>
        <v>414020509-B-11-ab-148</v>
      </c>
      <c r="P149" s="72"/>
    </row>
    <row r="150" spans="1:16" ht="18.75" thickBot="1" x14ac:dyDescent="0.25">
      <c r="A150" s="41" t="s">
        <v>1087</v>
      </c>
      <c r="B150" s="44" t="s">
        <v>1464</v>
      </c>
      <c r="C150" s="325" t="s">
        <v>1465</v>
      </c>
      <c r="D150" s="52" t="s">
        <v>1466</v>
      </c>
      <c r="E150" s="294" t="s">
        <v>1467</v>
      </c>
      <c r="F150" s="97" t="s">
        <v>4</v>
      </c>
      <c r="G150" s="27" t="str">
        <f>VLOOKUP(F150,Data!A:B,2,FALSE)</f>
        <v>C</v>
      </c>
      <c r="H150" s="66" t="s">
        <v>31</v>
      </c>
      <c r="I150" s="27" t="str">
        <f>VLOOKUP(H150,Data!D:E,2,FALSE)</f>
        <v>کد دستگاه</v>
      </c>
      <c r="J150" s="66" t="s">
        <v>79</v>
      </c>
      <c r="K150" s="27" t="str">
        <f>VLOOKUP(J150,Data!G:H,2,FALSE)</f>
        <v>ac</v>
      </c>
      <c r="L150" s="118"/>
      <c r="M150" s="27"/>
      <c r="N150" s="28"/>
      <c r="O150" s="462" t="str">
        <f t="shared" si="8"/>
        <v>414020601-C-کد دستگاه-ac-149</v>
      </c>
      <c r="P150" s="72" t="s">
        <v>1468</v>
      </c>
    </row>
    <row r="151" spans="1:16" ht="18.75" thickBot="1" x14ac:dyDescent="0.25">
      <c r="A151" s="41" t="s">
        <v>1088</v>
      </c>
      <c r="B151" s="45" t="s">
        <v>1464</v>
      </c>
      <c r="C151" s="280" t="s">
        <v>1465</v>
      </c>
      <c r="D151" s="53" t="s">
        <v>1466</v>
      </c>
      <c r="E151" s="295" t="s">
        <v>1467</v>
      </c>
      <c r="F151" s="368" t="s">
        <v>52</v>
      </c>
      <c r="G151" s="246" t="str">
        <f>VLOOKUP(F151,Data!A:B,2,FALSE)</f>
        <v>M</v>
      </c>
      <c r="H151" s="340" t="s">
        <v>31</v>
      </c>
      <c r="I151" s="246" t="str">
        <f>VLOOKUP(H151,Data!D:E,2,FALSE)</f>
        <v>کد دستگاه</v>
      </c>
      <c r="J151" s="340" t="s">
        <v>76</v>
      </c>
      <c r="K151" s="246" t="str">
        <f>VLOOKUP(J151,Data!G:H,2,FALSE)</f>
        <v>کد فرآیند</v>
      </c>
      <c r="L151" s="341"/>
      <c r="M151" s="246"/>
      <c r="N151" s="342"/>
      <c r="O151" s="462" t="str">
        <f t="shared" si="8"/>
        <v>414020601-M-کد دستگاه-کد فرآیند-150</v>
      </c>
      <c r="P151" s="72" t="s">
        <v>1469</v>
      </c>
    </row>
    <row r="152" spans="1:16" ht="18.75" thickBot="1" x14ac:dyDescent="0.25">
      <c r="A152" s="41" t="s">
        <v>1089</v>
      </c>
      <c r="B152" s="45" t="s">
        <v>1464</v>
      </c>
      <c r="C152" s="280" t="s">
        <v>1465</v>
      </c>
      <c r="D152" s="137" t="s">
        <v>1470</v>
      </c>
      <c r="E152" s="277" t="s">
        <v>1471</v>
      </c>
      <c r="F152" s="98" t="s">
        <v>8</v>
      </c>
      <c r="G152" s="7" t="str">
        <f>VLOOKUP(F152,Data!A:B,2,FALSE)</f>
        <v>G</v>
      </c>
      <c r="H152" s="111" t="s">
        <v>8</v>
      </c>
      <c r="I152" s="7">
        <f>VLOOKUP(H152,Data!D:E,2,FALSE)</f>
        <v>24</v>
      </c>
      <c r="J152" s="111" t="s">
        <v>79</v>
      </c>
      <c r="K152" s="7" t="str">
        <f>VLOOKUP(J152,Data!G:H,2,FALSE)</f>
        <v>ac</v>
      </c>
      <c r="L152" s="116"/>
      <c r="M152" s="7"/>
      <c r="N152" s="8"/>
      <c r="O152" s="76" t="str">
        <f t="shared" si="8"/>
        <v>414020602-G-24-ac-151</v>
      </c>
      <c r="P152" s="72" t="s">
        <v>1472</v>
      </c>
    </row>
    <row r="153" spans="1:16" ht="18.75" thickBot="1" x14ac:dyDescent="0.25">
      <c r="A153" s="41" t="s">
        <v>1090</v>
      </c>
      <c r="B153" s="45" t="s">
        <v>1464</v>
      </c>
      <c r="C153" s="280" t="s">
        <v>1465</v>
      </c>
      <c r="D153" s="207" t="s">
        <v>1470</v>
      </c>
      <c r="E153" s="278" t="s">
        <v>1471</v>
      </c>
      <c r="F153" s="324" t="s">
        <v>49</v>
      </c>
      <c r="G153" s="1" t="str">
        <f>VLOOKUP(F153,Data!A:B,2,FALSE)</f>
        <v>N</v>
      </c>
      <c r="H153" s="339" t="s">
        <v>564</v>
      </c>
      <c r="I153" s="1" t="str">
        <f>VLOOKUP(H153,Data!D:E,2,FALSE)</f>
        <v>50</v>
      </c>
      <c r="J153" s="339" t="s">
        <v>49</v>
      </c>
      <c r="K153" s="1" t="str">
        <f>VLOOKUP(J153,Data!G:H,2,FALSE)</f>
        <v>bn</v>
      </c>
      <c r="L153" s="117"/>
      <c r="M153" s="6"/>
      <c r="N153" s="32"/>
      <c r="O153" s="76" t="str">
        <f t="shared" si="8"/>
        <v>414020602-N-50-bn-152</v>
      </c>
      <c r="P153" s="72"/>
    </row>
    <row r="154" spans="1:16" ht="18.75" thickBot="1" x14ac:dyDescent="0.25">
      <c r="A154" s="41" t="s">
        <v>1091</v>
      </c>
      <c r="B154" s="45" t="s">
        <v>1464</v>
      </c>
      <c r="C154" s="280" t="s">
        <v>1465</v>
      </c>
      <c r="D154" s="207" t="s">
        <v>1470</v>
      </c>
      <c r="E154" s="278" t="s">
        <v>1471</v>
      </c>
      <c r="F154" s="101" t="s">
        <v>14</v>
      </c>
      <c r="G154" s="1" t="str">
        <f>VLOOKUP(F154,Data!A:B,2,FALSE)</f>
        <v>W</v>
      </c>
      <c r="H154" s="112" t="s">
        <v>43</v>
      </c>
      <c r="I154" s="1" t="str">
        <f>VLOOKUP(H154,Data!D:E,2,FALSE)</f>
        <v>06</v>
      </c>
      <c r="J154" s="112" t="s">
        <v>14</v>
      </c>
      <c r="K154" s="1" t="str">
        <f>VLOOKUP(J154,Data!G:H,2,FALSE)</f>
        <v>aw</v>
      </c>
      <c r="L154" s="123"/>
      <c r="M154" s="1"/>
      <c r="N154" s="4"/>
      <c r="O154" s="76" t="str">
        <f t="shared" si="8"/>
        <v>414020602-W-06-aw-153</v>
      </c>
      <c r="P154" s="72" t="s">
        <v>1473</v>
      </c>
    </row>
    <row r="155" spans="1:16" ht="18.75" thickBot="1" x14ac:dyDescent="0.25">
      <c r="A155" s="41" t="s">
        <v>1092</v>
      </c>
      <c r="B155" s="45" t="s">
        <v>1464</v>
      </c>
      <c r="C155" s="280" t="s">
        <v>1465</v>
      </c>
      <c r="D155" s="207" t="s">
        <v>1470</v>
      </c>
      <c r="E155" s="278" t="s">
        <v>1471</v>
      </c>
      <c r="F155" s="101" t="s">
        <v>15</v>
      </c>
      <c r="G155" s="1" t="str">
        <f>VLOOKUP(F155,Data!A:B,2,FALSE)</f>
        <v>R</v>
      </c>
      <c r="H155" s="112" t="s">
        <v>12</v>
      </c>
      <c r="I155" s="1" t="str">
        <f>VLOOKUP(H155,Data!D:E,2,FALSE)</f>
        <v>35</v>
      </c>
      <c r="J155" s="112" t="s">
        <v>92</v>
      </c>
      <c r="K155" s="1" t="str">
        <f>VLOOKUP(J155,Data!G:H,2,FALSE)</f>
        <v>an</v>
      </c>
      <c r="L155" s="123"/>
      <c r="M155" s="1"/>
      <c r="N155" s="4"/>
      <c r="O155" s="76" t="str">
        <f t="shared" si="8"/>
        <v>414020602-R-35-an-154</v>
      </c>
      <c r="P155" s="72"/>
    </row>
    <row r="156" spans="1:16" ht="18.75" thickBot="1" x14ac:dyDescent="0.25">
      <c r="A156" s="41" t="s">
        <v>1093</v>
      </c>
      <c r="B156" s="45" t="s">
        <v>1464</v>
      </c>
      <c r="C156" s="280" t="s">
        <v>1465</v>
      </c>
      <c r="D156" s="207" t="s">
        <v>1470</v>
      </c>
      <c r="E156" s="278" t="s">
        <v>1471</v>
      </c>
      <c r="F156" s="324" t="s">
        <v>54</v>
      </c>
      <c r="G156" s="1" t="str">
        <f>VLOOKUP(F156,Data!A:B,2,FALSE)</f>
        <v>A</v>
      </c>
      <c r="H156" s="339" t="s">
        <v>1338</v>
      </c>
      <c r="I156" s="1">
        <f>VLOOKUP(H156,Data!D:E,2,FALSE)</f>
        <v>53</v>
      </c>
      <c r="J156" s="339" t="s">
        <v>82</v>
      </c>
      <c r="K156" s="1" t="str">
        <f>VLOOKUP(J156,Data!G:H,2,FALSE)</f>
        <v>af</v>
      </c>
      <c r="L156" s="117"/>
      <c r="M156" s="6"/>
      <c r="N156" s="32"/>
      <c r="O156" s="76" t="str">
        <f t="shared" si="8"/>
        <v>414020602-A-53-af-155</v>
      </c>
      <c r="P156" s="72" t="s">
        <v>1474</v>
      </c>
    </row>
    <row r="157" spans="1:16" ht="18.75" thickBot="1" x14ac:dyDescent="0.25">
      <c r="A157" s="41" t="s">
        <v>1098</v>
      </c>
      <c r="B157" s="45" t="s">
        <v>1464</v>
      </c>
      <c r="C157" s="280" t="s">
        <v>1465</v>
      </c>
      <c r="D157" s="54" t="s">
        <v>1470</v>
      </c>
      <c r="E157" s="279" t="s">
        <v>1471</v>
      </c>
      <c r="F157" s="99" t="s">
        <v>54</v>
      </c>
      <c r="G157" s="2" t="str">
        <f>VLOOKUP(F157,Data!A:B,2,FALSE)</f>
        <v>A</v>
      </c>
      <c r="H157" s="109" t="s">
        <v>13</v>
      </c>
      <c r="I157" s="2" t="str">
        <f>VLOOKUP(H157,Data!D:E,2,FALSE)</f>
        <v>01</v>
      </c>
      <c r="J157" s="109" t="s">
        <v>944</v>
      </c>
      <c r="K157" s="2" t="str">
        <f>VLOOKUP(J157,Data!G:H,2,FALSE)</f>
        <v>ba</v>
      </c>
      <c r="L157" s="121"/>
      <c r="M157" s="2"/>
      <c r="N157" s="5"/>
      <c r="O157" s="76" t="str">
        <f t="shared" si="8"/>
        <v>414020602-A-01-ba-156</v>
      </c>
      <c r="P157" s="72" t="s">
        <v>1475</v>
      </c>
    </row>
    <row r="158" spans="1:16" ht="18.75" thickBot="1" x14ac:dyDescent="0.25">
      <c r="A158" s="41" t="s">
        <v>1099</v>
      </c>
      <c r="B158" s="45" t="s">
        <v>1464</v>
      </c>
      <c r="C158" s="280" t="s">
        <v>1465</v>
      </c>
      <c r="D158" s="51" t="s">
        <v>1476</v>
      </c>
      <c r="E158" s="294" t="s">
        <v>1477</v>
      </c>
      <c r="F158" s="97" t="s">
        <v>54</v>
      </c>
      <c r="G158" s="27" t="str">
        <f>VLOOKUP(F158,Data!A:B,2,FALSE)</f>
        <v>A</v>
      </c>
      <c r="H158" s="66" t="s">
        <v>13</v>
      </c>
      <c r="I158" s="27" t="str">
        <f>VLOOKUP(H158,Data!D:E,2,FALSE)</f>
        <v>01</v>
      </c>
      <c r="J158" s="66" t="s">
        <v>82</v>
      </c>
      <c r="K158" s="27" t="str">
        <f>VLOOKUP(J158,Data!G:H,2,FALSE)</f>
        <v>af</v>
      </c>
      <c r="L158" s="118"/>
      <c r="M158" s="27"/>
      <c r="N158" s="28"/>
      <c r="O158" s="462" t="str">
        <f t="shared" si="8"/>
        <v>414020600-A-01-af-157</v>
      </c>
      <c r="P158" s="72" t="s">
        <v>1478</v>
      </c>
    </row>
    <row r="159" spans="1:16" ht="18.75" thickBot="1" x14ac:dyDescent="0.25">
      <c r="A159" s="41" t="s">
        <v>1100</v>
      </c>
      <c r="B159" s="223" t="s">
        <v>1464</v>
      </c>
      <c r="C159" s="326" t="s">
        <v>1465</v>
      </c>
      <c r="D159" s="53" t="s">
        <v>1476</v>
      </c>
      <c r="E159" s="295" t="s">
        <v>1477</v>
      </c>
      <c r="F159" s="368" t="s">
        <v>54</v>
      </c>
      <c r="G159" s="246" t="str">
        <f>VLOOKUP(F159,Data!A:B,2,FALSE)</f>
        <v>A</v>
      </c>
      <c r="H159" s="340" t="s">
        <v>1338</v>
      </c>
      <c r="I159" s="246">
        <f>VLOOKUP(H159,Data!D:E,2,FALSE)</f>
        <v>53</v>
      </c>
      <c r="J159" s="340" t="s">
        <v>80</v>
      </c>
      <c r="K159" s="246" t="str">
        <f>VLOOKUP(J159,Data!G:H,2,FALSE)</f>
        <v>am</v>
      </c>
      <c r="L159" s="341"/>
      <c r="M159" s="246"/>
      <c r="N159" s="342"/>
      <c r="O159" s="462" t="str">
        <f t="shared" si="8"/>
        <v>414020600-A-53-am-158</v>
      </c>
      <c r="P159" s="72" t="s">
        <v>1479</v>
      </c>
    </row>
  </sheetData>
  <conditionalFormatting sqref="H2:H37 H49:H70 H160:H1048576">
    <cfRule type="cellIs" dxfId="309" priority="128" operator="equal">
      <formula>"دستگاه"</formula>
    </cfRule>
  </conditionalFormatting>
  <conditionalFormatting sqref="F2:F37 F49:F70 F160:F1048576">
    <cfRule type="cellIs" dxfId="308" priority="127" operator="equal">
      <formula>"ایستگاه"</formula>
    </cfRule>
  </conditionalFormatting>
  <conditionalFormatting sqref="F2:F31">
    <cfRule type="cellIs" dxfId="307" priority="126" operator="equal">
      <formula>"ایستگاه"</formula>
    </cfRule>
  </conditionalFormatting>
  <conditionalFormatting sqref="H2:H31">
    <cfRule type="cellIs" dxfId="306" priority="125" operator="equal">
      <formula>"دستگاه"</formula>
    </cfRule>
  </conditionalFormatting>
  <conditionalFormatting sqref="O160:O1048576 O1:O31 O49:O76">
    <cfRule type="duplicateValues" dxfId="305" priority="124"/>
  </conditionalFormatting>
  <conditionalFormatting sqref="O32:O48">
    <cfRule type="duplicateValues" dxfId="304" priority="364"/>
  </conditionalFormatting>
  <conditionalFormatting sqref="H38:H48">
    <cfRule type="cellIs" dxfId="303" priority="118" operator="equal">
      <formula>"دستگاه"</formula>
    </cfRule>
  </conditionalFormatting>
  <conditionalFormatting sqref="F38:F48">
    <cfRule type="cellIs" dxfId="302" priority="117" operator="equal">
      <formula>"ایستگاه"</formula>
    </cfRule>
  </conditionalFormatting>
  <conditionalFormatting sqref="F38:F48">
    <cfRule type="cellIs" dxfId="301" priority="116" operator="equal">
      <formula>"ایستگاه"</formula>
    </cfRule>
  </conditionalFormatting>
  <conditionalFormatting sqref="H38:H48">
    <cfRule type="cellIs" dxfId="300" priority="115" operator="equal">
      <formula>"دستگاه"</formula>
    </cfRule>
  </conditionalFormatting>
  <conditionalFormatting sqref="H71:H72">
    <cfRule type="cellIs" dxfId="299" priority="113" operator="equal">
      <formula>"دستگاه"</formula>
    </cfRule>
  </conditionalFormatting>
  <conditionalFormatting sqref="F71:F72">
    <cfRule type="cellIs" dxfId="298" priority="112" operator="equal">
      <formula>"ایستگاه"</formula>
    </cfRule>
  </conditionalFormatting>
  <conditionalFormatting sqref="H73:H76">
    <cfRule type="cellIs" dxfId="297" priority="110" operator="equal">
      <formula>"دستگاه"</formula>
    </cfRule>
  </conditionalFormatting>
  <conditionalFormatting sqref="F73:F76">
    <cfRule type="cellIs" dxfId="296" priority="109" operator="equal">
      <formula>"ایستگاه"</formula>
    </cfRule>
  </conditionalFormatting>
  <conditionalFormatting sqref="H77">
    <cfRule type="cellIs" dxfId="295" priority="106" operator="equal">
      <formula>"دستگاه"</formula>
    </cfRule>
  </conditionalFormatting>
  <conditionalFormatting sqref="F77">
    <cfRule type="cellIs" dxfId="294" priority="105" operator="equal">
      <formula>"ایستگاه"</formula>
    </cfRule>
  </conditionalFormatting>
  <conditionalFormatting sqref="H78:H83">
    <cfRule type="cellIs" dxfId="293" priority="101" operator="equal">
      <formula>"دستگاه"</formula>
    </cfRule>
  </conditionalFormatting>
  <conditionalFormatting sqref="F78:F83">
    <cfRule type="cellIs" dxfId="292" priority="100" operator="equal">
      <formula>"ایستگاه"</formula>
    </cfRule>
  </conditionalFormatting>
  <conditionalFormatting sqref="H84:H87">
    <cfRule type="cellIs" dxfId="291" priority="97" operator="equal">
      <formula>"دستگاه"</formula>
    </cfRule>
  </conditionalFormatting>
  <conditionalFormatting sqref="F84:F87">
    <cfRule type="cellIs" dxfId="290" priority="96" operator="equal">
      <formula>"ایستگاه"</formula>
    </cfRule>
  </conditionalFormatting>
  <conditionalFormatting sqref="H88:H91">
    <cfRule type="cellIs" dxfId="289" priority="94" operator="equal">
      <formula>"دستگاه"</formula>
    </cfRule>
  </conditionalFormatting>
  <conditionalFormatting sqref="F88:F91">
    <cfRule type="cellIs" dxfId="288" priority="93" operator="equal">
      <formula>"ایستگاه"</formula>
    </cfRule>
  </conditionalFormatting>
  <conditionalFormatting sqref="H92">
    <cfRule type="cellIs" dxfId="287" priority="91" operator="equal">
      <formula>"دستگاه"</formula>
    </cfRule>
  </conditionalFormatting>
  <conditionalFormatting sqref="F92">
    <cfRule type="cellIs" dxfId="286" priority="90" operator="equal">
      <formula>"ایستگاه"</formula>
    </cfRule>
  </conditionalFormatting>
  <conditionalFormatting sqref="H93">
    <cfRule type="cellIs" dxfId="285" priority="89" operator="equal">
      <formula>"دستگاه"</formula>
    </cfRule>
  </conditionalFormatting>
  <conditionalFormatting sqref="F93">
    <cfRule type="cellIs" dxfId="284" priority="88" operator="equal">
      <formula>"ایستگاه"</formula>
    </cfRule>
  </conditionalFormatting>
  <conditionalFormatting sqref="F93">
    <cfRule type="cellIs" dxfId="283" priority="87" operator="equal">
      <formula>"ایستگاه"</formula>
    </cfRule>
  </conditionalFormatting>
  <conditionalFormatting sqref="H93">
    <cfRule type="cellIs" dxfId="282" priority="86" operator="equal">
      <formula>"دستگاه"</formula>
    </cfRule>
  </conditionalFormatting>
  <conditionalFormatting sqref="H94:H95">
    <cfRule type="cellIs" dxfId="281" priority="83" operator="equal">
      <formula>"دستگاه"</formula>
    </cfRule>
  </conditionalFormatting>
  <conditionalFormatting sqref="F94:F95">
    <cfRule type="cellIs" dxfId="280" priority="82" operator="equal">
      <formula>"ایستگاه"</formula>
    </cfRule>
  </conditionalFormatting>
  <conditionalFormatting sqref="H96">
    <cfRule type="cellIs" dxfId="279" priority="81" operator="equal">
      <formula>"دستگاه"</formula>
    </cfRule>
  </conditionalFormatting>
  <conditionalFormatting sqref="F96">
    <cfRule type="cellIs" dxfId="278" priority="80" operator="equal">
      <formula>"ایستگاه"</formula>
    </cfRule>
  </conditionalFormatting>
  <conditionalFormatting sqref="H97:H99">
    <cfRule type="cellIs" dxfId="277" priority="78" operator="equal">
      <formula>"دستگاه"</formula>
    </cfRule>
  </conditionalFormatting>
  <conditionalFormatting sqref="F97:F99">
    <cfRule type="cellIs" dxfId="276" priority="77" operator="equal">
      <formula>"ایستگاه"</formula>
    </cfRule>
  </conditionalFormatting>
  <conditionalFormatting sqref="H100:H103">
    <cfRule type="cellIs" dxfId="275" priority="76" operator="equal">
      <formula>"دستگاه"</formula>
    </cfRule>
  </conditionalFormatting>
  <conditionalFormatting sqref="F100:F103">
    <cfRule type="cellIs" dxfId="274" priority="75" operator="equal">
      <formula>"ایستگاه"</formula>
    </cfRule>
  </conditionalFormatting>
  <conditionalFormatting sqref="H104:H105">
    <cfRule type="cellIs" dxfId="273" priority="73" operator="equal">
      <formula>"دستگاه"</formula>
    </cfRule>
  </conditionalFormatting>
  <conditionalFormatting sqref="F104:F105">
    <cfRule type="cellIs" dxfId="272" priority="72" operator="equal">
      <formula>"ایستگاه"</formula>
    </cfRule>
  </conditionalFormatting>
  <conditionalFormatting sqref="H106">
    <cfRule type="cellIs" dxfId="271" priority="71" operator="equal">
      <formula>"دستگاه"</formula>
    </cfRule>
  </conditionalFormatting>
  <conditionalFormatting sqref="F106">
    <cfRule type="cellIs" dxfId="270" priority="70" operator="equal">
      <formula>"ایستگاه"</formula>
    </cfRule>
  </conditionalFormatting>
  <conditionalFormatting sqref="H107:H109">
    <cfRule type="cellIs" dxfId="269" priority="68" operator="equal">
      <formula>"دستگاه"</formula>
    </cfRule>
  </conditionalFormatting>
  <conditionalFormatting sqref="F107:F109">
    <cfRule type="cellIs" dxfId="268" priority="67" operator="equal">
      <formula>"ایستگاه"</formula>
    </cfRule>
  </conditionalFormatting>
  <conditionalFormatting sqref="H110:H113">
    <cfRule type="cellIs" dxfId="267" priority="66" operator="equal">
      <formula>"دستگاه"</formula>
    </cfRule>
  </conditionalFormatting>
  <conditionalFormatting sqref="F110:F113">
    <cfRule type="cellIs" dxfId="266" priority="65" operator="equal">
      <formula>"ایستگاه"</formula>
    </cfRule>
  </conditionalFormatting>
  <conditionalFormatting sqref="H114:H116">
    <cfRule type="cellIs" dxfId="265" priority="63" operator="equal">
      <formula>"دستگاه"</formula>
    </cfRule>
  </conditionalFormatting>
  <conditionalFormatting sqref="F114:F116">
    <cfRule type="cellIs" dxfId="264" priority="62" operator="equal">
      <formula>"ایستگاه"</formula>
    </cfRule>
  </conditionalFormatting>
  <conditionalFormatting sqref="H117:H118">
    <cfRule type="cellIs" dxfId="263" priority="61" operator="equal">
      <formula>"دستگاه"</formula>
    </cfRule>
  </conditionalFormatting>
  <conditionalFormatting sqref="F117:F118">
    <cfRule type="cellIs" dxfId="262" priority="60" operator="equal">
      <formula>"ایستگاه"</formula>
    </cfRule>
  </conditionalFormatting>
  <conditionalFormatting sqref="H119:H120">
    <cfRule type="cellIs" dxfId="261" priority="58" operator="equal">
      <formula>"دستگاه"</formula>
    </cfRule>
  </conditionalFormatting>
  <conditionalFormatting sqref="F119:F120">
    <cfRule type="cellIs" dxfId="260" priority="57" operator="equal">
      <formula>"ایستگاه"</formula>
    </cfRule>
  </conditionalFormatting>
  <conditionalFormatting sqref="H121:H122">
    <cfRule type="cellIs" dxfId="259" priority="56" operator="equal">
      <formula>"دستگاه"</formula>
    </cfRule>
  </conditionalFormatting>
  <conditionalFormatting sqref="F121:F122">
    <cfRule type="cellIs" dxfId="258" priority="55" operator="equal">
      <formula>"ایستگاه"</formula>
    </cfRule>
  </conditionalFormatting>
  <conditionalFormatting sqref="H123">
    <cfRule type="cellIs" dxfId="257" priority="54" operator="equal">
      <formula>"دستگاه"</formula>
    </cfRule>
  </conditionalFormatting>
  <conditionalFormatting sqref="F123">
    <cfRule type="cellIs" dxfId="256" priority="53" operator="equal">
      <formula>"ایستگاه"</formula>
    </cfRule>
  </conditionalFormatting>
  <conditionalFormatting sqref="H124">
    <cfRule type="cellIs" dxfId="255" priority="51" operator="equal">
      <formula>"دستگاه"</formula>
    </cfRule>
  </conditionalFormatting>
  <conditionalFormatting sqref="F124">
    <cfRule type="cellIs" dxfId="254" priority="50" operator="equal">
      <formula>"ایستگاه"</formula>
    </cfRule>
  </conditionalFormatting>
  <conditionalFormatting sqref="H125:H127">
    <cfRule type="cellIs" dxfId="253" priority="49" operator="equal">
      <formula>"دستگاه"</formula>
    </cfRule>
  </conditionalFormatting>
  <conditionalFormatting sqref="F125:F127">
    <cfRule type="cellIs" dxfId="252" priority="48" operator="equal">
      <formula>"ایستگاه"</formula>
    </cfRule>
  </conditionalFormatting>
  <conditionalFormatting sqref="H128:H130">
    <cfRule type="cellIs" dxfId="251" priority="47" operator="equal">
      <formula>"دستگاه"</formula>
    </cfRule>
  </conditionalFormatting>
  <conditionalFormatting sqref="F128:F130">
    <cfRule type="cellIs" dxfId="250" priority="46" operator="equal">
      <formula>"ایستگاه"</formula>
    </cfRule>
  </conditionalFormatting>
  <conditionalFormatting sqref="H131:H132">
    <cfRule type="cellIs" dxfId="249" priority="44" operator="equal">
      <formula>"دستگاه"</formula>
    </cfRule>
  </conditionalFormatting>
  <conditionalFormatting sqref="F131:F132">
    <cfRule type="cellIs" dxfId="248" priority="43" operator="equal">
      <formula>"ایستگاه"</formula>
    </cfRule>
  </conditionalFormatting>
  <conditionalFormatting sqref="H133">
    <cfRule type="cellIs" dxfId="247" priority="42" operator="equal">
      <formula>"دستگاه"</formula>
    </cfRule>
  </conditionalFormatting>
  <conditionalFormatting sqref="F133">
    <cfRule type="cellIs" dxfId="246" priority="41" operator="equal">
      <formula>"ایستگاه"</formula>
    </cfRule>
  </conditionalFormatting>
  <conditionalFormatting sqref="H134:H135">
    <cfRule type="cellIs" dxfId="245" priority="39" operator="equal">
      <formula>"دستگاه"</formula>
    </cfRule>
  </conditionalFormatting>
  <conditionalFormatting sqref="F134:F135">
    <cfRule type="cellIs" dxfId="244" priority="38" operator="equal">
      <formula>"ایستگاه"</formula>
    </cfRule>
  </conditionalFormatting>
  <conditionalFormatting sqref="H136:H138">
    <cfRule type="cellIs" dxfId="243" priority="37" operator="equal">
      <formula>"دستگاه"</formula>
    </cfRule>
  </conditionalFormatting>
  <conditionalFormatting sqref="F136:F138">
    <cfRule type="cellIs" dxfId="242" priority="36" operator="equal">
      <formula>"ایستگاه"</formula>
    </cfRule>
  </conditionalFormatting>
  <conditionalFormatting sqref="H139:H142">
    <cfRule type="cellIs" dxfId="241" priority="34" operator="equal">
      <formula>"دستگاه"</formula>
    </cfRule>
  </conditionalFormatting>
  <conditionalFormatting sqref="F139:F142">
    <cfRule type="cellIs" dxfId="240" priority="33" operator="equal">
      <formula>"ایستگاه"</formula>
    </cfRule>
  </conditionalFormatting>
  <conditionalFormatting sqref="H143">
    <cfRule type="cellIs" dxfId="239" priority="26" operator="equal">
      <formula>"دستگاه"</formula>
    </cfRule>
  </conditionalFormatting>
  <conditionalFormatting sqref="F143">
    <cfRule type="cellIs" dxfId="238" priority="25" operator="equal">
      <formula>"ایستگاه"</formula>
    </cfRule>
  </conditionalFormatting>
  <conditionalFormatting sqref="H144:H145">
    <cfRule type="cellIs" dxfId="237" priority="24" operator="equal">
      <formula>"دستگاه"</formula>
    </cfRule>
  </conditionalFormatting>
  <conditionalFormatting sqref="F144:F145">
    <cfRule type="cellIs" dxfId="236" priority="23" operator="equal">
      <formula>"ایستگاه"</formula>
    </cfRule>
  </conditionalFormatting>
  <conditionalFormatting sqref="H146">
    <cfRule type="cellIs" dxfId="235" priority="22" operator="equal">
      <formula>"دستگاه"</formula>
    </cfRule>
  </conditionalFormatting>
  <conditionalFormatting sqref="F146">
    <cfRule type="cellIs" dxfId="234" priority="21" operator="equal">
      <formula>"ایستگاه"</formula>
    </cfRule>
  </conditionalFormatting>
  <conditionalFormatting sqref="H147:H149">
    <cfRule type="cellIs" dxfId="233" priority="19" operator="equal">
      <formula>"دستگاه"</formula>
    </cfRule>
  </conditionalFormatting>
  <conditionalFormatting sqref="F147:F149">
    <cfRule type="cellIs" dxfId="232" priority="18" operator="equal">
      <formula>"ایستگاه"</formula>
    </cfRule>
  </conditionalFormatting>
  <conditionalFormatting sqref="O77:O159">
    <cfRule type="duplicateValues" dxfId="231" priority="376"/>
  </conditionalFormatting>
  <conditionalFormatting sqref="H150">
    <cfRule type="cellIs" dxfId="230" priority="16" operator="equal">
      <formula>"دستگاه"</formula>
    </cfRule>
  </conditionalFormatting>
  <conditionalFormatting sqref="F150">
    <cfRule type="cellIs" dxfId="229" priority="15" operator="equal">
      <formula>"ایستگاه"</formula>
    </cfRule>
  </conditionalFormatting>
  <conditionalFormatting sqref="H151">
    <cfRule type="cellIs" dxfId="228" priority="14" operator="equal">
      <formula>"دستگاه"</formula>
    </cfRule>
  </conditionalFormatting>
  <conditionalFormatting sqref="F151">
    <cfRule type="cellIs" dxfId="227" priority="13" operator="equal">
      <formula>"ایستگاه"</formula>
    </cfRule>
  </conditionalFormatting>
  <conditionalFormatting sqref="H152:H153">
    <cfRule type="cellIs" dxfId="226" priority="11" operator="equal">
      <formula>"دستگاه"</formula>
    </cfRule>
  </conditionalFormatting>
  <conditionalFormatting sqref="F152:F153">
    <cfRule type="cellIs" dxfId="225" priority="10" operator="equal">
      <formula>"ایستگاه"</formula>
    </cfRule>
  </conditionalFormatting>
  <conditionalFormatting sqref="H154:H156">
    <cfRule type="cellIs" dxfId="224" priority="9" operator="equal">
      <formula>"دستگاه"</formula>
    </cfRule>
  </conditionalFormatting>
  <conditionalFormatting sqref="F154:F156">
    <cfRule type="cellIs" dxfId="223" priority="8" operator="equal">
      <formula>"ایستگاه"</formula>
    </cfRule>
  </conditionalFormatting>
  <conditionalFormatting sqref="H157">
    <cfRule type="cellIs" dxfId="222" priority="7" operator="equal">
      <formula>"دستگاه"</formula>
    </cfRule>
  </conditionalFormatting>
  <conditionalFormatting sqref="F157">
    <cfRule type="cellIs" dxfId="221" priority="6" operator="equal">
      <formula>"ایستگاه"</formula>
    </cfRule>
  </conditionalFormatting>
  <conditionalFormatting sqref="H158">
    <cfRule type="cellIs" dxfId="8" priority="4" operator="equal">
      <formula>"دستگاه"</formula>
    </cfRule>
  </conditionalFormatting>
  <conditionalFormatting sqref="F158">
    <cfRule type="cellIs" dxfId="6" priority="3" operator="equal">
      <formula>"ایستگاه"</formula>
    </cfRule>
  </conditionalFormatting>
  <conditionalFormatting sqref="H159">
    <cfRule type="cellIs" dxfId="4" priority="2" operator="equal">
      <formula>"دستگاه"</formula>
    </cfRule>
  </conditionalFormatting>
  <conditionalFormatting sqref="F159">
    <cfRule type="cellIs" dxfId="2" priority="1" operator="equal">
      <formula>"ایستگاه"</formula>
    </cfRule>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267"/>
  <sheetViews>
    <sheetView rightToLeft="1" zoomScale="80" zoomScaleNormal="80" workbookViewId="0">
      <pane ySplit="1" topLeftCell="A2" activePane="bottomLeft" state="frozen"/>
      <selection pane="bottomLeft" activeCell="B2" sqref="B2"/>
    </sheetView>
  </sheetViews>
  <sheetFormatPr defaultRowHeight="18" x14ac:dyDescent="0.45"/>
  <cols>
    <col min="1" max="1" width="12.75" style="40" customWidth="1"/>
    <col min="2" max="2" width="13" style="49" customWidth="1"/>
    <col min="3" max="3" width="10.87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2" customWidth="1"/>
    <col min="15" max="15" width="23.7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693</v>
      </c>
      <c r="C2" s="325" t="s">
        <v>694</v>
      </c>
      <c r="D2" s="51" t="s">
        <v>699</v>
      </c>
      <c r="E2" s="293" t="s">
        <v>695</v>
      </c>
      <c r="F2" s="126" t="s">
        <v>8</v>
      </c>
      <c r="G2" s="125" t="str">
        <f>VLOOKUP(F2,Data!A:B,2,FALSE)</f>
        <v>G</v>
      </c>
      <c r="H2" s="62" t="s">
        <v>8</v>
      </c>
      <c r="I2" s="125">
        <f>VLOOKUP(H2,Data!D:E,2,FALSE)</f>
        <v>24</v>
      </c>
      <c r="J2" s="62" t="s">
        <v>79</v>
      </c>
      <c r="K2" s="125" t="str">
        <f>VLOOKUP(J2,Data!G:H,2,FALSE)</f>
        <v>ac</v>
      </c>
      <c r="L2" s="114"/>
      <c r="M2" s="23"/>
      <c r="N2" s="24"/>
      <c r="O2" s="219" t="str">
        <f t="shared" ref="O2:O51" si="0">CONCATENATE(E2&amp;"-",G2&amp;"-",I2&amp;"-",K2&amp;"-",A2)</f>
        <v>410040103-G-24-ac-001</v>
      </c>
      <c r="P2" s="71" t="s">
        <v>696</v>
      </c>
    </row>
    <row r="3" spans="1:16" ht="18.75" thickBot="1" x14ac:dyDescent="0.25">
      <c r="A3" s="41" t="s">
        <v>808</v>
      </c>
      <c r="B3" s="45" t="s">
        <v>693</v>
      </c>
      <c r="C3" s="280" t="s">
        <v>694</v>
      </c>
      <c r="D3" s="52" t="s">
        <v>699</v>
      </c>
      <c r="E3" s="294" t="s">
        <v>695</v>
      </c>
      <c r="F3" s="128" t="s">
        <v>40</v>
      </c>
      <c r="G3" s="3" t="str">
        <f>VLOOKUP(F3,Data!A:B,2,FALSE)</f>
        <v>B</v>
      </c>
      <c r="H3" s="103" t="s">
        <v>943</v>
      </c>
      <c r="I3" s="3">
        <f>VLOOKUP(H3,Data!D:E,2,FALSE)</f>
        <v>11</v>
      </c>
      <c r="J3" s="63" t="s">
        <v>7</v>
      </c>
      <c r="K3" s="3" t="str">
        <f>VLOOKUP(J3,Data!G:H,2,FALSE)</f>
        <v>ab</v>
      </c>
      <c r="L3" s="115"/>
      <c r="M3" s="3"/>
      <c r="N3" s="25"/>
      <c r="O3" s="219" t="str">
        <f t="shared" si="0"/>
        <v>410040103-B-11-ab-002</v>
      </c>
      <c r="P3" s="72"/>
    </row>
    <row r="4" spans="1:16" ht="18.75" thickBot="1" x14ac:dyDescent="0.25">
      <c r="A4" s="41" t="s">
        <v>809</v>
      </c>
      <c r="B4" s="45" t="s">
        <v>693</v>
      </c>
      <c r="C4" s="280" t="s">
        <v>694</v>
      </c>
      <c r="D4" s="52" t="s">
        <v>699</v>
      </c>
      <c r="E4" s="294" t="s">
        <v>695</v>
      </c>
      <c r="F4" s="128" t="s">
        <v>33</v>
      </c>
      <c r="G4" s="3" t="str">
        <f>VLOOKUP(F4,Data!A:B,2,FALSE)</f>
        <v>Z</v>
      </c>
      <c r="H4" s="63" t="s">
        <v>43</v>
      </c>
      <c r="I4" s="3" t="str">
        <f>VLOOKUP(H4,Data!D:E,2,FALSE)</f>
        <v>06</v>
      </c>
      <c r="J4" s="63" t="s">
        <v>80</v>
      </c>
      <c r="K4" s="3" t="str">
        <f>VLOOKUP(J4,Data!G:H,2,FALSE)</f>
        <v>am</v>
      </c>
      <c r="L4" s="115"/>
      <c r="M4" s="3"/>
      <c r="N4" s="25"/>
      <c r="O4" s="219" t="str">
        <f t="shared" si="0"/>
        <v>410040103-Z-06-am-003</v>
      </c>
      <c r="P4" s="72" t="s">
        <v>697</v>
      </c>
    </row>
    <row r="5" spans="1:16" ht="18.75" thickBot="1" x14ac:dyDescent="0.25">
      <c r="A5" s="41" t="s">
        <v>810</v>
      </c>
      <c r="B5" s="45" t="s">
        <v>693</v>
      </c>
      <c r="C5" s="280" t="s">
        <v>694</v>
      </c>
      <c r="D5" s="52" t="s">
        <v>699</v>
      </c>
      <c r="E5" s="294" t="s">
        <v>695</v>
      </c>
      <c r="F5" s="128" t="s">
        <v>14</v>
      </c>
      <c r="G5" s="3" t="str">
        <f>VLOOKUP(F5,Data!A:B,2,FALSE)</f>
        <v>W</v>
      </c>
      <c r="H5" s="69" t="s">
        <v>43</v>
      </c>
      <c r="I5" s="3" t="str">
        <f>VLOOKUP(H5,Data!D:E,2,FALSE)</f>
        <v>06</v>
      </c>
      <c r="J5" s="63" t="s">
        <v>14</v>
      </c>
      <c r="K5" s="3" t="str">
        <f>VLOOKUP(J5,Data!G:H,2,FALSE)</f>
        <v>aw</v>
      </c>
      <c r="L5" s="115"/>
      <c r="M5" s="3"/>
      <c r="N5" s="25"/>
      <c r="O5" s="219" t="str">
        <f t="shared" si="0"/>
        <v>410040103-W-06-aw-004</v>
      </c>
      <c r="P5" s="72" t="s">
        <v>698</v>
      </c>
    </row>
    <row r="6" spans="1:16" ht="18.75" thickBot="1" x14ac:dyDescent="0.25">
      <c r="A6" s="41" t="s">
        <v>811</v>
      </c>
      <c r="B6" s="45" t="s">
        <v>693</v>
      </c>
      <c r="C6" s="280" t="s">
        <v>694</v>
      </c>
      <c r="D6" s="52" t="s">
        <v>699</v>
      </c>
      <c r="E6" s="294" t="s">
        <v>695</v>
      </c>
      <c r="F6" s="59" t="s">
        <v>15</v>
      </c>
      <c r="G6" s="105" t="str">
        <f>VLOOKUP(F6,Data!A:B,2,FALSE)</f>
        <v>R</v>
      </c>
      <c r="H6" s="134" t="s">
        <v>12</v>
      </c>
      <c r="I6" s="105" t="str">
        <f>VLOOKUP(H6,Data!D:E,2,FALSE)</f>
        <v>35</v>
      </c>
      <c r="J6" s="134" t="s">
        <v>92</v>
      </c>
      <c r="K6" s="105" t="str">
        <f>VLOOKUP(J6,Data!G:H,2,FALSE)</f>
        <v>an</v>
      </c>
      <c r="L6" s="135"/>
      <c r="M6" s="106"/>
      <c r="N6" s="136"/>
      <c r="O6" s="219" t="str">
        <f t="shared" si="0"/>
        <v>410040103-R-35-an-005</v>
      </c>
      <c r="P6" s="72"/>
    </row>
    <row r="7" spans="1:16" ht="18.75" thickBot="1" x14ac:dyDescent="0.25">
      <c r="A7" s="41" t="s">
        <v>812</v>
      </c>
      <c r="B7" s="45" t="s">
        <v>693</v>
      </c>
      <c r="C7" s="280" t="s">
        <v>694</v>
      </c>
      <c r="D7" s="137" t="s">
        <v>700</v>
      </c>
      <c r="E7" s="277" t="s">
        <v>701</v>
      </c>
      <c r="F7" s="57" t="s">
        <v>4</v>
      </c>
      <c r="G7" s="7" t="str">
        <f>VLOOKUP(F7,Data!A:B,2,FALSE)</f>
        <v>C</v>
      </c>
      <c r="H7" s="64" t="s">
        <v>36</v>
      </c>
      <c r="I7" s="7" t="str">
        <f>VLOOKUP(H7,Data!D:E,2,FALSE)</f>
        <v>03</v>
      </c>
      <c r="J7" s="64" t="s">
        <v>79</v>
      </c>
      <c r="K7" s="7" t="str">
        <f>VLOOKUP(J7,Data!G:H,2,FALSE)</f>
        <v>ac</v>
      </c>
      <c r="L7" s="116"/>
      <c r="M7" s="7"/>
      <c r="N7" s="8"/>
      <c r="O7" s="336" t="str">
        <f t="shared" si="0"/>
        <v>410040101-C-03-ac-006</v>
      </c>
      <c r="P7" s="72" t="s">
        <v>702</v>
      </c>
    </row>
    <row r="8" spans="1:16" ht="18.75" thickBot="1" x14ac:dyDescent="0.25">
      <c r="A8" s="41" t="s">
        <v>813</v>
      </c>
      <c r="B8" s="45" t="s">
        <v>693</v>
      </c>
      <c r="C8" s="280" t="s">
        <v>694</v>
      </c>
      <c r="D8" s="54" t="s">
        <v>700</v>
      </c>
      <c r="E8" s="279" t="s">
        <v>701</v>
      </c>
      <c r="F8" s="99" t="s">
        <v>15</v>
      </c>
      <c r="G8" s="2" t="str">
        <f>VLOOKUP(F8,Data!A:B,2,FALSE)</f>
        <v>R</v>
      </c>
      <c r="H8" s="109" t="s">
        <v>12</v>
      </c>
      <c r="I8" s="2" t="str">
        <f>VLOOKUP(H8,Data!D:E,2,FALSE)</f>
        <v>35</v>
      </c>
      <c r="J8" s="109" t="s">
        <v>92</v>
      </c>
      <c r="K8" s="2" t="str">
        <f>VLOOKUP(J8,Data!G:H,2,FALSE)</f>
        <v>an</v>
      </c>
      <c r="L8" s="121"/>
      <c r="M8" s="2"/>
      <c r="N8" s="5"/>
      <c r="O8" s="336" t="str">
        <f t="shared" si="0"/>
        <v>410040101-R-35-an-007</v>
      </c>
      <c r="P8" s="72"/>
    </row>
    <row r="9" spans="1:16" ht="18.75" thickBot="1" x14ac:dyDescent="0.25">
      <c r="A9" s="41" t="s">
        <v>814</v>
      </c>
      <c r="B9" s="45" t="s">
        <v>693</v>
      </c>
      <c r="C9" s="280" t="s">
        <v>694</v>
      </c>
      <c r="D9" s="52" t="s">
        <v>705</v>
      </c>
      <c r="E9" s="268" t="s">
        <v>706</v>
      </c>
      <c r="F9" s="327" t="s">
        <v>4</v>
      </c>
      <c r="G9" s="127" t="str">
        <f>VLOOKUP(F9,Data!A:B,2,FALSE)</f>
        <v>C</v>
      </c>
      <c r="H9" s="309" t="s">
        <v>36</v>
      </c>
      <c r="I9" s="127" t="str">
        <f>VLOOKUP(H9,Data!D:E,2,FALSE)</f>
        <v>03</v>
      </c>
      <c r="J9" s="309" t="s">
        <v>79</v>
      </c>
      <c r="K9" s="127" t="str">
        <f>VLOOKUP(J9,Data!G:H,2,FALSE)</f>
        <v>ac</v>
      </c>
      <c r="L9" s="310"/>
      <c r="M9" s="181"/>
      <c r="N9" s="183"/>
      <c r="O9" s="219" t="str">
        <f t="shared" si="0"/>
        <v>410040102-C-03-ac-008</v>
      </c>
      <c r="P9" s="72"/>
    </row>
    <row r="10" spans="1:16" ht="18.75" thickBot="1" x14ac:dyDescent="0.25">
      <c r="A10" s="41" t="s">
        <v>815</v>
      </c>
      <c r="B10" s="45" t="s">
        <v>693</v>
      </c>
      <c r="C10" s="280" t="s">
        <v>694</v>
      </c>
      <c r="D10" s="52" t="s">
        <v>705</v>
      </c>
      <c r="E10" s="268" t="s">
        <v>706</v>
      </c>
      <c r="F10" s="97" t="s">
        <v>15</v>
      </c>
      <c r="G10" s="125" t="str">
        <f>VLOOKUP(F10,Data!A:B,2,FALSE)</f>
        <v>R</v>
      </c>
      <c r="H10" s="66" t="s">
        <v>12</v>
      </c>
      <c r="I10" s="125" t="str">
        <f>VLOOKUP(H10,Data!D:E,2,FALSE)</f>
        <v>35</v>
      </c>
      <c r="J10" s="66" t="s">
        <v>92</v>
      </c>
      <c r="K10" s="125" t="str">
        <f>VLOOKUP(J10,Data!G:H,2,FALSE)</f>
        <v>an</v>
      </c>
      <c r="L10" s="118"/>
      <c r="M10" s="27"/>
      <c r="N10" s="28"/>
      <c r="O10" s="219" t="str">
        <f t="shared" si="0"/>
        <v>410040102-R-35-an-009</v>
      </c>
      <c r="P10" s="72"/>
    </row>
    <row r="11" spans="1:16" ht="18.75" thickBot="1" x14ac:dyDescent="0.25">
      <c r="A11" s="41" t="s">
        <v>816</v>
      </c>
      <c r="B11" s="45" t="s">
        <v>693</v>
      </c>
      <c r="C11" s="280" t="s">
        <v>694</v>
      </c>
      <c r="D11" s="52" t="s">
        <v>705</v>
      </c>
      <c r="E11" s="268" t="s">
        <v>706</v>
      </c>
      <c r="F11" s="97" t="s">
        <v>33</v>
      </c>
      <c r="G11" s="125" t="str">
        <f>VLOOKUP(F11,Data!A:B,2,FALSE)</f>
        <v>Z</v>
      </c>
      <c r="H11" s="66" t="s">
        <v>13</v>
      </c>
      <c r="I11" s="125" t="str">
        <f>VLOOKUP(H11,Data!D:E,2,FALSE)</f>
        <v>01</v>
      </c>
      <c r="J11" s="66" t="s">
        <v>98</v>
      </c>
      <c r="K11" s="125" t="str">
        <f>VLOOKUP(J11,Data!G:H,2,FALSE)</f>
        <v>al</v>
      </c>
      <c r="L11" s="118"/>
      <c r="M11" s="27"/>
      <c r="N11" s="28"/>
      <c r="O11" s="219" t="str">
        <f t="shared" si="0"/>
        <v>410040102-Z-01-al-010</v>
      </c>
      <c r="P11" s="72" t="s">
        <v>703</v>
      </c>
    </row>
    <row r="12" spans="1:16" ht="18.75" thickBot="1" x14ac:dyDescent="0.25">
      <c r="A12" s="41" t="s">
        <v>817</v>
      </c>
      <c r="B12" s="45" t="s">
        <v>693</v>
      </c>
      <c r="C12" s="280" t="s">
        <v>694</v>
      </c>
      <c r="D12" s="52" t="s">
        <v>705</v>
      </c>
      <c r="E12" s="268" t="s">
        <v>706</v>
      </c>
      <c r="F12" s="97" t="s">
        <v>52</v>
      </c>
      <c r="G12" s="125" t="str">
        <f>VLOOKUP(F12,Data!A:B,2,FALSE)</f>
        <v>M</v>
      </c>
      <c r="H12" s="66" t="s">
        <v>85</v>
      </c>
      <c r="I12" s="125">
        <f>VLOOKUP(H12,Data!D:E,2,FALSE)</f>
        <v>29</v>
      </c>
      <c r="J12" s="66" t="s">
        <v>89</v>
      </c>
      <c r="K12" s="125" t="str">
        <f>VLOOKUP(J12,Data!G:H,2,FALSE)</f>
        <v>ah</v>
      </c>
      <c r="L12" s="118"/>
      <c r="M12" s="27"/>
      <c r="N12" s="28"/>
      <c r="O12" s="219" t="str">
        <f t="shared" si="0"/>
        <v>410040102-M-29-ah-011</v>
      </c>
      <c r="P12" s="72" t="s">
        <v>704</v>
      </c>
    </row>
    <row r="13" spans="1:16" ht="18.75" thickBot="1" x14ac:dyDescent="0.25">
      <c r="A13" s="41" t="s">
        <v>818</v>
      </c>
      <c r="B13" s="45" t="s">
        <v>693</v>
      </c>
      <c r="C13" s="280" t="s">
        <v>694</v>
      </c>
      <c r="D13" s="52" t="s">
        <v>705</v>
      </c>
      <c r="E13" s="268" t="s">
        <v>706</v>
      </c>
      <c r="F13" s="108" t="s">
        <v>15</v>
      </c>
      <c r="G13" s="105" t="str">
        <f>VLOOKUP(F13,Data!A:B,2,FALSE)</f>
        <v>R</v>
      </c>
      <c r="H13" s="104" t="s">
        <v>12</v>
      </c>
      <c r="I13" s="105" t="str">
        <f>VLOOKUP(H13,Data!D:E,2,FALSE)</f>
        <v>35</v>
      </c>
      <c r="J13" s="67" t="s">
        <v>6</v>
      </c>
      <c r="K13" s="105" t="str">
        <f>VLOOKUP(J13,Data!G:H,2,FALSE)</f>
        <v>ai</v>
      </c>
      <c r="L13" s="119"/>
      <c r="M13" s="31"/>
      <c r="N13" s="34"/>
      <c r="O13" s="219" t="str">
        <f t="shared" si="0"/>
        <v>410040102-R-35-ai-012</v>
      </c>
      <c r="P13" s="72"/>
    </row>
    <row r="14" spans="1:16" ht="18.75" thickBot="1" x14ac:dyDescent="0.25">
      <c r="A14" s="41" t="s">
        <v>819</v>
      </c>
      <c r="B14" s="45" t="s">
        <v>693</v>
      </c>
      <c r="C14" s="280" t="s">
        <v>694</v>
      </c>
      <c r="D14" s="57" t="s">
        <v>707</v>
      </c>
      <c r="E14" s="277" t="s">
        <v>708</v>
      </c>
      <c r="F14" s="111" t="s">
        <v>4</v>
      </c>
      <c r="G14" s="7" t="str">
        <f>VLOOKUP(F14,Data!A:B,2,FALSE)</f>
        <v>C</v>
      </c>
      <c r="H14" s="111" t="s">
        <v>36</v>
      </c>
      <c r="I14" s="7" t="str">
        <f>VLOOKUP(H14,Data!D:E,2,FALSE)</f>
        <v>03</v>
      </c>
      <c r="J14" s="111" t="s">
        <v>79</v>
      </c>
      <c r="K14" s="7" t="str">
        <f>VLOOKUP(J14,Data!G:H,2,FALSE)</f>
        <v>ac</v>
      </c>
      <c r="L14" s="116"/>
      <c r="M14" s="7"/>
      <c r="N14" s="8"/>
      <c r="O14" s="163" t="str">
        <f t="shared" si="0"/>
        <v>410040104-C-03-ac-013</v>
      </c>
      <c r="P14" s="72"/>
    </row>
    <row r="15" spans="1:16" ht="18.75" thickBot="1" x14ac:dyDescent="0.25">
      <c r="A15" s="41" t="s">
        <v>820</v>
      </c>
      <c r="B15" s="45" t="s">
        <v>693</v>
      </c>
      <c r="C15" s="280" t="s">
        <v>694</v>
      </c>
      <c r="D15" s="58" t="s">
        <v>707</v>
      </c>
      <c r="E15" s="279" t="s">
        <v>708</v>
      </c>
      <c r="F15" s="113" t="s">
        <v>15</v>
      </c>
      <c r="G15" s="210" t="str">
        <f>VLOOKUP(F15,Data!A:B,2,FALSE)</f>
        <v>R</v>
      </c>
      <c r="H15" s="113" t="s">
        <v>12</v>
      </c>
      <c r="I15" s="210" t="str">
        <f>VLOOKUP(H15,Data!D:E,2,FALSE)</f>
        <v>35</v>
      </c>
      <c r="J15" s="113" t="s">
        <v>92</v>
      </c>
      <c r="K15" s="210" t="str">
        <f>VLOOKUP(J15,Data!G:H,2,FALSE)</f>
        <v>an</v>
      </c>
      <c r="L15" s="320"/>
      <c r="M15" s="210"/>
      <c r="N15" s="33"/>
      <c r="O15" s="163" t="str">
        <f t="shared" si="0"/>
        <v>410040104-R-35-an-014</v>
      </c>
      <c r="P15" s="72"/>
    </row>
    <row r="16" spans="1:16" ht="18.75" thickBot="1" x14ac:dyDescent="0.25">
      <c r="A16" s="41" t="s">
        <v>821</v>
      </c>
      <c r="B16" s="45" t="s">
        <v>693</v>
      </c>
      <c r="C16" s="280" t="s">
        <v>694</v>
      </c>
      <c r="D16" s="52" t="s">
        <v>709</v>
      </c>
      <c r="E16" s="301" t="s">
        <v>710</v>
      </c>
      <c r="F16" s="104" t="s">
        <v>33</v>
      </c>
      <c r="G16" s="125" t="str">
        <f>VLOOKUP(F16,Data!A:B,2,FALSE)</f>
        <v>Z</v>
      </c>
      <c r="H16" s="104" t="s">
        <v>13</v>
      </c>
      <c r="I16" s="125" t="str">
        <f>VLOOKUP(H16,Data!D:E,2,FALSE)</f>
        <v>01</v>
      </c>
      <c r="J16" s="104" t="s">
        <v>98</v>
      </c>
      <c r="K16" s="125" t="str">
        <f>VLOOKUP(J16,Data!G:H,2,FALSE)</f>
        <v>al</v>
      </c>
      <c r="L16" s="122"/>
      <c r="M16" s="37"/>
      <c r="N16" s="38"/>
      <c r="O16" s="219" t="str">
        <f t="shared" si="0"/>
        <v>410040100-Z-01-al-015</v>
      </c>
      <c r="P16" s="72" t="s">
        <v>711</v>
      </c>
    </row>
    <row r="17" spans="1:16" ht="18.75" thickBot="1" x14ac:dyDescent="0.25">
      <c r="A17" s="41" t="s">
        <v>822</v>
      </c>
      <c r="B17" s="45" t="s">
        <v>693</v>
      </c>
      <c r="C17" s="280" t="s">
        <v>694</v>
      </c>
      <c r="D17" s="52" t="s">
        <v>709</v>
      </c>
      <c r="E17" s="301" t="s">
        <v>710</v>
      </c>
      <c r="F17" s="66" t="s">
        <v>33</v>
      </c>
      <c r="G17" s="3" t="str">
        <f>VLOOKUP(F17,Data!A:B,2,FALSE)</f>
        <v>Z</v>
      </c>
      <c r="H17" s="67" t="s">
        <v>13</v>
      </c>
      <c r="I17" s="3" t="str">
        <f>VLOOKUP(H17,Data!D:E,2,FALSE)</f>
        <v>01</v>
      </c>
      <c r="J17" s="66" t="s">
        <v>98</v>
      </c>
      <c r="K17" s="3" t="str">
        <f>VLOOKUP(J17,Data!G:H,2,FALSE)</f>
        <v>al</v>
      </c>
      <c r="L17" s="118"/>
      <c r="M17" s="27"/>
      <c r="N17" s="28"/>
      <c r="O17" s="219" t="str">
        <f t="shared" si="0"/>
        <v>410040100-Z-01-al-016</v>
      </c>
      <c r="P17" s="72" t="s">
        <v>712</v>
      </c>
    </row>
    <row r="18" spans="1:16" ht="18.75" thickBot="1" x14ac:dyDescent="0.25">
      <c r="A18" s="41" t="s">
        <v>823</v>
      </c>
      <c r="B18" s="45" t="s">
        <v>693</v>
      </c>
      <c r="C18" s="280" t="s">
        <v>694</v>
      </c>
      <c r="D18" s="52" t="s">
        <v>709</v>
      </c>
      <c r="E18" s="301" t="s">
        <v>710</v>
      </c>
      <c r="F18" s="66" t="s">
        <v>33</v>
      </c>
      <c r="G18" s="3" t="str">
        <f>VLOOKUP(F18,Data!A:B,2,FALSE)</f>
        <v>Z</v>
      </c>
      <c r="H18" s="66" t="s">
        <v>43</v>
      </c>
      <c r="I18" s="3" t="str">
        <f>VLOOKUP(H18,Data!D:E,2,FALSE)</f>
        <v>06</v>
      </c>
      <c r="J18" s="66" t="s">
        <v>80</v>
      </c>
      <c r="K18" s="3" t="str">
        <f>VLOOKUP(J18,Data!G:H,2,FALSE)</f>
        <v>am</v>
      </c>
      <c r="L18" s="118"/>
      <c r="M18" s="27"/>
      <c r="N18" s="28"/>
      <c r="O18" s="219" t="str">
        <f t="shared" si="0"/>
        <v>410040100-Z-06-am-017</v>
      </c>
      <c r="P18" s="72" t="s">
        <v>713</v>
      </c>
    </row>
    <row r="19" spans="1:16" ht="18.75" thickBot="1" x14ac:dyDescent="0.25">
      <c r="A19" s="41" t="s">
        <v>824</v>
      </c>
      <c r="B19" s="45" t="s">
        <v>693</v>
      </c>
      <c r="C19" s="280" t="s">
        <v>694</v>
      </c>
      <c r="D19" s="52" t="s">
        <v>709</v>
      </c>
      <c r="E19" s="301" t="s">
        <v>710</v>
      </c>
      <c r="F19" s="66" t="s">
        <v>33</v>
      </c>
      <c r="G19" s="3" t="str">
        <f>VLOOKUP(F19,Data!A:B,2,FALSE)</f>
        <v>Z</v>
      </c>
      <c r="H19" s="66" t="s">
        <v>43</v>
      </c>
      <c r="I19" s="3" t="str">
        <f>VLOOKUP(H19,Data!D:E,2,FALSE)</f>
        <v>06</v>
      </c>
      <c r="J19" s="66" t="s">
        <v>80</v>
      </c>
      <c r="K19" s="3" t="str">
        <f>VLOOKUP(J19,Data!G:H,2,FALSE)</f>
        <v>am</v>
      </c>
      <c r="L19" s="118"/>
      <c r="M19" s="27"/>
      <c r="N19" s="28"/>
      <c r="O19" s="219" t="str">
        <f t="shared" si="0"/>
        <v>410040100-Z-06-am-018</v>
      </c>
      <c r="P19" s="72" t="s">
        <v>714</v>
      </c>
    </row>
    <row r="20" spans="1:16" ht="18.75" thickBot="1" x14ac:dyDescent="0.25">
      <c r="A20" s="41" t="s">
        <v>825</v>
      </c>
      <c r="B20" s="45" t="s">
        <v>693</v>
      </c>
      <c r="C20" s="280" t="s">
        <v>694</v>
      </c>
      <c r="D20" s="52" t="s">
        <v>709</v>
      </c>
      <c r="E20" s="301" t="s">
        <v>710</v>
      </c>
      <c r="F20" s="66" t="s">
        <v>33</v>
      </c>
      <c r="G20" s="3" t="str">
        <f>VLOOKUP(F20,Data!A:B,2,FALSE)</f>
        <v>Z</v>
      </c>
      <c r="H20" s="66" t="s">
        <v>13</v>
      </c>
      <c r="I20" s="3" t="str">
        <f>VLOOKUP(H20,Data!D:E,2,FALSE)</f>
        <v>01</v>
      </c>
      <c r="J20" s="66" t="s">
        <v>98</v>
      </c>
      <c r="K20" s="3" t="str">
        <f>VLOOKUP(J20,Data!G:H,2,FALSE)</f>
        <v>al</v>
      </c>
      <c r="L20" s="118"/>
      <c r="M20" s="27"/>
      <c r="N20" s="28"/>
      <c r="O20" s="219" t="str">
        <f t="shared" si="0"/>
        <v>410040100-Z-01-al-019</v>
      </c>
      <c r="P20" s="72" t="s">
        <v>715</v>
      </c>
    </row>
    <row r="21" spans="1:16" ht="18.75" thickBot="1" x14ac:dyDescent="0.25">
      <c r="A21" s="41" t="s">
        <v>826</v>
      </c>
      <c r="B21" s="45" t="s">
        <v>693</v>
      </c>
      <c r="C21" s="280" t="s">
        <v>694</v>
      </c>
      <c r="D21" s="52" t="s">
        <v>709</v>
      </c>
      <c r="E21" s="301" t="s">
        <v>710</v>
      </c>
      <c r="F21" s="66" t="s">
        <v>33</v>
      </c>
      <c r="G21" s="3" t="str">
        <f>VLOOKUP(F21,Data!A:B,2,FALSE)</f>
        <v>Z</v>
      </c>
      <c r="H21" s="66" t="s">
        <v>43</v>
      </c>
      <c r="I21" s="3" t="str">
        <f>VLOOKUP(H21,Data!D:E,2,FALSE)</f>
        <v>06</v>
      </c>
      <c r="J21" s="66" t="s">
        <v>80</v>
      </c>
      <c r="K21" s="3" t="str">
        <f>VLOOKUP(J21,Data!G:H,2,FALSE)</f>
        <v>am</v>
      </c>
      <c r="L21" s="118"/>
      <c r="M21" s="27"/>
      <c r="N21" s="28"/>
      <c r="O21" s="219" t="str">
        <f t="shared" si="0"/>
        <v>410040100-Z-06-am-020</v>
      </c>
      <c r="P21" s="72" t="s">
        <v>716</v>
      </c>
    </row>
    <row r="22" spans="1:16" ht="18.75" thickBot="1" x14ac:dyDescent="0.25">
      <c r="A22" s="41" t="s">
        <v>827</v>
      </c>
      <c r="B22" s="45" t="s">
        <v>693</v>
      </c>
      <c r="C22" s="280" t="s">
        <v>694</v>
      </c>
      <c r="D22" s="52" t="s">
        <v>709</v>
      </c>
      <c r="E22" s="301" t="s">
        <v>710</v>
      </c>
      <c r="F22" s="66" t="s">
        <v>33</v>
      </c>
      <c r="G22" s="3" t="str">
        <f>VLOOKUP(F22,Data!A:B,2,FALSE)</f>
        <v>Z</v>
      </c>
      <c r="H22" s="66" t="s">
        <v>43</v>
      </c>
      <c r="I22" s="3" t="str">
        <f>VLOOKUP(H22,Data!D:E,2,FALSE)</f>
        <v>06</v>
      </c>
      <c r="J22" s="66" t="s">
        <v>14</v>
      </c>
      <c r="K22" s="3" t="str">
        <f>VLOOKUP(J22,Data!G:H,2,FALSE)</f>
        <v>aw</v>
      </c>
      <c r="L22" s="118"/>
      <c r="M22" s="27"/>
      <c r="N22" s="28"/>
      <c r="O22" s="219" t="str">
        <f t="shared" si="0"/>
        <v>410040100-Z-06-aw-021</v>
      </c>
      <c r="P22" s="72" t="s">
        <v>717</v>
      </c>
    </row>
    <row r="23" spans="1:16" ht="18.75" thickBot="1" x14ac:dyDescent="0.25">
      <c r="A23" s="41" t="s">
        <v>828</v>
      </c>
      <c r="B23" s="223" t="s">
        <v>693</v>
      </c>
      <c r="C23" s="326" t="s">
        <v>694</v>
      </c>
      <c r="D23" s="52" t="s">
        <v>709</v>
      </c>
      <c r="E23" s="301" t="s">
        <v>710</v>
      </c>
      <c r="F23" s="66" t="s">
        <v>15</v>
      </c>
      <c r="G23" s="3" t="str">
        <f>VLOOKUP(F23,Data!A:B,2,FALSE)</f>
        <v>R</v>
      </c>
      <c r="H23" s="66" t="s">
        <v>12</v>
      </c>
      <c r="I23" s="3" t="str">
        <f>VLOOKUP(H23,Data!D:E,2,FALSE)</f>
        <v>35</v>
      </c>
      <c r="J23" s="66" t="s">
        <v>92</v>
      </c>
      <c r="K23" s="3" t="str">
        <f>VLOOKUP(J23,Data!G:H,2,FALSE)</f>
        <v>an</v>
      </c>
      <c r="L23" s="118"/>
      <c r="M23" s="27"/>
      <c r="N23" s="28"/>
      <c r="O23" s="219" t="str">
        <f t="shared" si="0"/>
        <v>410040100-R-35-an-022</v>
      </c>
      <c r="P23" s="72" t="s">
        <v>718</v>
      </c>
    </row>
    <row r="24" spans="1:16" ht="18.75" thickBot="1" x14ac:dyDescent="0.25">
      <c r="A24" s="41" t="s">
        <v>829</v>
      </c>
      <c r="B24" s="46" t="s">
        <v>720</v>
      </c>
      <c r="C24" s="262" t="s">
        <v>719</v>
      </c>
      <c r="D24" s="57" t="s">
        <v>721</v>
      </c>
      <c r="E24" s="277" t="s">
        <v>722</v>
      </c>
      <c r="F24" s="98" t="s">
        <v>4</v>
      </c>
      <c r="G24" s="7" t="str">
        <f>VLOOKUP(F24,Data!A:B,2,FALSE)</f>
        <v>C</v>
      </c>
      <c r="H24" s="111" t="s">
        <v>36</v>
      </c>
      <c r="I24" s="7" t="str">
        <f>VLOOKUP(H24,Data!D:E,2,FALSE)</f>
        <v>03</v>
      </c>
      <c r="J24" s="111" t="s">
        <v>79</v>
      </c>
      <c r="K24" s="7" t="str">
        <f>VLOOKUP(J24,Data!G:H,2,FALSE)</f>
        <v>ac</v>
      </c>
      <c r="L24" s="116"/>
      <c r="M24" s="7"/>
      <c r="N24" s="8"/>
      <c r="O24" s="336" t="str">
        <f t="shared" si="0"/>
        <v>410040206-C-03-ac-023</v>
      </c>
      <c r="P24" s="72"/>
    </row>
    <row r="25" spans="1:16" ht="18.75" thickBot="1" x14ac:dyDescent="0.25">
      <c r="A25" s="41" t="s">
        <v>830</v>
      </c>
      <c r="B25" s="47" t="s">
        <v>720</v>
      </c>
      <c r="C25" s="259" t="s">
        <v>719</v>
      </c>
      <c r="D25" s="61" t="s">
        <v>721</v>
      </c>
      <c r="E25" s="278" t="s">
        <v>722</v>
      </c>
      <c r="F25" s="61" t="s">
        <v>15</v>
      </c>
      <c r="G25" s="1" t="str">
        <f>VLOOKUP(F25,Data!A:B,2,FALSE)</f>
        <v>R</v>
      </c>
      <c r="H25" s="65" t="s">
        <v>12</v>
      </c>
      <c r="I25" s="1" t="str">
        <f>VLOOKUP(H25,Data!D:E,2,FALSE)</f>
        <v>35</v>
      </c>
      <c r="J25" s="65" t="s">
        <v>92</v>
      </c>
      <c r="K25" s="1" t="str">
        <f>VLOOKUP(J25,Data!G:H,2,FALSE)</f>
        <v>an</v>
      </c>
      <c r="L25" s="117"/>
      <c r="M25" s="6"/>
      <c r="N25" s="32"/>
      <c r="O25" s="336" t="str">
        <f t="shared" si="0"/>
        <v>410040206-R-35-an-024</v>
      </c>
      <c r="P25" s="72"/>
    </row>
    <row r="26" spans="1:16" ht="18.75" thickBot="1" x14ac:dyDescent="0.25">
      <c r="A26" s="41" t="s">
        <v>831</v>
      </c>
      <c r="B26" s="47" t="s">
        <v>720</v>
      </c>
      <c r="C26" s="259" t="s">
        <v>719</v>
      </c>
      <c r="D26" s="61" t="s">
        <v>721</v>
      </c>
      <c r="E26" s="278" t="s">
        <v>722</v>
      </c>
      <c r="F26" s="101" t="s">
        <v>52</v>
      </c>
      <c r="G26" s="1" t="str">
        <f>VLOOKUP(F26,Data!A:B,2,FALSE)</f>
        <v>M</v>
      </c>
      <c r="H26" s="112" t="s">
        <v>85</v>
      </c>
      <c r="I26" s="1">
        <f>VLOOKUP(H26,Data!D:E,2,FALSE)</f>
        <v>29</v>
      </c>
      <c r="J26" s="112" t="s">
        <v>89</v>
      </c>
      <c r="K26" s="1" t="str">
        <f>VLOOKUP(J26,Data!G:H,2,FALSE)</f>
        <v>ah</v>
      </c>
      <c r="L26" s="123"/>
      <c r="M26" s="1"/>
      <c r="N26" s="4"/>
      <c r="O26" s="336" t="str">
        <f t="shared" si="0"/>
        <v>410040206-M-29-ah-025</v>
      </c>
      <c r="P26" s="72" t="s">
        <v>723</v>
      </c>
    </row>
    <row r="27" spans="1:16" ht="18.75" thickBot="1" x14ac:dyDescent="0.25">
      <c r="A27" s="41" t="s">
        <v>832</v>
      </c>
      <c r="B27" s="47" t="s">
        <v>720</v>
      </c>
      <c r="C27" s="259" t="s">
        <v>719</v>
      </c>
      <c r="D27" s="61" t="s">
        <v>721</v>
      </c>
      <c r="E27" s="278" t="s">
        <v>722</v>
      </c>
      <c r="F27" s="102" t="s">
        <v>52</v>
      </c>
      <c r="G27" s="1" t="str">
        <f>VLOOKUP(F27,Data!A:B,2,FALSE)</f>
        <v>M</v>
      </c>
      <c r="H27" s="65" t="s">
        <v>924</v>
      </c>
      <c r="I27" s="1">
        <f>VLOOKUP(H27,Data!D:E,2,FALSE)</f>
        <v>32</v>
      </c>
      <c r="J27" s="70" t="s">
        <v>91</v>
      </c>
      <c r="K27" s="1" t="str">
        <f>VLOOKUP(J27,Data!G:H,2,FALSE)</f>
        <v>at</v>
      </c>
      <c r="L27" s="124"/>
      <c r="M27" s="26"/>
      <c r="N27" s="30"/>
      <c r="O27" s="336" t="str">
        <f t="shared" si="0"/>
        <v>410040206-M-32-at-026</v>
      </c>
      <c r="P27" s="72" t="s">
        <v>724</v>
      </c>
    </row>
    <row r="28" spans="1:16" ht="18.75" thickBot="1" x14ac:dyDescent="0.25">
      <c r="A28" s="41" t="s">
        <v>833</v>
      </c>
      <c r="B28" s="48" t="s">
        <v>720</v>
      </c>
      <c r="C28" s="260" t="s">
        <v>719</v>
      </c>
      <c r="D28" s="58" t="s">
        <v>721</v>
      </c>
      <c r="E28" s="279" t="s">
        <v>722</v>
      </c>
      <c r="F28" s="99" t="s">
        <v>242</v>
      </c>
      <c r="G28" s="2" t="str">
        <f>VLOOKUP(F28,Data!A:B,2,FALSE)</f>
        <v>O</v>
      </c>
      <c r="H28" s="109" t="s">
        <v>13</v>
      </c>
      <c r="I28" s="2" t="str">
        <f>VLOOKUP(H28,Data!D:E,2,FALSE)</f>
        <v>01</v>
      </c>
      <c r="J28" s="113" t="s">
        <v>103</v>
      </c>
      <c r="K28" s="2" t="str">
        <f>VLOOKUP(J28,Data!G:H,2,FALSE)</f>
        <v>az</v>
      </c>
      <c r="L28" s="121"/>
      <c r="M28" s="2"/>
      <c r="N28" s="33"/>
      <c r="O28" s="337" t="str">
        <f t="shared" si="0"/>
        <v>410040206-O-01-az-027</v>
      </c>
      <c r="P28" s="72" t="s">
        <v>725</v>
      </c>
    </row>
    <row r="29" spans="1:16" ht="18.75" thickBot="1" x14ac:dyDescent="0.25">
      <c r="A29" s="41" t="s">
        <v>834</v>
      </c>
      <c r="B29" s="44" t="s">
        <v>726</v>
      </c>
      <c r="C29" s="325" t="s">
        <v>727</v>
      </c>
      <c r="D29" s="51" t="s">
        <v>700</v>
      </c>
      <c r="E29" s="293" t="s">
        <v>728</v>
      </c>
      <c r="F29" s="126" t="s">
        <v>4</v>
      </c>
      <c r="G29" s="125" t="str">
        <f>VLOOKUP(F29,Data!A:B,2,FALSE)</f>
        <v>C</v>
      </c>
      <c r="H29" s="62" t="s">
        <v>36</v>
      </c>
      <c r="I29" s="125" t="str">
        <f>VLOOKUP(H29,Data!D:E,2,FALSE)</f>
        <v>03</v>
      </c>
      <c r="J29" s="62" t="s">
        <v>79</v>
      </c>
      <c r="K29" s="125" t="str">
        <f>VLOOKUP(J29,Data!G:H,2,FALSE)</f>
        <v>ac</v>
      </c>
      <c r="L29" s="114"/>
      <c r="M29" s="23"/>
      <c r="N29" s="24"/>
      <c r="O29" s="219" t="str">
        <f t="shared" si="0"/>
        <v>410050101-C-03-ac-028</v>
      </c>
      <c r="P29" s="335" t="s">
        <v>729</v>
      </c>
    </row>
    <row r="30" spans="1:16" ht="18.75" thickBot="1" x14ac:dyDescent="0.25">
      <c r="A30" s="41" t="s">
        <v>835</v>
      </c>
      <c r="B30" s="45" t="s">
        <v>726</v>
      </c>
      <c r="C30" s="280" t="s">
        <v>727</v>
      </c>
      <c r="D30" s="52" t="s">
        <v>700</v>
      </c>
      <c r="E30" s="294" t="s">
        <v>728</v>
      </c>
      <c r="F30" s="128" t="s">
        <v>15</v>
      </c>
      <c r="G30" s="3" t="str">
        <f>VLOOKUP(F30,Data!A:B,2,FALSE)</f>
        <v>R</v>
      </c>
      <c r="H30" s="103" t="s">
        <v>12</v>
      </c>
      <c r="I30" s="3" t="str">
        <f>VLOOKUP(H30,Data!D:E,2,FALSE)</f>
        <v>35</v>
      </c>
      <c r="J30" s="63" t="s">
        <v>92</v>
      </c>
      <c r="K30" s="3" t="str">
        <f>VLOOKUP(J30,Data!G:H,2,FALSE)</f>
        <v>an</v>
      </c>
      <c r="L30" s="115"/>
      <c r="M30" s="3"/>
      <c r="N30" s="25"/>
      <c r="O30" s="219" t="str">
        <f t="shared" si="0"/>
        <v>410050101-R-35-an-029</v>
      </c>
      <c r="P30" s="72"/>
    </row>
    <row r="31" spans="1:16" ht="18.75" thickBot="1" x14ac:dyDescent="0.25">
      <c r="A31" s="41" t="s">
        <v>836</v>
      </c>
      <c r="B31" s="45" t="s">
        <v>726</v>
      </c>
      <c r="C31" s="280" t="s">
        <v>727</v>
      </c>
      <c r="D31" s="137" t="s">
        <v>705</v>
      </c>
      <c r="E31" s="277" t="s">
        <v>730</v>
      </c>
      <c r="F31" s="57" t="s">
        <v>4</v>
      </c>
      <c r="G31" s="160" t="str">
        <f>VLOOKUP(F31,Data!A:B,2,FALSE)</f>
        <v>C</v>
      </c>
      <c r="H31" s="64" t="s">
        <v>36</v>
      </c>
      <c r="I31" s="160" t="str">
        <f>VLOOKUP(H31,Data!D:E,2,FALSE)</f>
        <v>03</v>
      </c>
      <c r="J31" s="64" t="s">
        <v>79</v>
      </c>
      <c r="K31" s="160" t="str">
        <f>VLOOKUP(J31,Data!G:H,2,FALSE)</f>
        <v>ac</v>
      </c>
      <c r="L31" s="306"/>
      <c r="M31" s="160"/>
      <c r="N31" s="162"/>
      <c r="O31" s="336" t="str">
        <f t="shared" si="0"/>
        <v>410050102-C-03-ac-030</v>
      </c>
      <c r="P31" s="72"/>
    </row>
    <row r="32" spans="1:16" ht="18.75" thickBot="1" x14ac:dyDescent="0.25">
      <c r="A32" s="41" t="s">
        <v>837</v>
      </c>
      <c r="B32" s="45" t="s">
        <v>726</v>
      </c>
      <c r="C32" s="280" t="s">
        <v>727</v>
      </c>
      <c r="D32" s="207" t="s">
        <v>705</v>
      </c>
      <c r="E32" s="278" t="s">
        <v>730</v>
      </c>
      <c r="F32" s="101" t="s">
        <v>15</v>
      </c>
      <c r="G32" s="1" t="str">
        <f>VLOOKUP(F32,Data!A:B,2,FALSE)</f>
        <v>R</v>
      </c>
      <c r="H32" s="112" t="s">
        <v>12</v>
      </c>
      <c r="I32" s="1" t="str">
        <f>VLOOKUP(H32,Data!D:E,2,FALSE)</f>
        <v>35</v>
      </c>
      <c r="J32" s="112" t="s">
        <v>92</v>
      </c>
      <c r="K32" s="1" t="str">
        <f>VLOOKUP(J32,Data!G:H,2,FALSE)</f>
        <v>an</v>
      </c>
      <c r="L32" s="123"/>
      <c r="M32" s="1"/>
      <c r="N32" s="4"/>
      <c r="O32" s="336" t="str">
        <f t="shared" si="0"/>
        <v>410050102-R-35-an-031</v>
      </c>
      <c r="P32" s="72"/>
    </row>
    <row r="33" spans="1:16" ht="18.75" thickBot="1" x14ac:dyDescent="0.25">
      <c r="A33" s="41" t="s">
        <v>838</v>
      </c>
      <c r="B33" s="45" t="s">
        <v>726</v>
      </c>
      <c r="C33" s="280" t="s">
        <v>727</v>
      </c>
      <c r="D33" s="54" t="s">
        <v>705</v>
      </c>
      <c r="E33" s="279" t="s">
        <v>730</v>
      </c>
      <c r="F33" s="99" t="s">
        <v>52</v>
      </c>
      <c r="G33" s="2" t="str">
        <f>VLOOKUP(F33,Data!A:B,2,FALSE)</f>
        <v>M</v>
      </c>
      <c r="H33" s="109" t="s">
        <v>85</v>
      </c>
      <c r="I33" s="2">
        <f>VLOOKUP(H33,Data!D:E,2,FALSE)</f>
        <v>29</v>
      </c>
      <c r="J33" s="109" t="s">
        <v>89</v>
      </c>
      <c r="K33" s="2" t="str">
        <f>VLOOKUP(J33,Data!G:H,2,FALSE)</f>
        <v>ah</v>
      </c>
      <c r="L33" s="121"/>
      <c r="M33" s="2"/>
      <c r="N33" s="5"/>
      <c r="O33" s="336" t="str">
        <f t="shared" si="0"/>
        <v>410050102-M-29-ah-032</v>
      </c>
      <c r="P33" s="72" t="s">
        <v>731</v>
      </c>
    </row>
    <row r="34" spans="1:16" ht="18.75" thickBot="1" x14ac:dyDescent="0.25">
      <c r="A34" s="41" t="s">
        <v>839</v>
      </c>
      <c r="B34" s="45" t="s">
        <v>726</v>
      </c>
      <c r="C34" s="280" t="s">
        <v>727</v>
      </c>
      <c r="D34" s="52" t="s">
        <v>732</v>
      </c>
      <c r="E34" s="268" t="s">
        <v>733</v>
      </c>
      <c r="F34" s="327" t="s">
        <v>4</v>
      </c>
      <c r="G34" s="127" t="str">
        <f>VLOOKUP(F34,Data!A:B,2,FALSE)</f>
        <v>C</v>
      </c>
      <c r="H34" s="309" t="s">
        <v>81</v>
      </c>
      <c r="I34" s="127">
        <f>VLOOKUP(H34,Data!D:E,2,FALSE)</f>
        <v>26</v>
      </c>
      <c r="J34" s="309" t="s">
        <v>79</v>
      </c>
      <c r="K34" s="127" t="str">
        <f>VLOOKUP(J34,Data!G:H,2,FALSE)</f>
        <v>ac</v>
      </c>
      <c r="L34" s="310"/>
      <c r="M34" s="181"/>
      <c r="N34" s="183"/>
      <c r="O34" s="219" t="str">
        <f t="shared" si="0"/>
        <v>410050103-C-26-ac-033</v>
      </c>
      <c r="P34" s="72" t="s">
        <v>740</v>
      </c>
    </row>
    <row r="35" spans="1:16" ht="18.75" thickBot="1" x14ac:dyDescent="0.25">
      <c r="A35" s="41" t="s">
        <v>840</v>
      </c>
      <c r="B35" s="45" t="s">
        <v>726</v>
      </c>
      <c r="C35" s="280" t="s">
        <v>727</v>
      </c>
      <c r="D35" s="52" t="s">
        <v>732</v>
      </c>
      <c r="E35" s="268" t="s">
        <v>733</v>
      </c>
      <c r="F35" s="97" t="s">
        <v>4</v>
      </c>
      <c r="G35" s="125" t="str">
        <f>VLOOKUP(F35,Data!A:B,2,FALSE)</f>
        <v>C</v>
      </c>
      <c r="H35" s="66" t="s">
        <v>13</v>
      </c>
      <c r="I35" s="125" t="str">
        <f>VLOOKUP(H35,Data!D:E,2,FALSE)</f>
        <v>01</v>
      </c>
      <c r="J35" s="66" t="s">
        <v>98</v>
      </c>
      <c r="K35" s="125" t="str">
        <f>VLOOKUP(J35,Data!G:H,2,FALSE)</f>
        <v>al</v>
      </c>
      <c r="L35" s="118"/>
      <c r="M35" s="27"/>
      <c r="N35" s="28"/>
      <c r="O35" s="219" t="str">
        <f t="shared" si="0"/>
        <v>410050103-C-01-al-034</v>
      </c>
      <c r="P35" s="72" t="s">
        <v>738</v>
      </c>
    </row>
    <row r="36" spans="1:16" ht="18.75" thickBot="1" x14ac:dyDescent="0.25">
      <c r="A36" s="41" t="s">
        <v>841</v>
      </c>
      <c r="B36" s="45" t="s">
        <v>726</v>
      </c>
      <c r="C36" s="280" t="s">
        <v>727</v>
      </c>
      <c r="D36" s="52" t="s">
        <v>732</v>
      </c>
      <c r="E36" s="268" t="s">
        <v>733</v>
      </c>
      <c r="F36" s="97" t="s">
        <v>4</v>
      </c>
      <c r="G36" s="125" t="str">
        <f>VLOOKUP(F36,Data!A:B,2,FALSE)</f>
        <v>C</v>
      </c>
      <c r="H36" s="66" t="s">
        <v>81</v>
      </c>
      <c r="I36" s="125">
        <f>VLOOKUP(H36,Data!D:E,2,FALSE)</f>
        <v>26</v>
      </c>
      <c r="J36" s="66" t="s">
        <v>79</v>
      </c>
      <c r="K36" s="125" t="str">
        <f>VLOOKUP(J36,Data!G:H,2,FALSE)</f>
        <v>ac</v>
      </c>
      <c r="L36" s="118"/>
      <c r="M36" s="27"/>
      <c r="N36" s="28"/>
      <c r="O36" s="219" t="str">
        <f t="shared" si="0"/>
        <v>410050103-C-26-ac-035</v>
      </c>
      <c r="P36" s="72" t="s">
        <v>739</v>
      </c>
    </row>
    <row r="37" spans="1:16" ht="18.75" thickBot="1" x14ac:dyDescent="0.25">
      <c r="A37" s="41" t="s">
        <v>842</v>
      </c>
      <c r="B37" s="45" t="s">
        <v>726</v>
      </c>
      <c r="C37" s="280" t="s">
        <v>727</v>
      </c>
      <c r="D37" s="52" t="s">
        <v>732</v>
      </c>
      <c r="E37" s="268" t="s">
        <v>733</v>
      </c>
      <c r="F37" s="97" t="s">
        <v>15</v>
      </c>
      <c r="G37" s="125" t="str">
        <f>VLOOKUP(F37,Data!A:B,2,FALSE)</f>
        <v>R</v>
      </c>
      <c r="H37" s="66" t="s">
        <v>13</v>
      </c>
      <c r="I37" s="125" t="str">
        <f>VLOOKUP(H37,Data!D:E,2,FALSE)</f>
        <v>01</v>
      </c>
      <c r="J37" s="66" t="s">
        <v>5</v>
      </c>
      <c r="K37" s="125" t="str">
        <f>VLOOKUP(J37,Data!G:H,2,FALSE)</f>
        <v>aa</v>
      </c>
      <c r="L37" s="118"/>
      <c r="M37" s="27"/>
      <c r="N37" s="28"/>
      <c r="O37" s="219" t="str">
        <f t="shared" si="0"/>
        <v>410050103-R-01-aa-036</v>
      </c>
      <c r="P37" s="72" t="s">
        <v>741</v>
      </c>
    </row>
    <row r="38" spans="1:16" ht="18.75" thickBot="1" x14ac:dyDescent="0.25">
      <c r="A38" s="41" t="s">
        <v>843</v>
      </c>
      <c r="B38" s="45" t="s">
        <v>726</v>
      </c>
      <c r="C38" s="280" t="s">
        <v>727</v>
      </c>
      <c r="D38" s="52" t="s">
        <v>732</v>
      </c>
      <c r="E38" s="268" t="s">
        <v>733</v>
      </c>
      <c r="F38" s="97" t="s">
        <v>52</v>
      </c>
      <c r="G38" s="125" t="str">
        <f>VLOOKUP(F38,Data!A:B,2,FALSE)</f>
        <v>M</v>
      </c>
      <c r="H38" s="66" t="s">
        <v>85</v>
      </c>
      <c r="I38" s="125">
        <f>VLOOKUP(H38,Data!D:E,2,FALSE)</f>
        <v>29</v>
      </c>
      <c r="J38" s="66" t="s">
        <v>89</v>
      </c>
      <c r="K38" s="125" t="str">
        <f>VLOOKUP(J38,Data!G:H,2,FALSE)</f>
        <v>ah</v>
      </c>
      <c r="L38" s="118"/>
      <c r="M38" s="27"/>
      <c r="N38" s="28"/>
      <c r="O38" s="219" t="str">
        <f t="shared" si="0"/>
        <v>410050103-M-29-ah-037</v>
      </c>
      <c r="P38" s="72" t="s">
        <v>742</v>
      </c>
    </row>
    <row r="39" spans="1:16" ht="18.75" thickBot="1" x14ac:dyDescent="0.25">
      <c r="A39" s="41" t="s">
        <v>844</v>
      </c>
      <c r="B39" s="45" t="s">
        <v>726</v>
      </c>
      <c r="C39" s="280" t="s">
        <v>727</v>
      </c>
      <c r="D39" s="52" t="s">
        <v>732</v>
      </c>
      <c r="E39" s="268" t="s">
        <v>733</v>
      </c>
      <c r="F39" s="108" t="s">
        <v>15</v>
      </c>
      <c r="G39" s="105" t="str">
        <f>VLOOKUP(F39,Data!A:B,2,FALSE)</f>
        <v>R</v>
      </c>
      <c r="H39" s="104" t="s">
        <v>12</v>
      </c>
      <c r="I39" s="105" t="str">
        <f>VLOOKUP(H39,Data!D:E,2,FALSE)</f>
        <v>35</v>
      </c>
      <c r="J39" s="67" t="s">
        <v>6</v>
      </c>
      <c r="K39" s="105" t="str">
        <f>VLOOKUP(J39,Data!G:H,2,FALSE)</f>
        <v>ai</v>
      </c>
      <c r="L39" s="119"/>
      <c r="M39" s="31"/>
      <c r="N39" s="34"/>
      <c r="O39" s="219" t="str">
        <f t="shared" si="0"/>
        <v>410050103-R-35-ai-038</v>
      </c>
      <c r="P39" s="72"/>
    </row>
    <row r="40" spans="1:16" ht="18.75" thickBot="1" x14ac:dyDescent="0.25">
      <c r="A40" s="41" t="s">
        <v>845</v>
      </c>
      <c r="B40" s="45" t="s">
        <v>726</v>
      </c>
      <c r="C40" s="280" t="s">
        <v>727</v>
      </c>
      <c r="D40" s="57" t="s">
        <v>743</v>
      </c>
      <c r="E40" s="277" t="s">
        <v>734</v>
      </c>
      <c r="F40" s="98" t="s">
        <v>4</v>
      </c>
      <c r="G40" s="7" t="str">
        <f>VLOOKUP(F40,Data!A:B,2,FALSE)</f>
        <v>C</v>
      </c>
      <c r="H40" s="111" t="s">
        <v>81</v>
      </c>
      <c r="I40" s="7">
        <f>VLOOKUP(H40,Data!D:E,2,FALSE)</f>
        <v>26</v>
      </c>
      <c r="J40" s="111" t="s">
        <v>79</v>
      </c>
      <c r="K40" s="7" t="str">
        <f>VLOOKUP(J40,Data!G:H,2,FALSE)</f>
        <v>ac</v>
      </c>
      <c r="L40" s="116"/>
      <c r="M40" s="7"/>
      <c r="N40" s="8"/>
      <c r="O40" s="163" t="str">
        <f t="shared" si="0"/>
        <v>410050104-C-26-ac-039</v>
      </c>
      <c r="P40" s="72" t="s">
        <v>906</v>
      </c>
    </row>
    <row r="41" spans="1:16" ht="18.75" thickBot="1" x14ac:dyDescent="0.25">
      <c r="A41" s="41" t="s">
        <v>846</v>
      </c>
      <c r="B41" s="45" t="s">
        <v>726</v>
      </c>
      <c r="C41" s="280" t="s">
        <v>727</v>
      </c>
      <c r="D41" s="61" t="s">
        <v>743</v>
      </c>
      <c r="E41" s="278" t="s">
        <v>734</v>
      </c>
      <c r="F41" s="102" t="s">
        <v>4</v>
      </c>
      <c r="G41" s="196" t="str">
        <f>VLOOKUP(F41,Data!A:B,2,FALSE)</f>
        <v>C</v>
      </c>
      <c r="H41" s="70" t="s">
        <v>13</v>
      </c>
      <c r="I41" s="196" t="str">
        <f>VLOOKUP(H41,Data!D:E,2,FALSE)</f>
        <v>01</v>
      </c>
      <c r="J41" s="70" t="s">
        <v>98</v>
      </c>
      <c r="K41" s="196" t="str">
        <f>VLOOKUP(J41,Data!G:H,2,FALSE)</f>
        <v>al</v>
      </c>
      <c r="L41" s="124"/>
      <c r="M41" s="196"/>
      <c r="N41" s="30"/>
      <c r="O41" s="163" t="str">
        <f t="shared" si="0"/>
        <v>410050104-C-01-al-040</v>
      </c>
      <c r="P41" s="72" t="s">
        <v>738</v>
      </c>
    </row>
    <row r="42" spans="1:16" ht="18.75" thickBot="1" x14ac:dyDescent="0.25">
      <c r="A42" s="41" t="s">
        <v>847</v>
      </c>
      <c r="B42" s="45" t="s">
        <v>726</v>
      </c>
      <c r="C42" s="280" t="s">
        <v>727</v>
      </c>
      <c r="D42" s="61" t="s">
        <v>743</v>
      </c>
      <c r="E42" s="278" t="s">
        <v>734</v>
      </c>
      <c r="F42" s="101" t="s">
        <v>4</v>
      </c>
      <c r="G42" s="1" t="str">
        <f>VLOOKUP(F42,Data!A:B,2,FALSE)</f>
        <v>C</v>
      </c>
      <c r="H42" s="112" t="s">
        <v>81</v>
      </c>
      <c r="I42" s="1">
        <f>VLOOKUP(H42,Data!D:E,2,FALSE)</f>
        <v>26</v>
      </c>
      <c r="J42" s="112" t="s">
        <v>79</v>
      </c>
      <c r="K42" s="1" t="str">
        <f>VLOOKUP(J42,Data!G:H,2,FALSE)</f>
        <v>ac</v>
      </c>
      <c r="L42" s="123"/>
      <c r="M42" s="1"/>
      <c r="N42" s="4"/>
      <c r="O42" s="163" t="str">
        <f t="shared" si="0"/>
        <v>410050104-C-26-ac-041</v>
      </c>
      <c r="P42" s="72" t="s">
        <v>744</v>
      </c>
    </row>
    <row r="43" spans="1:16" ht="18.75" thickBot="1" x14ac:dyDescent="0.25">
      <c r="A43" s="41" t="s">
        <v>848</v>
      </c>
      <c r="B43" s="45" t="s">
        <v>726</v>
      </c>
      <c r="C43" s="280" t="s">
        <v>727</v>
      </c>
      <c r="D43" s="58" t="s">
        <v>743</v>
      </c>
      <c r="E43" s="279" t="s">
        <v>734</v>
      </c>
      <c r="F43" s="58" t="s">
        <v>15</v>
      </c>
      <c r="G43" s="210" t="str">
        <f>VLOOKUP(F43,Data!A:B,2,FALSE)</f>
        <v>R</v>
      </c>
      <c r="H43" s="113" t="s">
        <v>12</v>
      </c>
      <c r="I43" s="210" t="str">
        <f>VLOOKUP(H43,Data!D:E,2,FALSE)</f>
        <v>35</v>
      </c>
      <c r="J43" s="113" t="s">
        <v>6</v>
      </c>
      <c r="K43" s="210" t="str">
        <f>VLOOKUP(J43,Data!G:H,2,FALSE)</f>
        <v>ai</v>
      </c>
      <c r="L43" s="320"/>
      <c r="M43" s="210"/>
      <c r="N43" s="33"/>
      <c r="O43" s="163" t="str">
        <f t="shared" si="0"/>
        <v>410050104-R-35-ai-042</v>
      </c>
      <c r="P43" s="72"/>
    </row>
    <row r="44" spans="1:16" ht="18.75" thickBot="1" x14ac:dyDescent="0.25">
      <c r="A44" s="41" t="s">
        <v>849</v>
      </c>
      <c r="B44" s="45" t="s">
        <v>726</v>
      </c>
      <c r="C44" s="280" t="s">
        <v>727</v>
      </c>
      <c r="D44" s="51" t="s">
        <v>745</v>
      </c>
      <c r="E44" s="308" t="s">
        <v>735</v>
      </c>
      <c r="F44" s="313" t="s">
        <v>4</v>
      </c>
      <c r="G44" s="127" t="str">
        <f>VLOOKUP(F44,Data!A:B,2,FALSE)</f>
        <v>C</v>
      </c>
      <c r="H44" s="313" t="s">
        <v>81</v>
      </c>
      <c r="I44" s="127">
        <f>VLOOKUP(H44,Data!D:E,2,FALSE)</f>
        <v>26</v>
      </c>
      <c r="J44" s="313" t="s">
        <v>79</v>
      </c>
      <c r="K44" s="127" t="str">
        <f>VLOOKUP(J44,Data!G:H,2,FALSE)</f>
        <v>ac</v>
      </c>
      <c r="L44" s="310"/>
      <c r="M44" s="181"/>
      <c r="N44" s="183"/>
      <c r="O44" s="219" t="str">
        <f t="shared" si="0"/>
        <v>410050105-C-26-ac-043</v>
      </c>
      <c r="P44" s="72" t="s">
        <v>740</v>
      </c>
    </row>
    <row r="45" spans="1:16" ht="18.75" thickBot="1" x14ac:dyDescent="0.25">
      <c r="A45" s="41" t="s">
        <v>850</v>
      </c>
      <c r="B45" s="45" t="s">
        <v>726</v>
      </c>
      <c r="C45" s="280" t="s">
        <v>727</v>
      </c>
      <c r="D45" s="52" t="s">
        <v>745</v>
      </c>
      <c r="E45" s="301" t="s">
        <v>735</v>
      </c>
      <c r="F45" s="66" t="s">
        <v>4</v>
      </c>
      <c r="G45" s="3" t="str">
        <f>VLOOKUP(F45,Data!A:B,2,FALSE)</f>
        <v>C</v>
      </c>
      <c r="H45" s="67" t="s">
        <v>13</v>
      </c>
      <c r="I45" s="3" t="str">
        <f>VLOOKUP(H45,Data!D:E,2,FALSE)</f>
        <v>01</v>
      </c>
      <c r="J45" s="66" t="s">
        <v>98</v>
      </c>
      <c r="K45" s="3" t="str">
        <f>VLOOKUP(J45,Data!G:H,2,FALSE)</f>
        <v>al</v>
      </c>
      <c r="L45" s="118"/>
      <c r="M45" s="27"/>
      <c r="N45" s="28"/>
      <c r="O45" s="219" t="str">
        <f t="shared" si="0"/>
        <v>410050105-C-01-al-044</v>
      </c>
      <c r="P45" s="72" t="s">
        <v>738</v>
      </c>
    </row>
    <row r="46" spans="1:16" ht="18.75" thickBot="1" x14ac:dyDescent="0.25">
      <c r="A46" s="41" t="s">
        <v>851</v>
      </c>
      <c r="B46" s="45" t="s">
        <v>726</v>
      </c>
      <c r="C46" s="280" t="s">
        <v>727</v>
      </c>
      <c r="D46" s="52" t="s">
        <v>745</v>
      </c>
      <c r="E46" s="301" t="s">
        <v>735</v>
      </c>
      <c r="F46" s="66" t="s">
        <v>4</v>
      </c>
      <c r="G46" s="3" t="str">
        <f>VLOOKUP(F46,Data!A:B,2,FALSE)</f>
        <v>C</v>
      </c>
      <c r="H46" s="66" t="s">
        <v>81</v>
      </c>
      <c r="I46" s="3">
        <f>VLOOKUP(H46,Data!D:E,2,FALSE)</f>
        <v>26</v>
      </c>
      <c r="J46" s="66" t="s">
        <v>79</v>
      </c>
      <c r="K46" s="3" t="str">
        <f>VLOOKUP(J46,Data!G:H,2,FALSE)</f>
        <v>ac</v>
      </c>
      <c r="L46" s="118"/>
      <c r="M46" s="27"/>
      <c r="N46" s="28"/>
      <c r="O46" s="219" t="str">
        <f t="shared" si="0"/>
        <v>410050105-C-26-ac-045</v>
      </c>
      <c r="P46" s="72" t="s">
        <v>739</v>
      </c>
    </row>
    <row r="47" spans="1:16" ht="18.75" thickBot="1" x14ac:dyDescent="0.25">
      <c r="A47" s="41" t="s">
        <v>852</v>
      </c>
      <c r="B47" s="45" t="s">
        <v>726</v>
      </c>
      <c r="C47" s="280" t="s">
        <v>727</v>
      </c>
      <c r="D47" s="53" t="s">
        <v>745</v>
      </c>
      <c r="E47" s="442" t="s">
        <v>735</v>
      </c>
      <c r="F47" s="340" t="s">
        <v>15</v>
      </c>
      <c r="G47" s="129" t="str">
        <f>VLOOKUP(F47,Data!A:B,2,FALSE)</f>
        <v>R</v>
      </c>
      <c r="H47" s="340" t="s">
        <v>12</v>
      </c>
      <c r="I47" s="129" t="str">
        <f>VLOOKUP(H47,Data!D:E,2,FALSE)</f>
        <v>35</v>
      </c>
      <c r="J47" s="340" t="s">
        <v>6</v>
      </c>
      <c r="K47" s="129" t="str">
        <f>VLOOKUP(J47,Data!G:H,2,FALSE)</f>
        <v>ai</v>
      </c>
      <c r="L47" s="341"/>
      <c r="M47" s="246"/>
      <c r="N47" s="342"/>
      <c r="O47" s="219" t="str">
        <f t="shared" si="0"/>
        <v>410050105-R-35-ai-046</v>
      </c>
      <c r="P47" s="72"/>
    </row>
    <row r="48" spans="1:16" ht="18.75" thickBot="1" x14ac:dyDescent="0.25">
      <c r="A48" s="41" t="s">
        <v>853</v>
      </c>
      <c r="B48" s="45" t="s">
        <v>726</v>
      </c>
      <c r="C48" s="280" t="s">
        <v>727</v>
      </c>
      <c r="D48" s="137" t="s">
        <v>746</v>
      </c>
      <c r="E48" s="416" t="s">
        <v>736</v>
      </c>
      <c r="F48" s="111" t="s">
        <v>4</v>
      </c>
      <c r="G48" s="7" t="str">
        <f>VLOOKUP(F48,Data!A:B,2,FALSE)</f>
        <v>C</v>
      </c>
      <c r="H48" s="111" t="s">
        <v>36</v>
      </c>
      <c r="I48" s="7" t="str">
        <f>VLOOKUP(H48,Data!D:E,2,FALSE)</f>
        <v>03</v>
      </c>
      <c r="J48" s="111" t="s">
        <v>79</v>
      </c>
      <c r="K48" s="7" t="str">
        <f>VLOOKUP(J48,Data!G:H,2,FALSE)</f>
        <v>ac</v>
      </c>
      <c r="L48" s="116"/>
      <c r="M48" s="7"/>
      <c r="N48" s="8"/>
      <c r="O48" s="336" t="str">
        <f t="shared" si="0"/>
        <v>410050106-C-03-ac-047</v>
      </c>
      <c r="P48" s="72"/>
    </row>
    <row r="49" spans="1:16" ht="18.75" thickBot="1" x14ac:dyDescent="0.25">
      <c r="A49" s="41" t="s">
        <v>854</v>
      </c>
      <c r="B49" s="45" t="s">
        <v>726</v>
      </c>
      <c r="C49" s="280" t="s">
        <v>727</v>
      </c>
      <c r="D49" s="207" t="s">
        <v>746</v>
      </c>
      <c r="E49" s="415" t="s">
        <v>736</v>
      </c>
      <c r="F49" s="112" t="s">
        <v>15</v>
      </c>
      <c r="G49" s="1" t="str">
        <f>VLOOKUP(F49,Data!A:B,2,FALSE)</f>
        <v>R</v>
      </c>
      <c r="H49" s="112" t="s">
        <v>12</v>
      </c>
      <c r="I49" s="1" t="str">
        <f>VLOOKUP(H49,Data!D:E,2,FALSE)</f>
        <v>35</v>
      </c>
      <c r="J49" s="112" t="s">
        <v>92</v>
      </c>
      <c r="K49" s="1" t="str">
        <f>VLOOKUP(J49,Data!G:H,2,FALSE)</f>
        <v>an</v>
      </c>
      <c r="L49" s="123"/>
      <c r="M49" s="1"/>
      <c r="N49" s="4"/>
      <c r="O49" s="336" t="str">
        <f t="shared" si="0"/>
        <v>410050106-R-35-an-048</v>
      </c>
      <c r="P49" s="72"/>
    </row>
    <row r="50" spans="1:16" ht="18.75" thickBot="1" x14ac:dyDescent="0.25">
      <c r="A50" s="41" t="s">
        <v>855</v>
      </c>
      <c r="B50" s="45" t="s">
        <v>726</v>
      </c>
      <c r="C50" s="280" t="s">
        <v>727</v>
      </c>
      <c r="D50" s="207" t="s">
        <v>746</v>
      </c>
      <c r="E50" s="415" t="s">
        <v>736</v>
      </c>
      <c r="F50" s="112" t="s">
        <v>52</v>
      </c>
      <c r="G50" s="1" t="str">
        <f>VLOOKUP(F50,Data!A:B,2,FALSE)</f>
        <v>M</v>
      </c>
      <c r="H50" s="112" t="s">
        <v>13</v>
      </c>
      <c r="I50" s="1" t="str">
        <f>VLOOKUP(H50,Data!D:E,2,FALSE)</f>
        <v>01</v>
      </c>
      <c r="J50" s="112" t="s">
        <v>98</v>
      </c>
      <c r="K50" s="1" t="str">
        <f>VLOOKUP(J50,Data!G:H,2,FALSE)</f>
        <v>al</v>
      </c>
      <c r="L50" s="123"/>
      <c r="M50" s="1"/>
      <c r="N50" s="4"/>
      <c r="O50" s="336" t="str">
        <f t="shared" si="0"/>
        <v>410050106-M-01-al-049</v>
      </c>
      <c r="P50" s="72" t="s">
        <v>752</v>
      </c>
    </row>
    <row r="51" spans="1:16" ht="18.75" thickBot="1" x14ac:dyDescent="0.25">
      <c r="A51" s="41" t="s">
        <v>856</v>
      </c>
      <c r="B51" s="45" t="s">
        <v>726</v>
      </c>
      <c r="C51" s="280" t="s">
        <v>727</v>
      </c>
      <c r="D51" s="207" t="s">
        <v>746</v>
      </c>
      <c r="E51" s="415" t="s">
        <v>736</v>
      </c>
      <c r="F51" s="112" t="s">
        <v>52</v>
      </c>
      <c r="G51" s="1" t="str">
        <f>VLOOKUP(F51,Data!A:B,2,FALSE)</f>
        <v>M</v>
      </c>
      <c r="H51" s="112" t="s">
        <v>13</v>
      </c>
      <c r="I51" s="1" t="str">
        <f>VLOOKUP(H51,Data!D:E,2,FALSE)</f>
        <v>01</v>
      </c>
      <c r="J51" s="112" t="s">
        <v>5</v>
      </c>
      <c r="K51" s="1" t="str">
        <f>VLOOKUP(J51,Data!G:H,2,FALSE)</f>
        <v>aa</v>
      </c>
      <c r="L51" s="123"/>
      <c r="M51" s="1"/>
      <c r="N51" s="4"/>
      <c r="O51" s="336" t="str">
        <f t="shared" si="0"/>
        <v>410050106-M-01-aa-050</v>
      </c>
      <c r="P51" s="72" t="s">
        <v>753</v>
      </c>
    </row>
    <row r="52" spans="1:16" ht="18.75" thickBot="1" x14ac:dyDescent="0.25">
      <c r="A52" s="41" t="s">
        <v>857</v>
      </c>
      <c r="B52" s="45" t="s">
        <v>726</v>
      </c>
      <c r="C52" s="280" t="s">
        <v>727</v>
      </c>
      <c r="D52" s="207" t="s">
        <v>746</v>
      </c>
      <c r="E52" s="415" t="s">
        <v>736</v>
      </c>
      <c r="F52" s="112" t="s">
        <v>52</v>
      </c>
      <c r="G52" s="1" t="str">
        <f>VLOOKUP(F52,Data!A:B,2,FALSE)</f>
        <v>M</v>
      </c>
      <c r="H52" s="112" t="s">
        <v>87</v>
      </c>
      <c r="I52" s="1">
        <f>VLOOKUP(H52,Data!D:E,2,FALSE)</f>
        <v>30</v>
      </c>
      <c r="J52" s="112" t="s">
        <v>89</v>
      </c>
      <c r="K52" s="1" t="str">
        <f>VLOOKUP(J52,Data!G:H,2,FALSE)</f>
        <v>ah</v>
      </c>
      <c r="L52" s="123"/>
      <c r="M52" s="1"/>
      <c r="N52" s="4"/>
      <c r="O52" s="336" t="str">
        <f t="shared" ref="O52:O61" si="1">CONCATENATE(E52&amp;"-",G52&amp;"-",I52&amp;"-",K52&amp;"-",A52)</f>
        <v>410050106-M-30-ah-051</v>
      </c>
      <c r="P52" s="72" t="s">
        <v>754</v>
      </c>
    </row>
    <row r="53" spans="1:16" ht="18.75" thickBot="1" x14ac:dyDescent="0.25">
      <c r="A53" s="41" t="s">
        <v>858</v>
      </c>
      <c r="B53" s="45" t="s">
        <v>726</v>
      </c>
      <c r="C53" s="280" t="s">
        <v>727</v>
      </c>
      <c r="D53" s="207" t="s">
        <v>746</v>
      </c>
      <c r="E53" s="415" t="s">
        <v>736</v>
      </c>
      <c r="F53" s="112" t="s">
        <v>40</v>
      </c>
      <c r="G53" s="1" t="str">
        <f>VLOOKUP(F53,Data!A:B,2,FALSE)</f>
        <v>B</v>
      </c>
      <c r="H53" s="112" t="s">
        <v>943</v>
      </c>
      <c r="I53" s="1">
        <f>VLOOKUP(H53,Data!D:E,2,FALSE)</f>
        <v>11</v>
      </c>
      <c r="J53" s="112" t="s">
        <v>7</v>
      </c>
      <c r="K53" s="1" t="str">
        <f>VLOOKUP(J53,Data!G:H,2,FALSE)</f>
        <v>ab</v>
      </c>
      <c r="L53" s="123"/>
      <c r="M53" s="1"/>
      <c r="N53" s="4"/>
      <c r="O53" s="336" t="str">
        <f t="shared" si="1"/>
        <v>410050106-B-11-ab-052</v>
      </c>
      <c r="P53" s="72"/>
    </row>
    <row r="54" spans="1:16" ht="18.75" thickBot="1" x14ac:dyDescent="0.25">
      <c r="A54" s="41" t="s">
        <v>859</v>
      </c>
      <c r="B54" s="45" t="s">
        <v>726</v>
      </c>
      <c r="C54" s="280" t="s">
        <v>727</v>
      </c>
      <c r="D54" s="207" t="s">
        <v>746</v>
      </c>
      <c r="E54" s="415" t="s">
        <v>736</v>
      </c>
      <c r="F54" s="112" t="s">
        <v>14</v>
      </c>
      <c r="G54" s="1" t="str">
        <f>VLOOKUP(F54,Data!A:B,2,FALSE)</f>
        <v>W</v>
      </c>
      <c r="H54" s="112" t="s">
        <v>39</v>
      </c>
      <c r="I54" s="1" t="str">
        <f>VLOOKUP(H54,Data!D:E,2,FALSE)</f>
        <v>04</v>
      </c>
      <c r="J54" s="112" t="s">
        <v>14</v>
      </c>
      <c r="K54" s="1" t="str">
        <f>VLOOKUP(J54,Data!G:H,2,FALSE)</f>
        <v>aw</v>
      </c>
      <c r="L54" s="123"/>
      <c r="M54" s="1"/>
      <c r="N54" s="4"/>
      <c r="O54" s="336" t="str">
        <f t="shared" si="1"/>
        <v>410050106-W-04-aw-053</v>
      </c>
      <c r="P54" s="72" t="s">
        <v>755</v>
      </c>
    </row>
    <row r="55" spans="1:16" ht="18.75" thickBot="1" x14ac:dyDescent="0.25">
      <c r="A55" s="41" t="s">
        <v>860</v>
      </c>
      <c r="B55" s="45" t="s">
        <v>726</v>
      </c>
      <c r="C55" s="280" t="s">
        <v>727</v>
      </c>
      <c r="D55" s="54" t="s">
        <v>746</v>
      </c>
      <c r="E55" s="417" t="s">
        <v>736</v>
      </c>
      <c r="F55" s="339" t="s">
        <v>15</v>
      </c>
      <c r="G55" s="6" t="str">
        <f>VLOOKUP(F55,Data!A:B,2,FALSE)</f>
        <v>R</v>
      </c>
      <c r="H55" s="339" t="s">
        <v>12</v>
      </c>
      <c r="I55" s="6" t="str">
        <f>VLOOKUP(H55,Data!D:E,2,FALSE)</f>
        <v>35</v>
      </c>
      <c r="J55" s="339" t="s">
        <v>92</v>
      </c>
      <c r="K55" s="6" t="str">
        <f>VLOOKUP(J55,Data!G:H,2,FALSE)</f>
        <v>an</v>
      </c>
      <c r="L55" s="117"/>
      <c r="M55" s="6"/>
      <c r="N55" s="32"/>
      <c r="O55" s="337" t="str">
        <f t="shared" si="1"/>
        <v>410050106-R-35-an-054</v>
      </c>
      <c r="P55" s="72"/>
    </row>
    <row r="56" spans="1:16" ht="18.75" thickBot="1" x14ac:dyDescent="0.25">
      <c r="A56" s="41" t="s">
        <v>861</v>
      </c>
      <c r="B56" s="45" t="s">
        <v>726</v>
      </c>
      <c r="C56" s="280" t="s">
        <v>727</v>
      </c>
      <c r="D56" s="126" t="s">
        <v>756</v>
      </c>
      <c r="E56" s="293" t="s">
        <v>737</v>
      </c>
      <c r="F56" s="327" t="s">
        <v>8</v>
      </c>
      <c r="G56" s="127" t="str">
        <f>VLOOKUP(F56,Data!A:B,2,FALSE)</f>
        <v>G</v>
      </c>
      <c r="H56" s="309" t="s">
        <v>8</v>
      </c>
      <c r="I56" s="127">
        <f>VLOOKUP(H56,Data!D:E,2,FALSE)</f>
        <v>24</v>
      </c>
      <c r="J56" s="309" t="s">
        <v>79</v>
      </c>
      <c r="K56" s="127" t="str">
        <f>VLOOKUP(J56,Data!G:H,2,FALSE)</f>
        <v>ac</v>
      </c>
      <c r="L56" s="181"/>
      <c r="M56" s="181"/>
      <c r="N56" s="183"/>
      <c r="O56" s="151" t="str">
        <f t="shared" si="1"/>
        <v>410050107-G-24-ac-055</v>
      </c>
      <c r="P56" s="72"/>
    </row>
    <row r="57" spans="1:16" ht="18.75" thickBot="1" x14ac:dyDescent="0.25">
      <c r="A57" s="41" t="s">
        <v>862</v>
      </c>
      <c r="B57" s="45" t="s">
        <v>726</v>
      </c>
      <c r="C57" s="280" t="s">
        <v>727</v>
      </c>
      <c r="D57" s="60" t="s">
        <v>756</v>
      </c>
      <c r="E57" s="295" t="s">
        <v>737</v>
      </c>
      <c r="F57" s="328" t="s">
        <v>40</v>
      </c>
      <c r="G57" s="253" t="str">
        <f>VLOOKUP(F57,Data!A:B,2,FALSE)</f>
        <v>B</v>
      </c>
      <c r="H57" s="311" t="s">
        <v>943</v>
      </c>
      <c r="I57" s="253">
        <f>VLOOKUP(H57,Data!D:E,2,FALSE)</f>
        <v>11</v>
      </c>
      <c r="J57" s="311" t="s">
        <v>7</v>
      </c>
      <c r="K57" s="253" t="str">
        <f>VLOOKUP(J57,Data!G:H,2,FALSE)</f>
        <v>ab</v>
      </c>
      <c r="L57" s="329"/>
      <c r="M57" s="200"/>
      <c r="N57" s="202"/>
      <c r="O57" s="443" t="str">
        <f t="shared" si="1"/>
        <v>410050107-B-11-ab-056</v>
      </c>
      <c r="P57" s="72"/>
    </row>
    <row r="58" spans="1:16" ht="18.75" thickBot="1" x14ac:dyDescent="0.25">
      <c r="A58" s="41" t="s">
        <v>863</v>
      </c>
      <c r="B58" s="45" t="s">
        <v>726</v>
      </c>
      <c r="C58" s="280" t="s">
        <v>727</v>
      </c>
      <c r="D58" s="57" t="s">
        <v>757</v>
      </c>
      <c r="E58" s="277" t="s">
        <v>747</v>
      </c>
      <c r="F58" s="98" t="s">
        <v>8</v>
      </c>
      <c r="G58" s="7" t="str">
        <f>VLOOKUP(F58,Data!A:B,2,FALSE)</f>
        <v>G</v>
      </c>
      <c r="H58" s="111" t="s">
        <v>8</v>
      </c>
      <c r="I58" s="7">
        <f>VLOOKUP(H58,Data!D:E,2,FALSE)</f>
        <v>24</v>
      </c>
      <c r="J58" s="111" t="s">
        <v>79</v>
      </c>
      <c r="K58" s="7" t="str">
        <f>VLOOKUP(J58,Data!G:H,2,FALSE)</f>
        <v>ac</v>
      </c>
      <c r="L58" s="116"/>
      <c r="M58" s="7"/>
      <c r="N58" s="8"/>
      <c r="O58" s="163" t="str">
        <f t="shared" si="1"/>
        <v>410050108-G-24-ac-057</v>
      </c>
      <c r="P58" s="72"/>
    </row>
    <row r="59" spans="1:16" ht="18.75" thickBot="1" x14ac:dyDescent="0.25">
      <c r="A59" s="41" t="s">
        <v>864</v>
      </c>
      <c r="B59" s="45" t="s">
        <v>726</v>
      </c>
      <c r="C59" s="280" t="s">
        <v>727</v>
      </c>
      <c r="D59" s="61" t="s">
        <v>757</v>
      </c>
      <c r="E59" s="278" t="s">
        <v>747</v>
      </c>
      <c r="F59" s="102" t="s">
        <v>52</v>
      </c>
      <c r="G59" s="196" t="str">
        <f>VLOOKUP(F59,Data!A:B,2,FALSE)</f>
        <v>M</v>
      </c>
      <c r="H59" s="70" t="s">
        <v>13</v>
      </c>
      <c r="I59" s="196" t="str">
        <f>VLOOKUP(H59,Data!D:E,2,FALSE)</f>
        <v>01</v>
      </c>
      <c r="J59" s="70" t="s">
        <v>5</v>
      </c>
      <c r="K59" s="196" t="str">
        <f>VLOOKUP(J59,Data!G:H,2,FALSE)</f>
        <v>aa</v>
      </c>
      <c r="L59" s="124"/>
      <c r="M59" s="196"/>
      <c r="N59" s="30"/>
      <c r="O59" s="163" t="str">
        <f t="shared" si="1"/>
        <v>410050108-M-01-aa-058</v>
      </c>
      <c r="P59" s="72" t="s">
        <v>758</v>
      </c>
    </row>
    <row r="60" spans="1:16" ht="18.75" thickBot="1" x14ac:dyDescent="0.25">
      <c r="A60" s="41" t="s">
        <v>865</v>
      </c>
      <c r="B60" s="45" t="s">
        <v>726</v>
      </c>
      <c r="C60" s="280" t="s">
        <v>727</v>
      </c>
      <c r="D60" s="61" t="s">
        <v>757</v>
      </c>
      <c r="E60" s="278" t="s">
        <v>747</v>
      </c>
      <c r="F60" s="101" t="s">
        <v>52</v>
      </c>
      <c r="G60" s="1" t="str">
        <f>VLOOKUP(F60,Data!A:B,2,FALSE)</f>
        <v>M</v>
      </c>
      <c r="H60" s="112" t="s">
        <v>85</v>
      </c>
      <c r="I60" s="1">
        <f>VLOOKUP(H60,Data!D:E,2,FALSE)</f>
        <v>29</v>
      </c>
      <c r="J60" s="112" t="s">
        <v>89</v>
      </c>
      <c r="K60" s="1" t="str">
        <f>VLOOKUP(J60,Data!G:H,2,FALSE)</f>
        <v>ah</v>
      </c>
      <c r="L60" s="123"/>
      <c r="M60" s="1"/>
      <c r="N60" s="4"/>
      <c r="O60" s="163" t="str">
        <f t="shared" si="1"/>
        <v>410050108-M-29-ah-059</v>
      </c>
      <c r="P60" s="72" t="s">
        <v>759</v>
      </c>
    </row>
    <row r="61" spans="1:16" ht="18.75" thickBot="1" x14ac:dyDescent="0.25">
      <c r="A61" s="41" t="s">
        <v>866</v>
      </c>
      <c r="B61" s="45" t="s">
        <v>726</v>
      </c>
      <c r="C61" s="280" t="s">
        <v>727</v>
      </c>
      <c r="D61" s="58" t="s">
        <v>757</v>
      </c>
      <c r="E61" s="279" t="s">
        <v>747</v>
      </c>
      <c r="F61" s="58" t="s">
        <v>15</v>
      </c>
      <c r="G61" s="210" t="str">
        <f>VLOOKUP(F61,Data!A:B,2,FALSE)</f>
        <v>R</v>
      </c>
      <c r="H61" s="113" t="s">
        <v>12</v>
      </c>
      <c r="I61" s="210" t="str">
        <f>VLOOKUP(H61,Data!D:E,2,FALSE)</f>
        <v>35</v>
      </c>
      <c r="J61" s="113" t="s">
        <v>6</v>
      </c>
      <c r="K61" s="210" t="str">
        <f>VLOOKUP(J61,Data!G:H,2,FALSE)</f>
        <v>ai</v>
      </c>
      <c r="L61" s="320"/>
      <c r="M61" s="210"/>
      <c r="N61" s="33"/>
      <c r="O61" s="337" t="str">
        <f t="shared" si="1"/>
        <v>410050108-R-35-ai-060</v>
      </c>
      <c r="P61" s="72"/>
    </row>
    <row r="62" spans="1:16" ht="18.75" thickBot="1" x14ac:dyDescent="0.25">
      <c r="A62" s="41" t="s">
        <v>867</v>
      </c>
      <c r="B62" s="45" t="s">
        <v>726</v>
      </c>
      <c r="C62" s="280" t="s">
        <v>727</v>
      </c>
      <c r="D62" s="60" t="s">
        <v>760</v>
      </c>
      <c r="E62" s="295" t="s">
        <v>748</v>
      </c>
      <c r="F62" s="328" t="s">
        <v>8</v>
      </c>
      <c r="G62" s="253" t="str">
        <f>VLOOKUP(F62,Data!A:B,2,FALSE)</f>
        <v>G</v>
      </c>
      <c r="H62" s="311" t="s">
        <v>8</v>
      </c>
      <c r="I62" s="253">
        <f>VLOOKUP(H62,Data!D:E,2,FALSE)</f>
        <v>24</v>
      </c>
      <c r="J62" s="311" t="s">
        <v>79</v>
      </c>
      <c r="K62" s="253" t="str">
        <f>VLOOKUP(J62,Data!G:H,2,FALSE)</f>
        <v>ac</v>
      </c>
      <c r="L62" s="329"/>
      <c r="M62" s="200"/>
      <c r="N62" s="202"/>
      <c r="O62" s="443" t="str">
        <f t="shared" ref="O62:O66" si="2">CONCATENATE(E62&amp;"-",G62&amp;"-",I62&amp;"-",K62&amp;"-",A62)</f>
        <v>410050109-G-24-ac-061</v>
      </c>
      <c r="P62" s="72"/>
    </row>
    <row r="63" spans="1:16" ht="18.75" thickBot="1" x14ac:dyDescent="0.25">
      <c r="A63" s="41" t="s">
        <v>868</v>
      </c>
      <c r="B63" s="45" t="s">
        <v>726</v>
      </c>
      <c r="C63" s="280" t="s">
        <v>727</v>
      </c>
      <c r="D63" s="57" t="s">
        <v>761</v>
      </c>
      <c r="E63" s="277" t="s">
        <v>749</v>
      </c>
      <c r="F63" s="98" t="s">
        <v>4</v>
      </c>
      <c r="G63" s="7" t="str">
        <f>VLOOKUP(F63,Data!A:B,2,FALSE)</f>
        <v>C</v>
      </c>
      <c r="H63" s="111" t="s">
        <v>81</v>
      </c>
      <c r="I63" s="7">
        <f>VLOOKUP(H63,Data!D:E,2,FALSE)</f>
        <v>26</v>
      </c>
      <c r="J63" s="111" t="s">
        <v>79</v>
      </c>
      <c r="K63" s="7" t="str">
        <f>VLOOKUP(J63,Data!G:H,2,FALSE)</f>
        <v>ac</v>
      </c>
      <c r="L63" s="116"/>
      <c r="M63" s="7"/>
      <c r="N63" s="8"/>
      <c r="O63" s="163" t="str">
        <f t="shared" si="2"/>
        <v>410050110-C-26-ac-062</v>
      </c>
      <c r="P63" s="72"/>
    </row>
    <row r="64" spans="1:16" ht="18.75" thickBot="1" x14ac:dyDescent="0.25">
      <c r="A64" s="41" t="s">
        <v>869</v>
      </c>
      <c r="B64" s="45" t="s">
        <v>726</v>
      </c>
      <c r="C64" s="280" t="s">
        <v>727</v>
      </c>
      <c r="D64" s="61" t="s">
        <v>761</v>
      </c>
      <c r="E64" s="278" t="s">
        <v>749</v>
      </c>
      <c r="F64" s="102" t="s">
        <v>4</v>
      </c>
      <c r="G64" s="196" t="str">
        <f>VLOOKUP(F64,Data!A:B,2,FALSE)</f>
        <v>C</v>
      </c>
      <c r="H64" s="70" t="s">
        <v>13</v>
      </c>
      <c r="I64" s="196" t="str">
        <f>VLOOKUP(H64,Data!D:E,2,FALSE)</f>
        <v>01</v>
      </c>
      <c r="J64" s="70" t="s">
        <v>98</v>
      </c>
      <c r="K64" s="196" t="str">
        <f>VLOOKUP(J64,Data!G:H,2,FALSE)</f>
        <v>al</v>
      </c>
      <c r="L64" s="124"/>
      <c r="M64" s="196"/>
      <c r="N64" s="30"/>
      <c r="O64" s="163" t="str">
        <f t="shared" si="2"/>
        <v>410050110-C-01-al-063</v>
      </c>
      <c r="P64" s="72" t="s">
        <v>738</v>
      </c>
    </row>
    <row r="65" spans="1:16" ht="18.75" thickBot="1" x14ac:dyDescent="0.25">
      <c r="A65" s="41" t="s">
        <v>870</v>
      </c>
      <c r="B65" s="45" t="s">
        <v>726</v>
      </c>
      <c r="C65" s="280" t="s">
        <v>727</v>
      </c>
      <c r="D65" s="61" t="s">
        <v>761</v>
      </c>
      <c r="E65" s="278" t="s">
        <v>749</v>
      </c>
      <c r="F65" s="101" t="s">
        <v>4</v>
      </c>
      <c r="G65" s="1" t="str">
        <f>VLOOKUP(F65,Data!A:B,2,FALSE)</f>
        <v>C</v>
      </c>
      <c r="H65" s="112" t="s">
        <v>81</v>
      </c>
      <c r="I65" s="1">
        <f>VLOOKUP(H65,Data!D:E,2,FALSE)</f>
        <v>26</v>
      </c>
      <c r="J65" s="112" t="s">
        <v>79</v>
      </c>
      <c r="K65" s="1" t="str">
        <f>VLOOKUP(J65,Data!G:H,2,FALSE)</f>
        <v>ac</v>
      </c>
      <c r="L65" s="123"/>
      <c r="M65" s="1"/>
      <c r="N65" s="4"/>
      <c r="O65" s="163" t="str">
        <f t="shared" si="2"/>
        <v>410050110-C-26-ac-064</v>
      </c>
      <c r="P65" s="72" t="s">
        <v>762</v>
      </c>
    </row>
    <row r="66" spans="1:16" ht="18.75" thickBot="1" x14ac:dyDescent="0.25">
      <c r="A66" s="41" t="s">
        <v>871</v>
      </c>
      <c r="B66" s="45" t="s">
        <v>726</v>
      </c>
      <c r="C66" s="280" t="s">
        <v>727</v>
      </c>
      <c r="D66" s="58" t="s">
        <v>761</v>
      </c>
      <c r="E66" s="279" t="s">
        <v>749</v>
      </c>
      <c r="F66" s="58" t="s">
        <v>15</v>
      </c>
      <c r="G66" s="210" t="str">
        <f>VLOOKUP(F66,Data!A:B,2,FALSE)</f>
        <v>R</v>
      </c>
      <c r="H66" s="113" t="s">
        <v>12</v>
      </c>
      <c r="I66" s="210" t="str">
        <f>VLOOKUP(H66,Data!D:E,2,FALSE)</f>
        <v>35</v>
      </c>
      <c r="J66" s="113" t="s">
        <v>6</v>
      </c>
      <c r="K66" s="210" t="str">
        <f>VLOOKUP(J66,Data!G:H,2,FALSE)</f>
        <v>ai</v>
      </c>
      <c r="L66" s="320"/>
      <c r="M66" s="210"/>
      <c r="N66" s="33"/>
      <c r="O66" s="337" t="str">
        <f t="shared" si="2"/>
        <v>410050110-R-35-ai-065</v>
      </c>
      <c r="P66" s="72"/>
    </row>
    <row r="67" spans="1:16" ht="18.75" thickBot="1" x14ac:dyDescent="0.25">
      <c r="A67" s="41" t="s">
        <v>872</v>
      </c>
      <c r="B67" s="45" t="s">
        <v>726</v>
      </c>
      <c r="C67" s="280" t="s">
        <v>727</v>
      </c>
      <c r="D67" s="126" t="s">
        <v>763</v>
      </c>
      <c r="E67" s="293" t="s">
        <v>750</v>
      </c>
      <c r="F67" s="327" t="s">
        <v>4</v>
      </c>
      <c r="G67" s="181" t="str">
        <f>VLOOKUP(F67,Data!A:B,2,FALSE)</f>
        <v>C</v>
      </c>
      <c r="H67" s="309" t="s">
        <v>81</v>
      </c>
      <c r="I67" s="181">
        <f>VLOOKUP(H67,Data!D:E,2,FALSE)</f>
        <v>26</v>
      </c>
      <c r="J67" s="309" t="s">
        <v>79</v>
      </c>
      <c r="K67" s="181" t="str">
        <f>VLOOKUP(J67,Data!G:H,2,FALSE)</f>
        <v>ac</v>
      </c>
      <c r="L67" s="310"/>
      <c r="M67" s="181"/>
      <c r="N67" s="183"/>
      <c r="O67" s="444" t="str">
        <f t="shared" ref="O67:O83" si="3">CONCATENATE(E67&amp;"-",G67&amp;"-",I67&amp;"-",K67&amp;"-",A67)</f>
        <v>410050111-C-26-ac-066</v>
      </c>
      <c r="P67" s="72"/>
    </row>
    <row r="68" spans="1:16" ht="18.75" thickBot="1" x14ac:dyDescent="0.25">
      <c r="A68" s="41" t="s">
        <v>873</v>
      </c>
      <c r="B68" s="45" t="s">
        <v>726</v>
      </c>
      <c r="C68" s="280" t="s">
        <v>727</v>
      </c>
      <c r="D68" s="59" t="s">
        <v>763</v>
      </c>
      <c r="E68" s="294" t="s">
        <v>750</v>
      </c>
      <c r="F68" s="100" t="s">
        <v>4</v>
      </c>
      <c r="G68" s="37" t="str">
        <f>VLOOKUP(F68,Data!A:B,2,FALSE)</f>
        <v>C</v>
      </c>
      <c r="H68" s="110" t="s">
        <v>13</v>
      </c>
      <c r="I68" s="37" t="str">
        <f>VLOOKUP(H68,Data!D:E,2,FALSE)</f>
        <v>01</v>
      </c>
      <c r="J68" s="110" t="s">
        <v>98</v>
      </c>
      <c r="K68" s="37" t="str">
        <f>VLOOKUP(J68,Data!G:H,2,FALSE)</f>
        <v>al</v>
      </c>
      <c r="L68" s="122"/>
      <c r="M68" s="37"/>
      <c r="N68" s="38"/>
      <c r="O68" s="444" t="str">
        <f t="shared" si="3"/>
        <v>410050111-C-01-al-067</v>
      </c>
      <c r="P68" s="72" t="s">
        <v>738</v>
      </c>
    </row>
    <row r="69" spans="1:16" ht="18.75" thickBot="1" x14ac:dyDescent="0.25">
      <c r="A69" s="41" t="s">
        <v>874</v>
      </c>
      <c r="B69" s="45" t="s">
        <v>726</v>
      </c>
      <c r="C69" s="280" t="s">
        <v>727</v>
      </c>
      <c r="D69" s="59" t="s">
        <v>763</v>
      </c>
      <c r="E69" s="294" t="s">
        <v>750</v>
      </c>
      <c r="F69" s="97" t="s">
        <v>4</v>
      </c>
      <c r="G69" s="27" t="str">
        <f>VLOOKUP(F69,Data!A:B,2,FALSE)</f>
        <v>C</v>
      </c>
      <c r="H69" s="66" t="s">
        <v>81</v>
      </c>
      <c r="I69" s="27">
        <f>VLOOKUP(H69,Data!D:E,2,FALSE)</f>
        <v>26</v>
      </c>
      <c r="J69" s="66" t="s">
        <v>79</v>
      </c>
      <c r="K69" s="27" t="str">
        <f>VLOOKUP(J69,Data!G:H,2,FALSE)</f>
        <v>ac</v>
      </c>
      <c r="L69" s="118"/>
      <c r="M69" s="27"/>
      <c r="N69" s="28"/>
      <c r="O69" s="444" t="str">
        <f t="shared" si="3"/>
        <v>410050111-C-26-ac-068</v>
      </c>
      <c r="P69" s="72" t="s">
        <v>762</v>
      </c>
    </row>
    <row r="70" spans="1:16" ht="18.75" thickBot="1" x14ac:dyDescent="0.25">
      <c r="A70" s="41" t="s">
        <v>875</v>
      </c>
      <c r="B70" s="45" t="s">
        <v>726</v>
      </c>
      <c r="C70" s="280" t="s">
        <v>727</v>
      </c>
      <c r="D70" s="60" t="s">
        <v>763</v>
      </c>
      <c r="E70" s="295" t="s">
        <v>750</v>
      </c>
      <c r="F70" s="328" t="s">
        <v>15</v>
      </c>
      <c r="G70" s="200" t="str">
        <f>VLOOKUP(F70,Data!A:B,2,FALSE)</f>
        <v>R</v>
      </c>
      <c r="H70" s="311" t="s">
        <v>12</v>
      </c>
      <c r="I70" s="200" t="str">
        <f>VLOOKUP(H70,Data!D:E,2,FALSE)</f>
        <v>35</v>
      </c>
      <c r="J70" s="311" t="s">
        <v>6</v>
      </c>
      <c r="K70" s="200" t="str">
        <f>VLOOKUP(J70,Data!G:H,2,FALSE)</f>
        <v>ai</v>
      </c>
      <c r="L70" s="329"/>
      <c r="M70" s="200"/>
      <c r="N70" s="202"/>
      <c r="O70" s="351" t="str">
        <f t="shared" si="3"/>
        <v>410050111-R-35-ai-069</v>
      </c>
      <c r="P70" s="72"/>
    </row>
    <row r="71" spans="1:16" ht="18.75" thickBot="1" x14ac:dyDescent="0.25">
      <c r="A71" s="41" t="s">
        <v>876</v>
      </c>
      <c r="B71" s="45" t="s">
        <v>726</v>
      </c>
      <c r="C71" s="280" t="s">
        <v>727</v>
      </c>
      <c r="D71" s="137" t="s">
        <v>764</v>
      </c>
      <c r="E71" s="415" t="s">
        <v>751</v>
      </c>
      <c r="F71" s="98" t="s">
        <v>4</v>
      </c>
      <c r="G71" s="7" t="str">
        <f>VLOOKUP(F71,Data!A:B,2,FALSE)</f>
        <v>C</v>
      </c>
      <c r="H71" s="111" t="s">
        <v>12</v>
      </c>
      <c r="I71" s="7" t="str">
        <f>VLOOKUP(H71,Data!D:E,2,FALSE)</f>
        <v>35</v>
      </c>
      <c r="J71" s="111" t="s">
        <v>79</v>
      </c>
      <c r="K71" s="7" t="str">
        <f>VLOOKUP(J71,Data!G:H,2,FALSE)</f>
        <v>ac</v>
      </c>
      <c r="L71" s="116"/>
      <c r="M71" s="7"/>
      <c r="N71" s="8"/>
      <c r="O71" s="336" t="str">
        <f t="shared" si="3"/>
        <v>410050112-C-35-ac-070</v>
      </c>
      <c r="P71" s="72" t="s">
        <v>765</v>
      </c>
    </row>
    <row r="72" spans="1:16" ht="18.75" thickBot="1" x14ac:dyDescent="0.25">
      <c r="A72" s="41" t="s">
        <v>877</v>
      </c>
      <c r="B72" s="45" t="s">
        <v>726</v>
      </c>
      <c r="C72" s="280" t="s">
        <v>727</v>
      </c>
      <c r="D72" s="207" t="s">
        <v>764</v>
      </c>
      <c r="E72" s="415" t="s">
        <v>751</v>
      </c>
      <c r="F72" s="101" t="s">
        <v>14</v>
      </c>
      <c r="G72" s="1" t="str">
        <f>VLOOKUP(F72,Data!A:B,2,FALSE)</f>
        <v>W</v>
      </c>
      <c r="H72" s="112" t="s">
        <v>39</v>
      </c>
      <c r="I72" s="1" t="str">
        <f>VLOOKUP(H72,Data!D:E,2,FALSE)</f>
        <v>04</v>
      </c>
      <c r="J72" s="112" t="s">
        <v>14</v>
      </c>
      <c r="K72" s="1" t="str">
        <f>VLOOKUP(J72,Data!G:H,2,FALSE)</f>
        <v>aw</v>
      </c>
      <c r="L72" s="123"/>
      <c r="M72" s="1"/>
      <c r="N72" s="4"/>
      <c r="O72" s="336" t="str">
        <f t="shared" si="3"/>
        <v>410050112-W-04-aw-071</v>
      </c>
      <c r="P72" s="72" t="s">
        <v>766</v>
      </c>
    </row>
    <row r="73" spans="1:16" ht="18.75" thickBot="1" x14ac:dyDescent="0.25">
      <c r="A73" s="41" t="s">
        <v>878</v>
      </c>
      <c r="B73" s="45" t="s">
        <v>726</v>
      </c>
      <c r="C73" s="280" t="s">
        <v>727</v>
      </c>
      <c r="D73" s="54" t="s">
        <v>764</v>
      </c>
      <c r="E73" s="417" t="s">
        <v>751</v>
      </c>
      <c r="F73" s="99" t="s">
        <v>33</v>
      </c>
      <c r="G73" s="2" t="str">
        <f>VLOOKUP(F73,Data!A:B,2,FALSE)</f>
        <v>Z</v>
      </c>
      <c r="H73" s="109" t="s">
        <v>13</v>
      </c>
      <c r="I73" s="2" t="str">
        <f>VLOOKUP(H73,Data!D:E,2,FALSE)</f>
        <v>01</v>
      </c>
      <c r="J73" s="109" t="s">
        <v>89</v>
      </c>
      <c r="K73" s="2" t="str">
        <f>VLOOKUP(J73,Data!G:H,2,FALSE)</f>
        <v>ah</v>
      </c>
      <c r="L73" s="121"/>
      <c r="M73" s="2"/>
      <c r="N73" s="5"/>
      <c r="O73" s="337" t="str">
        <f t="shared" si="3"/>
        <v>410050112-Z-01-ah-072</v>
      </c>
      <c r="P73" s="72" t="s">
        <v>767</v>
      </c>
    </row>
    <row r="74" spans="1:16" ht="18.75" thickBot="1" x14ac:dyDescent="0.25">
      <c r="A74" s="41" t="s">
        <v>879</v>
      </c>
      <c r="B74" s="45" t="s">
        <v>726</v>
      </c>
      <c r="C74" s="280" t="s">
        <v>727</v>
      </c>
      <c r="D74" s="51" t="s">
        <v>768</v>
      </c>
      <c r="E74" s="274" t="s">
        <v>769</v>
      </c>
      <c r="F74" s="327" t="s">
        <v>4</v>
      </c>
      <c r="G74" s="127" t="str">
        <f>VLOOKUP(F74,Data!A:B,2,FALSE)</f>
        <v>C</v>
      </c>
      <c r="H74" s="309" t="s">
        <v>36</v>
      </c>
      <c r="I74" s="127" t="str">
        <f>VLOOKUP(H74,Data!D:E,2,FALSE)</f>
        <v>03</v>
      </c>
      <c r="J74" s="309" t="s">
        <v>79</v>
      </c>
      <c r="K74" s="127" t="str">
        <f>VLOOKUP(J74,Data!G:H,2,FALSE)</f>
        <v>ac</v>
      </c>
      <c r="L74" s="310"/>
      <c r="M74" s="181"/>
      <c r="N74" s="183"/>
      <c r="O74" s="219" t="str">
        <f t="shared" si="3"/>
        <v>410050113-C-03-ac-073</v>
      </c>
      <c r="P74" s="72" t="s">
        <v>907</v>
      </c>
    </row>
    <row r="75" spans="1:16" ht="18.75" thickBot="1" x14ac:dyDescent="0.25">
      <c r="A75" s="41" t="s">
        <v>880</v>
      </c>
      <c r="B75" s="45" t="s">
        <v>726</v>
      </c>
      <c r="C75" s="280" t="s">
        <v>727</v>
      </c>
      <c r="D75" s="52" t="s">
        <v>768</v>
      </c>
      <c r="E75" s="268" t="s">
        <v>769</v>
      </c>
      <c r="F75" s="97" t="s">
        <v>15</v>
      </c>
      <c r="G75" s="125" t="str">
        <f>VLOOKUP(F75,Data!A:B,2,FALSE)</f>
        <v>R</v>
      </c>
      <c r="H75" s="66" t="s">
        <v>12</v>
      </c>
      <c r="I75" s="125" t="str">
        <f>VLOOKUP(H75,Data!D:E,2,FALSE)</f>
        <v>35</v>
      </c>
      <c r="J75" s="66" t="s">
        <v>92</v>
      </c>
      <c r="K75" s="125" t="str">
        <f>VLOOKUP(J75,Data!G:H,2,FALSE)</f>
        <v>an</v>
      </c>
      <c r="L75" s="118"/>
      <c r="M75" s="27"/>
      <c r="N75" s="28"/>
      <c r="O75" s="219" t="str">
        <f t="shared" si="3"/>
        <v>410050113-R-35-an-074</v>
      </c>
      <c r="P75" s="72"/>
    </row>
    <row r="76" spans="1:16" ht="18.75" thickBot="1" x14ac:dyDescent="0.25">
      <c r="A76" s="41" t="s">
        <v>881</v>
      </c>
      <c r="B76" s="45" t="s">
        <v>726</v>
      </c>
      <c r="C76" s="280" t="s">
        <v>727</v>
      </c>
      <c r="D76" s="52" t="s">
        <v>768</v>
      </c>
      <c r="E76" s="268" t="s">
        <v>769</v>
      </c>
      <c r="F76" s="97" t="s">
        <v>52</v>
      </c>
      <c r="G76" s="125" t="str">
        <f>VLOOKUP(F76,Data!A:B,2,FALSE)</f>
        <v>M</v>
      </c>
      <c r="H76" s="66" t="s">
        <v>13</v>
      </c>
      <c r="I76" s="125" t="str">
        <f>VLOOKUP(H76,Data!D:E,2,FALSE)</f>
        <v>01</v>
      </c>
      <c r="J76" s="66" t="s">
        <v>98</v>
      </c>
      <c r="K76" s="125" t="str">
        <f>VLOOKUP(J76,Data!G:H,2,FALSE)</f>
        <v>al</v>
      </c>
      <c r="L76" s="118"/>
      <c r="M76" s="27"/>
      <c r="N76" s="28"/>
      <c r="O76" s="219" t="str">
        <f t="shared" si="3"/>
        <v>410050113-M-01-al-075</v>
      </c>
      <c r="P76" s="72" t="s">
        <v>773</v>
      </c>
    </row>
    <row r="77" spans="1:16" ht="18.75" thickBot="1" x14ac:dyDescent="0.25">
      <c r="A77" s="41" t="s">
        <v>882</v>
      </c>
      <c r="B77" s="45" t="s">
        <v>726</v>
      </c>
      <c r="C77" s="280" t="s">
        <v>727</v>
      </c>
      <c r="D77" s="52" t="s">
        <v>768</v>
      </c>
      <c r="E77" s="268" t="s">
        <v>769</v>
      </c>
      <c r="F77" s="97" t="s">
        <v>52</v>
      </c>
      <c r="G77" s="125" t="str">
        <f>VLOOKUP(F77,Data!A:B,2,FALSE)</f>
        <v>M</v>
      </c>
      <c r="H77" s="66" t="s">
        <v>85</v>
      </c>
      <c r="I77" s="125">
        <f>VLOOKUP(H77,Data!D:E,2,FALSE)</f>
        <v>29</v>
      </c>
      <c r="J77" s="66" t="s">
        <v>89</v>
      </c>
      <c r="K77" s="125" t="str">
        <f>VLOOKUP(J77,Data!G:H,2,FALSE)</f>
        <v>ah</v>
      </c>
      <c r="L77" s="118"/>
      <c r="M77" s="27"/>
      <c r="N77" s="28"/>
      <c r="O77" s="219" t="str">
        <f t="shared" si="3"/>
        <v>410050113-M-29-ah-076</v>
      </c>
      <c r="P77" s="72" t="s">
        <v>759</v>
      </c>
    </row>
    <row r="78" spans="1:16" ht="18.75" thickBot="1" x14ac:dyDescent="0.25">
      <c r="A78" s="41" t="s">
        <v>883</v>
      </c>
      <c r="B78" s="45" t="s">
        <v>726</v>
      </c>
      <c r="C78" s="280" t="s">
        <v>727</v>
      </c>
      <c r="D78" s="53" t="s">
        <v>768</v>
      </c>
      <c r="E78" s="275" t="s">
        <v>769</v>
      </c>
      <c r="F78" s="368" t="s">
        <v>15</v>
      </c>
      <c r="G78" s="129" t="str">
        <f>VLOOKUP(F78,Data!A:B,2,FALSE)</f>
        <v>R</v>
      </c>
      <c r="H78" s="311" t="s">
        <v>12</v>
      </c>
      <c r="I78" s="129" t="str">
        <f>VLOOKUP(H78,Data!D:E,2,FALSE)</f>
        <v>35</v>
      </c>
      <c r="J78" s="340" t="s">
        <v>6</v>
      </c>
      <c r="K78" s="129" t="str">
        <f>VLOOKUP(J78,Data!G:H,2,FALSE)</f>
        <v>ai</v>
      </c>
      <c r="L78" s="341"/>
      <c r="M78" s="246"/>
      <c r="N78" s="342"/>
      <c r="O78" s="221" t="str">
        <f t="shared" si="3"/>
        <v>410050113-R-35-ai-077</v>
      </c>
      <c r="P78" s="72"/>
    </row>
    <row r="79" spans="1:16" ht="18.75" thickBot="1" x14ac:dyDescent="0.25">
      <c r="A79" s="41" t="s">
        <v>884</v>
      </c>
      <c r="B79" s="45" t="s">
        <v>726</v>
      </c>
      <c r="C79" s="280" t="s">
        <v>727</v>
      </c>
      <c r="D79" s="137" t="s">
        <v>774</v>
      </c>
      <c r="E79" s="415"/>
      <c r="F79" s="98" t="s">
        <v>4</v>
      </c>
      <c r="G79" s="7" t="str">
        <f>VLOOKUP(F79,Data!A:B,2,FALSE)</f>
        <v>C</v>
      </c>
      <c r="H79" s="111" t="s">
        <v>36</v>
      </c>
      <c r="I79" s="7" t="str">
        <f>VLOOKUP(H79,Data!D:E,2,FALSE)</f>
        <v>03</v>
      </c>
      <c r="J79" s="111" t="s">
        <v>79</v>
      </c>
      <c r="K79" s="7" t="str">
        <f>VLOOKUP(J79,Data!G:H,2,FALSE)</f>
        <v>ac</v>
      </c>
      <c r="L79" s="116"/>
      <c r="M79" s="7"/>
      <c r="N79" s="8"/>
      <c r="O79" s="336" t="str">
        <f t="shared" si="3"/>
        <v>-C-03-ac-078</v>
      </c>
      <c r="P79" s="72"/>
    </row>
    <row r="80" spans="1:16" ht="18.75" thickBot="1" x14ac:dyDescent="0.25">
      <c r="A80" s="41" t="s">
        <v>885</v>
      </c>
      <c r="B80" s="45" t="s">
        <v>726</v>
      </c>
      <c r="C80" s="280" t="s">
        <v>727</v>
      </c>
      <c r="D80" s="207" t="s">
        <v>774</v>
      </c>
      <c r="E80" s="415"/>
      <c r="F80" s="101" t="s">
        <v>15</v>
      </c>
      <c r="G80" s="1" t="str">
        <f>VLOOKUP(F80,Data!A:B,2,FALSE)</f>
        <v>R</v>
      </c>
      <c r="H80" s="112" t="s">
        <v>12</v>
      </c>
      <c r="I80" s="1" t="str">
        <f>VLOOKUP(H80,Data!D:E,2,FALSE)</f>
        <v>35</v>
      </c>
      <c r="J80" s="112" t="s">
        <v>92</v>
      </c>
      <c r="K80" s="1" t="str">
        <f>VLOOKUP(J80,Data!G:H,2,FALSE)</f>
        <v>an</v>
      </c>
      <c r="L80" s="123"/>
      <c r="M80" s="1"/>
      <c r="N80" s="4"/>
      <c r="O80" s="336" t="str">
        <f t="shared" si="3"/>
        <v>-R-35-an-079</v>
      </c>
      <c r="P80" s="72"/>
    </row>
    <row r="81" spans="1:16" ht="18.75" thickBot="1" x14ac:dyDescent="0.25">
      <c r="A81" s="41" t="s">
        <v>886</v>
      </c>
      <c r="B81" s="45" t="s">
        <v>726</v>
      </c>
      <c r="C81" s="280" t="s">
        <v>727</v>
      </c>
      <c r="D81" s="207" t="s">
        <v>774</v>
      </c>
      <c r="E81" s="415"/>
      <c r="F81" s="101" t="s">
        <v>52</v>
      </c>
      <c r="G81" s="1" t="str">
        <f>VLOOKUP(F81,Data!A:B,2,FALSE)</f>
        <v>M</v>
      </c>
      <c r="H81" s="112" t="s">
        <v>13</v>
      </c>
      <c r="I81" s="1" t="str">
        <f>VLOOKUP(H81,Data!D:E,2,FALSE)</f>
        <v>01</v>
      </c>
      <c r="J81" s="112" t="s">
        <v>98</v>
      </c>
      <c r="K81" s="1" t="str">
        <f>VLOOKUP(J81,Data!G:H,2,FALSE)</f>
        <v>al</v>
      </c>
      <c r="L81" s="123"/>
      <c r="M81" s="1"/>
      <c r="N81" s="4"/>
      <c r="O81" s="336" t="str">
        <f t="shared" si="3"/>
        <v>-M-01-al-080</v>
      </c>
      <c r="P81" s="72" t="s">
        <v>773</v>
      </c>
    </row>
    <row r="82" spans="1:16" ht="18.75" thickBot="1" x14ac:dyDescent="0.25">
      <c r="A82" s="41" t="s">
        <v>887</v>
      </c>
      <c r="B82" s="45" t="s">
        <v>726</v>
      </c>
      <c r="C82" s="280" t="s">
        <v>727</v>
      </c>
      <c r="D82" s="207" t="s">
        <v>774</v>
      </c>
      <c r="E82" s="415"/>
      <c r="F82" s="101" t="s">
        <v>52</v>
      </c>
      <c r="G82" s="1" t="str">
        <f>VLOOKUP(F82,Data!A:B,2,FALSE)</f>
        <v>M</v>
      </c>
      <c r="H82" s="112" t="s">
        <v>85</v>
      </c>
      <c r="I82" s="1">
        <f>VLOOKUP(H82,Data!D:E,2,FALSE)</f>
        <v>29</v>
      </c>
      <c r="J82" s="112" t="s">
        <v>89</v>
      </c>
      <c r="K82" s="1" t="str">
        <f>VLOOKUP(J82,Data!G:H,2,FALSE)</f>
        <v>ah</v>
      </c>
      <c r="L82" s="123"/>
      <c r="M82" s="1"/>
      <c r="N82" s="4"/>
      <c r="O82" s="336" t="str">
        <f t="shared" si="3"/>
        <v>-M-29-ah-081</v>
      </c>
      <c r="P82" s="72" t="s">
        <v>775</v>
      </c>
    </row>
    <row r="83" spans="1:16" ht="18.75" thickBot="1" x14ac:dyDescent="0.25">
      <c r="A83" s="41" t="s">
        <v>888</v>
      </c>
      <c r="B83" s="45" t="s">
        <v>726</v>
      </c>
      <c r="C83" s="280" t="s">
        <v>727</v>
      </c>
      <c r="D83" s="54" t="s">
        <v>774</v>
      </c>
      <c r="E83" s="417"/>
      <c r="F83" s="99" t="s">
        <v>52</v>
      </c>
      <c r="G83" s="2" t="str">
        <f>VLOOKUP(F83,Data!A:B,2,FALSE)</f>
        <v>M</v>
      </c>
      <c r="H83" s="109" t="s">
        <v>85</v>
      </c>
      <c r="I83" s="2">
        <f>VLOOKUP(H83,Data!D:E,2,FALSE)</f>
        <v>29</v>
      </c>
      <c r="J83" s="109" t="s">
        <v>370</v>
      </c>
      <c r="K83" s="2" t="str">
        <f>VLOOKUP(J83,Data!G:H,2,FALSE)</f>
        <v>av</v>
      </c>
      <c r="L83" s="121"/>
      <c r="M83" s="2"/>
      <c r="N83" s="5"/>
      <c r="O83" s="337" t="str">
        <f t="shared" si="3"/>
        <v>-M-29-av-082</v>
      </c>
      <c r="P83" s="72" t="s">
        <v>776</v>
      </c>
    </row>
    <row r="84" spans="1:16" ht="18.75" thickBot="1" x14ac:dyDescent="0.25">
      <c r="A84" s="41" t="s">
        <v>889</v>
      </c>
      <c r="B84" s="45" t="s">
        <v>726</v>
      </c>
      <c r="C84" s="280" t="s">
        <v>727</v>
      </c>
      <c r="D84" s="51" t="s">
        <v>777</v>
      </c>
      <c r="E84" s="268" t="s">
        <v>770</v>
      </c>
      <c r="F84" s="97" t="s">
        <v>4</v>
      </c>
      <c r="G84" s="125" t="str">
        <f>VLOOKUP(F84,Data!A:B,2,FALSE)</f>
        <v>C</v>
      </c>
      <c r="H84" s="66" t="s">
        <v>36</v>
      </c>
      <c r="I84" s="125" t="str">
        <f>VLOOKUP(H84,Data!D:E,2,FALSE)</f>
        <v>03</v>
      </c>
      <c r="J84" s="66" t="s">
        <v>79</v>
      </c>
      <c r="K84" s="125" t="str">
        <f>VLOOKUP(J84,Data!G:H,2,FALSE)</f>
        <v>ac</v>
      </c>
      <c r="L84" s="118"/>
      <c r="M84" s="27"/>
      <c r="N84" s="28"/>
      <c r="O84" s="219" t="str">
        <f t="shared" ref="O84:O93" si="4">CONCATENATE(E84&amp;"-",G84&amp;"-",I84&amp;"-",K84&amp;"-",A84)</f>
        <v>410050114-C-03-ac-083</v>
      </c>
      <c r="P84" s="72"/>
    </row>
    <row r="85" spans="1:16" ht="18.75" thickBot="1" x14ac:dyDescent="0.25">
      <c r="A85" s="41" t="s">
        <v>890</v>
      </c>
      <c r="B85" s="45" t="s">
        <v>726</v>
      </c>
      <c r="C85" s="280" t="s">
        <v>727</v>
      </c>
      <c r="D85" s="53" t="s">
        <v>777</v>
      </c>
      <c r="E85" s="275" t="s">
        <v>770</v>
      </c>
      <c r="F85" s="368" t="s">
        <v>15</v>
      </c>
      <c r="G85" s="129" t="str">
        <f>VLOOKUP(F85,Data!A:B,2,FALSE)</f>
        <v>R</v>
      </c>
      <c r="H85" s="311" t="s">
        <v>12</v>
      </c>
      <c r="I85" s="129" t="str">
        <f>VLOOKUP(H85,Data!D:E,2,FALSE)</f>
        <v>35</v>
      </c>
      <c r="J85" s="340" t="s">
        <v>6</v>
      </c>
      <c r="K85" s="129" t="str">
        <f>VLOOKUP(J85,Data!G:H,2,FALSE)</f>
        <v>ai</v>
      </c>
      <c r="L85" s="341"/>
      <c r="M85" s="246"/>
      <c r="N85" s="342"/>
      <c r="O85" s="221" t="str">
        <f t="shared" si="4"/>
        <v>410050114-R-35-ai-084</v>
      </c>
      <c r="P85" s="72"/>
    </row>
    <row r="86" spans="1:16" ht="18.75" thickBot="1" x14ac:dyDescent="0.25">
      <c r="A86" s="41" t="s">
        <v>891</v>
      </c>
      <c r="B86" s="45" t="s">
        <v>726</v>
      </c>
      <c r="C86" s="280" t="s">
        <v>727</v>
      </c>
      <c r="D86" s="137" t="s">
        <v>778</v>
      </c>
      <c r="E86" s="277" t="s">
        <v>771</v>
      </c>
      <c r="F86" s="98" t="s">
        <v>4</v>
      </c>
      <c r="G86" s="7" t="str">
        <f>VLOOKUP(F86,Data!A:B,2,FALSE)</f>
        <v>C</v>
      </c>
      <c r="H86" s="111" t="s">
        <v>36</v>
      </c>
      <c r="I86" s="7" t="str">
        <f>VLOOKUP(H86,Data!D:E,2,FALSE)</f>
        <v>03</v>
      </c>
      <c r="J86" s="111" t="s">
        <v>79</v>
      </c>
      <c r="K86" s="7" t="str">
        <f>VLOOKUP(J86,Data!G:H,2,FALSE)</f>
        <v>ac</v>
      </c>
      <c r="L86" s="116"/>
      <c r="M86" s="7"/>
      <c r="N86" s="8"/>
      <c r="O86" s="336" t="str">
        <f t="shared" si="4"/>
        <v>410050115-C-03-ac-085</v>
      </c>
      <c r="P86" s="72"/>
    </row>
    <row r="87" spans="1:16" ht="18.75" thickBot="1" x14ac:dyDescent="0.25">
      <c r="A87" s="41" t="s">
        <v>892</v>
      </c>
      <c r="B87" s="45" t="s">
        <v>726</v>
      </c>
      <c r="C87" s="280" t="s">
        <v>727</v>
      </c>
      <c r="D87" s="207" t="s">
        <v>778</v>
      </c>
      <c r="E87" s="278" t="s">
        <v>771</v>
      </c>
      <c r="F87" s="101" t="s">
        <v>15</v>
      </c>
      <c r="G87" s="1" t="str">
        <f>VLOOKUP(F87,Data!A:B,2,FALSE)</f>
        <v>R</v>
      </c>
      <c r="H87" s="112" t="s">
        <v>12</v>
      </c>
      <c r="I87" s="1" t="str">
        <f>VLOOKUP(H87,Data!D:E,2,FALSE)</f>
        <v>35</v>
      </c>
      <c r="J87" s="112" t="s">
        <v>92</v>
      </c>
      <c r="K87" s="1" t="str">
        <f>VLOOKUP(J87,Data!G:H,2,FALSE)</f>
        <v>an</v>
      </c>
      <c r="L87" s="123"/>
      <c r="M87" s="1"/>
      <c r="N87" s="4"/>
      <c r="O87" s="336" t="str">
        <f t="shared" si="4"/>
        <v>410050115-R-35-an-086</v>
      </c>
      <c r="P87" s="72"/>
    </row>
    <row r="88" spans="1:16" ht="18.75" thickBot="1" x14ac:dyDescent="0.25">
      <c r="A88" s="41" t="s">
        <v>893</v>
      </c>
      <c r="B88" s="45" t="s">
        <v>726</v>
      </c>
      <c r="C88" s="280" t="s">
        <v>727</v>
      </c>
      <c r="D88" s="207" t="s">
        <v>778</v>
      </c>
      <c r="E88" s="278" t="s">
        <v>771</v>
      </c>
      <c r="F88" s="101" t="s">
        <v>52</v>
      </c>
      <c r="G88" s="1" t="str">
        <f>VLOOKUP(F88,Data!A:B,2,FALSE)</f>
        <v>M</v>
      </c>
      <c r="H88" s="112" t="s">
        <v>13</v>
      </c>
      <c r="I88" s="1" t="str">
        <f>VLOOKUP(H88,Data!D:E,2,FALSE)</f>
        <v>01</v>
      </c>
      <c r="J88" s="112" t="s">
        <v>98</v>
      </c>
      <c r="K88" s="1" t="str">
        <f>VLOOKUP(J88,Data!G:H,2,FALSE)</f>
        <v>al</v>
      </c>
      <c r="L88" s="123"/>
      <c r="M88" s="1"/>
      <c r="N88" s="4"/>
      <c r="O88" s="336" t="str">
        <f t="shared" si="4"/>
        <v>410050115-M-01-al-087</v>
      </c>
      <c r="P88" s="72" t="s">
        <v>773</v>
      </c>
    </row>
    <row r="89" spans="1:16" ht="18.75" thickBot="1" x14ac:dyDescent="0.25">
      <c r="A89" s="41" t="s">
        <v>894</v>
      </c>
      <c r="B89" s="45" t="s">
        <v>726</v>
      </c>
      <c r="C89" s="280" t="s">
        <v>727</v>
      </c>
      <c r="D89" s="207" t="s">
        <v>778</v>
      </c>
      <c r="E89" s="278" t="s">
        <v>771</v>
      </c>
      <c r="F89" s="101" t="s">
        <v>52</v>
      </c>
      <c r="G89" s="1" t="str">
        <f>VLOOKUP(F89,Data!A:B,2,FALSE)</f>
        <v>M</v>
      </c>
      <c r="H89" s="112" t="s">
        <v>85</v>
      </c>
      <c r="I89" s="1">
        <f>VLOOKUP(H89,Data!D:E,2,FALSE)</f>
        <v>29</v>
      </c>
      <c r="J89" s="112" t="s">
        <v>89</v>
      </c>
      <c r="K89" s="1" t="str">
        <f>VLOOKUP(J89,Data!G:H,2,FALSE)</f>
        <v>ah</v>
      </c>
      <c r="L89" s="123"/>
      <c r="M89" s="1"/>
      <c r="N89" s="4"/>
      <c r="O89" s="336" t="str">
        <f t="shared" si="4"/>
        <v>410050115-M-29-ah-088</v>
      </c>
      <c r="P89" s="72"/>
    </row>
    <row r="90" spans="1:16" ht="18.75" thickBot="1" x14ac:dyDescent="0.25">
      <c r="A90" s="41" t="s">
        <v>895</v>
      </c>
      <c r="B90" s="45" t="s">
        <v>726</v>
      </c>
      <c r="C90" s="280" t="s">
        <v>727</v>
      </c>
      <c r="D90" s="54" t="s">
        <v>778</v>
      </c>
      <c r="E90" s="279" t="s">
        <v>771</v>
      </c>
      <c r="F90" s="99" t="s">
        <v>15</v>
      </c>
      <c r="G90" s="2" t="str">
        <f>VLOOKUP(F90,Data!A:B,2,FALSE)</f>
        <v>R</v>
      </c>
      <c r="H90" s="109" t="s">
        <v>12</v>
      </c>
      <c r="I90" s="2" t="str">
        <f>VLOOKUP(H90,Data!D:E,2,FALSE)</f>
        <v>35</v>
      </c>
      <c r="J90" s="109" t="s">
        <v>6</v>
      </c>
      <c r="K90" s="2" t="str">
        <f>VLOOKUP(J90,Data!G:H,2,FALSE)</f>
        <v>ai</v>
      </c>
      <c r="L90" s="121"/>
      <c r="M90" s="2"/>
      <c r="N90" s="5"/>
      <c r="O90" s="337" t="str">
        <f t="shared" si="4"/>
        <v>410050115-R-35-ai-089</v>
      </c>
      <c r="P90" s="72"/>
    </row>
    <row r="91" spans="1:16" ht="18.75" thickBot="1" x14ac:dyDescent="0.25">
      <c r="A91" s="41" t="s">
        <v>896</v>
      </c>
      <c r="B91" s="45" t="s">
        <v>726</v>
      </c>
      <c r="C91" s="280" t="s">
        <v>727</v>
      </c>
      <c r="D91" s="52" t="s">
        <v>779</v>
      </c>
      <c r="E91" s="268" t="s">
        <v>772</v>
      </c>
      <c r="F91" s="97" t="s">
        <v>4</v>
      </c>
      <c r="G91" s="125" t="str">
        <f>VLOOKUP(F91,Data!A:B,2,FALSE)</f>
        <v>C</v>
      </c>
      <c r="H91" s="66" t="s">
        <v>81</v>
      </c>
      <c r="I91" s="125">
        <f>VLOOKUP(H91,Data!D:E,2,FALSE)</f>
        <v>26</v>
      </c>
      <c r="J91" s="66" t="s">
        <v>79</v>
      </c>
      <c r="K91" s="125" t="str">
        <f>VLOOKUP(J91,Data!G:H,2,FALSE)</f>
        <v>ac</v>
      </c>
      <c r="L91" s="118"/>
      <c r="M91" s="27"/>
      <c r="N91" s="28"/>
      <c r="O91" s="219" t="str">
        <f t="shared" si="4"/>
        <v>410050116-C-26-ac-090</v>
      </c>
      <c r="P91" s="72"/>
    </row>
    <row r="92" spans="1:16" ht="18.75" thickBot="1" x14ac:dyDescent="0.25">
      <c r="A92" s="41" t="s">
        <v>897</v>
      </c>
      <c r="B92" s="45" t="s">
        <v>726</v>
      </c>
      <c r="C92" s="280" t="s">
        <v>727</v>
      </c>
      <c r="D92" s="52" t="s">
        <v>779</v>
      </c>
      <c r="E92" s="268" t="s">
        <v>772</v>
      </c>
      <c r="F92" s="97" t="s">
        <v>15</v>
      </c>
      <c r="G92" s="125" t="str">
        <f>VLOOKUP(F92,Data!A:B,2,FALSE)</f>
        <v>R</v>
      </c>
      <c r="H92" s="66" t="s">
        <v>12</v>
      </c>
      <c r="I92" s="125" t="str">
        <f>VLOOKUP(H92,Data!D:E,2,FALSE)</f>
        <v>35</v>
      </c>
      <c r="J92" s="66" t="s">
        <v>92</v>
      </c>
      <c r="K92" s="125" t="str">
        <f>VLOOKUP(J92,Data!G:H,2,FALSE)</f>
        <v>an</v>
      </c>
      <c r="L92" s="118"/>
      <c r="M92" s="27"/>
      <c r="N92" s="28"/>
      <c r="O92" s="219" t="str">
        <f t="shared" si="4"/>
        <v>410050116-R-35-an-091</v>
      </c>
      <c r="P92" s="72" t="s">
        <v>781</v>
      </c>
    </row>
    <row r="93" spans="1:16" ht="18.75" thickBot="1" x14ac:dyDescent="0.25">
      <c r="A93" s="41" t="s">
        <v>898</v>
      </c>
      <c r="B93" s="45" t="s">
        <v>726</v>
      </c>
      <c r="C93" s="280" t="s">
        <v>727</v>
      </c>
      <c r="D93" s="52" t="s">
        <v>779</v>
      </c>
      <c r="E93" s="268" t="s">
        <v>772</v>
      </c>
      <c r="F93" s="108" t="s">
        <v>58</v>
      </c>
      <c r="G93" s="105" t="str">
        <f>VLOOKUP(F93,Data!A:B,2,FALSE)</f>
        <v>Y</v>
      </c>
      <c r="H93" s="185" t="s">
        <v>13</v>
      </c>
      <c r="I93" s="105" t="str">
        <f>VLOOKUP(H93,Data!D:E,2,FALSE)</f>
        <v>01</v>
      </c>
      <c r="J93" s="67" t="s">
        <v>92</v>
      </c>
      <c r="K93" s="105" t="str">
        <f>VLOOKUP(J93,Data!G:H,2,FALSE)</f>
        <v>an</v>
      </c>
      <c r="L93" s="119"/>
      <c r="M93" s="31"/>
      <c r="N93" s="34"/>
      <c r="O93" s="221" t="str">
        <f t="shared" si="4"/>
        <v>410050116-Y-01-an-092</v>
      </c>
      <c r="P93" s="72" t="s">
        <v>780</v>
      </c>
    </row>
    <row r="94" spans="1:16" ht="18.75" thickBot="1" x14ac:dyDescent="0.25">
      <c r="A94" s="41" t="s">
        <v>899</v>
      </c>
      <c r="B94" s="45" t="s">
        <v>726</v>
      </c>
      <c r="C94" s="280" t="s">
        <v>727</v>
      </c>
      <c r="D94" s="57" t="s">
        <v>782</v>
      </c>
      <c r="E94" s="277" t="s">
        <v>783</v>
      </c>
      <c r="F94" s="57" t="s">
        <v>33</v>
      </c>
      <c r="G94" s="160" t="str">
        <f>VLOOKUP(F94,Data!A:B,2,FALSE)</f>
        <v>Z</v>
      </c>
      <c r="H94" s="187" t="s">
        <v>13</v>
      </c>
      <c r="I94" s="160" t="str">
        <f>VLOOKUP(H94,Data!D:E,2,FALSE)</f>
        <v>01</v>
      </c>
      <c r="J94" s="64" t="s">
        <v>80</v>
      </c>
      <c r="K94" s="160" t="str">
        <f>VLOOKUP(J94,Data!G:H,2,FALSE)</f>
        <v>am</v>
      </c>
      <c r="L94" s="306"/>
      <c r="M94" s="160"/>
      <c r="N94" s="162"/>
      <c r="O94" s="220" t="str">
        <f t="shared" ref="O94:O102" si="5">CONCATENATE(E94&amp;"-",G94&amp;"-",I94&amp;"-",K94&amp;"-",A94)</f>
        <v>410050100-Z-01-am-093</v>
      </c>
      <c r="P94" s="72" t="s">
        <v>790</v>
      </c>
    </row>
    <row r="95" spans="1:16" ht="18.75" thickBot="1" x14ac:dyDescent="0.25">
      <c r="A95" s="41" t="s">
        <v>900</v>
      </c>
      <c r="B95" s="45" t="s">
        <v>726</v>
      </c>
      <c r="C95" s="280" t="s">
        <v>727</v>
      </c>
      <c r="D95" s="61" t="s">
        <v>782</v>
      </c>
      <c r="E95" s="278" t="s">
        <v>783</v>
      </c>
      <c r="F95" s="324" t="s">
        <v>33</v>
      </c>
      <c r="G95" s="6" t="str">
        <f>VLOOKUP(F95,Data!A:B,2,FALSE)</f>
        <v>Z</v>
      </c>
      <c r="H95" s="165" t="s">
        <v>13</v>
      </c>
      <c r="I95" s="6" t="str">
        <f>VLOOKUP(H95,Data!D:E,2,FALSE)</f>
        <v>01</v>
      </c>
      <c r="J95" s="339" t="s">
        <v>80</v>
      </c>
      <c r="K95" s="6" t="str">
        <f>VLOOKUP(J95,Data!G:H,2,FALSE)</f>
        <v>am</v>
      </c>
      <c r="L95" s="117"/>
      <c r="M95" s="6"/>
      <c r="N95" s="32"/>
      <c r="O95" s="220" t="str">
        <f t="shared" si="5"/>
        <v>410050100-Z-01-am-094</v>
      </c>
      <c r="P95" s="72" t="s">
        <v>785</v>
      </c>
    </row>
    <row r="96" spans="1:16" ht="18.75" thickBot="1" x14ac:dyDescent="0.25">
      <c r="A96" s="41" t="s">
        <v>901</v>
      </c>
      <c r="B96" s="45" t="s">
        <v>726</v>
      </c>
      <c r="C96" s="280" t="s">
        <v>727</v>
      </c>
      <c r="D96" s="61" t="s">
        <v>782</v>
      </c>
      <c r="E96" s="278" t="s">
        <v>783</v>
      </c>
      <c r="F96" s="324" t="s">
        <v>33</v>
      </c>
      <c r="G96" s="6" t="str">
        <f>VLOOKUP(F96,Data!A:B,2,FALSE)</f>
        <v>Z</v>
      </c>
      <c r="H96" s="165" t="s">
        <v>13</v>
      </c>
      <c r="I96" s="6" t="str">
        <f>VLOOKUP(H96,Data!D:E,2,FALSE)</f>
        <v>01</v>
      </c>
      <c r="J96" s="339" t="s">
        <v>80</v>
      </c>
      <c r="K96" s="6" t="str">
        <f>VLOOKUP(J96,Data!G:H,2,FALSE)</f>
        <v>am</v>
      </c>
      <c r="L96" s="117"/>
      <c r="M96" s="6"/>
      <c r="N96" s="32"/>
      <c r="O96" s="220" t="str">
        <f t="shared" si="5"/>
        <v>410050100-Z-01-am-095</v>
      </c>
      <c r="P96" s="72" t="s">
        <v>788</v>
      </c>
    </row>
    <row r="97" spans="1:16" ht="18.75" thickBot="1" x14ac:dyDescent="0.25">
      <c r="A97" s="41" t="s">
        <v>902</v>
      </c>
      <c r="B97" s="45" t="s">
        <v>726</v>
      </c>
      <c r="C97" s="280" t="s">
        <v>727</v>
      </c>
      <c r="D97" s="61" t="s">
        <v>782</v>
      </c>
      <c r="E97" s="278" t="s">
        <v>783</v>
      </c>
      <c r="F97" s="324" t="s">
        <v>33</v>
      </c>
      <c r="G97" s="6" t="str">
        <f>VLOOKUP(F97,Data!A:B,2,FALSE)</f>
        <v>Z</v>
      </c>
      <c r="H97" s="165" t="s">
        <v>39</v>
      </c>
      <c r="I97" s="6" t="str">
        <f>VLOOKUP(H97,Data!D:E,2,FALSE)</f>
        <v>04</v>
      </c>
      <c r="J97" s="339" t="s">
        <v>80</v>
      </c>
      <c r="K97" s="6" t="str">
        <f>VLOOKUP(J97,Data!G:H,2,FALSE)</f>
        <v>am</v>
      </c>
      <c r="L97" s="117"/>
      <c r="M97" s="6"/>
      <c r="N97" s="32"/>
      <c r="O97" s="220" t="str">
        <f t="shared" si="5"/>
        <v>410050100-Z-04-am-096</v>
      </c>
      <c r="P97" s="72" t="s">
        <v>789</v>
      </c>
    </row>
    <row r="98" spans="1:16" ht="18.75" thickBot="1" x14ac:dyDescent="0.25">
      <c r="A98" s="41" t="s">
        <v>903</v>
      </c>
      <c r="B98" s="45" t="s">
        <v>726</v>
      </c>
      <c r="C98" s="280" t="s">
        <v>727</v>
      </c>
      <c r="D98" s="61" t="s">
        <v>782</v>
      </c>
      <c r="E98" s="278" t="s">
        <v>783</v>
      </c>
      <c r="F98" s="324" t="s">
        <v>33</v>
      </c>
      <c r="G98" s="6" t="str">
        <f>VLOOKUP(F98,Data!A:B,2,FALSE)</f>
        <v>Z</v>
      </c>
      <c r="H98" s="165" t="s">
        <v>39</v>
      </c>
      <c r="I98" s="6" t="str">
        <f>VLOOKUP(H98,Data!D:E,2,FALSE)</f>
        <v>04</v>
      </c>
      <c r="J98" s="339" t="s">
        <v>80</v>
      </c>
      <c r="K98" s="6" t="str">
        <f>VLOOKUP(J98,Data!G:H,2,FALSE)</f>
        <v>am</v>
      </c>
      <c r="L98" s="117"/>
      <c r="M98" s="6"/>
      <c r="N98" s="32"/>
      <c r="O98" s="220" t="str">
        <f t="shared" si="5"/>
        <v>410050100-Z-04-am-097</v>
      </c>
      <c r="P98" s="72" t="s">
        <v>786</v>
      </c>
    </row>
    <row r="99" spans="1:16" ht="18.75" thickBot="1" x14ac:dyDescent="0.25">
      <c r="A99" s="41" t="s">
        <v>904</v>
      </c>
      <c r="B99" s="45" t="s">
        <v>726</v>
      </c>
      <c r="C99" s="280" t="s">
        <v>727</v>
      </c>
      <c r="D99" s="58" t="s">
        <v>782</v>
      </c>
      <c r="E99" s="279" t="s">
        <v>783</v>
      </c>
      <c r="F99" s="99" t="s">
        <v>33</v>
      </c>
      <c r="G99" s="2" t="str">
        <f>VLOOKUP(F99,Data!A:B,2,FALSE)</f>
        <v>Z</v>
      </c>
      <c r="H99" s="212" t="s">
        <v>39</v>
      </c>
      <c r="I99" s="2" t="str">
        <f>VLOOKUP(H99,Data!D:E,2,FALSE)</f>
        <v>04</v>
      </c>
      <c r="J99" s="212" t="s">
        <v>80</v>
      </c>
      <c r="K99" s="2" t="str">
        <f>VLOOKUP(J99,Data!G:H,2,FALSE)</f>
        <v>am</v>
      </c>
      <c r="L99" s="121"/>
      <c r="M99" s="2"/>
      <c r="N99" s="5"/>
      <c r="O99" s="220" t="str">
        <f t="shared" si="5"/>
        <v>410050100-Z-04-am-098</v>
      </c>
      <c r="P99" s="72" t="s">
        <v>787</v>
      </c>
    </row>
    <row r="100" spans="1:16" ht="18.75" thickBot="1" x14ac:dyDescent="0.25">
      <c r="A100" s="41" t="s">
        <v>905</v>
      </c>
      <c r="B100" s="45" t="s">
        <v>726</v>
      </c>
      <c r="C100" s="280" t="s">
        <v>727</v>
      </c>
      <c r="D100" s="51" t="s">
        <v>784</v>
      </c>
      <c r="E100" s="308" t="s">
        <v>783</v>
      </c>
      <c r="F100" s="327" t="s">
        <v>33</v>
      </c>
      <c r="G100" s="127" t="str">
        <f>VLOOKUP(F100,Data!A:B,2,FALSE)</f>
        <v>Z</v>
      </c>
      <c r="H100" s="309" t="s">
        <v>39</v>
      </c>
      <c r="I100" s="127" t="str">
        <f>VLOOKUP(H100,Data!D:E,2,FALSE)</f>
        <v>04</v>
      </c>
      <c r="J100" s="309" t="s">
        <v>80</v>
      </c>
      <c r="K100" s="127" t="str">
        <f>VLOOKUP(J100,Data!G:H,2,FALSE)</f>
        <v>am</v>
      </c>
      <c r="L100" s="310"/>
      <c r="M100" s="181"/>
      <c r="N100" s="183"/>
      <c r="O100" s="219" t="str">
        <f t="shared" si="5"/>
        <v>410050100-Z-04-am-099</v>
      </c>
      <c r="P100" s="72" t="s">
        <v>791</v>
      </c>
    </row>
    <row r="101" spans="1:16" ht="18.75" thickBot="1" x14ac:dyDescent="0.25">
      <c r="A101" s="41" t="s">
        <v>794</v>
      </c>
      <c r="B101" s="45" t="s">
        <v>726</v>
      </c>
      <c r="C101" s="280" t="s">
        <v>727</v>
      </c>
      <c r="D101" s="52" t="s">
        <v>784</v>
      </c>
      <c r="E101" s="301" t="s">
        <v>783</v>
      </c>
      <c r="F101" s="97" t="s">
        <v>33</v>
      </c>
      <c r="G101" s="125" t="str">
        <f>VLOOKUP(F101,Data!A:B,2,FALSE)</f>
        <v>Z</v>
      </c>
      <c r="H101" s="66" t="s">
        <v>39</v>
      </c>
      <c r="I101" s="125" t="str">
        <f>VLOOKUP(H101,Data!D:E,2,FALSE)</f>
        <v>04</v>
      </c>
      <c r="J101" s="66" t="s">
        <v>80</v>
      </c>
      <c r="K101" s="125" t="str">
        <f>VLOOKUP(J101,Data!G:H,2,FALSE)</f>
        <v>am</v>
      </c>
      <c r="L101" s="118"/>
      <c r="M101" s="27"/>
      <c r="N101" s="28"/>
      <c r="O101" s="219" t="str">
        <f t="shared" si="5"/>
        <v>410050100-Z-04-am-100</v>
      </c>
      <c r="P101" s="72" t="s">
        <v>792</v>
      </c>
    </row>
    <row r="102" spans="1:16" ht="18.75" thickBot="1" x14ac:dyDescent="0.25">
      <c r="A102" s="41" t="s">
        <v>795</v>
      </c>
      <c r="B102" s="45" t="s">
        <v>726</v>
      </c>
      <c r="C102" s="280" t="s">
        <v>727</v>
      </c>
      <c r="D102" s="53" t="s">
        <v>784</v>
      </c>
      <c r="E102" s="442" t="s">
        <v>783</v>
      </c>
      <c r="F102" s="368" t="s">
        <v>33</v>
      </c>
      <c r="G102" s="129" t="str">
        <f>VLOOKUP(F102,Data!A:B,2,FALSE)</f>
        <v>Z</v>
      </c>
      <c r="H102" s="352" t="s">
        <v>39</v>
      </c>
      <c r="I102" s="129" t="str">
        <f>VLOOKUP(H102,Data!D:E,2,FALSE)</f>
        <v>04</v>
      </c>
      <c r="J102" s="340" t="s">
        <v>80</v>
      </c>
      <c r="K102" s="129" t="str">
        <f>VLOOKUP(J102,Data!G:H,2,FALSE)</f>
        <v>am</v>
      </c>
      <c r="L102" s="341"/>
      <c r="M102" s="246"/>
      <c r="N102" s="342"/>
      <c r="O102" s="221" t="str">
        <f t="shared" si="5"/>
        <v>410050100-Z-04-am-101</v>
      </c>
      <c r="P102" s="72" t="s">
        <v>793</v>
      </c>
    </row>
    <row r="103" spans="1:16" ht="18.75" thickBot="1" x14ac:dyDescent="0.25">
      <c r="A103" s="41" t="s">
        <v>796</v>
      </c>
      <c r="B103" s="45" t="s">
        <v>726</v>
      </c>
      <c r="C103" s="280" t="s">
        <v>727</v>
      </c>
      <c r="D103" s="57" t="s">
        <v>802</v>
      </c>
      <c r="E103" s="277" t="s">
        <v>783</v>
      </c>
      <c r="F103" s="57" t="s">
        <v>33</v>
      </c>
      <c r="G103" s="160" t="str">
        <f>VLOOKUP(F103,Data!A:B,2,FALSE)</f>
        <v>Z</v>
      </c>
      <c r="H103" s="187" t="s">
        <v>13</v>
      </c>
      <c r="I103" s="160" t="str">
        <f>VLOOKUP(H103,Data!D:E,2,FALSE)</f>
        <v>01</v>
      </c>
      <c r="J103" s="64" t="s">
        <v>80</v>
      </c>
      <c r="K103" s="160" t="str">
        <f>VLOOKUP(J103,Data!G:H,2,FALSE)</f>
        <v>am</v>
      </c>
      <c r="L103" s="306"/>
      <c r="M103" s="160"/>
      <c r="N103" s="162"/>
      <c r="O103" s="220" t="str">
        <f t="shared" ref="O103:O165" si="6">CONCATENATE(E103&amp;"-",G103&amp;"-",I103&amp;"-",K103&amp;"-",A103)</f>
        <v>410050100-Z-01-am-102</v>
      </c>
      <c r="P103" s="72" t="s">
        <v>803</v>
      </c>
    </row>
    <row r="104" spans="1:16" ht="18.75" thickBot="1" x14ac:dyDescent="0.25">
      <c r="A104" s="41" t="s">
        <v>797</v>
      </c>
      <c r="B104" s="45" t="s">
        <v>726</v>
      </c>
      <c r="C104" s="280" t="s">
        <v>727</v>
      </c>
      <c r="D104" s="61" t="s">
        <v>802</v>
      </c>
      <c r="E104" s="278" t="s">
        <v>783</v>
      </c>
      <c r="F104" s="324" t="s">
        <v>33</v>
      </c>
      <c r="G104" s="6" t="str">
        <f>VLOOKUP(F104,Data!A:B,2,FALSE)</f>
        <v>Z</v>
      </c>
      <c r="H104" s="165" t="s">
        <v>39</v>
      </c>
      <c r="I104" s="6" t="str">
        <f>VLOOKUP(H104,Data!D:E,2,FALSE)</f>
        <v>04</v>
      </c>
      <c r="J104" s="339" t="s">
        <v>80</v>
      </c>
      <c r="K104" s="6" t="str">
        <f>VLOOKUP(J104,Data!G:H,2,FALSE)</f>
        <v>am</v>
      </c>
      <c r="L104" s="117"/>
      <c r="M104" s="6"/>
      <c r="N104" s="32"/>
      <c r="O104" s="220" t="str">
        <f t="shared" si="6"/>
        <v>410050100-Z-04-am-103</v>
      </c>
      <c r="P104" s="72" t="s">
        <v>804</v>
      </c>
    </row>
    <row r="105" spans="1:16" ht="18.75" thickBot="1" x14ac:dyDescent="0.25">
      <c r="A105" s="41" t="s">
        <v>798</v>
      </c>
      <c r="B105" s="45" t="s">
        <v>726</v>
      </c>
      <c r="C105" s="280" t="s">
        <v>727</v>
      </c>
      <c r="D105" s="61" t="s">
        <v>802</v>
      </c>
      <c r="E105" s="278" t="s">
        <v>783</v>
      </c>
      <c r="F105" s="324" t="s">
        <v>33</v>
      </c>
      <c r="G105" s="6" t="str">
        <f>VLOOKUP(F105,Data!A:B,2,FALSE)</f>
        <v>Z</v>
      </c>
      <c r="H105" s="165" t="s">
        <v>13</v>
      </c>
      <c r="I105" s="6" t="str">
        <f>VLOOKUP(H105,Data!D:E,2,FALSE)</f>
        <v>01</v>
      </c>
      <c r="J105" s="339" t="s">
        <v>80</v>
      </c>
      <c r="K105" s="6" t="str">
        <f>VLOOKUP(J105,Data!G:H,2,FALSE)</f>
        <v>am</v>
      </c>
      <c r="L105" s="117"/>
      <c r="M105" s="6"/>
      <c r="N105" s="32"/>
      <c r="O105" s="220" t="str">
        <f t="shared" si="6"/>
        <v>410050100-Z-01-am-104</v>
      </c>
      <c r="P105" s="72" t="s">
        <v>805</v>
      </c>
    </row>
    <row r="106" spans="1:16" ht="18.75" thickBot="1" x14ac:dyDescent="0.25">
      <c r="A106" s="41" t="s">
        <v>799</v>
      </c>
      <c r="B106" s="45" t="s">
        <v>726</v>
      </c>
      <c r="C106" s="280" t="s">
        <v>727</v>
      </c>
      <c r="D106" s="61" t="s">
        <v>802</v>
      </c>
      <c r="E106" s="278" t="s">
        <v>783</v>
      </c>
      <c r="F106" s="324" t="s">
        <v>33</v>
      </c>
      <c r="G106" s="6" t="str">
        <f>VLOOKUP(F106,Data!A:B,2,FALSE)</f>
        <v>Z</v>
      </c>
      <c r="H106" s="165" t="s">
        <v>39</v>
      </c>
      <c r="I106" s="6" t="str">
        <f>VLOOKUP(H106,Data!D:E,2,FALSE)</f>
        <v>04</v>
      </c>
      <c r="J106" s="339" t="s">
        <v>80</v>
      </c>
      <c r="K106" s="6" t="str">
        <f>VLOOKUP(J106,Data!G:H,2,FALSE)</f>
        <v>am</v>
      </c>
      <c r="L106" s="117"/>
      <c r="M106" s="6"/>
      <c r="N106" s="32"/>
      <c r="O106" s="220" t="str">
        <f t="shared" si="6"/>
        <v>410050100-Z-04-am-105</v>
      </c>
      <c r="P106" s="72" t="s">
        <v>806</v>
      </c>
    </row>
    <row r="107" spans="1:16" ht="18.75" thickBot="1" x14ac:dyDescent="0.25">
      <c r="A107" s="41" t="s">
        <v>800</v>
      </c>
      <c r="B107" s="45" t="s">
        <v>726</v>
      </c>
      <c r="C107" s="280" t="s">
        <v>727</v>
      </c>
      <c r="D107" s="61" t="s">
        <v>802</v>
      </c>
      <c r="E107" s="278" t="s">
        <v>783</v>
      </c>
      <c r="F107" s="324" t="s">
        <v>33</v>
      </c>
      <c r="G107" s="6" t="str">
        <f>VLOOKUP(F107,Data!A:B,2,FALSE)</f>
        <v>Z</v>
      </c>
      <c r="H107" s="165" t="s">
        <v>12</v>
      </c>
      <c r="I107" s="6" t="str">
        <f>VLOOKUP(H107,Data!D:E,2,FALSE)</f>
        <v>35</v>
      </c>
      <c r="J107" s="339" t="s">
        <v>92</v>
      </c>
      <c r="K107" s="6" t="str">
        <f>VLOOKUP(J107,Data!G:H,2,FALSE)</f>
        <v>an</v>
      </c>
      <c r="L107" s="117"/>
      <c r="M107" s="6"/>
      <c r="N107" s="32"/>
      <c r="O107" s="220" t="str">
        <f t="shared" si="6"/>
        <v>410050100-Z-35-an-106</v>
      </c>
      <c r="P107" s="72"/>
    </row>
    <row r="108" spans="1:16" ht="18.75" thickBot="1" x14ac:dyDescent="0.25">
      <c r="A108" s="41" t="s">
        <v>801</v>
      </c>
      <c r="B108" s="223" t="s">
        <v>726</v>
      </c>
      <c r="C108" s="326" t="s">
        <v>727</v>
      </c>
      <c r="D108" s="58" t="s">
        <v>802</v>
      </c>
      <c r="E108" s="279" t="s">
        <v>783</v>
      </c>
      <c r="F108" s="99" t="s">
        <v>99</v>
      </c>
      <c r="G108" s="2" t="str">
        <f>VLOOKUP(F108,Data!A:B,2,FALSE)</f>
        <v>Q</v>
      </c>
      <c r="H108" s="212" t="s">
        <v>13</v>
      </c>
      <c r="I108" s="2" t="str">
        <f>VLOOKUP(H108,Data!D:E,2,FALSE)</f>
        <v>01</v>
      </c>
      <c r="J108" s="212" t="s">
        <v>99</v>
      </c>
      <c r="K108" s="2" t="str">
        <f>VLOOKUP(J108,Data!G:H,2,FALSE)</f>
        <v>aq</v>
      </c>
      <c r="L108" s="121"/>
      <c r="M108" s="2"/>
      <c r="N108" s="5"/>
      <c r="O108" s="220" t="str">
        <f t="shared" si="6"/>
        <v>410050100-Q-01-aq-107</v>
      </c>
      <c r="P108" s="72"/>
    </row>
    <row r="109" spans="1:16" ht="18.75" thickBot="1" x14ac:dyDescent="0.25">
      <c r="A109" s="41" t="s">
        <v>952</v>
      </c>
      <c r="B109" s="46" t="s">
        <v>152</v>
      </c>
      <c r="C109" s="322" t="s">
        <v>995</v>
      </c>
      <c r="D109" s="51" t="s">
        <v>126</v>
      </c>
      <c r="E109" s="263" t="s">
        <v>996</v>
      </c>
      <c r="F109" s="126" t="s">
        <v>4</v>
      </c>
      <c r="G109" s="23" t="str">
        <f>VLOOKUP(F109,Data!A:B,2,FALSE)</f>
        <v>C</v>
      </c>
      <c r="H109" s="62" t="s">
        <v>36</v>
      </c>
      <c r="I109" s="23" t="str">
        <f>VLOOKUP(H109,Data!D:E,2,FALSE)</f>
        <v>03</v>
      </c>
      <c r="J109" s="62" t="s">
        <v>79</v>
      </c>
      <c r="K109" s="23" t="str">
        <f>VLOOKUP(J109,Data!G:H,2,FALSE)</f>
        <v>ac</v>
      </c>
      <c r="L109" s="114"/>
      <c r="M109" s="23"/>
      <c r="N109" s="24"/>
      <c r="O109" s="151" t="str">
        <f t="shared" si="6"/>
        <v>412060101-C-03-ac-108</v>
      </c>
      <c r="P109" s="335" t="s">
        <v>948</v>
      </c>
    </row>
    <row r="110" spans="1:16" ht="18.75" thickBot="1" x14ac:dyDescent="0.25">
      <c r="A110" s="41" t="s">
        <v>953</v>
      </c>
      <c r="B110" s="47" t="s">
        <v>152</v>
      </c>
      <c r="C110" s="281" t="s">
        <v>995</v>
      </c>
      <c r="D110" s="52" t="s">
        <v>126</v>
      </c>
      <c r="E110" s="264" t="s">
        <v>996</v>
      </c>
      <c r="F110" s="128" t="s">
        <v>15</v>
      </c>
      <c r="G110" s="3" t="str">
        <f>VLOOKUP(F110,Data!A:B,2,FALSE)</f>
        <v>R</v>
      </c>
      <c r="H110" s="63" t="s">
        <v>12</v>
      </c>
      <c r="I110" s="3" t="str">
        <f>VLOOKUP(H110,Data!D:E,2,FALSE)</f>
        <v>35</v>
      </c>
      <c r="J110" s="63" t="s">
        <v>92</v>
      </c>
      <c r="K110" s="3" t="str">
        <f>VLOOKUP(J110,Data!G:H,2,FALSE)</f>
        <v>an</v>
      </c>
      <c r="L110" s="115"/>
      <c r="M110" s="3"/>
      <c r="N110" s="25"/>
      <c r="O110" s="151" t="str">
        <f t="shared" si="6"/>
        <v>412060101-R-35-an-109</v>
      </c>
      <c r="P110" s="335"/>
    </row>
    <row r="111" spans="1:16" ht="18.75" thickBot="1" x14ac:dyDescent="0.25">
      <c r="A111" s="41" t="s">
        <v>954</v>
      </c>
      <c r="B111" s="47" t="s">
        <v>152</v>
      </c>
      <c r="C111" s="281" t="s">
        <v>995</v>
      </c>
      <c r="D111" s="52" t="s">
        <v>126</v>
      </c>
      <c r="E111" s="264" t="s">
        <v>996</v>
      </c>
      <c r="F111" s="128" t="s">
        <v>33</v>
      </c>
      <c r="G111" s="3" t="str">
        <f>VLOOKUP(F111,Data!A:B,2,FALSE)</f>
        <v>Z</v>
      </c>
      <c r="H111" s="63" t="s">
        <v>13</v>
      </c>
      <c r="I111" s="3" t="str">
        <f>VLOOKUP(H111,Data!D:E,2,FALSE)</f>
        <v>01</v>
      </c>
      <c r="J111" s="63" t="s">
        <v>944</v>
      </c>
      <c r="K111" s="3" t="str">
        <f>VLOOKUP(J111,Data!G:H,2,FALSE)</f>
        <v>ba</v>
      </c>
      <c r="L111" s="115"/>
      <c r="M111" s="3"/>
      <c r="N111" s="25"/>
      <c r="O111" s="151" t="str">
        <f t="shared" si="6"/>
        <v>412060101-Z-01-ba-110</v>
      </c>
      <c r="P111" s="335" t="s">
        <v>946</v>
      </c>
    </row>
    <row r="112" spans="1:16" ht="18.75" thickBot="1" x14ac:dyDescent="0.25">
      <c r="A112" s="41" t="s">
        <v>955</v>
      </c>
      <c r="B112" s="47" t="s">
        <v>152</v>
      </c>
      <c r="C112" s="281" t="s">
        <v>995</v>
      </c>
      <c r="D112" s="52" t="s">
        <v>126</v>
      </c>
      <c r="E112" s="264" t="s">
        <v>996</v>
      </c>
      <c r="F112" s="128" t="s">
        <v>62</v>
      </c>
      <c r="G112" s="3" t="str">
        <f>VLOOKUP(F112,Data!A:B,2,FALSE)</f>
        <v>K</v>
      </c>
      <c r="H112" s="63" t="s">
        <v>62</v>
      </c>
      <c r="I112" s="3" t="str">
        <f>VLOOKUP(H112,Data!D:E,2,FALSE)</f>
        <v>37</v>
      </c>
      <c r="J112" s="63" t="s">
        <v>93</v>
      </c>
      <c r="K112" s="3" t="str">
        <f>VLOOKUP(J112,Data!G:H,2,FALSE)</f>
        <v>ak</v>
      </c>
      <c r="L112" s="115"/>
      <c r="M112" s="3"/>
      <c r="N112" s="25"/>
      <c r="O112" s="151" t="str">
        <f t="shared" si="6"/>
        <v>412060101-K-37-ak-111</v>
      </c>
      <c r="P112" s="335" t="s">
        <v>947</v>
      </c>
    </row>
    <row r="113" spans="1:16" ht="18.75" thickBot="1" x14ac:dyDescent="0.25">
      <c r="A113" s="41" t="s">
        <v>956</v>
      </c>
      <c r="B113" s="47" t="s">
        <v>152</v>
      </c>
      <c r="C113" s="281" t="s">
        <v>995</v>
      </c>
      <c r="D113" s="52" t="s">
        <v>126</v>
      </c>
      <c r="E113" s="264" t="s">
        <v>996</v>
      </c>
      <c r="F113" s="128" t="s">
        <v>40</v>
      </c>
      <c r="G113" s="3" t="str">
        <f>VLOOKUP(F113,Data!A:B,2,FALSE)</f>
        <v>B</v>
      </c>
      <c r="H113" s="63" t="s">
        <v>943</v>
      </c>
      <c r="I113" s="3">
        <f>VLOOKUP(H113,Data!D:E,2,FALSE)</f>
        <v>11</v>
      </c>
      <c r="J113" s="63" t="s">
        <v>7</v>
      </c>
      <c r="K113" s="3" t="str">
        <f>VLOOKUP(J113,Data!G:H,2,FALSE)</f>
        <v>ab</v>
      </c>
      <c r="L113" s="115"/>
      <c r="M113" s="3"/>
      <c r="N113" s="25"/>
      <c r="O113" s="151" t="str">
        <f t="shared" si="6"/>
        <v>412060101-B-11-ab-112</v>
      </c>
      <c r="P113" s="335" t="s">
        <v>949</v>
      </c>
    </row>
    <row r="114" spans="1:16" ht="18.75" thickBot="1" x14ac:dyDescent="0.25">
      <c r="A114" s="41" t="s">
        <v>957</v>
      </c>
      <c r="B114" s="47" t="s">
        <v>152</v>
      </c>
      <c r="C114" s="281" t="s">
        <v>995</v>
      </c>
      <c r="D114" s="52" t="s">
        <v>126</v>
      </c>
      <c r="E114" s="264" t="s">
        <v>996</v>
      </c>
      <c r="F114" s="128" t="s">
        <v>14</v>
      </c>
      <c r="G114" s="3" t="str">
        <f>VLOOKUP(F114,Data!A:B,2,FALSE)</f>
        <v>W</v>
      </c>
      <c r="H114" s="63" t="s">
        <v>43</v>
      </c>
      <c r="I114" s="3" t="str">
        <f>VLOOKUP(H114,Data!D:E,2,FALSE)</f>
        <v>06</v>
      </c>
      <c r="J114" s="63" t="s">
        <v>14</v>
      </c>
      <c r="K114" s="3" t="str">
        <f>VLOOKUP(J114,Data!G:H,2,FALSE)</f>
        <v>aw</v>
      </c>
      <c r="L114" s="115"/>
      <c r="M114" s="3"/>
      <c r="N114" s="25"/>
      <c r="O114" s="151" t="str">
        <f t="shared" si="6"/>
        <v>412060101-W-06-aw-113</v>
      </c>
      <c r="P114" s="335" t="s">
        <v>950</v>
      </c>
    </row>
    <row r="115" spans="1:16" ht="18.75" thickBot="1" x14ac:dyDescent="0.25">
      <c r="A115" s="41" t="s">
        <v>958</v>
      </c>
      <c r="B115" s="47" t="s">
        <v>152</v>
      </c>
      <c r="C115" s="281" t="s">
        <v>995</v>
      </c>
      <c r="D115" s="52" t="s">
        <v>126</v>
      </c>
      <c r="E115" s="264" t="s">
        <v>996</v>
      </c>
      <c r="F115" s="128" t="s">
        <v>15</v>
      </c>
      <c r="G115" s="3" t="str">
        <f>VLOOKUP(F115,Data!A:B,2,FALSE)</f>
        <v>R</v>
      </c>
      <c r="H115" s="63" t="s">
        <v>12</v>
      </c>
      <c r="I115" s="3" t="str">
        <f>VLOOKUP(H115,Data!D:E,2,FALSE)</f>
        <v>35</v>
      </c>
      <c r="J115" s="63" t="s">
        <v>92</v>
      </c>
      <c r="K115" s="3" t="str">
        <f>VLOOKUP(J115,Data!G:H,2,FALSE)</f>
        <v>an</v>
      </c>
      <c r="L115" s="115"/>
      <c r="M115" s="3"/>
      <c r="N115" s="25"/>
      <c r="O115" s="151" t="str">
        <f t="shared" si="6"/>
        <v>412060101-R-35-an-114</v>
      </c>
      <c r="P115" s="335"/>
    </row>
    <row r="116" spans="1:16" ht="18.75" thickBot="1" x14ac:dyDescent="0.25">
      <c r="A116" s="41" t="s">
        <v>959</v>
      </c>
      <c r="B116" s="47" t="s">
        <v>152</v>
      </c>
      <c r="C116" s="281" t="s">
        <v>995</v>
      </c>
      <c r="D116" s="52" t="s">
        <v>126</v>
      </c>
      <c r="E116" s="264" t="s">
        <v>996</v>
      </c>
      <c r="F116" s="390" t="s">
        <v>99</v>
      </c>
      <c r="G116" s="129" t="str">
        <f>VLOOKUP(F116,Data!A:B,2,FALSE)</f>
        <v>Q</v>
      </c>
      <c r="H116" s="257" t="s">
        <v>13</v>
      </c>
      <c r="I116" s="129" t="str">
        <f>VLOOKUP(H116,Data!D:E,2,FALSE)</f>
        <v>01</v>
      </c>
      <c r="J116" s="257" t="s">
        <v>99</v>
      </c>
      <c r="K116" s="129" t="str">
        <f>VLOOKUP(J116,Data!G:H,2,FALSE)</f>
        <v>aq</v>
      </c>
      <c r="L116" s="391"/>
      <c r="M116" s="129"/>
      <c r="N116" s="439"/>
      <c r="O116" s="151" t="str">
        <f t="shared" si="6"/>
        <v>412060101-Q-01-aq-115</v>
      </c>
      <c r="P116" s="72" t="s">
        <v>951</v>
      </c>
    </row>
    <row r="117" spans="1:16" ht="18.75" thickBot="1" x14ac:dyDescent="0.25">
      <c r="A117" s="41" t="s">
        <v>960</v>
      </c>
      <c r="B117" s="47" t="s">
        <v>152</v>
      </c>
      <c r="C117" s="281" t="s">
        <v>995</v>
      </c>
      <c r="D117" s="137" t="s">
        <v>351</v>
      </c>
      <c r="E117" s="277" t="s">
        <v>997</v>
      </c>
      <c r="F117" s="57" t="s">
        <v>8</v>
      </c>
      <c r="G117" s="160" t="str">
        <f>VLOOKUP(F117,Data!A:B,2,FALSE)</f>
        <v>G</v>
      </c>
      <c r="H117" s="64" t="s">
        <v>8</v>
      </c>
      <c r="I117" s="160">
        <f>VLOOKUP(H117,Data!D:E,2,FALSE)</f>
        <v>24</v>
      </c>
      <c r="J117" s="64" t="s">
        <v>79</v>
      </c>
      <c r="K117" s="160" t="str">
        <f>VLOOKUP(J117,Data!G:H,2,FALSE)</f>
        <v>ac</v>
      </c>
      <c r="L117" s="306"/>
      <c r="M117" s="160"/>
      <c r="N117" s="162"/>
      <c r="O117" s="336" t="str">
        <f t="shared" si="6"/>
        <v>412060109-G-24-ac-116</v>
      </c>
      <c r="P117" s="72"/>
    </row>
    <row r="118" spans="1:16" ht="18.75" thickBot="1" x14ac:dyDescent="0.25">
      <c r="A118" s="41" t="s">
        <v>961</v>
      </c>
      <c r="B118" s="48" t="s">
        <v>152</v>
      </c>
      <c r="C118" s="323" t="s">
        <v>995</v>
      </c>
      <c r="D118" s="207" t="s">
        <v>351</v>
      </c>
      <c r="E118" s="279" t="s">
        <v>997</v>
      </c>
      <c r="F118" s="101" t="s">
        <v>40</v>
      </c>
      <c r="G118" s="1" t="str">
        <f>VLOOKUP(F118,Data!A:B,2,FALSE)</f>
        <v>B</v>
      </c>
      <c r="H118" s="112" t="s">
        <v>943</v>
      </c>
      <c r="I118" s="1">
        <f>VLOOKUP(H118,Data!D:E,2,FALSE)</f>
        <v>11</v>
      </c>
      <c r="J118" s="112" t="s">
        <v>7</v>
      </c>
      <c r="K118" s="1" t="str">
        <f>VLOOKUP(J118,Data!G:H,2,FALSE)</f>
        <v>ab</v>
      </c>
      <c r="L118" s="123"/>
      <c r="M118" s="1"/>
      <c r="N118" s="4"/>
      <c r="O118" s="336" t="str">
        <f t="shared" si="6"/>
        <v>412060109-B-11-ab-117</v>
      </c>
      <c r="P118" s="72"/>
    </row>
    <row r="119" spans="1:16" ht="19.5" thickBot="1" x14ac:dyDescent="0.25">
      <c r="A119" s="41" t="s">
        <v>971</v>
      </c>
      <c r="B119" s="44" t="s">
        <v>999</v>
      </c>
      <c r="C119" s="325" t="s">
        <v>998</v>
      </c>
      <c r="D119" s="445" t="s">
        <v>962</v>
      </c>
      <c r="E119" s="268" t="s">
        <v>1000</v>
      </c>
      <c r="F119" s="327" t="s">
        <v>4</v>
      </c>
      <c r="G119" s="127" t="str">
        <f>VLOOKUP(F119,Data!A:B,2,FALSE)</f>
        <v>C</v>
      </c>
      <c r="H119" s="309" t="s">
        <v>81</v>
      </c>
      <c r="I119" s="127">
        <f>VLOOKUP(H119,Data!D:E,2,FALSE)</f>
        <v>26</v>
      </c>
      <c r="J119" s="309" t="s">
        <v>79</v>
      </c>
      <c r="K119" s="127" t="str">
        <f>VLOOKUP(J119,Data!G:H,2,FALSE)</f>
        <v>ac</v>
      </c>
      <c r="L119" s="310"/>
      <c r="M119" s="181"/>
      <c r="N119" s="183"/>
      <c r="O119" s="219" t="str">
        <f t="shared" si="6"/>
        <v>412060201-C-26-ac-118</v>
      </c>
      <c r="P119" s="72"/>
    </row>
    <row r="120" spans="1:16" ht="18.75" thickBot="1" x14ac:dyDescent="0.25">
      <c r="A120" s="41" t="s">
        <v>972</v>
      </c>
      <c r="B120" s="45" t="s">
        <v>999</v>
      </c>
      <c r="C120" s="280" t="s">
        <v>998</v>
      </c>
      <c r="D120" s="52" t="s">
        <v>962</v>
      </c>
      <c r="E120" s="268" t="s">
        <v>1000</v>
      </c>
      <c r="F120" s="97" t="s">
        <v>15</v>
      </c>
      <c r="G120" s="125" t="str">
        <f>VLOOKUP(F120,Data!A:B,2,FALSE)</f>
        <v>R</v>
      </c>
      <c r="H120" s="66" t="s">
        <v>12</v>
      </c>
      <c r="I120" s="125" t="str">
        <f>VLOOKUP(H120,Data!D:E,2,FALSE)</f>
        <v>35</v>
      </c>
      <c r="J120" s="66" t="s">
        <v>92</v>
      </c>
      <c r="K120" s="125" t="str">
        <f>VLOOKUP(J120,Data!G:H,2,FALSE)</f>
        <v>an</v>
      </c>
      <c r="L120" s="118"/>
      <c r="M120" s="27"/>
      <c r="N120" s="28"/>
      <c r="O120" s="219" t="str">
        <f t="shared" si="6"/>
        <v>412060201-R-35-an-119</v>
      </c>
      <c r="P120" s="72"/>
    </row>
    <row r="121" spans="1:16" ht="18.75" thickBot="1" x14ac:dyDescent="0.25">
      <c r="A121" s="41" t="s">
        <v>973</v>
      </c>
      <c r="B121" s="45" t="s">
        <v>999</v>
      </c>
      <c r="C121" s="280" t="s">
        <v>998</v>
      </c>
      <c r="D121" s="52" t="s">
        <v>962</v>
      </c>
      <c r="E121" s="268" t="s">
        <v>1000</v>
      </c>
      <c r="F121" s="97" t="s">
        <v>14</v>
      </c>
      <c r="G121" s="125" t="str">
        <f>VLOOKUP(F121,Data!A:B,2,FALSE)</f>
        <v>W</v>
      </c>
      <c r="H121" s="66" t="s">
        <v>43</v>
      </c>
      <c r="I121" s="125" t="str">
        <f>VLOOKUP(H121,Data!D:E,2,FALSE)</f>
        <v>06</v>
      </c>
      <c r="J121" s="66" t="s">
        <v>14</v>
      </c>
      <c r="K121" s="125" t="str">
        <f>VLOOKUP(J121,Data!G:H,2,FALSE)</f>
        <v>aw</v>
      </c>
      <c r="L121" s="118"/>
      <c r="M121" s="27"/>
      <c r="N121" s="28"/>
      <c r="O121" s="219" t="str">
        <f t="shared" si="6"/>
        <v>412060201-W-06-aw-120</v>
      </c>
      <c r="P121" s="72" t="s">
        <v>963</v>
      </c>
    </row>
    <row r="122" spans="1:16" ht="18.75" thickBot="1" x14ac:dyDescent="0.25">
      <c r="A122" s="41" t="s">
        <v>974</v>
      </c>
      <c r="B122" s="45" t="s">
        <v>999</v>
      </c>
      <c r="C122" s="280" t="s">
        <v>998</v>
      </c>
      <c r="D122" s="52" t="s">
        <v>962</v>
      </c>
      <c r="E122" s="268" t="s">
        <v>1000</v>
      </c>
      <c r="F122" s="97" t="s">
        <v>14</v>
      </c>
      <c r="G122" s="125" t="str">
        <f>VLOOKUP(F122,Data!A:B,2,FALSE)</f>
        <v>W</v>
      </c>
      <c r="H122" s="66" t="s">
        <v>43</v>
      </c>
      <c r="I122" s="125" t="str">
        <f>VLOOKUP(H122,Data!D:E,2,FALSE)</f>
        <v>06</v>
      </c>
      <c r="J122" s="66" t="s">
        <v>14</v>
      </c>
      <c r="K122" s="125" t="str">
        <f>VLOOKUP(J122,Data!G:H,2,FALSE)</f>
        <v>aw</v>
      </c>
      <c r="L122" s="118"/>
      <c r="M122" s="27"/>
      <c r="N122" s="28"/>
      <c r="O122" s="219" t="str">
        <f t="shared" si="6"/>
        <v>412060201-W-06-aw-121</v>
      </c>
      <c r="P122" s="72" t="s">
        <v>964</v>
      </c>
    </row>
    <row r="123" spans="1:16" ht="18.75" thickBot="1" x14ac:dyDescent="0.25">
      <c r="A123" s="41" t="s">
        <v>975</v>
      </c>
      <c r="B123" s="45" t="s">
        <v>999</v>
      </c>
      <c r="C123" s="280" t="s">
        <v>998</v>
      </c>
      <c r="D123" s="52" t="s">
        <v>962</v>
      </c>
      <c r="E123" s="268" t="s">
        <v>1000</v>
      </c>
      <c r="F123" s="97" t="s">
        <v>33</v>
      </c>
      <c r="G123" s="125" t="str">
        <f>VLOOKUP(F123,Data!A:B,2,FALSE)</f>
        <v>Z</v>
      </c>
      <c r="H123" s="66" t="s">
        <v>13</v>
      </c>
      <c r="I123" s="125" t="str">
        <f>VLOOKUP(H123,Data!D:E,2,FALSE)</f>
        <v>01</v>
      </c>
      <c r="J123" s="66" t="s">
        <v>98</v>
      </c>
      <c r="K123" s="125" t="str">
        <f>VLOOKUP(J123,Data!G:H,2,FALSE)</f>
        <v>al</v>
      </c>
      <c r="L123" s="118"/>
      <c r="M123" s="27"/>
      <c r="N123" s="28"/>
      <c r="O123" s="219" t="str">
        <f t="shared" si="6"/>
        <v>412060201-Z-01-al-122</v>
      </c>
      <c r="P123" s="72" t="s">
        <v>965</v>
      </c>
    </row>
    <row r="124" spans="1:16" ht="18.75" thickBot="1" x14ac:dyDescent="0.25">
      <c r="A124" s="41" t="s">
        <v>976</v>
      </c>
      <c r="B124" s="45" t="s">
        <v>999</v>
      </c>
      <c r="C124" s="280" t="s">
        <v>998</v>
      </c>
      <c r="D124" s="52" t="s">
        <v>962</v>
      </c>
      <c r="E124" s="268" t="s">
        <v>1000</v>
      </c>
      <c r="F124" s="97" t="s">
        <v>49</v>
      </c>
      <c r="G124" s="125" t="str">
        <f>VLOOKUP(F124,Data!A:B,2,FALSE)</f>
        <v>N</v>
      </c>
      <c r="H124" s="66" t="s">
        <v>73</v>
      </c>
      <c r="I124" s="125">
        <f>VLOOKUP(H124,Data!D:E,2,FALSE)</f>
        <v>20</v>
      </c>
      <c r="J124" s="66" t="s">
        <v>49</v>
      </c>
      <c r="K124" s="125" t="str">
        <f>VLOOKUP(J124,Data!G:H,2,FALSE)</f>
        <v>bn</v>
      </c>
      <c r="L124" s="118"/>
      <c r="M124" s="27"/>
      <c r="N124" s="28"/>
      <c r="O124" s="219" t="str">
        <f t="shared" si="6"/>
        <v>412060201-N-20-bn-123</v>
      </c>
      <c r="P124" s="72" t="s">
        <v>967</v>
      </c>
    </row>
    <row r="125" spans="1:16" ht="18.75" thickBot="1" x14ac:dyDescent="0.25">
      <c r="A125" s="41" t="s">
        <v>977</v>
      </c>
      <c r="B125" s="45" t="s">
        <v>999</v>
      </c>
      <c r="C125" s="280" t="s">
        <v>998</v>
      </c>
      <c r="D125" s="52" t="s">
        <v>962</v>
      </c>
      <c r="E125" s="268" t="s">
        <v>1000</v>
      </c>
      <c r="F125" s="97" t="s">
        <v>33</v>
      </c>
      <c r="G125" s="125" t="str">
        <f>VLOOKUP(F125,Data!A:B,2,FALSE)</f>
        <v>Z</v>
      </c>
      <c r="H125" s="66" t="s">
        <v>12</v>
      </c>
      <c r="I125" s="125" t="str">
        <f>VLOOKUP(H125,Data!D:E,2,FALSE)</f>
        <v>35</v>
      </c>
      <c r="J125" s="66" t="s">
        <v>79</v>
      </c>
      <c r="K125" s="125" t="str">
        <f>VLOOKUP(J125,Data!G:H,2,FALSE)</f>
        <v>ac</v>
      </c>
      <c r="L125" s="118"/>
      <c r="M125" s="27"/>
      <c r="N125" s="28"/>
      <c r="O125" s="219" t="str">
        <f t="shared" si="6"/>
        <v>412060201-Z-35-ac-124</v>
      </c>
      <c r="P125" s="72" t="s">
        <v>968</v>
      </c>
    </row>
    <row r="126" spans="1:16" ht="18.75" thickBot="1" x14ac:dyDescent="0.25">
      <c r="A126" s="41" t="s">
        <v>978</v>
      </c>
      <c r="B126" s="45" t="s">
        <v>999</v>
      </c>
      <c r="C126" s="280" t="s">
        <v>998</v>
      </c>
      <c r="D126" s="52" t="s">
        <v>962</v>
      </c>
      <c r="E126" s="268" t="s">
        <v>1000</v>
      </c>
      <c r="F126" s="97" t="s">
        <v>4</v>
      </c>
      <c r="G126" s="125" t="str">
        <f>VLOOKUP(F126,Data!A:B,2,FALSE)</f>
        <v>C</v>
      </c>
      <c r="H126" s="66" t="s">
        <v>81</v>
      </c>
      <c r="I126" s="125">
        <f>VLOOKUP(H126,Data!D:E,2,FALSE)</f>
        <v>26</v>
      </c>
      <c r="J126" s="66" t="s">
        <v>79</v>
      </c>
      <c r="K126" s="125" t="str">
        <f>VLOOKUP(J126,Data!G:H,2,FALSE)</f>
        <v>ac</v>
      </c>
      <c r="L126" s="118"/>
      <c r="M126" s="27"/>
      <c r="N126" s="28"/>
      <c r="O126" s="219" t="str">
        <f t="shared" si="6"/>
        <v>412060201-C-26-ac-125</v>
      </c>
      <c r="P126" s="72" t="s">
        <v>969</v>
      </c>
    </row>
    <row r="127" spans="1:16" ht="18.75" thickBot="1" x14ac:dyDescent="0.25">
      <c r="A127" s="41" t="s">
        <v>979</v>
      </c>
      <c r="B127" s="45" t="s">
        <v>999</v>
      </c>
      <c r="C127" s="280" t="s">
        <v>998</v>
      </c>
      <c r="D127" s="52" t="s">
        <v>962</v>
      </c>
      <c r="E127" s="268" t="s">
        <v>1000</v>
      </c>
      <c r="F127" s="97" t="s">
        <v>15</v>
      </c>
      <c r="G127" s="125" t="str">
        <f>VLOOKUP(F127,Data!A:B,2,FALSE)</f>
        <v>R</v>
      </c>
      <c r="H127" s="66" t="s">
        <v>12</v>
      </c>
      <c r="I127" s="125" t="str">
        <f>VLOOKUP(H127,Data!D:E,2,FALSE)</f>
        <v>35</v>
      </c>
      <c r="J127" s="66" t="s">
        <v>92</v>
      </c>
      <c r="K127" s="125" t="str">
        <f>VLOOKUP(J127,Data!G:H,2,FALSE)</f>
        <v>an</v>
      </c>
      <c r="L127" s="118"/>
      <c r="M127" s="27"/>
      <c r="N127" s="28"/>
      <c r="O127" s="219" t="str">
        <f t="shared" si="6"/>
        <v>412060201-R-35-an-126</v>
      </c>
      <c r="P127" s="72"/>
    </row>
    <row r="128" spans="1:16" ht="18.75" thickBot="1" x14ac:dyDescent="0.25">
      <c r="A128" s="41" t="s">
        <v>980</v>
      </c>
      <c r="B128" s="45" t="s">
        <v>999</v>
      </c>
      <c r="C128" s="280" t="s">
        <v>998</v>
      </c>
      <c r="D128" s="53" t="s">
        <v>962</v>
      </c>
      <c r="E128" s="268" t="s">
        <v>1000</v>
      </c>
      <c r="F128" s="108" t="s">
        <v>33</v>
      </c>
      <c r="G128" s="105" t="str">
        <f>VLOOKUP(F128,Data!A:B,2,FALSE)</f>
        <v>Z</v>
      </c>
      <c r="H128" s="104" t="s">
        <v>13</v>
      </c>
      <c r="I128" s="105" t="str">
        <f>VLOOKUP(H128,Data!D:E,2,FALSE)</f>
        <v>01</v>
      </c>
      <c r="J128" s="67" t="s">
        <v>944</v>
      </c>
      <c r="K128" s="105" t="str">
        <f>VLOOKUP(J128,Data!G:H,2,FALSE)</f>
        <v>ba</v>
      </c>
      <c r="L128" s="119"/>
      <c r="M128" s="31"/>
      <c r="N128" s="34"/>
      <c r="O128" s="219" t="str">
        <f t="shared" si="6"/>
        <v>412060201-Z-01-ba-127</v>
      </c>
      <c r="P128" s="72" t="s">
        <v>970</v>
      </c>
    </row>
    <row r="129" spans="1:16" ht="18.75" thickBot="1" x14ac:dyDescent="0.25">
      <c r="A129" s="41" t="s">
        <v>983</v>
      </c>
      <c r="B129" s="45" t="s">
        <v>999</v>
      </c>
      <c r="C129" s="280" t="s">
        <v>998</v>
      </c>
      <c r="D129" s="57" t="s">
        <v>981</v>
      </c>
      <c r="E129" s="265" t="s">
        <v>1001</v>
      </c>
      <c r="F129" s="98" t="s">
        <v>4</v>
      </c>
      <c r="G129" s="7" t="str">
        <f>VLOOKUP(F129,Data!A:B,2,FALSE)</f>
        <v>C</v>
      </c>
      <c r="H129" s="111" t="s">
        <v>36</v>
      </c>
      <c r="I129" s="7" t="str">
        <f>VLOOKUP(H129,Data!D:E,2,FALSE)</f>
        <v>03</v>
      </c>
      <c r="J129" s="111" t="s">
        <v>79</v>
      </c>
      <c r="K129" s="7" t="str">
        <f>VLOOKUP(J129,Data!G:H,2,FALSE)</f>
        <v>ac</v>
      </c>
      <c r="L129" s="116"/>
      <c r="M129" s="7"/>
      <c r="N129" s="8"/>
      <c r="O129" s="163" t="str">
        <f t="shared" si="6"/>
        <v>412060202-C-03-ac-128</v>
      </c>
      <c r="P129" s="72"/>
    </row>
    <row r="130" spans="1:16" ht="18.75" thickBot="1" x14ac:dyDescent="0.25">
      <c r="A130" s="41" t="s">
        <v>984</v>
      </c>
      <c r="B130" s="45" t="s">
        <v>999</v>
      </c>
      <c r="C130" s="280" t="s">
        <v>998</v>
      </c>
      <c r="D130" s="61" t="s">
        <v>981</v>
      </c>
      <c r="E130" s="266" t="s">
        <v>1001</v>
      </c>
      <c r="F130" s="102" t="s">
        <v>15</v>
      </c>
      <c r="G130" s="196" t="str">
        <f>VLOOKUP(F130,Data!A:B,2,FALSE)</f>
        <v>R</v>
      </c>
      <c r="H130" s="70" t="s">
        <v>12</v>
      </c>
      <c r="I130" s="196" t="str">
        <f>VLOOKUP(H130,Data!D:E,2,FALSE)</f>
        <v>35</v>
      </c>
      <c r="J130" s="70" t="s">
        <v>92</v>
      </c>
      <c r="K130" s="196" t="str">
        <f>VLOOKUP(J130,Data!G:H,2,FALSE)</f>
        <v>an</v>
      </c>
      <c r="L130" s="124"/>
      <c r="M130" s="196"/>
      <c r="N130" s="30"/>
      <c r="O130" s="163" t="str">
        <f t="shared" si="6"/>
        <v>412060202-R-35-an-129</v>
      </c>
      <c r="P130" s="72"/>
    </row>
    <row r="131" spans="1:16" ht="18.75" thickBot="1" x14ac:dyDescent="0.25">
      <c r="A131" s="41" t="s">
        <v>985</v>
      </c>
      <c r="B131" s="45" t="s">
        <v>999</v>
      </c>
      <c r="C131" s="280" t="s">
        <v>998</v>
      </c>
      <c r="D131" s="61" t="s">
        <v>981</v>
      </c>
      <c r="E131" s="266" t="s">
        <v>1001</v>
      </c>
      <c r="F131" s="101" t="s">
        <v>33</v>
      </c>
      <c r="G131" s="1" t="str">
        <f>VLOOKUP(F131,Data!A:B,2,FALSE)</f>
        <v>Z</v>
      </c>
      <c r="H131" s="112" t="s">
        <v>13</v>
      </c>
      <c r="I131" s="1" t="str">
        <f>VLOOKUP(H131,Data!D:E,2,FALSE)</f>
        <v>01</v>
      </c>
      <c r="J131" s="112" t="s">
        <v>98</v>
      </c>
      <c r="K131" s="1" t="str">
        <f>VLOOKUP(J131,Data!G:H,2,FALSE)</f>
        <v>al</v>
      </c>
      <c r="L131" s="123"/>
      <c r="M131" s="1"/>
      <c r="N131" s="4"/>
      <c r="O131" s="163" t="str">
        <f t="shared" si="6"/>
        <v>412060202-Z-01-al-130</v>
      </c>
      <c r="P131" s="72" t="s">
        <v>982</v>
      </c>
    </row>
    <row r="132" spans="1:16" ht="18.75" thickBot="1" x14ac:dyDescent="0.25">
      <c r="A132" s="41" t="s">
        <v>986</v>
      </c>
      <c r="B132" s="45" t="s">
        <v>999</v>
      </c>
      <c r="C132" s="280" t="s">
        <v>998</v>
      </c>
      <c r="D132" s="61" t="s">
        <v>981</v>
      </c>
      <c r="E132" s="266" t="s">
        <v>1001</v>
      </c>
      <c r="F132" s="101" t="s">
        <v>52</v>
      </c>
      <c r="G132" s="1" t="str">
        <f>VLOOKUP(F132,Data!A:B,2,FALSE)</f>
        <v>M</v>
      </c>
      <c r="H132" s="112" t="s">
        <v>85</v>
      </c>
      <c r="I132" s="1">
        <f>VLOOKUP(H132,Data!D:E,2,FALSE)</f>
        <v>29</v>
      </c>
      <c r="J132" s="112" t="s">
        <v>89</v>
      </c>
      <c r="K132" s="1" t="str">
        <f>VLOOKUP(J132,Data!G:H,2,FALSE)</f>
        <v>ah</v>
      </c>
      <c r="L132" s="123"/>
      <c r="M132" s="1"/>
      <c r="N132" s="4"/>
      <c r="O132" s="163" t="str">
        <f t="shared" si="6"/>
        <v>412060202-M-29-ah-131</v>
      </c>
      <c r="P132" s="72" t="s">
        <v>704</v>
      </c>
    </row>
    <row r="133" spans="1:16" ht="18.75" thickBot="1" x14ac:dyDescent="0.25">
      <c r="A133" s="41" t="s">
        <v>987</v>
      </c>
      <c r="B133" s="45" t="s">
        <v>999</v>
      </c>
      <c r="C133" s="280" t="s">
        <v>998</v>
      </c>
      <c r="D133" s="58" t="s">
        <v>981</v>
      </c>
      <c r="E133" s="266" t="s">
        <v>1001</v>
      </c>
      <c r="F133" s="58" t="s">
        <v>15</v>
      </c>
      <c r="G133" s="210" t="str">
        <f>VLOOKUP(F133,Data!A:B,2,FALSE)</f>
        <v>R</v>
      </c>
      <c r="H133" s="113" t="s">
        <v>12</v>
      </c>
      <c r="I133" s="210" t="str">
        <f>VLOOKUP(H133,Data!D:E,2,FALSE)</f>
        <v>35</v>
      </c>
      <c r="J133" s="113" t="s">
        <v>92</v>
      </c>
      <c r="K133" s="210" t="str">
        <f>VLOOKUP(J133,Data!G:H,2,FALSE)</f>
        <v>an</v>
      </c>
      <c r="L133" s="320"/>
      <c r="M133" s="210"/>
      <c r="N133" s="33"/>
      <c r="O133" s="163" t="str">
        <f t="shared" si="6"/>
        <v>412060202-R-35-an-132</v>
      </c>
      <c r="P133" s="72"/>
    </row>
    <row r="134" spans="1:16" ht="18.75" thickBot="1" x14ac:dyDescent="0.25">
      <c r="A134" s="41" t="s">
        <v>991</v>
      </c>
      <c r="B134" s="45" t="s">
        <v>999</v>
      </c>
      <c r="C134" s="280" t="s">
        <v>998</v>
      </c>
      <c r="D134" s="51" t="s">
        <v>988</v>
      </c>
      <c r="E134" s="308" t="s">
        <v>1002</v>
      </c>
      <c r="F134" s="313" t="s">
        <v>14</v>
      </c>
      <c r="G134" s="127" t="str">
        <f>VLOOKUP(F134,Data!A:B,2,FALSE)</f>
        <v>W</v>
      </c>
      <c r="H134" s="313" t="s">
        <v>43</v>
      </c>
      <c r="I134" s="127" t="str">
        <f>VLOOKUP(H134,Data!D:E,2,FALSE)</f>
        <v>06</v>
      </c>
      <c r="J134" s="313" t="s">
        <v>80</v>
      </c>
      <c r="K134" s="127" t="str">
        <f>VLOOKUP(J134,Data!G:H,2,FALSE)</f>
        <v>am</v>
      </c>
      <c r="L134" s="310"/>
      <c r="M134" s="181"/>
      <c r="N134" s="183"/>
      <c r="O134" s="219" t="str">
        <f t="shared" si="6"/>
        <v>412060200-W-06-am-133</v>
      </c>
      <c r="P134" s="72" t="s">
        <v>989</v>
      </c>
    </row>
    <row r="135" spans="1:16" ht="18.75" thickBot="1" x14ac:dyDescent="0.25">
      <c r="A135" s="41" t="s">
        <v>992</v>
      </c>
      <c r="B135" s="45" t="s">
        <v>999</v>
      </c>
      <c r="C135" s="280" t="s">
        <v>998</v>
      </c>
      <c r="D135" s="52" t="s">
        <v>988</v>
      </c>
      <c r="E135" s="301" t="s">
        <v>1002</v>
      </c>
      <c r="F135" s="66" t="s">
        <v>14</v>
      </c>
      <c r="G135" s="3" t="str">
        <f>VLOOKUP(F135,Data!A:B,2,FALSE)</f>
        <v>W</v>
      </c>
      <c r="H135" s="67" t="s">
        <v>43</v>
      </c>
      <c r="I135" s="3" t="str">
        <f>VLOOKUP(H135,Data!D:E,2,FALSE)</f>
        <v>06</v>
      </c>
      <c r="J135" s="66" t="s">
        <v>80</v>
      </c>
      <c r="K135" s="3" t="str">
        <f>VLOOKUP(J135,Data!G:H,2,FALSE)</f>
        <v>am</v>
      </c>
      <c r="L135" s="118"/>
      <c r="M135" s="27"/>
      <c r="N135" s="28"/>
      <c r="O135" s="219" t="str">
        <f t="shared" si="6"/>
        <v>412060200-W-06-am-134</v>
      </c>
      <c r="P135" s="72" t="s">
        <v>990</v>
      </c>
    </row>
    <row r="136" spans="1:16" ht="18.75" thickBot="1" x14ac:dyDescent="0.25">
      <c r="A136" s="41" t="s">
        <v>993</v>
      </c>
      <c r="B136" s="223" t="s">
        <v>999</v>
      </c>
      <c r="C136" s="326" t="s">
        <v>998</v>
      </c>
      <c r="D136" s="52" t="s">
        <v>988</v>
      </c>
      <c r="E136" s="301" t="s">
        <v>1002</v>
      </c>
      <c r="F136" s="66" t="s">
        <v>15</v>
      </c>
      <c r="G136" s="3" t="str">
        <f>VLOOKUP(F136,Data!A:B,2,FALSE)</f>
        <v>R</v>
      </c>
      <c r="H136" s="66" t="s">
        <v>12</v>
      </c>
      <c r="I136" s="3" t="str">
        <f>VLOOKUP(H136,Data!D:E,2,FALSE)</f>
        <v>35</v>
      </c>
      <c r="J136" s="66" t="s">
        <v>92</v>
      </c>
      <c r="K136" s="3" t="str">
        <f>VLOOKUP(J136,Data!G:H,2,FALSE)</f>
        <v>an</v>
      </c>
      <c r="L136" s="118"/>
      <c r="M136" s="27"/>
      <c r="N136" s="28"/>
      <c r="O136" s="219" t="str">
        <f t="shared" si="6"/>
        <v>412060200-R-35-an-135</v>
      </c>
      <c r="P136" s="72"/>
    </row>
    <row r="137" spans="1:16" ht="18.75" thickBot="1" x14ac:dyDescent="0.25">
      <c r="A137" s="41" t="s">
        <v>1017</v>
      </c>
      <c r="B137" s="46" t="s">
        <v>152</v>
      </c>
      <c r="C137" s="322" t="s">
        <v>995</v>
      </c>
      <c r="D137" s="137" t="s">
        <v>994</v>
      </c>
      <c r="E137" s="416" t="s">
        <v>1003</v>
      </c>
      <c r="F137" s="111" t="s">
        <v>33</v>
      </c>
      <c r="G137" s="7" t="str">
        <f>VLOOKUP(F137,Data!A:B,2,FALSE)</f>
        <v>Z</v>
      </c>
      <c r="H137" s="111" t="s">
        <v>43</v>
      </c>
      <c r="I137" s="7" t="str">
        <f>VLOOKUP(H137,Data!D:E,2,FALSE)</f>
        <v>06</v>
      </c>
      <c r="J137" s="111" t="s">
        <v>80</v>
      </c>
      <c r="K137" s="7" t="str">
        <f>VLOOKUP(J137,Data!G:H,2,FALSE)</f>
        <v>am</v>
      </c>
      <c r="L137" s="116"/>
      <c r="M137" s="7"/>
      <c r="N137" s="8"/>
      <c r="O137" s="336" t="str">
        <f t="shared" si="6"/>
        <v>412060100-Z-06-am-136</v>
      </c>
      <c r="P137" s="72" t="s">
        <v>1004</v>
      </c>
    </row>
    <row r="138" spans="1:16" ht="18.75" thickBot="1" x14ac:dyDescent="0.25">
      <c r="A138" s="41" t="s">
        <v>1018</v>
      </c>
      <c r="B138" s="47" t="s">
        <v>152</v>
      </c>
      <c r="C138" s="281" t="s">
        <v>995</v>
      </c>
      <c r="D138" s="207" t="s">
        <v>994</v>
      </c>
      <c r="E138" s="415" t="s">
        <v>1003</v>
      </c>
      <c r="F138" s="112" t="s">
        <v>33</v>
      </c>
      <c r="G138" s="1" t="str">
        <f>VLOOKUP(F138,Data!A:B,2,FALSE)</f>
        <v>Z</v>
      </c>
      <c r="H138" s="112" t="s">
        <v>43</v>
      </c>
      <c r="I138" s="1" t="str">
        <f>VLOOKUP(H138,Data!D:E,2,FALSE)</f>
        <v>06</v>
      </c>
      <c r="J138" s="112" t="s">
        <v>80</v>
      </c>
      <c r="K138" s="1" t="str">
        <f>VLOOKUP(J138,Data!G:H,2,FALSE)</f>
        <v>am</v>
      </c>
      <c r="L138" s="123"/>
      <c r="M138" s="1"/>
      <c r="N138" s="4"/>
      <c r="O138" s="336" t="str">
        <f t="shared" si="6"/>
        <v>412060100-Z-06-am-137</v>
      </c>
      <c r="P138" s="72" t="s">
        <v>1005</v>
      </c>
    </row>
    <row r="139" spans="1:16" ht="18.75" thickBot="1" x14ac:dyDescent="0.25">
      <c r="A139" s="41" t="s">
        <v>1019</v>
      </c>
      <c r="B139" s="47" t="s">
        <v>152</v>
      </c>
      <c r="C139" s="281" t="s">
        <v>995</v>
      </c>
      <c r="D139" s="207" t="s">
        <v>994</v>
      </c>
      <c r="E139" s="415" t="s">
        <v>1003</v>
      </c>
      <c r="F139" s="112" t="s">
        <v>33</v>
      </c>
      <c r="G139" s="1" t="str">
        <f>VLOOKUP(F139,Data!A:B,2,FALSE)</f>
        <v>Z</v>
      </c>
      <c r="H139" s="112" t="s">
        <v>13</v>
      </c>
      <c r="I139" s="1" t="str">
        <f>VLOOKUP(H139,Data!D:E,2,FALSE)</f>
        <v>01</v>
      </c>
      <c r="J139" s="112" t="s">
        <v>98</v>
      </c>
      <c r="K139" s="1" t="str">
        <f>VLOOKUP(J139,Data!G:H,2,FALSE)</f>
        <v>al</v>
      </c>
      <c r="L139" s="123"/>
      <c r="M139" s="1"/>
      <c r="N139" s="4"/>
      <c r="O139" s="336" t="str">
        <f t="shared" si="6"/>
        <v>412060100-Z-01-al-138</v>
      </c>
      <c r="P139" s="72" t="s">
        <v>1006</v>
      </c>
    </row>
    <row r="140" spans="1:16" ht="18.75" thickBot="1" x14ac:dyDescent="0.25">
      <c r="A140" s="41" t="s">
        <v>1020</v>
      </c>
      <c r="B140" s="47" t="s">
        <v>152</v>
      </c>
      <c r="C140" s="281" t="s">
        <v>995</v>
      </c>
      <c r="D140" s="207" t="s">
        <v>994</v>
      </c>
      <c r="E140" s="415" t="s">
        <v>1003</v>
      </c>
      <c r="F140" s="112" t="s">
        <v>33</v>
      </c>
      <c r="G140" s="1" t="str">
        <f>VLOOKUP(F140,Data!A:B,2,FALSE)</f>
        <v>Z</v>
      </c>
      <c r="H140" s="112" t="s">
        <v>13</v>
      </c>
      <c r="I140" s="1" t="str">
        <f>VLOOKUP(H140,Data!D:E,2,FALSE)</f>
        <v>01</v>
      </c>
      <c r="J140" s="112" t="s">
        <v>5</v>
      </c>
      <c r="K140" s="1" t="str">
        <f>VLOOKUP(J140,Data!G:H,2,FALSE)</f>
        <v>aa</v>
      </c>
      <c r="L140" s="123"/>
      <c r="M140" s="1"/>
      <c r="N140" s="4"/>
      <c r="O140" s="336" t="str">
        <f t="shared" si="6"/>
        <v>412060100-Z-01-aa-139</v>
      </c>
      <c r="P140" s="72" t="s">
        <v>1007</v>
      </c>
    </row>
    <row r="141" spans="1:16" ht="18.75" thickBot="1" x14ac:dyDescent="0.25">
      <c r="A141" s="41" t="s">
        <v>1021</v>
      </c>
      <c r="B141" s="47" t="s">
        <v>152</v>
      </c>
      <c r="C141" s="281" t="s">
        <v>995</v>
      </c>
      <c r="D141" s="207" t="s">
        <v>994</v>
      </c>
      <c r="E141" s="415" t="s">
        <v>1003</v>
      </c>
      <c r="F141" s="112" t="s">
        <v>33</v>
      </c>
      <c r="G141" s="1" t="str">
        <f>VLOOKUP(F141,Data!A:B,2,FALSE)</f>
        <v>Z</v>
      </c>
      <c r="H141" s="112" t="s">
        <v>16</v>
      </c>
      <c r="I141" s="1" t="str">
        <f>VLOOKUP(H141,Data!D:E,2,FALSE)</f>
        <v>40</v>
      </c>
      <c r="J141" s="112" t="s">
        <v>89</v>
      </c>
      <c r="K141" s="1" t="str">
        <f>VLOOKUP(J141,Data!G:H,2,FALSE)</f>
        <v>ah</v>
      </c>
      <c r="L141" s="123"/>
      <c r="M141" s="1"/>
      <c r="N141" s="4"/>
      <c r="O141" s="336" t="str">
        <f t="shared" si="6"/>
        <v>412060100-Z-40-ah-140</v>
      </c>
      <c r="P141" s="72" t="s">
        <v>1008</v>
      </c>
    </row>
    <row r="142" spans="1:16" ht="18.75" thickBot="1" x14ac:dyDescent="0.25">
      <c r="A142" s="41" t="s">
        <v>1022</v>
      </c>
      <c r="B142" s="47" t="s">
        <v>152</v>
      </c>
      <c r="C142" s="281" t="s">
        <v>995</v>
      </c>
      <c r="D142" s="207" t="s">
        <v>994</v>
      </c>
      <c r="E142" s="415" t="s">
        <v>1003</v>
      </c>
      <c r="F142" s="112" t="s">
        <v>62</v>
      </c>
      <c r="G142" s="1" t="str">
        <f>VLOOKUP(F142,Data!A:B,2,FALSE)</f>
        <v>K</v>
      </c>
      <c r="H142" s="112" t="s">
        <v>62</v>
      </c>
      <c r="I142" s="1" t="str">
        <f>VLOOKUP(H142,Data!D:E,2,FALSE)</f>
        <v>37</v>
      </c>
      <c r="J142" s="112" t="s">
        <v>93</v>
      </c>
      <c r="K142" s="1" t="str">
        <f>VLOOKUP(J142,Data!G:H,2,FALSE)</f>
        <v>ak</v>
      </c>
      <c r="L142" s="123"/>
      <c r="M142" s="1"/>
      <c r="N142" s="4"/>
      <c r="O142" s="336" t="str">
        <f t="shared" si="6"/>
        <v>412060100-K-37-ak-141</v>
      </c>
      <c r="P142" s="72" t="s">
        <v>1009</v>
      </c>
    </row>
    <row r="143" spans="1:16" ht="18.75" thickBot="1" x14ac:dyDescent="0.25">
      <c r="A143" s="41" t="s">
        <v>1023</v>
      </c>
      <c r="B143" s="47" t="s">
        <v>152</v>
      </c>
      <c r="C143" s="281" t="s">
        <v>995</v>
      </c>
      <c r="D143" s="207" t="s">
        <v>994</v>
      </c>
      <c r="E143" s="415" t="s">
        <v>1003</v>
      </c>
      <c r="F143" s="112" t="s">
        <v>33</v>
      </c>
      <c r="G143" s="1" t="str">
        <f>VLOOKUP(F143,Data!A:B,2,FALSE)</f>
        <v>Z</v>
      </c>
      <c r="H143" s="112" t="s">
        <v>12</v>
      </c>
      <c r="I143" s="1" t="str">
        <f>VLOOKUP(H143,Data!D:E,2,FALSE)</f>
        <v>35</v>
      </c>
      <c r="J143" s="112" t="s">
        <v>92</v>
      </c>
      <c r="K143" s="1" t="str">
        <f>VLOOKUP(J143,Data!G:H,2,FALSE)</f>
        <v>an</v>
      </c>
      <c r="L143" s="123"/>
      <c r="M143" s="1"/>
      <c r="N143" s="4"/>
      <c r="O143" s="336" t="str">
        <f t="shared" si="6"/>
        <v>412060100-Z-35-an-142</v>
      </c>
      <c r="P143" s="72" t="s">
        <v>1010</v>
      </c>
    </row>
    <row r="144" spans="1:16" ht="18.75" thickBot="1" x14ac:dyDescent="0.25">
      <c r="A144" s="41" t="s">
        <v>1024</v>
      </c>
      <c r="B144" s="47" t="s">
        <v>152</v>
      </c>
      <c r="C144" s="281" t="s">
        <v>995</v>
      </c>
      <c r="D144" s="51" t="s">
        <v>1011</v>
      </c>
      <c r="E144" s="293" t="s">
        <v>1003</v>
      </c>
      <c r="F144" s="327" t="s">
        <v>33</v>
      </c>
      <c r="G144" s="127" t="str">
        <f>VLOOKUP(F144,Data!A:B,2,FALSE)</f>
        <v>Z</v>
      </c>
      <c r="H144" s="309" t="s">
        <v>13</v>
      </c>
      <c r="I144" s="127" t="str">
        <f>VLOOKUP(H144,Data!D:E,2,FALSE)</f>
        <v>01</v>
      </c>
      <c r="J144" s="309" t="s">
        <v>98</v>
      </c>
      <c r="K144" s="127" t="str">
        <f>VLOOKUP(J144,Data!G:H,2,FALSE)</f>
        <v>al</v>
      </c>
      <c r="L144" s="310"/>
      <c r="M144" s="181"/>
      <c r="N144" s="183"/>
      <c r="O144" s="219" t="str">
        <f t="shared" si="6"/>
        <v>412060100-Z-01-al-143</v>
      </c>
      <c r="P144" s="72" t="s">
        <v>1012</v>
      </c>
    </row>
    <row r="145" spans="1:16" ht="18.75" thickBot="1" x14ac:dyDescent="0.25">
      <c r="A145" s="41" t="s">
        <v>1025</v>
      </c>
      <c r="B145" s="47" t="s">
        <v>152</v>
      </c>
      <c r="C145" s="281" t="s">
        <v>995</v>
      </c>
      <c r="D145" s="52" t="s">
        <v>1011</v>
      </c>
      <c r="E145" s="294" t="s">
        <v>1003</v>
      </c>
      <c r="F145" s="97" t="s">
        <v>4</v>
      </c>
      <c r="G145" s="125" t="str">
        <f>VLOOKUP(F145,Data!A:B,2,FALSE)</f>
        <v>C</v>
      </c>
      <c r="H145" s="66" t="s">
        <v>31</v>
      </c>
      <c r="I145" s="125" t="str">
        <f>VLOOKUP(H145,Data!D:E,2,FALSE)</f>
        <v>کد دستگاه</v>
      </c>
      <c r="J145" s="66" t="s">
        <v>79</v>
      </c>
      <c r="K145" s="125" t="str">
        <f>VLOOKUP(J145,Data!G:H,2,FALSE)</f>
        <v>ac</v>
      </c>
      <c r="L145" s="118"/>
      <c r="M145" s="27"/>
      <c r="N145" s="28"/>
      <c r="O145" s="219" t="str">
        <f t="shared" si="6"/>
        <v>412060100-C-کد دستگاه-ac-144</v>
      </c>
      <c r="P145" s="72" t="s">
        <v>1013</v>
      </c>
    </row>
    <row r="146" spans="1:16" ht="18.75" thickBot="1" x14ac:dyDescent="0.25">
      <c r="A146" s="41" t="s">
        <v>1026</v>
      </c>
      <c r="B146" s="47" t="s">
        <v>152</v>
      </c>
      <c r="C146" s="281" t="s">
        <v>995</v>
      </c>
      <c r="D146" s="52" t="s">
        <v>1011</v>
      </c>
      <c r="E146" s="294" t="s">
        <v>1003</v>
      </c>
      <c r="F146" s="97" t="s">
        <v>33</v>
      </c>
      <c r="G146" s="125" t="str">
        <f>VLOOKUP(F146,Data!A:B,2,FALSE)</f>
        <v>Z</v>
      </c>
      <c r="H146" s="66" t="s">
        <v>13</v>
      </c>
      <c r="I146" s="125" t="str">
        <f>VLOOKUP(H146,Data!D:E,2,FALSE)</f>
        <v>01</v>
      </c>
      <c r="J146" s="66" t="s">
        <v>98</v>
      </c>
      <c r="K146" s="125" t="str">
        <f>VLOOKUP(J146,Data!G:H,2,FALSE)</f>
        <v>al</v>
      </c>
      <c r="L146" s="118"/>
      <c r="M146" s="27"/>
      <c r="N146" s="28"/>
      <c r="O146" s="219" t="str">
        <f t="shared" si="6"/>
        <v>412060100-Z-01-al-145</v>
      </c>
      <c r="P146" s="72" t="s">
        <v>1014</v>
      </c>
    </row>
    <row r="147" spans="1:16" ht="18.75" thickBot="1" x14ac:dyDescent="0.25">
      <c r="A147" s="41" t="s">
        <v>1027</v>
      </c>
      <c r="B147" s="47" t="s">
        <v>152</v>
      </c>
      <c r="C147" s="281" t="s">
        <v>995</v>
      </c>
      <c r="D147" s="52" t="s">
        <v>1011</v>
      </c>
      <c r="E147" s="294" t="s">
        <v>1003</v>
      </c>
      <c r="F147" s="97" t="s">
        <v>33</v>
      </c>
      <c r="G147" s="125" t="str">
        <f>VLOOKUP(F147,Data!A:B,2,FALSE)</f>
        <v>Z</v>
      </c>
      <c r="H147" s="66" t="s">
        <v>13</v>
      </c>
      <c r="I147" s="125" t="str">
        <f>VLOOKUP(H147,Data!D:E,2,FALSE)</f>
        <v>01</v>
      </c>
      <c r="J147" s="66" t="s">
        <v>5</v>
      </c>
      <c r="K147" s="125" t="str">
        <f>VLOOKUP(J147,Data!G:H,2,FALSE)</f>
        <v>aa</v>
      </c>
      <c r="L147" s="118"/>
      <c r="M147" s="27"/>
      <c r="N147" s="28"/>
      <c r="O147" s="219" t="str">
        <f t="shared" si="6"/>
        <v>412060100-Z-01-aa-146</v>
      </c>
      <c r="P147" s="72" t="s">
        <v>1015</v>
      </c>
    </row>
    <row r="148" spans="1:16" ht="18.75" thickBot="1" x14ac:dyDescent="0.25">
      <c r="A148" s="41" t="s">
        <v>1028</v>
      </c>
      <c r="B148" s="47" t="s">
        <v>152</v>
      </c>
      <c r="C148" s="281" t="s">
        <v>995</v>
      </c>
      <c r="D148" s="52" t="s">
        <v>1011</v>
      </c>
      <c r="E148" s="294" t="s">
        <v>1003</v>
      </c>
      <c r="F148" s="97" t="s">
        <v>33</v>
      </c>
      <c r="G148" s="125" t="str">
        <f>VLOOKUP(F148,Data!A:B,2,FALSE)</f>
        <v>Z</v>
      </c>
      <c r="H148" s="66" t="s">
        <v>16</v>
      </c>
      <c r="I148" s="125" t="str">
        <f>VLOOKUP(H148,Data!D:E,2,FALSE)</f>
        <v>40</v>
      </c>
      <c r="J148" s="66" t="s">
        <v>89</v>
      </c>
      <c r="K148" s="125" t="str">
        <f>VLOOKUP(J148,Data!G:H,2,FALSE)</f>
        <v>ah</v>
      </c>
      <c r="L148" s="118"/>
      <c r="M148" s="27"/>
      <c r="N148" s="28"/>
      <c r="O148" s="219" t="str">
        <f t="shared" si="6"/>
        <v>412060100-Z-40-ah-147</v>
      </c>
      <c r="P148" s="72" t="s">
        <v>1016</v>
      </c>
    </row>
    <row r="149" spans="1:16" ht="18.75" thickBot="1" x14ac:dyDescent="0.25">
      <c r="A149" s="41" t="s">
        <v>1029</v>
      </c>
      <c r="B149" s="48" t="s">
        <v>152</v>
      </c>
      <c r="C149" s="281" t="s">
        <v>995</v>
      </c>
      <c r="D149" s="53" t="s">
        <v>1011</v>
      </c>
      <c r="E149" s="295" t="s">
        <v>1003</v>
      </c>
      <c r="F149" s="368" t="s">
        <v>15</v>
      </c>
      <c r="G149" s="129" t="str">
        <f>VLOOKUP(F149,Data!A:B,2,FALSE)</f>
        <v>R</v>
      </c>
      <c r="H149" s="311" t="s">
        <v>12</v>
      </c>
      <c r="I149" s="129" t="str">
        <f>VLOOKUP(H149,Data!D:E,2,FALSE)</f>
        <v>35</v>
      </c>
      <c r="J149" s="340" t="s">
        <v>92</v>
      </c>
      <c r="K149" s="129" t="str">
        <f>VLOOKUP(J149,Data!G:H,2,FALSE)</f>
        <v>an</v>
      </c>
      <c r="L149" s="341"/>
      <c r="M149" s="246"/>
      <c r="N149" s="342"/>
      <c r="O149" s="221" t="str">
        <f t="shared" si="6"/>
        <v>412060100-R-35-an-148</v>
      </c>
      <c r="P149" s="72" t="s">
        <v>1030</v>
      </c>
    </row>
    <row r="150" spans="1:16" ht="19.5" thickBot="1" x14ac:dyDescent="0.25">
      <c r="A150" s="41" t="s">
        <v>1087</v>
      </c>
      <c r="B150" s="44" t="s">
        <v>1076</v>
      </c>
      <c r="C150" s="282" t="s">
        <v>694</v>
      </c>
      <c r="D150" s="455" t="s">
        <v>1076</v>
      </c>
      <c r="E150" s="270" t="s">
        <v>1077</v>
      </c>
      <c r="F150" s="98" t="s">
        <v>4</v>
      </c>
      <c r="G150" s="7" t="str">
        <f>VLOOKUP(F150,Data!A:B,2,FALSE)</f>
        <v>C</v>
      </c>
      <c r="H150" s="111" t="s">
        <v>17</v>
      </c>
      <c r="I150" s="7">
        <f>VLOOKUP(H150,Data!D:E,2,FALSE)</f>
        <v>25</v>
      </c>
      <c r="J150" s="111" t="s">
        <v>79</v>
      </c>
      <c r="K150" s="7" t="str">
        <f>VLOOKUP(J150,Data!G:H,2,FALSE)</f>
        <v>ac</v>
      </c>
      <c r="L150" s="116"/>
      <c r="M150" s="7"/>
      <c r="N150" s="8"/>
      <c r="O150" s="337" t="str">
        <f t="shared" si="6"/>
        <v>410070101-C-25-ac-149</v>
      </c>
      <c r="P150" s="72" t="s">
        <v>1078</v>
      </c>
    </row>
    <row r="151" spans="1:16" ht="18.75" thickBot="1" x14ac:dyDescent="0.25">
      <c r="A151" s="41" t="s">
        <v>1088</v>
      </c>
      <c r="B151" s="45" t="s">
        <v>1076</v>
      </c>
      <c r="C151" s="261" t="s">
        <v>694</v>
      </c>
      <c r="D151" s="207" t="s">
        <v>1076</v>
      </c>
      <c r="E151" s="270" t="s">
        <v>1077</v>
      </c>
      <c r="F151" s="101" t="s">
        <v>52</v>
      </c>
      <c r="G151" s="196" t="str">
        <f>VLOOKUP(F151,Data!A:B,2,FALSE)</f>
        <v>M</v>
      </c>
      <c r="H151" s="112" t="s">
        <v>924</v>
      </c>
      <c r="I151" s="196">
        <f>VLOOKUP(H151,Data!D:E,2,FALSE)</f>
        <v>32</v>
      </c>
      <c r="J151" s="112" t="s">
        <v>91</v>
      </c>
      <c r="K151" s="196" t="str">
        <f>VLOOKUP(J151,Data!G:H,2,FALSE)</f>
        <v>at</v>
      </c>
      <c r="L151" s="123"/>
      <c r="M151" s="1"/>
      <c r="N151" s="4"/>
      <c r="O151" s="337" t="str">
        <f t="shared" si="6"/>
        <v>410070101-M-32-at-150</v>
      </c>
      <c r="P151" s="72"/>
    </row>
    <row r="152" spans="1:16" ht="18.75" thickBot="1" x14ac:dyDescent="0.25">
      <c r="A152" s="41" t="s">
        <v>1089</v>
      </c>
      <c r="B152" s="45" t="s">
        <v>1076</v>
      </c>
      <c r="C152" s="261" t="s">
        <v>694</v>
      </c>
      <c r="D152" s="207" t="s">
        <v>1076</v>
      </c>
      <c r="E152" s="270" t="s">
        <v>1077</v>
      </c>
      <c r="F152" s="101" t="s">
        <v>52</v>
      </c>
      <c r="G152" s="196" t="str">
        <f>VLOOKUP(F152,Data!A:B,2,FALSE)</f>
        <v>M</v>
      </c>
      <c r="H152" s="112" t="s">
        <v>13</v>
      </c>
      <c r="I152" s="196" t="str">
        <f>VLOOKUP(H152,Data!D:E,2,FALSE)</f>
        <v>01</v>
      </c>
      <c r="J152" s="112" t="s">
        <v>80</v>
      </c>
      <c r="K152" s="196" t="str">
        <f>VLOOKUP(J152,Data!G:H,2,FALSE)</f>
        <v>am</v>
      </c>
      <c r="L152" s="123"/>
      <c r="M152" s="1"/>
      <c r="N152" s="4"/>
      <c r="O152" s="337" t="str">
        <f t="shared" si="6"/>
        <v>410070101-M-01-am-151</v>
      </c>
      <c r="P152" s="72" t="s">
        <v>1080</v>
      </c>
    </row>
    <row r="153" spans="1:16" ht="18.75" thickBot="1" x14ac:dyDescent="0.25">
      <c r="A153" s="41" t="s">
        <v>1090</v>
      </c>
      <c r="B153" s="223" t="s">
        <v>1076</v>
      </c>
      <c r="C153" s="283" t="s">
        <v>694</v>
      </c>
      <c r="D153" s="207" t="s">
        <v>1076</v>
      </c>
      <c r="E153" s="270" t="s">
        <v>1077</v>
      </c>
      <c r="F153" s="101" t="s">
        <v>52</v>
      </c>
      <c r="G153" s="196" t="str">
        <f>VLOOKUP(F153,Data!A:B,2,FALSE)</f>
        <v>M</v>
      </c>
      <c r="H153" s="112" t="s">
        <v>13</v>
      </c>
      <c r="I153" s="196" t="str">
        <f>VLOOKUP(H153,Data!D:E,2,FALSE)</f>
        <v>01</v>
      </c>
      <c r="J153" s="112" t="s">
        <v>80</v>
      </c>
      <c r="K153" s="196" t="str">
        <f>VLOOKUP(J153,Data!G:H,2,FALSE)</f>
        <v>am</v>
      </c>
      <c r="L153" s="123"/>
      <c r="M153" s="1"/>
      <c r="N153" s="4"/>
      <c r="O153" s="337" t="str">
        <f t="shared" si="6"/>
        <v>410070101-M-01-am-152</v>
      </c>
      <c r="P153" s="72" t="s">
        <v>1079</v>
      </c>
    </row>
    <row r="154" spans="1:16" ht="18.75" thickBot="1" x14ac:dyDescent="0.25">
      <c r="A154" s="41" t="s">
        <v>1091</v>
      </c>
      <c r="B154" s="47" t="s">
        <v>1081</v>
      </c>
      <c r="C154" s="281" t="s">
        <v>1082</v>
      </c>
      <c r="D154" s="51" t="s">
        <v>1083</v>
      </c>
      <c r="E154" s="308" t="s">
        <v>1084</v>
      </c>
      <c r="F154" s="313" t="s">
        <v>52</v>
      </c>
      <c r="G154" s="127" t="str">
        <f>VLOOKUP(F154,Data!A:B,2,FALSE)</f>
        <v>M</v>
      </c>
      <c r="H154" s="313" t="s">
        <v>924</v>
      </c>
      <c r="I154" s="127">
        <f>VLOOKUP(H154,Data!D:E,2,FALSE)</f>
        <v>32</v>
      </c>
      <c r="J154" s="313" t="s">
        <v>91</v>
      </c>
      <c r="K154" s="127" t="str">
        <f>VLOOKUP(J154,Data!G:H,2,FALSE)</f>
        <v>at</v>
      </c>
      <c r="L154" s="310"/>
      <c r="M154" s="181"/>
      <c r="N154" s="183"/>
      <c r="O154" s="351" t="str">
        <f t="shared" si="6"/>
        <v>410070201-M-32-at-153</v>
      </c>
      <c r="P154" s="72"/>
    </row>
    <row r="155" spans="1:16" ht="18.75" thickBot="1" x14ac:dyDescent="0.25">
      <c r="A155" s="41" t="s">
        <v>1092</v>
      </c>
      <c r="B155" s="47" t="s">
        <v>1081</v>
      </c>
      <c r="C155" s="281" t="s">
        <v>1082</v>
      </c>
      <c r="D155" s="52" t="s">
        <v>1083</v>
      </c>
      <c r="E155" s="301" t="s">
        <v>1084</v>
      </c>
      <c r="F155" s="66" t="s">
        <v>52</v>
      </c>
      <c r="G155" s="3" t="str">
        <f>VLOOKUP(F155,Data!A:B,2,FALSE)</f>
        <v>M</v>
      </c>
      <c r="H155" s="67" t="s">
        <v>924</v>
      </c>
      <c r="I155" s="3">
        <f>VLOOKUP(H155,Data!D:E,2,FALSE)</f>
        <v>32</v>
      </c>
      <c r="J155" s="66" t="s">
        <v>91</v>
      </c>
      <c r="K155" s="3" t="str">
        <f>VLOOKUP(J155,Data!G:H,2,FALSE)</f>
        <v>at</v>
      </c>
      <c r="L155" s="118"/>
      <c r="M155" s="27"/>
      <c r="N155" s="28"/>
      <c r="O155" s="351" t="str">
        <f t="shared" si="6"/>
        <v>410070201-M-32-at-154</v>
      </c>
      <c r="P155" s="72" t="s">
        <v>1085</v>
      </c>
    </row>
    <row r="156" spans="1:16" ht="18.75" thickBot="1" x14ac:dyDescent="0.25">
      <c r="A156" s="41" t="s">
        <v>1093</v>
      </c>
      <c r="B156" s="47" t="s">
        <v>1081</v>
      </c>
      <c r="C156" s="281" t="s">
        <v>1082</v>
      </c>
      <c r="D156" s="53" t="s">
        <v>1083</v>
      </c>
      <c r="E156" s="442" t="s">
        <v>1084</v>
      </c>
      <c r="F156" s="340" t="s">
        <v>52</v>
      </c>
      <c r="G156" s="129" t="str">
        <f>VLOOKUP(F156,Data!A:B,2,FALSE)</f>
        <v>M</v>
      </c>
      <c r="H156" s="340" t="s">
        <v>924</v>
      </c>
      <c r="I156" s="129">
        <f>VLOOKUP(H156,Data!D:E,2,FALSE)</f>
        <v>32</v>
      </c>
      <c r="J156" s="340" t="s">
        <v>91</v>
      </c>
      <c r="K156" s="129" t="str">
        <f>VLOOKUP(J156,Data!G:H,2,FALSE)</f>
        <v>at</v>
      </c>
      <c r="L156" s="341"/>
      <c r="M156" s="246"/>
      <c r="N156" s="342"/>
      <c r="O156" s="351" t="str">
        <f t="shared" si="6"/>
        <v>410070201-M-32-at-155</v>
      </c>
      <c r="P156" s="72" t="s">
        <v>1086</v>
      </c>
    </row>
    <row r="157" spans="1:16" ht="18.75" thickBot="1" x14ac:dyDescent="0.25">
      <c r="A157" s="41" t="s">
        <v>1098</v>
      </c>
      <c r="B157" s="47" t="s">
        <v>1081</v>
      </c>
      <c r="C157" s="281" t="s">
        <v>1082</v>
      </c>
      <c r="D157" s="137" t="s">
        <v>1094</v>
      </c>
      <c r="E157" s="416" t="s">
        <v>1095</v>
      </c>
      <c r="F157" s="111" t="s">
        <v>4</v>
      </c>
      <c r="G157" s="7" t="str">
        <f>VLOOKUP(F157,Data!A:B,2,FALSE)</f>
        <v>C</v>
      </c>
      <c r="H157" s="111" t="s">
        <v>17</v>
      </c>
      <c r="I157" s="7">
        <f>VLOOKUP(H157,Data!D:E,2,FALSE)</f>
        <v>25</v>
      </c>
      <c r="J157" s="111" t="s">
        <v>79</v>
      </c>
      <c r="K157" s="7" t="str">
        <f>VLOOKUP(J157,Data!G:H,2,FALSE)</f>
        <v>ac</v>
      </c>
      <c r="L157" s="116"/>
      <c r="M157" s="7"/>
      <c r="N157" s="8"/>
      <c r="O157" s="337" t="str">
        <f t="shared" si="6"/>
        <v>410070202-C-25-ac-156</v>
      </c>
      <c r="P157" s="72"/>
    </row>
    <row r="158" spans="1:16" ht="18.75" thickBot="1" x14ac:dyDescent="0.25">
      <c r="A158" s="41" t="s">
        <v>1099</v>
      </c>
      <c r="B158" s="47" t="s">
        <v>1081</v>
      </c>
      <c r="C158" s="281" t="s">
        <v>1082</v>
      </c>
      <c r="D158" s="207" t="s">
        <v>1094</v>
      </c>
      <c r="E158" s="415" t="s">
        <v>1095</v>
      </c>
      <c r="F158" s="112" t="s">
        <v>52</v>
      </c>
      <c r="G158" s="1" t="str">
        <f>VLOOKUP(F158,Data!A:B,2,FALSE)</f>
        <v>M</v>
      </c>
      <c r="H158" s="112" t="s">
        <v>924</v>
      </c>
      <c r="I158" s="1">
        <f>VLOOKUP(H158,Data!D:E,2,FALSE)</f>
        <v>32</v>
      </c>
      <c r="J158" s="112" t="s">
        <v>91</v>
      </c>
      <c r="K158" s="1" t="str">
        <f>VLOOKUP(J158,Data!G:H,2,FALSE)</f>
        <v>at</v>
      </c>
      <c r="L158" s="123"/>
      <c r="M158" s="1"/>
      <c r="N158" s="4"/>
      <c r="O158" s="337" t="str">
        <f t="shared" si="6"/>
        <v>410070202-M-32-at-157</v>
      </c>
      <c r="P158" s="72"/>
    </row>
    <row r="159" spans="1:16" ht="18.75" thickBot="1" x14ac:dyDescent="0.25">
      <c r="A159" s="41" t="s">
        <v>1100</v>
      </c>
      <c r="B159" s="47" t="s">
        <v>1081</v>
      </c>
      <c r="C159" s="281" t="s">
        <v>1082</v>
      </c>
      <c r="D159" s="207" t="s">
        <v>1094</v>
      </c>
      <c r="E159" s="415" t="s">
        <v>1095</v>
      </c>
      <c r="F159" s="112" t="s">
        <v>52</v>
      </c>
      <c r="G159" s="1" t="str">
        <f>VLOOKUP(F159,Data!A:B,2,FALSE)</f>
        <v>M</v>
      </c>
      <c r="H159" s="112" t="s">
        <v>924</v>
      </c>
      <c r="I159" s="1">
        <f>VLOOKUP(H159,Data!D:E,2,FALSE)</f>
        <v>32</v>
      </c>
      <c r="J159" s="112" t="s">
        <v>89</v>
      </c>
      <c r="K159" s="1" t="str">
        <f>VLOOKUP(J159,Data!G:H,2,FALSE)</f>
        <v>ah</v>
      </c>
      <c r="L159" s="123"/>
      <c r="M159" s="1"/>
      <c r="N159" s="4"/>
      <c r="O159" s="337" t="str">
        <f t="shared" si="6"/>
        <v>410070202-M-32-ah-158</v>
      </c>
      <c r="P159" s="72" t="s">
        <v>1105</v>
      </c>
    </row>
    <row r="160" spans="1:16" ht="18.75" thickBot="1" x14ac:dyDescent="0.25">
      <c r="A160" s="41" t="s">
        <v>1101</v>
      </c>
      <c r="B160" s="47" t="s">
        <v>1081</v>
      </c>
      <c r="C160" s="281" t="s">
        <v>1082</v>
      </c>
      <c r="D160" s="207" t="s">
        <v>1094</v>
      </c>
      <c r="E160" s="415" t="s">
        <v>1095</v>
      </c>
      <c r="F160" s="112" t="s">
        <v>52</v>
      </c>
      <c r="G160" s="1" t="str">
        <f>VLOOKUP(F160,Data!A:B,2,FALSE)</f>
        <v>M</v>
      </c>
      <c r="H160" s="112" t="s">
        <v>31</v>
      </c>
      <c r="I160" s="1" t="str">
        <f>VLOOKUP(H160,Data!D:E,2,FALSE)</f>
        <v>کد دستگاه</v>
      </c>
      <c r="J160" s="112" t="s">
        <v>89</v>
      </c>
      <c r="K160" s="1" t="str">
        <f>VLOOKUP(J160,Data!G:H,2,FALSE)</f>
        <v>ah</v>
      </c>
      <c r="L160" s="123"/>
      <c r="M160" s="1"/>
      <c r="N160" s="4"/>
      <c r="O160" s="337" t="str">
        <f t="shared" si="6"/>
        <v>410070202-M-کد دستگاه-ah-159</v>
      </c>
      <c r="P160" s="72" t="s">
        <v>1104</v>
      </c>
    </row>
    <row r="161" spans="1:16" ht="18.75" thickBot="1" x14ac:dyDescent="0.25">
      <c r="A161" s="41" t="s">
        <v>1102</v>
      </c>
      <c r="B161" s="47" t="s">
        <v>1081</v>
      </c>
      <c r="C161" s="281" t="s">
        <v>1082</v>
      </c>
      <c r="D161" s="207" t="s">
        <v>1094</v>
      </c>
      <c r="E161" s="415" t="s">
        <v>1095</v>
      </c>
      <c r="F161" s="112" t="s">
        <v>52</v>
      </c>
      <c r="G161" s="1" t="str">
        <f>VLOOKUP(F161,Data!A:B,2,FALSE)</f>
        <v>M</v>
      </c>
      <c r="H161" s="112" t="s">
        <v>85</v>
      </c>
      <c r="I161" s="1">
        <f>VLOOKUP(H161,Data!D:E,2,FALSE)</f>
        <v>29</v>
      </c>
      <c r="J161" s="112" t="s">
        <v>370</v>
      </c>
      <c r="K161" s="1" t="str">
        <f>VLOOKUP(J161,Data!G:H,2,FALSE)</f>
        <v>av</v>
      </c>
      <c r="L161" s="123"/>
      <c r="M161" s="1"/>
      <c r="N161" s="4"/>
      <c r="O161" s="337" t="str">
        <f t="shared" si="6"/>
        <v>410070202-M-29-av-160</v>
      </c>
      <c r="P161" s="72" t="s">
        <v>1106</v>
      </c>
    </row>
    <row r="162" spans="1:16" ht="18.75" thickBot="1" x14ac:dyDescent="0.25">
      <c r="A162" s="41" t="s">
        <v>1103</v>
      </c>
      <c r="B162" s="47" t="s">
        <v>1081</v>
      </c>
      <c r="C162" s="281" t="s">
        <v>1082</v>
      </c>
      <c r="D162" s="207" t="s">
        <v>1094</v>
      </c>
      <c r="E162" s="415" t="s">
        <v>1095</v>
      </c>
      <c r="F162" s="112" t="s">
        <v>52</v>
      </c>
      <c r="G162" s="1" t="str">
        <f>VLOOKUP(F162,Data!A:B,2,FALSE)</f>
        <v>M</v>
      </c>
      <c r="H162" s="112" t="s">
        <v>88</v>
      </c>
      <c r="I162" s="1">
        <f>VLOOKUP(H162,Data!D:E,2,FALSE)</f>
        <v>31</v>
      </c>
      <c r="J162" s="112" t="s">
        <v>484</v>
      </c>
      <c r="K162" s="1" t="str">
        <f>VLOOKUP(J162,Data!G:H,2,FALSE)</f>
        <v>bf</v>
      </c>
      <c r="L162" s="123"/>
      <c r="M162" s="1"/>
      <c r="N162" s="4"/>
      <c r="O162" s="337" t="str">
        <f t="shared" si="6"/>
        <v>410070202-M-31-bf-161</v>
      </c>
      <c r="P162" s="72" t="s">
        <v>1107</v>
      </c>
    </row>
    <row r="163" spans="1:16" ht="18.75" thickBot="1" x14ac:dyDescent="0.25">
      <c r="A163" s="41" t="s">
        <v>1113</v>
      </c>
      <c r="B163" s="47" t="s">
        <v>1081</v>
      </c>
      <c r="C163" s="281" t="s">
        <v>1082</v>
      </c>
      <c r="D163" s="51" t="s">
        <v>1108</v>
      </c>
      <c r="E163" s="293" t="s">
        <v>1096</v>
      </c>
      <c r="F163" s="327" t="s">
        <v>4</v>
      </c>
      <c r="G163" s="127" t="str">
        <f>VLOOKUP(F163,Data!A:B,2,FALSE)</f>
        <v>C</v>
      </c>
      <c r="H163" s="309" t="s">
        <v>13</v>
      </c>
      <c r="I163" s="127" t="str">
        <f>VLOOKUP(H163,Data!D:E,2,FALSE)</f>
        <v>01</v>
      </c>
      <c r="J163" s="309" t="s">
        <v>79</v>
      </c>
      <c r="K163" s="127" t="str">
        <f>VLOOKUP(J163,Data!G:H,2,FALSE)</f>
        <v>ac</v>
      </c>
      <c r="L163" s="310"/>
      <c r="M163" s="181"/>
      <c r="N163" s="183"/>
      <c r="O163" s="233" t="str">
        <f t="shared" si="6"/>
        <v>410070203-C-01-ac-162</v>
      </c>
      <c r="P163" s="72" t="s">
        <v>1110</v>
      </c>
    </row>
    <row r="164" spans="1:16" ht="18.75" thickBot="1" x14ac:dyDescent="0.25">
      <c r="A164" s="41" t="s">
        <v>1114</v>
      </c>
      <c r="B164" s="47" t="s">
        <v>1081</v>
      </c>
      <c r="C164" s="281" t="s">
        <v>1082</v>
      </c>
      <c r="D164" s="52" t="s">
        <v>1108</v>
      </c>
      <c r="E164" s="294" t="s">
        <v>1096</v>
      </c>
      <c r="F164" s="97" t="s">
        <v>52</v>
      </c>
      <c r="G164" s="125" t="str">
        <f>VLOOKUP(F164,Data!A:B,2,FALSE)</f>
        <v>M</v>
      </c>
      <c r="H164" s="66" t="s">
        <v>96</v>
      </c>
      <c r="I164" s="125" t="str">
        <f>VLOOKUP(H164,Data!D:E,2,FALSE)</f>
        <v>36</v>
      </c>
      <c r="J164" s="66" t="s">
        <v>92</v>
      </c>
      <c r="K164" s="125" t="str">
        <f>VLOOKUP(J164,Data!G:H,2,FALSE)</f>
        <v>an</v>
      </c>
      <c r="L164" s="118"/>
      <c r="M164" s="27"/>
      <c r="N164" s="28"/>
      <c r="O164" s="233" t="str">
        <f t="shared" si="6"/>
        <v>410070203-M-36-an-163</v>
      </c>
      <c r="P164" s="72" t="s">
        <v>1111</v>
      </c>
    </row>
    <row r="165" spans="1:16" ht="18.75" thickBot="1" x14ac:dyDescent="0.25">
      <c r="A165" s="41" t="s">
        <v>1115</v>
      </c>
      <c r="B165" s="47" t="s">
        <v>1081</v>
      </c>
      <c r="C165" s="281" t="s">
        <v>1082</v>
      </c>
      <c r="D165" s="53" t="s">
        <v>1108</v>
      </c>
      <c r="E165" s="295" t="s">
        <v>1096</v>
      </c>
      <c r="F165" s="368" t="s">
        <v>52</v>
      </c>
      <c r="G165" s="253" t="str">
        <f>VLOOKUP(F165,Data!A:B,2,FALSE)</f>
        <v>M</v>
      </c>
      <c r="H165" s="340" t="s">
        <v>924</v>
      </c>
      <c r="I165" s="253">
        <f>VLOOKUP(H165,Data!D:E,2,FALSE)</f>
        <v>32</v>
      </c>
      <c r="J165" s="340" t="s">
        <v>91</v>
      </c>
      <c r="K165" s="253" t="str">
        <f>VLOOKUP(J165,Data!G:H,2,FALSE)</f>
        <v>at</v>
      </c>
      <c r="L165" s="341"/>
      <c r="M165" s="246"/>
      <c r="N165" s="342"/>
      <c r="O165" s="233" t="str">
        <f t="shared" si="6"/>
        <v>410070203-M-32-at-164</v>
      </c>
      <c r="P165" s="72" t="s">
        <v>1112</v>
      </c>
    </row>
    <row r="166" spans="1:16" ht="18.75" thickBot="1" x14ac:dyDescent="0.25">
      <c r="A166" s="41" t="s">
        <v>1116</v>
      </c>
      <c r="B166" s="47" t="s">
        <v>1081</v>
      </c>
      <c r="C166" s="281" t="s">
        <v>1082</v>
      </c>
      <c r="D166" s="137" t="s">
        <v>1109</v>
      </c>
      <c r="E166" s="277" t="s">
        <v>1097</v>
      </c>
      <c r="F166" s="98" t="s">
        <v>4</v>
      </c>
      <c r="G166" s="7" t="str">
        <f>VLOOKUP(F166,Data!A:B,2,FALSE)</f>
        <v>C</v>
      </c>
      <c r="H166" s="111" t="s">
        <v>13</v>
      </c>
      <c r="I166" s="7" t="str">
        <f>VLOOKUP(H166,Data!D:E,2,FALSE)</f>
        <v>01</v>
      </c>
      <c r="J166" s="111" t="s">
        <v>79</v>
      </c>
      <c r="K166" s="7" t="str">
        <f>VLOOKUP(J166,Data!G:H,2,FALSE)</f>
        <v>ac</v>
      </c>
      <c r="L166" s="116"/>
      <c r="M166" s="7"/>
      <c r="N166" s="8"/>
      <c r="O166" s="76" t="str">
        <f t="shared" ref="O166:O174" si="7">CONCATENATE(E166&amp;"-",G166&amp;"-",I166&amp;"-",K166&amp;"-",A166)</f>
        <v>410070204-C-01-ac-165</v>
      </c>
      <c r="P166" s="72" t="s">
        <v>1110</v>
      </c>
    </row>
    <row r="167" spans="1:16" ht="18.75" thickBot="1" x14ac:dyDescent="0.25">
      <c r="A167" s="41" t="s">
        <v>1117</v>
      </c>
      <c r="B167" s="47" t="s">
        <v>1081</v>
      </c>
      <c r="C167" s="281" t="s">
        <v>1082</v>
      </c>
      <c r="D167" s="207" t="s">
        <v>1109</v>
      </c>
      <c r="E167" s="278" t="s">
        <v>1097</v>
      </c>
      <c r="F167" s="101" t="s">
        <v>52</v>
      </c>
      <c r="G167" s="196" t="str">
        <f>VLOOKUP(F167,Data!A:B,2,FALSE)</f>
        <v>M</v>
      </c>
      <c r="H167" s="112" t="s">
        <v>96</v>
      </c>
      <c r="I167" s="196" t="str">
        <f>VLOOKUP(H167,Data!D:E,2,FALSE)</f>
        <v>36</v>
      </c>
      <c r="J167" s="112" t="s">
        <v>92</v>
      </c>
      <c r="K167" s="196" t="str">
        <f>VLOOKUP(J167,Data!G:H,2,FALSE)</f>
        <v>an</v>
      </c>
      <c r="L167" s="123"/>
      <c r="M167" s="1"/>
      <c r="N167" s="4"/>
      <c r="O167" s="76" t="str">
        <f t="shared" si="7"/>
        <v>410070204-M-36-an-166</v>
      </c>
      <c r="P167" s="72" t="s">
        <v>1111</v>
      </c>
    </row>
    <row r="168" spans="1:16" ht="18.75" thickBot="1" x14ac:dyDescent="0.25">
      <c r="A168" s="41" t="s">
        <v>1118</v>
      </c>
      <c r="B168" s="47" t="s">
        <v>1081</v>
      </c>
      <c r="C168" s="281" t="s">
        <v>1082</v>
      </c>
      <c r="D168" s="54" t="s">
        <v>1109</v>
      </c>
      <c r="E168" s="279" t="s">
        <v>1097</v>
      </c>
      <c r="F168" s="99" t="s">
        <v>52</v>
      </c>
      <c r="G168" s="210" t="str">
        <f>VLOOKUP(F168,Data!A:B,2,FALSE)</f>
        <v>M</v>
      </c>
      <c r="H168" s="109" t="s">
        <v>924</v>
      </c>
      <c r="I168" s="210">
        <f>VLOOKUP(H168,Data!D:E,2,FALSE)</f>
        <v>32</v>
      </c>
      <c r="J168" s="109" t="s">
        <v>91</v>
      </c>
      <c r="K168" s="210" t="str">
        <f>VLOOKUP(J168,Data!G:H,2,FALSE)</f>
        <v>at</v>
      </c>
      <c r="L168" s="121"/>
      <c r="M168" s="2"/>
      <c r="N168" s="5"/>
      <c r="O168" s="76" t="str">
        <f t="shared" si="7"/>
        <v>410070204-M-32-at-167</v>
      </c>
      <c r="P168" s="72" t="s">
        <v>1112</v>
      </c>
    </row>
    <row r="169" spans="1:16" ht="18.75" thickBot="1" x14ac:dyDescent="0.25">
      <c r="A169" s="41" t="s">
        <v>1137</v>
      </c>
      <c r="B169" s="44" t="s">
        <v>1119</v>
      </c>
      <c r="C169" s="325" t="s">
        <v>1120</v>
      </c>
      <c r="D169" s="51" t="s">
        <v>1121</v>
      </c>
      <c r="E169" s="293" t="s">
        <v>1122</v>
      </c>
      <c r="F169" s="126" t="s">
        <v>18</v>
      </c>
      <c r="G169" s="125" t="str">
        <f>VLOOKUP(F169,Data!A:B,2,FALSE)</f>
        <v>P</v>
      </c>
      <c r="H169" s="62" t="s">
        <v>64</v>
      </c>
      <c r="I169" s="125">
        <f>VLOOKUP(H169,Data!D:E,2,FALSE)</f>
        <v>17</v>
      </c>
      <c r="J169" s="62" t="s">
        <v>84</v>
      </c>
      <c r="K169" s="125" t="str">
        <f>VLOOKUP(J169,Data!G:H,2,FALSE)</f>
        <v>ap</v>
      </c>
      <c r="L169" s="114"/>
      <c r="M169" s="23"/>
      <c r="N169" s="24"/>
      <c r="O169" s="233" t="str">
        <f t="shared" si="7"/>
        <v>410010101-P-17-ap-168</v>
      </c>
      <c r="P169" s="72"/>
    </row>
    <row r="170" spans="1:16" ht="18.75" thickBot="1" x14ac:dyDescent="0.25">
      <c r="A170" s="41" t="s">
        <v>1138</v>
      </c>
      <c r="B170" s="45" t="s">
        <v>1119</v>
      </c>
      <c r="C170" s="280" t="s">
        <v>1120</v>
      </c>
      <c r="D170" s="52" t="s">
        <v>1121</v>
      </c>
      <c r="E170" s="294" t="s">
        <v>1122</v>
      </c>
      <c r="F170" s="128" t="s">
        <v>8</v>
      </c>
      <c r="G170" s="3" t="str">
        <f>VLOOKUP(F170,Data!A:B,2,FALSE)</f>
        <v>G</v>
      </c>
      <c r="H170" s="103" t="s">
        <v>8</v>
      </c>
      <c r="I170" s="3">
        <f>VLOOKUP(H170,Data!D:E,2,FALSE)</f>
        <v>24</v>
      </c>
      <c r="J170" s="63" t="s">
        <v>79</v>
      </c>
      <c r="K170" s="3" t="str">
        <f>VLOOKUP(J170,Data!G:H,2,FALSE)</f>
        <v>ac</v>
      </c>
      <c r="L170" s="115"/>
      <c r="M170" s="3"/>
      <c r="N170" s="25"/>
      <c r="O170" s="233" t="str">
        <f t="shared" si="7"/>
        <v>410010101-G-24-ac-169</v>
      </c>
      <c r="P170" s="72" t="s">
        <v>1125</v>
      </c>
    </row>
    <row r="171" spans="1:16" ht="18.75" thickBot="1" x14ac:dyDescent="0.25">
      <c r="A171" s="41" t="s">
        <v>1139</v>
      </c>
      <c r="B171" s="45" t="s">
        <v>1119</v>
      </c>
      <c r="C171" s="280" t="s">
        <v>1120</v>
      </c>
      <c r="D171" s="52" t="s">
        <v>1121</v>
      </c>
      <c r="E171" s="294" t="s">
        <v>1122</v>
      </c>
      <c r="F171" s="128" t="s">
        <v>14</v>
      </c>
      <c r="G171" s="3" t="str">
        <f>VLOOKUP(F171,Data!A:B,2,FALSE)</f>
        <v>W</v>
      </c>
      <c r="H171" s="63" t="s">
        <v>43</v>
      </c>
      <c r="I171" s="3" t="str">
        <f>VLOOKUP(H171,Data!D:E,2,FALSE)</f>
        <v>06</v>
      </c>
      <c r="J171" s="63" t="s">
        <v>14</v>
      </c>
      <c r="K171" s="3" t="str">
        <f>VLOOKUP(J171,Data!G:H,2,FALSE)</f>
        <v>aw</v>
      </c>
      <c r="L171" s="115"/>
      <c r="M171" s="3"/>
      <c r="N171" s="25"/>
      <c r="O171" s="233" t="str">
        <f t="shared" si="7"/>
        <v>410010101-W-06-aw-170</v>
      </c>
      <c r="P171" s="72" t="s">
        <v>1126</v>
      </c>
    </row>
    <row r="172" spans="1:16" ht="18.75" thickBot="1" x14ac:dyDescent="0.25">
      <c r="A172" s="41" t="s">
        <v>1140</v>
      </c>
      <c r="B172" s="45" t="s">
        <v>1119</v>
      </c>
      <c r="C172" s="280" t="s">
        <v>1120</v>
      </c>
      <c r="D172" s="52" t="s">
        <v>1121</v>
      </c>
      <c r="E172" s="294" t="s">
        <v>1122</v>
      </c>
      <c r="F172" s="128" t="s">
        <v>49</v>
      </c>
      <c r="G172" s="3" t="str">
        <f>VLOOKUP(F172,Data!A:B,2,FALSE)</f>
        <v>N</v>
      </c>
      <c r="H172" s="69" t="s">
        <v>73</v>
      </c>
      <c r="I172" s="3">
        <f>VLOOKUP(H172,Data!D:E,2,FALSE)</f>
        <v>20</v>
      </c>
      <c r="J172" s="63" t="s">
        <v>49</v>
      </c>
      <c r="K172" s="3" t="str">
        <f>VLOOKUP(J172,Data!G:H,2,FALSE)</f>
        <v>bn</v>
      </c>
      <c r="L172" s="115"/>
      <c r="M172" s="3"/>
      <c r="N172" s="25"/>
      <c r="O172" s="233" t="str">
        <f t="shared" si="7"/>
        <v>410010101-N-20-bn-171</v>
      </c>
      <c r="P172" s="72"/>
    </row>
    <row r="173" spans="1:16" ht="18.75" thickBot="1" x14ac:dyDescent="0.25">
      <c r="A173" s="41" t="s">
        <v>1141</v>
      </c>
      <c r="B173" s="45" t="s">
        <v>1119</v>
      </c>
      <c r="C173" s="280" t="s">
        <v>1120</v>
      </c>
      <c r="D173" s="137" t="s">
        <v>1127</v>
      </c>
      <c r="E173" s="265" t="s">
        <v>1123</v>
      </c>
      <c r="F173" s="57" t="s">
        <v>8</v>
      </c>
      <c r="G173" s="160" t="str">
        <f>VLOOKUP(F173,Data!A:B,2,FALSE)</f>
        <v>G</v>
      </c>
      <c r="H173" s="64" t="s">
        <v>8</v>
      </c>
      <c r="I173" s="160">
        <f>VLOOKUP(H173,Data!D:E,2,FALSE)</f>
        <v>24</v>
      </c>
      <c r="J173" s="64" t="s">
        <v>79</v>
      </c>
      <c r="K173" s="160" t="str">
        <f>VLOOKUP(J173,Data!G:H,2,FALSE)</f>
        <v>ac</v>
      </c>
      <c r="L173" s="306"/>
      <c r="M173" s="160"/>
      <c r="N173" s="162"/>
      <c r="O173" s="76" t="str">
        <f t="shared" si="7"/>
        <v>410010102-G-24-ac-172</v>
      </c>
      <c r="P173" s="72"/>
    </row>
    <row r="174" spans="1:16" ht="18.75" thickBot="1" x14ac:dyDescent="0.25">
      <c r="A174" s="41" t="s">
        <v>1142</v>
      </c>
      <c r="B174" s="45" t="s">
        <v>1119</v>
      </c>
      <c r="C174" s="280" t="s">
        <v>1120</v>
      </c>
      <c r="D174" s="207" t="s">
        <v>1127</v>
      </c>
      <c r="E174" s="266" t="s">
        <v>1123</v>
      </c>
      <c r="F174" s="101" t="s">
        <v>33</v>
      </c>
      <c r="G174" s="1" t="str">
        <f>VLOOKUP(F174,Data!A:B,2,FALSE)</f>
        <v>Z</v>
      </c>
      <c r="H174" s="112" t="s">
        <v>13</v>
      </c>
      <c r="I174" s="1" t="str">
        <f>VLOOKUP(H174,Data!D:E,2,FALSE)</f>
        <v>01</v>
      </c>
      <c r="J174" s="112" t="s">
        <v>98</v>
      </c>
      <c r="K174" s="1" t="str">
        <f>VLOOKUP(J174,Data!G:H,2,FALSE)</f>
        <v>al</v>
      </c>
      <c r="L174" s="123"/>
      <c r="M174" s="1"/>
      <c r="N174" s="4"/>
      <c r="O174" s="76" t="str">
        <f t="shared" si="7"/>
        <v>410010102-Z-01-al-173</v>
      </c>
      <c r="P174" s="72" t="s">
        <v>1130</v>
      </c>
    </row>
    <row r="175" spans="1:16" ht="18.75" thickBot="1" x14ac:dyDescent="0.25">
      <c r="A175" s="41" t="s">
        <v>1143</v>
      </c>
      <c r="B175" s="45" t="s">
        <v>1119</v>
      </c>
      <c r="C175" s="280" t="s">
        <v>1120</v>
      </c>
      <c r="D175" s="207" t="s">
        <v>1127</v>
      </c>
      <c r="E175" s="266" t="s">
        <v>1123</v>
      </c>
      <c r="F175" s="101" t="s">
        <v>40</v>
      </c>
      <c r="G175" s="1" t="str">
        <f>VLOOKUP(F175,Data!A:B,2,FALSE)</f>
        <v>B</v>
      </c>
      <c r="H175" s="112" t="s">
        <v>943</v>
      </c>
      <c r="I175" s="1">
        <f>VLOOKUP(H175,Data!D:E,2,FALSE)</f>
        <v>11</v>
      </c>
      <c r="J175" s="112" t="s">
        <v>7</v>
      </c>
      <c r="K175" s="1" t="str">
        <f>VLOOKUP(J175,Data!G:H,2,FALSE)</f>
        <v>ab</v>
      </c>
      <c r="L175" s="123"/>
      <c r="M175" s="1"/>
      <c r="N175" s="4"/>
      <c r="O175" s="76" t="str">
        <f>CONCATENATE(E175&amp;"-",G175&amp;"-",I175&amp;"-",K175&amp;"-",A175)</f>
        <v>410010102-B-11-ab-174</v>
      </c>
      <c r="P175" s="72" t="s">
        <v>1131</v>
      </c>
    </row>
    <row r="176" spans="1:16" ht="18.75" thickBot="1" x14ac:dyDescent="0.25">
      <c r="A176" s="41" t="s">
        <v>1144</v>
      </c>
      <c r="B176" s="45" t="s">
        <v>1119</v>
      </c>
      <c r="C176" s="280" t="s">
        <v>1120</v>
      </c>
      <c r="D176" s="207" t="s">
        <v>1127</v>
      </c>
      <c r="E176" s="266" t="s">
        <v>1123</v>
      </c>
      <c r="F176" s="101" t="s">
        <v>49</v>
      </c>
      <c r="G176" s="1" t="str">
        <f>VLOOKUP(F176,Data!A:B,2,FALSE)</f>
        <v>N</v>
      </c>
      <c r="H176" s="112" t="s">
        <v>73</v>
      </c>
      <c r="I176" s="1">
        <f>VLOOKUP(H176,Data!D:E,2,FALSE)</f>
        <v>20</v>
      </c>
      <c r="J176" s="112" t="s">
        <v>49</v>
      </c>
      <c r="K176" s="1" t="str">
        <f>VLOOKUP(J176,Data!G:H,2,FALSE)</f>
        <v>bn</v>
      </c>
      <c r="L176" s="123"/>
      <c r="M176" s="1"/>
      <c r="N176" s="4"/>
      <c r="O176" s="76" t="str">
        <f>CONCATENATE(E176&amp;"-",G176&amp;"-",I176&amp;"-",K176&amp;"-",A176)</f>
        <v>410010102-N-20-bn-175</v>
      </c>
      <c r="P176" s="72" t="s">
        <v>1132</v>
      </c>
    </row>
    <row r="177" spans="1:16" ht="18.75" thickBot="1" x14ac:dyDescent="0.25">
      <c r="A177" s="41" t="s">
        <v>1145</v>
      </c>
      <c r="B177" s="45" t="s">
        <v>1119</v>
      </c>
      <c r="C177" s="280" t="s">
        <v>1120</v>
      </c>
      <c r="D177" s="207" t="s">
        <v>1127</v>
      </c>
      <c r="E177" s="266" t="s">
        <v>1123</v>
      </c>
      <c r="F177" s="101" t="s">
        <v>4</v>
      </c>
      <c r="G177" s="1" t="str">
        <f>VLOOKUP(F177,Data!A:B,2,FALSE)</f>
        <v>C</v>
      </c>
      <c r="H177" s="112" t="s">
        <v>81</v>
      </c>
      <c r="I177" s="1">
        <f>VLOOKUP(H177,Data!D:E,2,FALSE)</f>
        <v>26</v>
      </c>
      <c r="J177" s="112" t="s">
        <v>79</v>
      </c>
      <c r="K177" s="1" t="str">
        <f>VLOOKUP(J177,Data!G:H,2,FALSE)</f>
        <v>ac</v>
      </c>
      <c r="L177" s="123"/>
      <c r="M177" s="1"/>
      <c r="N177" s="4"/>
      <c r="O177" s="76" t="str">
        <f>CONCATENATE(E177&amp;"-",G177&amp;"-",I177&amp;"-",K177&amp;"-",A177)</f>
        <v>410010102-C-26-ac-176</v>
      </c>
      <c r="P177" s="72" t="s">
        <v>1133</v>
      </c>
    </row>
    <row r="178" spans="1:16" ht="18.75" thickBot="1" x14ac:dyDescent="0.25">
      <c r="A178" s="41" t="s">
        <v>1146</v>
      </c>
      <c r="B178" s="45" t="s">
        <v>1119</v>
      </c>
      <c r="C178" s="280" t="s">
        <v>1120</v>
      </c>
      <c r="D178" s="54" t="s">
        <v>1127</v>
      </c>
      <c r="E178" s="267" t="s">
        <v>1123</v>
      </c>
      <c r="F178" s="99" t="s">
        <v>15</v>
      </c>
      <c r="G178" s="2" t="str">
        <f>VLOOKUP(F178,Data!A:B,2,FALSE)</f>
        <v>R</v>
      </c>
      <c r="H178" s="109" t="s">
        <v>12</v>
      </c>
      <c r="I178" s="2" t="str">
        <f>VLOOKUP(H178,Data!D:E,2,FALSE)</f>
        <v>35</v>
      </c>
      <c r="J178" s="109" t="s">
        <v>6</v>
      </c>
      <c r="K178" s="2" t="str">
        <f>VLOOKUP(J178,Data!G:H,2,FALSE)</f>
        <v>ai</v>
      </c>
      <c r="L178" s="121"/>
      <c r="M178" s="2"/>
      <c r="N178" s="5"/>
      <c r="O178" s="76" t="str">
        <f>CONCATENATE(E178&amp;"-",G178&amp;"-",I178&amp;"-",K178&amp;"-",A178)</f>
        <v>410010102-R-35-ai-177</v>
      </c>
      <c r="P178" s="72"/>
    </row>
    <row r="179" spans="1:16" ht="18.75" thickBot="1" x14ac:dyDescent="0.25">
      <c r="A179" s="41" t="s">
        <v>1150</v>
      </c>
      <c r="B179" s="45" t="s">
        <v>1119</v>
      </c>
      <c r="C179" s="280" t="s">
        <v>1120</v>
      </c>
      <c r="D179" s="52" t="s">
        <v>1147</v>
      </c>
      <c r="E179" s="268" t="s">
        <v>1124</v>
      </c>
      <c r="F179" s="327" t="s">
        <v>8</v>
      </c>
      <c r="G179" s="127" t="str">
        <f>VLOOKUP(F179,Data!A:B,2,FALSE)</f>
        <v>G</v>
      </c>
      <c r="H179" s="309" t="s">
        <v>8</v>
      </c>
      <c r="I179" s="127">
        <f>VLOOKUP(H179,Data!D:E,2,FALSE)</f>
        <v>24</v>
      </c>
      <c r="J179" s="309" t="s">
        <v>79</v>
      </c>
      <c r="K179" s="127" t="str">
        <f>VLOOKUP(J179,Data!G:H,2,FALSE)</f>
        <v>ac</v>
      </c>
      <c r="L179" s="310"/>
      <c r="M179" s="181"/>
      <c r="N179" s="183"/>
      <c r="O179" s="233" t="str">
        <f t="shared" ref="O179:O250" si="8">CONCATENATE(E179&amp;"-",G179&amp;"-",I179&amp;"-",K179&amp;"-",A179)</f>
        <v>410010103-G-24-ac-178</v>
      </c>
      <c r="P179" s="72"/>
    </row>
    <row r="180" spans="1:16" ht="18.75" thickBot="1" x14ac:dyDescent="0.25">
      <c r="A180" s="41" t="s">
        <v>1151</v>
      </c>
      <c r="B180" s="45" t="s">
        <v>1119</v>
      </c>
      <c r="C180" s="280" t="s">
        <v>1120</v>
      </c>
      <c r="D180" s="52" t="s">
        <v>1147</v>
      </c>
      <c r="E180" s="268" t="s">
        <v>1124</v>
      </c>
      <c r="F180" s="97" t="s">
        <v>15</v>
      </c>
      <c r="G180" s="125" t="str">
        <f>VLOOKUP(F180,Data!A:B,2,FALSE)</f>
        <v>R</v>
      </c>
      <c r="H180" s="66" t="s">
        <v>13</v>
      </c>
      <c r="I180" s="125" t="str">
        <f>VLOOKUP(H180,Data!D:E,2,FALSE)</f>
        <v>01</v>
      </c>
      <c r="J180" s="66" t="s">
        <v>5</v>
      </c>
      <c r="K180" s="125" t="str">
        <f>VLOOKUP(J180,Data!G:H,2,FALSE)</f>
        <v>aa</v>
      </c>
      <c r="L180" s="118"/>
      <c r="M180" s="27"/>
      <c r="N180" s="28"/>
      <c r="O180" s="233" t="str">
        <f t="shared" si="8"/>
        <v>410010103-R-01-aa-179</v>
      </c>
      <c r="P180" s="72" t="s">
        <v>1148</v>
      </c>
    </row>
    <row r="181" spans="1:16" ht="18.75" thickBot="1" x14ac:dyDescent="0.25">
      <c r="A181" s="41" t="s">
        <v>1152</v>
      </c>
      <c r="B181" s="45" t="s">
        <v>1119</v>
      </c>
      <c r="C181" s="280" t="s">
        <v>1120</v>
      </c>
      <c r="D181" s="52" t="s">
        <v>1147</v>
      </c>
      <c r="E181" s="268" t="s">
        <v>1124</v>
      </c>
      <c r="F181" s="97" t="s">
        <v>18</v>
      </c>
      <c r="G181" s="125" t="str">
        <f>VLOOKUP(F181,Data!A:B,2,FALSE)</f>
        <v>P</v>
      </c>
      <c r="H181" s="66" t="s">
        <v>1268</v>
      </c>
      <c r="I181" s="125">
        <f>VLOOKUP(H181,Data!D:E,2,FALSE)</f>
        <v>52</v>
      </c>
      <c r="J181" s="66" t="s">
        <v>89</v>
      </c>
      <c r="K181" s="125" t="str">
        <f>VLOOKUP(J181,Data!G:H,2,FALSE)</f>
        <v>ah</v>
      </c>
      <c r="L181" s="118"/>
      <c r="M181" s="27"/>
      <c r="N181" s="28"/>
      <c r="O181" s="233" t="str">
        <f t="shared" si="8"/>
        <v>410010103-P-52-ah-180</v>
      </c>
      <c r="P181" s="72" t="s">
        <v>1149</v>
      </c>
    </row>
    <row r="182" spans="1:16" ht="18.75" thickBot="1" x14ac:dyDescent="0.25">
      <c r="A182" s="41" t="s">
        <v>1153</v>
      </c>
      <c r="B182" s="45" t="s">
        <v>1119</v>
      </c>
      <c r="C182" s="280" t="s">
        <v>1120</v>
      </c>
      <c r="D182" s="52" t="s">
        <v>1147</v>
      </c>
      <c r="E182" s="268" t="s">
        <v>1124</v>
      </c>
      <c r="F182" s="97" t="s">
        <v>33</v>
      </c>
      <c r="G182" s="125" t="str">
        <f>VLOOKUP(F182,Data!A:B,2,FALSE)</f>
        <v>Z</v>
      </c>
      <c r="H182" s="66" t="s">
        <v>13</v>
      </c>
      <c r="I182" s="125" t="str">
        <f>VLOOKUP(H182,Data!D:E,2,FALSE)</f>
        <v>01</v>
      </c>
      <c r="J182" s="66" t="s">
        <v>98</v>
      </c>
      <c r="K182" s="125" t="str">
        <f>VLOOKUP(J182,Data!G:H,2,FALSE)</f>
        <v>al</v>
      </c>
      <c r="L182" s="118"/>
      <c r="M182" s="27"/>
      <c r="N182" s="28"/>
      <c r="O182" s="233" t="str">
        <f t="shared" si="8"/>
        <v>410010103-Z-01-al-181</v>
      </c>
      <c r="P182" s="72" t="s">
        <v>1130</v>
      </c>
    </row>
    <row r="183" spans="1:16" ht="18.75" thickBot="1" x14ac:dyDescent="0.25">
      <c r="A183" s="41" t="s">
        <v>1154</v>
      </c>
      <c r="B183" s="45" t="s">
        <v>1119</v>
      </c>
      <c r="C183" s="280" t="s">
        <v>1120</v>
      </c>
      <c r="D183" s="52" t="s">
        <v>1147</v>
      </c>
      <c r="E183" s="268" t="s">
        <v>1124</v>
      </c>
      <c r="F183" s="97" t="s">
        <v>40</v>
      </c>
      <c r="G183" s="125" t="str">
        <f>VLOOKUP(F183,Data!A:B,2,FALSE)</f>
        <v>B</v>
      </c>
      <c r="H183" s="66" t="s">
        <v>943</v>
      </c>
      <c r="I183" s="125">
        <f>VLOOKUP(H183,Data!D:E,2,FALSE)</f>
        <v>11</v>
      </c>
      <c r="J183" s="66" t="s">
        <v>7</v>
      </c>
      <c r="K183" s="125" t="str">
        <f>VLOOKUP(J183,Data!G:H,2,FALSE)</f>
        <v>ab</v>
      </c>
      <c r="L183" s="118"/>
      <c r="M183" s="27"/>
      <c r="N183" s="28"/>
      <c r="O183" s="233" t="str">
        <f t="shared" si="8"/>
        <v>410010103-B-11-ab-182</v>
      </c>
      <c r="P183" s="72" t="s">
        <v>1131</v>
      </c>
    </row>
    <row r="184" spans="1:16" ht="18.75" thickBot="1" x14ac:dyDescent="0.25">
      <c r="A184" s="41" t="s">
        <v>1155</v>
      </c>
      <c r="B184" s="45" t="s">
        <v>1119</v>
      </c>
      <c r="C184" s="280" t="s">
        <v>1120</v>
      </c>
      <c r="D184" s="52" t="s">
        <v>1147</v>
      </c>
      <c r="E184" s="268" t="s">
        <v>1124</v>
      </c>
      <c r="F184" s="97" t="s">
        <v>49</v>
      </c>
      <c r="G184" s="125" t="str">
        <f>VLOOKUP(F184,Data!A:B,2,FALSE)</f>
        <v>N</v>
      </c>
      <c r="H184" s="66" t="s">
        <v>73</v>
      </c>
      <c r="I184" s="125">
        <f>VLOOKUP(H184,Data!D:E,2,FALSE)</f>
        <v>20</v>
      </c>
      <c r="J184" s="66" t="s">
        <v>49</v>
      </c>
      <c r="K184" s="125" t="str">
        <f>VLOOKUP(J184,Data!G:H,2,FALSE)</f>
        <v>bn</v>
      </c>
      <c r="L184" s="118"/>
      <c r="M184" s="27"/>
      <c r="N184" s="28"/>
      <c r="O184" s="233" t="str">
        <f t="shared" si="8"/>
        <v>410010103-N-20-bn-183</v>
      </c>
      <c r="P184" s="72" t="s">
        <v>1132</v>
      </c>
    </row>
    <row r="185" spans="1:16" ht="18.75" thickBot="1" x14ac:dyDescent="0.25">
      <c r="A185" s="41" t="s">
        <v>1156</v>
      </c>
      <c r="B185" s="45" t="s">
        <v>1119</v>
      </c>
      <c r="C185" s="280" t="s">
        <v>1120</v>
      </c>
      <c r="D185" s="52" t="s">
        <v>1147</v>
      </c>
      <c r="E185" s="268" t="s">
        <v>1124</v>
      </c>
      <c r="F185" s="97" t="s">
        <v>4</v>
      </c>
      <c r="G185" s="125" t="str">
        <f>VLOOKUP(F185,Data!A:B,2,FALSE)</f>
        <v>C</v>
      </c>
      <c r="H185" s="66" t="s">
        <v>81</v>
      </c>
      <c r="I185" s="125">
        <f>VLOOKUP(H185,Data!D:E,2,FALSE)</f>
        <v>26</v>
      </c>
      <c r="J185" s="66" t="s">
        <v>79</v>
      </c>
      <c r="K185" s="125" t="str">
        <f>VLOOKUP(J185,Data!G:H,2,FALSE)</f>
        <v>ac</v>
      </c>
      <c r="L185" s="118"/>
      <c r="M185" s="27"/>
      <c r="N185" s="28"/>
      <c r="O185" s="233" t="str">
        <f t="shared" si="8"/>
        <v>410010103-C-26-ac-184</v>
      </c>
      <c r="P185" s="72" t="s">
        <v>1133</v>
      </c>
    </row>
    <row r="186" spans="1:16" ht="18.75" thickBot="1" x14ac:dyDescent="0.25">
      <c r="A186" s="41" t="s">
        <v>1157</v>
      </c>
      <c r="B186" s="45" t="s">
        <v>1119</v>
      </c>
      <c r="C186" s="280" t="s">
        <v>1120</v>
      </c>
      <c r="D186" s="52" t="s">
        <v>1147</v>
      </c>
      <c r="E186" s="268" t="s">
        <v>1124</v>
      </c>
      <c r="F186" s="108" t="s">
        <v>15</v>
      </c>
      <c r="G186" s="105" t="str">
        <f>VLOOKUP(F186,Data!A:B,2,FALSE)</f>
        <v>R</v>
      </c>
      <c r="H186" s="104" t="s">
        <v>12</v>
      </c>
      <c r="I186" s="105" t="str">
        <f>VLOOKUP(H186,Data!D:E,2,FALSE)</f>
        <v>35</v>
      </c>
      <c r="J186" s="67" t="s">
        <v>6</v>
      </c>
      <c r="K186" s="105" t="str">
        <f>VLOOKUP(J186,Data!G:H,2,FALSE)</f>
        <v>ai</v>
      </c>
      <c r="L186" s="119"/>
      <c r="M186" s="31"/>
      <c r="N186" s="34"/>
      <c r="O186" s="233" t="str">
        <f t="shared" si="8"/>
        <v>410010103-R-35-ai-185</v>
      </c>
      <c r="P186" s="72"/>
    </row>
    <row r="187" spans="1:16" ht="18.75" thickBot="1" x14ac:dyDescent="0.25">
      <c r="A187" s="41" t="s">
        <v>1161</v>
      </c>
      <c r="B187" s="45" t="s">
        <v>1119</v>
      </c>
      <c r="C187" s="280" t="s">
        <v>1120</v>
      </c>
      <c r="D187" s="57" t="s">
        <v>1158</v>
      </c>
      <c r="E187" s="277" t="s">
        <v>1128</v>
      </c>
      <c r="F187" s="98" t="s">
        <v>8</v>
      </c>
      <c r="G187" s="7" t="str">
        <f>VLOOKUP(F187,Data!A:B,2,FALSE)</f>
        <v>G</v>
      </c>
      <c r="H187" s="111" t="s">
        <v>8</v>
      </c>
      <c r="I187" s="7">
        <f>VLOOKUP(H187,Data!D:E,2,FALSE)</f>
        <v>24</v>
      </c>
      <c r="J187" s="111" t="s">
        <v>79</v>
      </c>
      <c r="K187" s="7" t="str">
        <f>VLOOKUP(J187,Data!G:H,2,FALSE)</f>
        <v>ac</v>
      </c>
      <c r="L187" s="116"/>
      <c r="M187" s="7"/>
      <c r="N187" s="8"/>
      <c r="O187" s="76" t="str">
        <f t="shared" si="8"/>
        <v>410010104-G-24-ac-186</v>
      </c>
      <c r="P187" s="72"/>
    </row>
    <row r="188" spans="1:16" ht="18.75" thickBot="1" x14ac:dyDescent="0.25">
      <c r="A188" s="41" t="s">
        <v>1162</v>
      </c>
      <c r="B188" s="45" t="s">
        <v>1119</v>
      </c>
      <c r="C188" s="280" t="s">
        <v>1120</v>
      </c>
      <c r="D188" s="61" t="s">
        <v>1158</v>
      </c>
      <c r="E188" s="278" t="s">
        <v>1128</v>
      </c>
      <c r="F188" s="101" t="s">
        <v>33</v>
      </c>
      <c r="G188" s="1" t="str">
        <f>VLOOKUP(F188,Data!A:B,2,FALSE)</f>
        <v>Z</v>
      </c>
      <c r="H188" s="112" t="s">
        <v>13</v>
      </c>
      <c r="I188" s="1" t="str">
        <f>VLOOKUP(H188,Data!D:E,2,FALSE)</f>
        <v>01</v>
      </c>
      <c r="J188" s="112" t="s">
        <v>98</v>
      </c>
      <c r="K188" s="1" t="str">
        <f>VLOOKUP(J188,Data!G:H,2,FALSE)</f>
        <v>al</v>
      </c>
      <c r="L188" s="123"/>
      <c r="M188" s="1"/>
      <c r="N188" s="4"/>
      <c r="O188" s="76" t="str">
        <f t="shared" si="8"/>
        <v>410010104-Z-01-al-187</v>
      </c>
      <c r="P188" s="72" t="s">
        <v>1159</v>
      </c>
    </row>
    <row r="189" spans="1:16" ht="18.75" thickBot="1" x14ac:dyDescent="0.25">
      <c r="A189" s="41" t="s">
        <v>1163</v>
      </c>
      <c r="B189" s="45" t="s">
        <v>1119</v>
      </c>
      <c r="C189" s="280" t="s">
        <v>1120</v>
      </c>
      <c r="D189" s="61" t="s">
        <v>1158</v>
      </c>
      <c r="E189" s="278" t="s">
        <v>1128</v>
      </c>
      <c r="F189" s="101" t="s">
        <v>18</v>
      </c>
      <c r="G189" s="1" t="str">
        <f>VLOOKUP(F189,Data!A:B,2,FALSE)</f>
        <v>P</v>
      </c>
      <c r="H189" s="112" t="s">
        <v>1268</v>
      </c>
      <c r="I189" s="1">
        <f>VLOOKUP(H189,Data!D:E,2,FALSE)</f>
        <v>52</v>
      </c>
      <c r="J189" s="112" t="s">
        <v>89</v>
      </c>
      <c r="K189" s="1" t="str">
        <f>VLOOKUP(J189,Data!G:H,2,FALSE)</f>
        <v>ah</v>
      </c>
      <c r="L189" s="123"/>
      <c r="M189" s="1"/>
      <c r="N189" s="4"/>
      <c r="O189" s="76" t="str">
        <f t="shared" si="8"/>
        <v>410010104-P-52-ah-188</v>
      </c>
      <c r="P189" s="72" t="s">
        <v>1160</v>
      </c>
    </row>
    <row r="190" spans="1:16" ht="18.75" thickBot="1" x14ac:dyDescent="0.25">
      <c r="A190" s="41" t="s">
        <v>1164</v>
      </c>
      <c r="B190" s="45" t="s">
        <v>1119</v>
      </c>
      <c r="C190" s="280" t="s">
        <v>1120</v>
      </c>
      <c r="D190" s="61" t="s">
        <v>1158</v>
      </c>
      <c r="E190" s="278" t="s">
        <v>1128</v>
      </c>
      <c r="F190" s="101" t="s">
        <v>15</v>
      </c>
      <c r="G190" s="1" t="str">
        <f>VLOOKUP(F190,Data!A:B,2,FALSE)</f>
        <v>R</v>
      </c>
      <c r="H190" s="112" t="s">
        <v>12</v>
      </c>
      <c r="I190" s="1" t="str">
        <f>VLOOKUP(H190,Data!D:E,2,FALSE)</f>
        <v>35</v>
      </c>
      <c r="J190" s="112" t="s">
        <v>92</v>
      </c>
      <c r="K190" s="1" t="str">
        <f>VLOOKUP(J190,Data!G:H,2,FALSE)</f>
        <v>an</v>
      </c>
      <c r="L190" s="123"/>
      <c r="M190" s="1"/>
      <c r="N190" s="4"/>
      <c r="O190" s="76" t="str">
        <f t="shared" si="8"/>
        <v>410010104-R-35-an-189</v>
      </c>
      <c r="P190" s="72"/>
    </row>
    <row r="191" spans="1:16" ht="18.75" thickBot="1" x14ac:dyDescent="0.25">
      <c r="A191" s="41" t="s">
        <v>1165</v>
      </c>
      <c r="B191" s="45" t="s">
        <v>1119</v>
      </c>
      <c r="C191" s="280" t="s">
        <v>1120</v>
      </c>
      <c r="D191" s="58" t="s">
        <v>1158</v>
      </c>
      <c r="E191" s="279" t="s">
        <v>1128</v>
      </c>
      <c r="F191" s="58" t="s">
        <v>40</v>
      </c>
      <c r="G191" s="210" t="str">
        <f>VLOOKUP(F191,Data!A:B,2,FALSE)</f>
        <v>B</v>
      </c>
      <c r="H191" s="113" t="s">
        <v>943</v>
      </c>
      <c r="I191" s="210">
        <f>VLOOKUP(H191,Data!D:E,2,FALSE)</f>
        <v>11</v>
      </c>
      <c r="J191" s="113" t="s">
        <v>7</v>
      </c>
      <c r="K191" s="210" t="str">
        <f>VLOOKUP(J191,Data!G:H,2,FALSE)</f>
        <v>ab</v>
      </c>
      <c r="L191" s="320"/>
      <c r="M191" s="210"/>
      <c r="N191" s="33"/>
      <c r="O191" s="76" t="str">
        <f t="shared" si="8"/>
        <v>410010104-B-11-ab-190</v>
      </c>
      <c r="P191" s="72"/>
    </row>
    <row r="192" spans="1:16" ht="18.75" thickBot="1" x14ac:dyDescent="0.25">
      <c r="A192" s="41" t="s">
        <v>1169</v>
      </c>
      <c r="B192" s="45" t="s">
        <v>1119</v>
      </c>
      <c r="C192" s="280" t="s">
        <v>1120</v>
      </c>
      <c r="D192" s="51" t="s">
        <v>351</v>
      </c>
      <c r="E192" s="308" t="s">
        <v>1129</v>
      </c>
      <c r="F192" s="313" t="s">
        <v>8</v>
      </c>
      <c r="G192" s="127" t="str">
        <f>VLOOKUP(F192,Data!A:B,2,FALSE)</f>
        <v>G</v>
      </c>
      <c r="H192" s="313" t="s">
        <v>8</v>
      </c>
      <c r="I192" s="127">
        <f>VLOOKUP(H192,Data!D:E,2,FALSE)</f>
        <v>24</v>
      </c>
      <c r="J192" s="313" t="s">
        <v>79</v>
      </c>
      <c r="K192" s="127" t="str">
        <f>VLOOKUP(J192,Data!G:H,2,FALSE)</f>
        <v>ac</v>
      </c>
      <c r="L192" s="310"/>
      <c r="M192" s="181"/>
      <c r="N192" s="183"/>
      <c r="O192" s="233" t="str">
        <f t="shared" si="8"/>
        <v>410010105-G-24-ac-191</v>
      </c>
      <c r="P192" s="72" t="s">
        <v>1177</v>
      </c>
    </row>
    <row r="193" spans="1:16" ht="18.75" thickBot="1" x14ac:dyDescent="0.25">
      <c r="A193" s="41" t="s">
        <v>1170</v>
      </c>
      <c r="B193" s="45" t="s">
        <v>1119</v>
      </c>
      <c r="C193" s="280" t="s">
        <v>1120</v>
      </c>
      <c r="D193" s="52" t="s">
        <v>351</v>
      </c>
      <c r="E193" s="301" t="s">
        <v>1129</v>
      </c>
      <c r="F193" s="66" t="s">
        <v>40</v>
      </c>
      <c r="G193" s="3" t="str">
        <f>VLOOKUP(F193,Data!A:B,2,FALSE)</f>
        <v>B</v>
      </c>
      <c r="H193" s="67" t="s">
        <v>943</v>
      </c>
      <c r="I193" s="3">
        <f>VLOOKUP(H193,Data!D:E,2,FALSE)</f>
        <v>11</v>
      </c>
      <c r="J193" s="66" t="s">
        <v>7</v>
      </c>
      <c r="K193" s="3" t="str">
        <f>VLOOKUP(J193,Data!G:H,2,FALSE)</f>
        <v>ab</v>
      </c>
      <c r="L193" s="118"/>
      <c r="M193" s="27"/>
      <c r="N193" s="28"/>
      <c r="O193" s="233" t="str">
        <f t="shared" si="8"/>
        <v>410010105-B-11-ab-192</v>
      </c>
      <c r="P193" s="72" t="s">
        <v>1166</v>
      </c>
    </row>
    <row r="194" spans="1:16" ht="18.75" thickBot="1" x14ac:dyDescent="0.25">
      <c r="A194" s="41" t="s">
        <v>1171</v>
      </c>
      <c r="B194" s="45" t="s">
        <v>1119</v>
      </c>
      <c r="C194" s="280" t="s">
        <v>1120</v>
      </c>
      <c r="D194" s="52" t="s">
        <v>351</v>
      </c>
      <c r="E194" s="301" t="s">
        <v>1129</v>
      </c>
      <c r="F194" s="66" t="s">
        <v>49</v>
      </c>
      <c r="G194" s="3" t="str">
        <f>VLOOKUP(F194,Data!A:B,2,FALSE)</f>
        <v>N</v>
      </c>
      <c r="H194" s="66" t="s">
        <v>73</v>
      </c>
      <c r="I194" s="3">
        <f>VLOOKUP(H194,Data!D:E,2,FALSE)</f>
        <v>20</v>
      </c>
      <c r="J194" s="66" t="s">
        <v>49</v>
      </c>
      <c r="K194" s="3" t="str">
        <f>VLOOKUP(J194,Data!G:H,2,FALSE)</f>
        <v>bn</v>
      </c>
      <c r="L194" s="118"/>
      <c r="M194" s="27"/>
      <c r="N194" s="28"/>
      <c r="O194" s="233" t="str">
        <f t="shared" si="8"/>
        <v>410010105-N-20-bn-193</v>
      </c>
      <c r="P194" s="72" t="s">
        <v>1167</v>
      </c>
    </row>
    <row r="195" spans="1:16" ht="18.75" thickBot="1" x14ac:dyDescent="0.25">
      <c r="A195" s="41" t="s">
        <v>1172</v>
      </c>
      <c r="B195" s="45" t="s">
        <v>1119</v>
      </c>
      <c r="C195" s="280" t="s">
        <v>1120</v>
      </c>
      <c r="D195" s="52" t="s">
        <v>351</v>
      </c>
      <c r="E195" s="301" t="s">
        <v>1129</v>
      </c>
      <c r="F195" s="66" t="s">
        <v>4</v>
      </c>
      <c r="G195" s="3" t="str">
        <f>VLOOKUP(F195,Data!A:B,2,FALSE)</f>
        <v>C</v>
      </c>
      <c r="H195" s="66" t="s">
        <v>81</v>
      </c>
      <c r="I195" s="3">
        <f>VLOOKUP(H195,Data!D:E,2,FALSE)</f>
        <v>26</v>
      </c>
      <c r="J195" s="66" t="s">
        <v>79</v>
      </c>
      <c r="K195" s="3" t="str">
        <f>VLOOKUP(J195,Data!G:H,2,FALSE)</f>
        <v>ac</v>
      </c>
      <c r="L195" s="118"/>
      <c r="M195" s="27"/>
      <c r="N195" s="28"/>
      <c r="O195" s="233" t="str">
        <f t="shared" si="8"/>
        <v>410010105-C-26-ac-194</v>
      </c>
      <c r="P195" s="72" t="s">
        <v>1168</v>
      </c>
    </row>
    <row r="196" spans="1:16" ht="18.75" thickBot="1" x14ac:dyDescent="0.25">
      <c r="A196" s="41" t="s">
        <v>1173</v>
      </c>
      <c r="B196" s="223" t="s">
        <v>1119</v>
      </c>
      <c r="C196" s="326" t="s">
        <v>1120</v>
      </c>
      <c r="D196" s="53" t="s">
        <v>351</v>
      </c>
      <c r="E196" s="442" t="s">
        <v>1129</v>
      </c>
      <c r="F196" s="340" t="s">
        <v>15</v>
      </c>
      <c r="G196" s="129" t="str">
        <f>VLOOKUP(F196,Data!A:B,2,FALSE)</f>
        <v>R</v>
      </c>
      <c r="H196" s="340" t="s">
        <v>12</v>
      </c>
      <c r="I196" s="129" t="str">
        <f>VLOOKUP(H196,Data!D:E,2,FALSE)</f>
        <v>35</v>
      </c>
      <c r="J196" s="340" t="s">
        <v>6</v>
      </c>
      <c r="K196" s="129" t="str">
        <f>VLOOKUP(J196,Data!G:H,2,FALSE)</f>
        <v>ai</v>
      </c>
      <c r="L196" s="341"/>
      <c r="M196" s="246"/>
      <c r="N196" s="342"/>
      <c r="O196" s="233" t="str">
        <f t="shared" si="8"/>
        <v>410010105-R-35-ai-195</v>
      </c>
      <c r="P196" s="72"/>
    </row>
    <row r="197" spans="1:16" ht="18.75" thickBot="1" x14ac:dyDescent="0.25">
      <c r="A197" s="41" t="s">
        <v>1180</v>
      </c>
      <c r="B197" s="46" t="s">
        <v>1174</v>
      </c>
      <c r="C197" s="322" t="s">
        <v>1134</v>
      </c>
      <c r="D197" s="137" t="s">
        <v>1175</v>
      </c>
      <c r="E197" s="277" t="s">
        <v>1176</v>
      </c>
      <c r="F197" s="57" t="s">
        <v>8</v>
      </c>
      <c r="G197" s="160" t="str">
        <f>VLOOKUP(F197,Data!A:B,2,FALSE)</f>
        <v>G</v>
      </c>
      <c r="H197" s="64" t="s">
        <v>8</v>
      </c>
      <c r="I197" s="160">
        <f>VLOOKUP(H197,Data!D:E,2,FALSE)</f>
        <v>24</v>
      </c>
      <c r="J197" s="64" t="s">
        <v>79</v>
      </c>
      <c r="K197" s="160" t="str">
        <f>VLOOKUP(J197,Data!G:H,2,FALSE)</f>
        <v>ac</v>
      </c>
      <c r="L197" s="306"/>
      <c r="M197" s="160"/>
      <c r="N197" s="162"/>
      <c r="O197" s="76" t="str">
        <f t="shared" si="8"/>
        <v>410010202-G-24-ac-196</v>
      </c>
      <c r="P197" s="72" t="s">
        <v>1178</v>
      </c>
    </row>
    <row r="198" spans="1:16" ht="18.75" thickBot="1" x14ac:dyDescent="0.25">
      <c r="A198" s="41" t="s">
        <v>1181</v>
      </c>
      <c r="B198" s="47" t="s">
        <v>1174</v>
      </c>
      <c r="C198" s="281" t="s">
        <v>1134</v>
      </c>
      <c r="D198" s="207" t="s">
        <v>1175</v>
      </c>
      <c r="E198" s="278" t="s">
        <v>1176</v>
      </c>
      <c r="F198" s="101" t="s">
        <v>33</v>
      </c>
      <c r="G198" s="1" t="str">
        <f>VLOOKUP(F198,Data!A:B,2,FALSE)</f>
        <v>Z</v>
      </c>
      <c r="H198" s="112" t="s">
        <v>13</v>
      </c>
      <c r="I198" s="1" t="str">
        <f>VLOOKUP(H198,Data!D:E,2,FALSE)</f>
        <v>01</v>
      </c>
      <c r="J198" s="112" t="s">
        <v>98</v>
      </c>
      <c r="K198" s="1" t="str">
        <f>VLOOKUP(J198,Data!G:H,2,FALSE)</f>
        <v>al</v>
      </c>
      <c r="L198" s="123"/>
      <c r="M198" s="1"/>
      <c r="N198" s="4"/>
      <c r="O198" s="76" t="str">
        <f t="shared" si="8"/>
        <v>410010202-Z-01-al-197</v>
      </c>
      <c r="P198" s="72" t="s">
        <v>1179</v>
      </c>
    </row>
    <row r="199" spans="1:16" ht="18.75" thickBot="1" x14ac:dyDescent="0.25">
      <c r="A199" s="41" t="s">
        <v>1182</v>
      </c>
      <c r="B199" s="47" t="s">
        <v>1174</v>
      </c>
      <c r="C199" s="281" t="s">
        <v>1134</v>
      </c>
      <c r="D199" s="54" t="s">
        <v>1175</v>
      </c>
      <c r="E199" s="279" t="s">
        <v>1176</v>
      </c>
      <c r="F199" s="101" t="s">
        <v>18</v>
      </c>
      <c r="G199" s="1" t="str">
        <f>VLOOKUP(F199,Data!A:B,2,FALSE)</f>
        <v>P</v>
      </c>
      <c r="H199" s="112" t="s">
        <v>1268</v>
      </c>
      <c r="I199" s="1">
        <f>VLOOKUP(H199,Data!D:E,2,FALSE)</f>
        <v>52</v>
      </c>
      <c r="J199" s="112" t="s">
        <v>89</v>
      </c>
      <c r="K199" s="1" t="str">
        <f>VLOOKUP(J199,Data!G:H,2,FALSE)</f>
        <v>ah</v>
      </c>
      <c r="L199" s="123"/>
      <c r="M199" s="1"/>
      <c r="N199" s="4"/>
      <c r="O199" s="76" t="str">
        <f t="shared" si="8"/>
        <v>410010202-P-52-ah-198</v>
      </c>
      <c r="P199" s="72"/>
    </row>
    <row r="200" spans="1:16" ht="18.75" thickBot="1" x14ac:dyDescent="0.25">
      <c r="A200" s="41" t="s">
        <v>1186</v>
      </c>
      <c r="B200" s="47" t="s">
        <v>1174</v>
      </c>
      <c r="C200" s="281" t="s">
        <v>1134</v>
      </c>
      <c r="D200" s="51" t="s">
        <v>1183</v>
      </c>
      <c r="E200" s="274" t="s">
        <v>1184</v>
      </c>
      <c r="F200" s="327" t="s">
        <v>18</v>
      </c>
      <c r="G200" s="127" t="str">
        <f>VLOOKUP(F200,Data!A:B,2,FALSE)</f>
        <v>P</v>
      </c>
      <c r="H200" s="309" t="s">
        <v>64</v>
      </c>
      <c r="I200" s="127">
        <f>VLOOKUP(H200,Data!D:E,2,FALSE)</f>
        <v>17</v>
      </c>
      <c r="J200" s="309" t="s">
        <v>84</v>
      </c>
      <c r="K200" s="127" t="str">
        <f>VLOOKUP(J200,Data!G:H,2,FALSE)</f>
        <v>ap</v>
      </c>
      <c r="L200" s="310"/>
      <c r="M200" s="181"/>
      <c r="N200" s="183"/>
      <c r="O200" s="233" t="str">
        <f t="shared" si="8"/>
        <v>410010204-P-17-ap-199</v>
      </c>
      <c r="P200" s="72"/>
    </row>
    <row r="201" spans="1:16" ht="18.75" thickBot="1" x14ac:dyDescent="0.25">
      <c r="A201" s="41" t="s">
        <v>1187</v>
      </c>
      <c r="B201" s="47" t="s">
        <v>1174</v>
      </c>
      <c r="C201" s="281" t="s">
        <v>1134</v>
      </c>
      <c r="D201" s="52" t="s">
        <v>1183</v>
      </c>
      <c r="E201" s="268" t="s">
        <v>1184</v>
      </c>
      <c r="F201" s="97" t="s">
        <v>33</v>
      </c>
      <c r="G201" s="125" t="str">
        <f>VLOOKUP(F201,Data!A:B,2,FALSE)</f>
        <v>Z</v>
      </c>
      <c r="H201" s="66" t="s">
        <v>13</v>
      </c>
      <c r="I201" s="125" t="str">
        <f>VLOOKUP(H201,Data!D:E,2,FALSE)</f>
        <v>01</v>
      </c>
      <c r="J201" s="66" t="s">
        <v>98</v>
      </c>
      <c r="K201" s="125" t="str">
        <f>VLOOKUP(J201,Data!G:H,2,FALSE)</f>
        <v>al</v>
      </c>
      <c r="L201" s="118"/>
      <c r="M201" s="27"/>
      <c r="N201" s="28"/>
      <c r="O201" s="233" t="str">
        <f t="shared" si="8"/>
        <v>410010204-Z-01-al-200</v>
      </c>
      <c r="P201" s="72" t="s">
        <v>1185</v>
      </c>
    </row>
    <row r="202" spans="1:16" ht="18.75" thickBot="1" x14ac:dyDescent="0.25">
      <c r="A202" s="41" t="s">
        <v>1188</v>
      </c>
      <c r="B202" s="47" t="s">
        <v>1174</v>
      </c>
      <c r="C202" s="281" t="s">
        <v>1134</v>
      </c>
      <c r="D202" s="52" t="s">
        <v>1183</v>
      </c>
      <c r="E202" s="268" t="s">
        <v>1184</v>
      </c>
      <c r="F202" s="97" t="s">
        <v>8</v>
      </c>
      <c r="G202" s="125" t="str">
        <f>VLOOKUP(F202,Data!A:B,2,FALSE)</f>
        <v>G</v>
      </c>
      <c r="H202" s="66" t="s">
        <v>8</v>
      </c>
      <c r="I202" s="125">
        <f>VLOOKUP(H202,Data!D:E,2,FALSE)</f>
        <v>24</v>
      </c>
      <c r="J202" s="66" t="s">
        <v>79</v>
      </c>
      <c r="K202" s="125" t="str">
        <f>VLOOKUP(J202,Data!G:H,2,FALSE)</f>
        <v>ac</v>
      </c>
      <c r="L202" s="118"/>
      <c r="M202" s="27"/>
      <c r="N202" s="28"/>
      <c r="O202" s="233" t="str">
        <f t="shared" si="8"/>
        <v>410010204-G-24-ac-201</v>
      </c>
      <c r="P202" s="72"/>
    </row>
    <row r="203" spans="1:16" ht="18.75" thickBot="1" x14ac:dyDescent="0.25">
      <c r="A203" s="41" t="s">
        <v>1189</v>
      </c>
      <c r="B203" s="48" t="s">
        <v>1174</v>
      </c>
      <c r="C203" s="323" t="s">
        <v>1134</v>
      </c>
      <c r="D203" s="53" t="s">
        <v>1183</v>
      </c>
      <c r="E203" s="275" t="s">
        <v>1184</v>
      </c>
      <c r="F203" s="368" t="s">
        <v>40</v>
      </c>
      <c r="G203" s="253" t="str">
        <f>VLOOKUP(F203,Data!A:B,2,FALSE)</f>
        <v>B</v>
      </c>
      <c r="H203" s="340" t="s">
        <v>943</v>
      </c>
      <c r="I203" s="253">
        <f>VLOOKUP(H203,Data!D:E,2,FALSE)</f>
        <v>11</v>
      </c>
      <c r="J203" s="340" t="s">
        <v>7</v>
      </c>
      <c r="K203" s="253" t="str">
        <f>VLOOKUP(J203,Data!G:H,2,FALSE)</f>
        <v>ab</v>
      </c>
      <c r="L203" s="341"/>
      <c r="M203" s="246"/>
      <c r="N203" s="342"/>
      <c r="O203" s="233" t="str">
        <f t="shared" si="8"/>
        <v>410010204-B-11-ab-202</v>
      </c>
      <c r="P203" s="72"/>
    </row>
    <row r="204" spans="1:16" ht="18.75" thickBot="1" x14ac:dyDescent="0.25">
      <c r="A204" s="41" t="s">
        <v>1196</v>
      </c>
      <c r="B204" s="44" t="s">
        <v>1190</v>
      </c>
      <c r="C204" s="325" t="s">
        <v>1135</v>
      </c>
      <c r="D204" s="137" t="s">
        <v>1190</v>
      </c>
      <c r="E204" s="415" t="s">
        <v>1191</v>
      </c>
      <c r="F204" s="112" t="s">
        <v>4</v>
      </c>
      <c r="G204" s="1" t="str">
        <f>VLOOKUP(F204,Data!A:B,2,FALSE)</f>
        <v>C</v>
      </c>
      <c r="H204" s="339" t="s">
        <v>592</v>
      </c>
      <c r="I204" s="1">
        <f>VLOOKUP(H204,Data!D:E,2,FALSE)</f>
        <v>28</v>
      </c>
      <c r="J204" s="112" t="s">
        <v>79</v>
      </c>
      <c r="K204" s="1" t="str">
        <f>VLOOKUP(J204,Data!G:H,2,FALSE)</f>
        <v>ac</v>
      </c>
      <c r="L204" s="123"/>
      <c r="M204" s="1"/>
      <c r="N204" s="4"/>
      <c r="O204" s="76" t="str">
        <f t="shared" si="8"/>
        <v>410010301-C-28-ac-203</v>
      </c>
      <c r="P204" s="72" t="s">
        <v>1192</v>
      </c>
    </row>
    <row r="205" spans="1:16" ht="18.75" thickBot="1" x14ac:dyDescent="0.25">
      <c r="A205" s="41" t="s">
        <v>1197</v>
      </c>
      <c r="B205" s="45" t="s">
        <v>1190</v>
      </c>
      <c r="C205" s="280" t="s">
        <v>1135</v>
      </c>
      <c r="D205" s="207" t="s">
        <v>1190</v>
      </c>
      <c r="E205" s="415" t="s">
        <v>1191</v>
      </c>
      <c r="F205" s="112" t="s">
        <v>33</v>
      </c>
      <c r="G205" s="1" t="str">
        <f>VLOOKUP(F205,Data!A:B,2,FALSE)</f>
        <v>Z</v>
      </c>
      <c r="H205" s="112" t="s">
        <v>13</v>
      </c>
      <c r="I205" s="1" t="str">
        <f>VLOOKUP(H205,Data!D:E,2,FALSE)</f>
        <v>01</v>
      </c>
      <c r="J205" s="112" t="s">
        <v>98</v>
      </c>
      <c r="K205" s="1" t="str">
        <f>VLOOKUP(J205,Data!G:H,2,FALSE)</f>
        <v>al</v>
      </c>
      <c r="L205" s="123"/>
      <c r="M205" s="1"/>
      <c r="N205" s="4"/>
      <c r="O205" s="76" t="str">
        <f t="shared" si="8"/>
        <v>410010301-Z-01-al-204</v>
      </c>
      <c r="P205" s="72" t="s">
        <v>1193</v>
      </c>
    </row>
    <row r="206" spans="1:16" ht="18.75" thickBot="1" x14ac:dyDescent="0.25">
      <c r="A206" s="41" t="s">
        <v>1198</v>
      </c>
      <c r="B206" s="45" t="s">
        <v>1190</v>
      </c>
      <c r="C206" s="280" t="s">
        <v>1135</v>
      </c>
      <c r="D206" s="207" t="s">
        <v>1190</v>
      </c>
      <c r="E206" s="415" t="s">
        <v>1191</v>
      </c>
      <c r="F206" s="112" t="s">
        <v>18</v>
      </c>
      <c r="G206" s="1" t="str">
        <f>VLOOKUP(F206,Data!A:B,2,FALSE)</f>
        <v>P</v>
      </c>
      <c r="H206" s="112" t="s">
        <v>64</v>
      </c>
      <c r="I206" s="1">
        <f>VLOOKUP(H206,Data!D:E,2,FALSE)</f>
        <v>17</v>
      </c>
      <c r="J206" s="112" t="s">
        <v>84</v>
      </c>
      <c r="K206" s="1" t="str">
        <f>VLOOKUP(J206,Data!G:H,2,FALSE)</f>
        <v>ap</v>
      </c>
      <c r="L206" s="123"/>
      <c r="M206" s="1"/>
      <c r="N206" s="4"/>
      <c r="O206" s="76" t="str">
        <f t="shared" si="8"/>
        <v>410010301-P-17-ap-205</v>
      </c>
      <c r="P206" s="72" t="s">
        <v>1194</v>
      </c>
    </row>
    <row r="207" spans="1:16" ht="18.75" thickBot="1" x14ac:dyDescent="0.25">
      <c r="A207" s="41" t="s">
        <v>1199</v>
      </c>
      <c r="B207" s="223" t="s">
        <v>1190</v>
      </c>
      <c r="C207" s="326" t="s">
        <v>1135</v>
      </c>
      <c r="D207" s="54" t="s">
        <v>1190</v>
      </c>
      <c r="E207" s="417" t="s">
        <v>1191</v>
      </c>
      <c r="F207" s="109" t="s">
        <v>33</v>
      </c>
      <c r="G207" s="2" t="str">
        <f>VLOOKUP(F207,Data!A:B,2,FALSE)</f>
        <v>Z</v>
      </c>
      <c r="H207" s="109" t="s">
        <v>13</v>
      </c>
      <c r="I207" s="2" t="str">
        <f>VLOOKUP(H207,Data!D:E,2,FALSE)</f>
        <v>01</v>
      </c>
      <c r="J207" s="109" t="s">
        <v>944</v>
      </c>
      <c r="K207" s="2" t="str">
        <f>VLOOKUP(J207,Data!G:H,2,FALSE)</f>
        <v>ba</v>
      </c>
      <c r="L207" s="121"/>
      <c r="M207" s="2"/>
      <c r="N207" s="5"/>
      <c r="O207" s="76" t="str">
        <f t="shared" si="8"/>
        <v>410010301-Z-01-ba-206</v>
      </c>
      <c r="P207" s="72" t="s">
        <v>1195</v>
      </c>
    </row>
    <row r="208" spans="1:16" ht="18.75" thickBot="1" x14ac:dyDescent="0.25">
      <c r="A208" s="41" t="s">
        <v>1202</v>
      </c>
      <c r="B208" s="46" t="s">
        <v>424</v>
      </c>
      <c r="C208" s="262" t="s">
        <v>1136</v>
      </c>
      <c r="D208" s="51" t="s">
        <v>1200</v>
      </c>
      <c r="E208" s="293" t="s">
        <v>1201</v>
      </c>
      <c r="F208" s="327" t="s">
        <v>4</v>
      </c>
      <c r="G208" s="127" t="str">
        <f>VLOOKUP(F208,Data!A:B,2,FALSE)</f>
        <v>C</v>
      </c>
      <c r="H208" s="309" t="s">
        <v>36</v>
      </c>
      <c r="I208" s="127" t="str">
        <f>VLOOKUP(H208,Data!D:E,2,FALSE)</f>
        <v>03</v>
      </c>
      <c r="J208" s="309" t="s">
        <v>79</v>
      </c>
      <c r="K208" s="127" t="str">
        <f>VLOOKUP(J208,Data!G:H,2,FALSE)</f>
        <v>ac</v>
      </c>
      <c r="L208" s="310"/>
      <c r="M208" s="181"/>
      <c r="N208" s="183"/>
      <c r="O208" s="233" t="str">
        <f t="shared" si="8"/>
        <v>410010603-C-03-ac-207</v>
      </c>
      <c r="P208" s="72"/>
    </row>
    <row r="209" spans="1:16" ht="18.75" thickBot="1" x14ac:dyDescent="0.25">
      <c r="A209" s="41" t="s">
        <v>1203</v>
      </c>
      <c r="B209" s="47" t="s">
        <v>424</v>
      </c>
      <c r="C209" s="259" t="s">
        <v>1136</v>
      </c>
      <c r="D209" s="52" t="s">
        <v>1200</v>
      </c>
      <c r="E209" s="294" t="s">
        <v>1201</v>
      </c>
      <c r="F209" s="97" t="s">
        <v>15</v>
      </c>
      <c r="G209" s="125" t="str">
        <f>VLOOKUP(F209,Data!A:B,2,FALSE)</f>
        <v>R</v>
      </c>
      <c r="H209" s="66" t="s">
        <v>12</v>
      </c>
      <c r="I209" s="125" t="str">
        <f>VLOOKUP(H209,Data!D:E,2,FALSE)</f>
        <v>35</v>
      </c>
      <c r="J209" s="66" t="s">
        <v>92</v>
      </c>
      <c r="K209" s="125" t="str">
        <f>VLOOKUP(J209,Data!G:H,2,FALSE)</f>
        <v>an</v>
      </c>
      <c r="L209" s="118"/>
      <c r="M209" s="27"/>
      <c r="N209" s="28"/>
      <c r="O209" s="233" t="str">
        <f t="shared" si="8"/>
        <v>410010603-R-35-an-208</v>
      </c>
      <c r="P209" s="72"/>
    </row>
    <row r="210" spans="1:16" ht="18.75" thickBot="1" x14ac:dyDescent="0.25">
      <c r="A210" s="41" t="s">
        <v>1204</v>
      </c>
      <c r="B210" s="47" t="s">
        <v>424</v>
      </c>
      <c r="C210" s="259" t="s">
        <v>1136</v>
      </c>
      <c r="D210" s="52" t="s">
        <v>1200</v>
      </c>
      <c r="E210" s="294" t="s">
        <v>1201</v>
      </c>
      <c r="F210" s="97" t="s">
        <v>52</v>
      </c>
      <c r="G210" s="125" t="str">
        <f>VLOOKUP(F210,Data!A:B,2,FALSE)</f>
        <v>M</v>
      </c>
      <c r="H210" s="66" t="s">
        <v>85</v>
      </c>
      <c r="I210" s="125">
        <f>VLOOKUP(H210,Data!D:E,2,FALSE)</f>
        <v>29</v>
      </c>
      <c r="J210" s="66" t="s">
        <v>89</v>
      </c>
      <c r="K210" s="125" t="str">
        <f>VLOOKUP(J210,Data!G:H,2,FALSE)</f>
        <v>ah</v>
      </c>
      <c r="L210" s="118"/>
      <c r="M210" s="27"/>
      <c r="N210" s="28"/>
      <c r="O210" s="233" t="str">
        <f t="shared" si="8"/>
        <v>410010603-M-29-ah-209</v>
      </c>
      <c r="P210" s="72"/>
    </row>
    <row r="211" spans="1:16" ht="18.75" thickBot="1" x14ac:dyDescent="0.25">
      <c r="A211" s="41" t="s">
        <v>1205</v>
      </c>
      <c r="B211" s="47" t="s">
        <v>424</v>
      </c>
      <c r="C211" s="259" t="s">
        <v>1136</v>
      </c>
      <c r="D211" s="52" t="s">
        <v>1200</v>
      </c>
      <c r="E211" s="294" t="s">
        <v>1201</v>
      </c>
      <c r="F211" s="97" t="s">
        <v>15</v>
      </c>
      <c r="G211" s="125" t="str">
        <f>VLOOKUP(F211,Data!A:B,2,FALSE)</f>
        <v>R</v>
      </c>
      <c r="H211" s="66" t="s">
        <v>12</v>
      </c>
      <c r="I211" s="125" t="str">
        <f>VLOOKUP(H211,Data!D:E,2,FALSE)</f>
        <v>35</v>
      </c>
      <c r="J211" s="66" t="s">
        <v>92</v>
      </c>
      <c r="K211" s="125" t="str">
        <f>VLOOKUP(J211,Data!G:H,2,FALSE)</f>
        <v>an</v>
      </c>
      <c r="L211" s="118"/>
      <c r="M211" s="27"/>
      <c r="N211" s="28"/>
      <c r="O211" s="233" t="str">
        <f t="shared" si="8"/>
        <v>410010603-R-35-an-210</v>
      </c>
      <c r="P211" s="72"/>
    </row>
    <row r="212" spans="1:16" ht="18.75" thickBot="1" x14ac:dyDescent="0.25">
      <c r="A212" s="41" t="s">
        <v>1206</v>
      </c>
      <c r="B212" s="47" t="s">
        <v>424</v>
      </c>
      <c r="C212" s="259" t="s">
        <v>1136</v>
      </c>
      <c r="D212" s="53" t="s">
        <v>1200</v>
      </c>
      <c r="E212" s="295" t="s">
        <v>1201</v>
      </c>
      <c r="F212" s="368" t="s">
        <v>242</v>
      </c>
      <c r="G212" s="253" t="str">
        <f>VLOOKUP(F212,Data!A:B,2,FALSE)</f>
        <v>O</v>
      </c>
      <c r="H212" s="340" t="s">
        <v>13</v>
      </c>
      <c r="I212" s="253" t="str">
        <f>VLOOKUP(H212,Data!D:E,2,FALSE)</f>
        <v>01</v>
      </c>
      <c r="J212" s="340" t="s">
        <v>103</v>
      </c>
      <c r="K212" s="253" t="str">
        <f>VLOOKUP(J212,Data!G:H,2,FALSE)</f>
        <v>az</v>
      </c>
      <c r="L212" s="341"/>
      <c r="M212" s="246"/>
      <c r="N212" s="342"/>
      <c r="O212" s="233" t="str">
        <f t="shared" si="8"/>
        <v>410010603-O-01-az-211</v>
      </c>
      <c r="P212" s="72" t="s">
        <v>520</v>
      </c>
    </row>
    <row r="213" spans="1:16" ht="18.75" thickBot="1" x14ac:dyDescent="0.25">
      <c r="A213" s="41" t="s">
        <v>1217</v>
      </c>
      <c r="B213" s="47" t="s">
        <v>424</v>
      </c>
      <c r="C213" s="259" t="s">
        <v>1136</v>
      </c>
      <c r="D213" s="137" t="s">
        <v>1265</v>
      </c>
      <c r="E213" s="277" t="s">
        <v>1266</v>
      </c>
      <c r="F213" s="57" t="s">
        <v>8</v>
      </c>
      <c r="G213" s="160" t="str">
        <f>VLOOKUP(F213,Data!A:B,2,FALSE)</f>
        <v>G</v>
      </c>
      <c r="H213" s="64" t="s">
        <v>8</v>
      </c>
      <c r="I213" s="160">
        <f>VLOOKUP(H213,Data!D:E,2,FALSE)</f>
        <v>24</v>
      </c>
      <c r="J213" s="64" t="s">
        <v>79</v>
      </c>
      <c r="K213" s="160" t="str">
        <f>VLOOKUP(J213,Data!G:H,2,FALSE)</f>
        <v>ac</v>
      </c>
      <c r="L213" s="306"/>
      <c r="M213" s="160"/>
      <c r="N213" s="162"/>
      <c r="O213" s="76" t="str">
        <f t="shared" si="8"/>
        <v>410010601-G-24-ac-212</v>
      </c>
      <c r="P213" s="72"/>
    </row>
    <row r="214" spans="1:16" ht="18.75" thickBot="1" x14ac:dyDescent="0.25">
      <c r="A214" s="41" t="s">
        <v>1218</v>
      </c>
      <c r="B214" s="47" t="s">
        <v>424</v>
      </c>
      <c r="C214" s="259" t="s">
        <v>1136</v>
      </c>
      <c r="D214" s="207" t="s">
        <v>1265</v>
      </c>
      <c r="E214" s="278" t="s">
        <v>1266</v>
      </c>
      <c r="F214" s="101" t="s">
        <v>33</v>
      </c>
      <c r="G214" s="1" t="str">
        <f>VLOOKUP(F214,Data!A:B,2,FALSE)</f>
        <v>Z</v>
      </c>
      <c r="H214" s="112" t="s">
        <v>13</v>
      </c>
      <c r="I214" s="1" t="str">
        <f>VLOOKUP(H214,Data!D:E,2,FALSE)</f>
        <v>01</v>
      </c>
      <c r="J214" s="112" t="s">
        <v>98</v>
      </c>
      <c r="K214" s="1" t="str">
        <f>VLOOKUP(J214,Data!G:H,2,FALSE)</f>
        <v>al</v>
      </c>
      <c r="L214" s="123"/>
      <c r="M214" s="1"/>
      <c r="N214" s="4"/>
      <c r="O214" s="76" t="str">
        <f t="shared" si="8"/>
        <v>410010601-Z-01-al-213</v>
      </c>
      <c r="P214" s="72" t="s">
        <v>1211</v>
      </c>
    </row>
    <row r="215" spans="1:16" ht="18.75" thickBot="1" x14ac:dyDescent="0.25">
      <c r="A215" s="41" t="s">
        <v>1219</v>
      </c>
      <c r="B215" s="47" t="s">
        <v>424</v>
      </c>
      <c r="C215" s="259" t="s">
        <v>1136</v>
      </c>
      <c r="D215" s="207" t="s">
        <v>1265</v>
      </c>
      <c r="E215" s="278" t="s">
        <v>1266</v>
      </c>
      <c r="F215" s="101" t="s">
        <v>18</v>
      </c>
      <c r="G215" s="1" t="str">
        <f>VLOOKUP(F215,Data!A:B,2,FALSE)</f>
        <v>P</v>
      </c>
      <c r="H215" s="112" t="s">
        <v>1268</v>
      </c>
      <c r="I215" s="1">
        <f>VLOOKUP(H215,Data!D:E,2,FALSE)</f>
        <v>52</v>
      </c>
      <c r="J215" s="112" t="s">
        <v>84</v>
      </c>
      <c r="K215" s="1" t="str">
        <f>VLOOKUP(J215,Data!G:H,2,FALSE)</f>
        <v>ap</v>
      </c>
      <c r="L215" s="123"/>
      <c r="M215" s="1"/>
      <c r="N215" s="4"/>
      <c r="O215" s="76" t="str">
        <f t="shared" si="8"/>
        <v>410010601-P-52-ap-214</v>
      </c>
      <c r="P215" s="72"/>
    </row>
    <row r="216" spans="1:16" ht="18.75" thickBot="1" x14ac:dyDescent="0.25">
      <c r="A216" s="41" t="s">
        <v>1220</v>
      </c>
      <c r="B216" s="47" t="s">
        <v>424</v>
      </c>
      <c r="C216" s="259" t="s">
        <v>1136</v>
      </c>
      <c r="D216" s="207" t="s">
        <v>1265</v>
      </c>
      <c r="E216" s="278" t="s">
        <v>1266</v>
      </c>
      <c r="F216" s="101" t="s">
        <v>15</v>
      </c>
      <c r="G216" s="1" t="str">
        <f>VLOOKUP(F216,Data!A:B,2,FALSE)</f>
        <v>R</v>
      </c>
      <c r="H216" s="112" t="s">
        <v>12</v>
      </c>
      <c r="I216" s="1" t="str">
        <f>VLOOKUP(H216,Data!D:E,2,FALSE)</f>
        <v>35</v>
      </c>
      <c r="J216" s="112" t="s">
        <v>6</v>
      </c>
      <c r="K216" s="1" t="str">
        <f>VLOOKUP(J216,Data!G:H,2,FALSE)</f>
        <v>ai</v>
      </c>
      <c r="L216" s="123"/>
      <c r="M216" s="1"/>
      <c r="N216" s="4"/>
      <c r="O216" s="76" t="str">
        <f t="shared" si="8"/>
        <v>410010601-R-35-ai-215</v>
      </c>
      <c r="P216" s="72"/>
    </row>
    <row r="217" spans="1:16" ht="18.75" thickBot="1" x14ac:dyDescent="0.25">
      <c r="A217" s="41" t="s">
        <v>1221</v>
      </c>
      <c r="B217" s="47" t="s">
        <v>424</v>
      </c>
      <c r="C217" s="259" t="s">
        <v>1136</v>
      </c>
      <c r="D217" s="54" t="s">
        <v>1265</v>
      </c>
      <c r="E217" s="279" t="s">
        <v>1266</v>
      </c>
      <c r="F217" s="58" t="s">
        <v>40</v>
      </c>
      <c r="G217" s="210" t="str">
        <f>VLOOKUP(F217,Data!A:B,2,FALSE)</f>
        <v>B</v>
      </c>
      <c r="H217" s="113" t="s">
        <v>943</v>
      </c>
      <c r="I217" s="210">
        <f>VLOOKUP(H217,Data!D:E,2,FALSE)</f>
        <v>11</v>
      </c>
      <c r="J217" s="113" t="s">
        <v>7</v>
      </c>
      <c r="K217" s="210" t="str">
        <f>VLOOKUP(J217,Data!G:H,2,FALSE)</f>
        <v>ab</v>
      </c>
      <c r="L217" s="320"/>
      <c r="M217" s="210"/>
      <c r="N217" s="33"/>
      <c r="O217" s="76" t="str">
        <f t="shared" si="8"/>
        <v>410010601-B-11-ab-216</v>
      </c>
      <c r="P217" s="72"/>
    </row>
    <row r="218" spans="1:16" ht="18.75" thickBot="1" x14ac:dyDescent="0.25">
      <c r="A218" s="41" t="s">
        <v>1222</v>
      </c>
      <c r="B218" s="47" t="s">
        <v>424</v>
      </c>
      <c r="C218" s="259" t="s">
        <v>1136</v>
      </c>
      <c r="D218" s="51" t="s">
        <v>1269</v>
      </c>
      <c r="E218" s="293" t="s">
        <v>1267</v>
      </c>
      <c r="F218" s="345" t="s">
        <v>4</v>
      </c>
      <c r="G218" s="315" t="str">
        <f>VLOOKUP(F218,Data!A:B,2,FALSE)</f>
        <v>C</v>
      </c>
      <c r="H218" s="313" t="s">
        <v>17</v>
      </c>
      <c r="I218" s="315">
        <f>VLOOKUP(H218,Data!D:E,2,FALSE)</f>
        <v>25</v>
      </c>
      <c r="J218" s="313" t="s">
        <v>79</v>
      </c>
      <c r="K218" s="200" t="str">
        <f>VLOOKUP(J218,Data!G:H,2,FALSE)</f>
        <v>ac</v>
      </c>
      <c r="L218" s="314"/>
      <c r="M218" s="315"/>
      <c r="N218" s="316"/>
      <c r="O218" s="233" t="str">
        <f t="shared" si="8"/>
        <v>410010602-C-25-ac-217</v>
      </c>
      <c r="P218" s="72" t="s">
        <v>1270</v>
      </c>
    </row>
    <row r="219" spans="1:16" ht="18.75" thickBot="1" x14ac:dyDescent="0.25">
      <c r="A219" s="41" t="s">
        <v>1223</v>
      </c>
      <c r="B219" s="47" t="s">
        <v>424</v>
      </c>
      <c r="C219" s="259" t="s">
        <v>1136</v>
      </c>
      <c r="D219" s="52" t="s">
        <v>1269</v>
      </c>
      <c r="E219" s="294" t="s">
        <v>1267</v>
      </c>
      <c r="F219" s="97" t="s">
        <v>15</v>
      </c>
      <c r="G219" s="27" t="str">
        <f>VLOOKUP(F219,Data!A:B,2,FALSE)</f>
        <v>R</v>
      </c>
      <c r="H219" s="66" t="s">
        <v>12</v>
      </c>
      <c r="I219" s="27" t="str">
        <f>VLOOKUP(H219,Data!D:E,2,FALSE)</f>
        <v>35</v>
      </c>
      <c r="J219" s="66" t="s">
        <v>6</v>
      </c>
      <c r="K219" s="200" t="str">
        <f>VLOOKUP(J219,Data!G:H,2,FALSE)</f>
        <v>ai</v>
      </c>
      <c r="L219" s="118"/>
      <c r="M219" s="27"/>
      <c r="N219" s="28"/>
      <c r="O219" s="233" t="str">
        <f t="shared" si="8"/>
        <v>410010602-R-35-ai-218</v>
      </c>
      <c r="P219" s="72" t="s">
        <v>1271</v>
      </c>
    </row>
    <row r="220" spans="1:16" ht="18.75" thickBot="1" x14ac:dyDescent="0.25">
      <c r="A220" s="41" t="s">
        <v>1224</v>
      </c>
      <c r="B220" s="47" t="s">
        <v>424</v>
      </c>
      <c r="C220" s="259" t="s">
        <v>1136</v>
      </c>
      <c r="D220" s="53" t="s">
        <v>1269</v>
      </c>
      <c r="E220" s="295" t="s">
        <v>1267</v>
      </c>
      <c r="F220" s="328" t="s">
        <v>15</v>
      </c>
      <c r="G220" s="200" t="str">
        <f>VLOOKUP(F220,Data!A:B,2,FALSE)</f>
        <v>R</v>
      </c>
      <c r="H220" s="311" t="s">
        <v>13</v>
      </c>
      <c r="I220" s="200" t="str">
        <f>VLOOKUP(H220,Data!D:E,2,FALSE)</f>
        <v>01</v>
      </c>
      <c r="J220" s="311" t="s">
        <v>6</v>
      </c>
      <c r="K220" s="200" t="str">
        <f>VLOOKUP(J220,Data!G:H,2,FALSE)</f>
        <v>ai</v>
      </c>
      <c r="L220" s="329"/>
      <c r="M220" s="200"/>
      <c r="N220" s="202"/>
      <c r="O220" s="233" t="str">
        <f t="shared" si="8"/>
        <v>410010602-R-01-ai-219</v>
      </c>
      <c r="P220" s="72" t="s">
        <v>780</v>
      </c>
    </row>
    <row r="221" spans="1:16" ht="18.75" thickBot="1" x14ac:dyDescent="0.25">
      <c r="A221" s="41" t="s">
        <v>1225</v>
      </c>
      <c r="B221" s="47" t="s">
        <v>424</v>
      </c>
      <c r="C221" s="259" t="s">
        <v>1136</v>
      </c>
      <c r="D221" s="207" t="s">
        <v>1272</v>
      </c>
      <c r="E221" s="266" t="s">
        <v>1273</v>
      </c>
      <c r="F221" s="57" t="s">
        <v>33</v>
      </c>
      <c r="G221" s="160" t="str">
        <f>VLOOKUP(F221,Data!A:B,2,FALSE)</f>
        <v>Z</v>
      </c>
      <c r="H221" s="64" t="s">
        <v>13</v>
      </c>
      <c r="I221" s="160" t="str">
        <f>VLOOKUP(H221,Data!D:E,2,FALSE)</f>
        <v>01</v>
      </c>
      <c r="J221" s="64" t="s">
        <v>80</v>
      </c>
      <c r="K221" s="160" t="str">
        <f>VLOOKUP(J221,Data!G:H,2,FALSE)</f>
        <v>am</v>
      </c>
      <c r="L221" s="306"/>
      <c r="M221" s="160"/>
      <c r="N221" s="162"/>
      <c r="O221" s="138" t="str">
        <f t="shared" si="8"/>
        <v>410010600-Z-01-am-220</v>
      </c>
      <c r="P221" s="72" t="s">
        <v>1274</v>
      </c>
    </row>
    <row r="222" spans="1:16" ht="18.75" thickBot="1" x14ac:dyDescent="0.25">
      <c r="A222" s="41" t="s">
        <v>1226</v>
      </c>
      <c r="B222" s="47" t="s">
        <v>424</v>
      </c>
      <c r="C222" s="259" t="s">
        <v>1136</v>
      </c>
      <c r="D222" s="207" t="s">
        <v>1272</v>
      </c>
      <c r="E222" s="266" t="s">
        <v>1273</v>
      </c>
      <c r="F222" s="101" t="s">
        <v>14</v>
      </c>
      <c r="G222" s="1" t="str">
        <f>VLOOKUP(F222,Data!A:B,2,FALSE)</f>
        <v>W</v>
      </c>
      <c r="H222" s="112" t="s">
        <v>39</v>
      </c>
      <c r="I222" s="1" t="str">
        <f>VLOOKUP(H222,Data!D:E,2,FALSE)</f>
        <v>04</v>
      </c>
      <c r="J222" s="112" t="s">
        <v>14</v>
      </c>
      <c r="K222" s="1" t="str">
        <f>VLOOKUP(J222,Data!G:H,2,FALSE)</f>
        <v>aw</v>
      </c>
      <c r="L222" s="123"/>
      <c r="M222" s="1"/>
      <c r="N222" s="4"/>
      <c r="O222" s="138" t="str">
        <f t="shared" si="8"/>
        <v>410010600-W-04-aw-221</v>
      </c>
      <c r="P222" s="72"/>
    </row>
    <row r="223" spans="1:16" ht="18.75" thickBot="1" x14ac:dyDescent="0.25">
      <c r="A223" s="41" t="s">
        <v>1227</v>
      </c>
      <c r="B223" s="47" t="s">
        <v>424</v>
      </c>
      <c r="C223" s="259" t="s">
        <v>1136</v>
      </c>
      <c r="D223" s="207" t="s">
        <v>1272</v>
      </c>
      <c r="E223" s="266" t="s">
        <v>1273</v>
      </c>
      <c r="F223" s="58" t="s">
        <v>15</v>
      </c>
      <c r="G223" s="210" t="str">
        <f>VLOOKUP(F223,Data!A:B,2,FALSE)</f>
        <v>R</v>
      </c>
      <c r="H223" s="113" t="s">
        <v>12</v>
      </c>
      <c r="I223" s="210" t="str">
        <f>VLOOKUP(H223,Data!D:E,2,FALSE)</f>
        <v>35</v>
      </c>
      <c r="J223" s="113" t="s">
        <v>6</v>
      </c>
      <c r="K223" s="210" t="str">
        <f>VLOOKUP(J223,Data!G:H,2,FALSE)</f>
        <v>ai</v>
      </c>
      <c r="L223" s="320"/>
      <c r="M223" s="210"/>
      <c r="N223" s="33"/>
      <c r="O223" s="138" t="str">
        <f t="shared" si="8"/>
        <v>410010600-R-35-ai-222</v>
      </c>
      <c r="P223" s="72"/>
    </row>
    <row r="224" spans="1:16" ht="18.75" thickBot="1" x14ac:dyDescent="0.25">
      <c r="A224" s="41" t="s">
        <v>1232</v>
      </c>
      <c r="B224" s="44" t="s">
        <v>1190</v>
      </c>
      <c r="C224" s="325" t="s">
        <v>1207</v>
      </c>
      <c r="D224" s="51" t="s">
        <v>1209</v>
      </c>
      <c r="E224" s="263" t="s">
        <v>1210</v>
      </c>
      <c r="F224" s="345" t="s">
        <v>4</v>
      </c>
      <c r="G224" s="315" t="str">
        <f>VLOOKUP(F224,Data!A:B,2,FALSE)</f>
        <v>C</v>
      </c>
      <c r="H224" s="313" t="s">
        <v>81</v>
      </c>
      <c r="I224" s="315">
        <f>VLOOKUP(H224,Data!D:E,2,FALSE)</f>
        <v>26</v>
      </c>
      <c r="J224" s="313" t="s">
        <v>79</v>
      </c>
      <c r="K224" s="315" t="str">
        <f>VLOOKUP(J224,Data!G:H,2,FALSE)</f>
        <v>ac</v>
      </c>
      <c r="L224" s="314"/>
      <c r="M224" s="315"/>
      <c r="N224" s="316"/>
      <c r="O224" s="233" t="str">
        <f t="shared" si="8"/>
        <v>410030302-C-26-ac-223</v>
      </c>
      <c r="P224" s="72"/>
    </row>
    <row r="225" spans="1:16" ht="18.75" thickBot="1" x14ac:dyDescent="0.25">
      <c r="A225" s="41" t="s">
        <v>1233</v>
      </c>
      <c r="B225" s="45" t="s">
        <v>1190</v>
      </c>
      <c r="C225" s="280" t="s">
        <v>1207</v>
      </c>
      <c r="D225" s="52" t="s">
        <v>1209</v>
      </c>
      <c r="E225" s="264" t="s">
        <v>1210</v>
      </c>
      <c r="F225" s="97" t="s">
        <v>15</v>
      </c>
      <c r="G225" s="27" t="str">
        <f>VLOOKUP(F225,Data!A:B,2,FALSE)</f>
        <v>R</v>
      </c>
      <c r="H225" s="66" t="s">
        <v>12</v>
      </c>
      <c r="I225" s="27" t="str">
        <f>VLOOKUP(H225,Data!D:E,2,FALSE)</f>
        <v>35</v>
      </c>
      <c r="J225" s="66" t="s">
        <v>6</v>
      </c>
      <c r="K225" s="27" t="str">
        <f>VLOOKUP(J225,Data!G:H,2,FALSE)</f>
        <v>ai</v>
      </c>
      <c r="L225" s="118"/>
      <c r="M225" s="27"/>
      <c r="N225" s="28"/>
      <c r="O225" s="233" t="str">
        <f t="shared" si="8"/>
        <v>410030302-R-35-ai-224</v>
      </c>
      <c r="P225" s="72"/>
    </row>
    <row r="226" spans="1:16" ht="18.75" thickBot="1" x14ac:dyDescent="0.25">
      <c r="A226" s="41" t="s">
        <v>1237</v>
      </c>
      <c r="B226" s="45" t="s">
        <v>1190</v>
      </c>
      <c r="C226" s="280" t="s">
        <v>1207</v>
      </c>
      <c r="D226" s="52" t="s">
        <v>1209</v>
      </c>
      <c r="E226" s="264" t="s">
        <v>1210</v>
      </c>
      <c r="F226" s="97" t="s">
        <v>33</v>
      </c>
      <c r="G226" s="27" t="str">
        <f>VLOOKUP(F226,Data!A:B,2,FALSE)</f>
        <v>Z</v>
      </c>
      <c r="H226" s="66" t="s">
        <v>13</v>
      </c>
      <c r="I226" s="27" t="str">
        <f>VLOOKUP(H226,Data!D:E,2,FALSE)</f>
        <v>01</v>
      </c>
      <c r="J226" s="66" t="s">
        <v>98</v>
      </c>
      <c r="K226" s="27" t="str">
        <f>VLOOKUP(J226,Data!G:H,2,FALSE)</f>
        <v>al</v>
      </c>
      <c r="L226" s="118"/>
      <c r="M226" s="27"/>
      <c r="N226" s="28"/>
      <c r="O226" s="233" t="str">
        <f t="shared" si="8"/>
        <v>410030302-Z-01-al-225</v>
      </c>
      <c r="P226" s="72" t="s">
        <v>1211</v>
      </c>
    </row>
    <row r="227" spans="1:16" ht="18.75" thickBot="1" x14ac:dyDescent="0.25">
      <c r="A227" s="41" t="s">
        <v>1238</v>
      </c>
      <c r="B227" s="45" t="s">
        <v>1190</v>
      </c>
      <c r="C227" s="280" t="s">
        <v>1207</v>
      </c>
      <c r="D227" s="52" t="s">
        <v>1209</v>
      </c>
      <c r="E227" s="264" t="s">
        <v>1210</v>
      </c>
      <c r="F227" s="97" t="s">
        <v>52</v>
      </c>
      <c r="G227" s="27" t="str">
        <f>VLOOKUP(F227,Data!A:B,2,FALSE)</f>
        <v>M</v>
      </c>
      <c r="H227" s="66" t="s">
        <v>16</v>
      </c>
      <c r="I227" s="27" t="str">
        <f>VLOOKUP(H227,Data!D:E,2,FALSE)</f>
        <v>40</v>
      </c>
      <c r="J227" s="66" t="s">
        <v>89</v>
      </c>
      <c r="K227" s="27" t="str">
        <f>VLOOKUP(J227,Data!G:H,2,FALSE)</f>
        <v>ah</v>
      </c>
      <c r="L227" s="118"/>
      <c r="M227" s="27"/>
      <c r="N227" s="28"/>
      <c r="O227" s="233" t="str">
        <f t="shared" si="8"/>
        <v>410030302-M-40-ah-226</v>
      </c>
      <c r="P227" s="72" t="s">
        <v>1212</v>
      </c>
    </row>
    <row r="228" spans="1:16" ht="18.75" thickBot="1" x14ac:dyDescent="0.25">
      <c r="A228" s="41" t="s">
        <v>1239</v>
      </c>
      <c r="B228" s="45" t="s">
        <v>1190</v>
      </c>
      <c r="C228" s="280" t="s">
        <v>1207</v>
      </c>
      <c r="D228" s="52" t="s">
        <v>1209</v>
      </c>
      <c r="E228" s="264" t="s">
        <v>1210</v>
      </c>
      <c r="F228" s="97" t="s">
        <v>1</v>
      </c>
      <c r="G228" s="27" t="str">
        <f>VLOOKUP(F228,Data!A:B,2,FALSE)</f>
        <v>کد ایستگاه</v>
      </c>
      <c r="H228" s="66" t="s">
        <v>31</v>
      </c>
      <c r="I228" s="27" t="str">
        <f>VLOOKUP(H228,Data!D:E,2,FALSE)</f>
        <v>کد دستگاه</v>
      </c>
      <c r="J228" s="66" t="s">
        <v>79</v>
      </c>
      <c r="K228" s="27" t="str">
        <f>VLOOKUP(J228,Data!G:H,2,FALSE)</f>
        <v>ac</v>
      </c>
      <c r="L228" s="118"/>
      <c r="M228" s="27"/>
      <c r="N228" s="28"/>
      <c r="O228" s="233" t="str">
        <f t="shared" si="8"/>
        <v>410030302-کد ایستگاه-کد دستگاه-ac-227</v>
      </c>
      <c r="P228" s="72" t="s">
        <v>1213</v>
      </c>
    </row>
    <row r="229" spans="1:16" ht="18.75" thickBot="1" x14ac:dyDescent="0.25">
      <c r="A229" s="41" t="s">
        <v>1240</v>
      </c>
      <c r="B229" s="45" t="s">
        <v>1190</v>
      </c>
      <c r="C229" s="280" t="s">
        <v>1207</v>
      </c>
      <c r="D229" s="52" t="s">
        <v>1209</v>
      </c>
      <c r="E229" s="264" t="s">
        <v>1210</v>
      </c>
      <c r="F229" s="97" t="s">
        <v>33</v>
      </c>
      <c r="G229" s="27" t="str">
        <f>VLOOKUP(F229,Data!A:B,2,FALSE)</f>
        <v>Z</v>
      </c>
      <c r="H229" s="66" t="s">
        <v>13</v>
      </c>
      <c r="I229" s="27" t="str">
        <f>VLOOKUP(H229,Data!D:E,2,FALSE)</f>
        <v>01</v>
      </c>
      <c r="J229" s="66" t="s">
        <v>80</v>
      </c>
      <c r="K229" s="27" t="str">
        <f>VLOOKUP(J229,Data!G:H,2,FALSE)</f>
        <v>am</v>
      </c>
      <c r="L229" s="118"/>
      <c r="M229" s="27"/>
      <c r="N229" s="28"/>
      <c r="O229" s="233" t="str">
        <f t="shared" si="8"/>
        <v>410030302-Z-01-am-228</v>
      </c>
      <c r="P229" s="72" t="s">
        <v>1214</v>
      </c>
    </row>
    <row r="230" spans="1:16" ht="18.75" thickBot="1" x14ac:dyDescent="0.25">
      <c r="A230" s="41" t="s">
        <v>1241</v>
      </c>
      <c r="B230" s="45" t="s">
        <v>1190</v>
      </c>
      <c r="C230" s="280" t="s">
        <v>1207</v>
      </c>
      <c r="D230" s="52" t="s">
        <v>1209</v>
      </c>
      <c r="E230" s="264" t="s">
        <v>1210</v>
      </c>
      <c r="F230" s="97" t="s">
        <v>14</v>
      </c>
      <c r="G230" s="27" t="str">
        <f>VLOOKUP(F230,Data!A:B,2,FALSE)</f>
        <v>W</v>
      </c>
      <c r="H230" s="66" t="s">
        <v>43</v>
      </c>
      <c r="I230" s="27" t="str">
        <f>VLOOKUP(H230,Data!D:E,2,FALSE)</f>
        <v>06</v>
      </c>
      <c r="J230" s="66" t="s">
        <v>14</v>
      </c>
      <c r="K230" s="27" t="str">
        <f>VLOOKUP(J230,Data!G:H,2,FALSE)</f>
        <v>aw</v>
      </c>
      <c r="L230" s="118"/>
      <c r="M230" s="27"/>
      <c r="N230" s="28"/>
      <c r="O230" s="233" t="str">
        <f t="shared" si="8"/>
        <v>410030302-W-06-aw-229</v>
      </c>
      <c r="P230" s="72" t="s">
        <v>1215</v>
      </c>
    </row>
    <row r="231" spans="1:16" ht="18.75" thickBot="1" x14ac:dyDescent="0.25">
      <c r="A231" s="41" t="s">
        <v>1242</v>
      </c>
      <c r="B231" s="45" t="s">
        <v>1190</v>
      </c>
      <c r="C231" s="280" t="s">
        <v>1207</v>
      </c>
      <c r="D231" s="52" t="s">
        <v>1209</v>
      </c>
      <c r="E231" s="264" t="s">
        <v>1210</v>
      </c>
      <c r="F231" s="97" t="s">
        <v>15</v>
      </c>
      <c r="G231" s="27" t="str">
        <f>VLOOKUP(F231,Data!A:B,2,FALSE)</f>
        <v>R</v>
      </c>
      <c r="H231" s="66" t="s">
        <v>12</v>
      </c>
      <c r="I231" s="27" t="str">
        <f>VLOOKUP(H231,Data!D:E,2,FALSE)</f>
        <v>35</v>
      </c>
      <c r="J231" s="66" t="s">
        <v>92</v>
      </c>
      <c r="K231" s="27" t="str">
        <f>VLOOKUP(J231,Data!G:H,2,FALSE)</f>
        <v>an</v>
      </c>
      <c r="L231" s="118"/>
      <c r="M231" s="27"/>
      <c r="N231" s="28"/>
      <c r="O231" s="233" t="str">
        <f t="shared" si="8"/>
        <v>410030302-R-35-an-230</v>
      </c>
      <c r="P231" s="72" t="s">
        <v>1216</v>
      </c>
    </row>
    <row r="232" spans="1:16" ht="18.75" thickBot="1" x14ac:dyDescent="0.25">
      <c r="A232" s="41" t="s">
        <v>1243</v>
      </c>
      <c r="B232" s="223" t="s">
        <v>1190</v>
      </c>
      <c r="C232" s="326" t="s">
        <v>1207</v>
      </c>
      <c r="D232" s="53" t="s">
        <v>1209</v>
      </c>
      <c r="E232" s="331" t="s">
        <v>1210</v>
      </c>
      <c r="F232" s="368" t="s">
        <v>242</v>
      </c>
      <c r="G232" s="246" t="str">
        <f>VLOOKUP(F232,Data!A:B,2,FALSE)</f>
        <v>O</v>
      </c>
      <c r="H232" s="340" t="s">
        <v>13</v>
      </c>
      <c r="I232" s="246" t="str">
        <f>VLOOKUP(H232,Data!D:E,2,FALSE)</f>
        <v>01</v>
      </c>
      <c r="J232" s="340" t="s">
        <v>103</v>
      </c>
      <c r="K232" s="246" t="str">
        <f>VLOOKUP(J232,Data!G:H,2,FALSE)</f>
        <v>az</v>
      </c>
      <c r="L232" s="341"/>
      <c r="M232" s="246"/>
      <c r="N232" s="342"/>
      <c r="O232" s="233" t="str">
        <f t="shared" si="8"/>
        <v>410030302-O-01-az-231</v>
      </c>
      <c r="P232" s="72" t="s">
        <v>1236</v>
      </c>
    </row>
    <row r="233" spans="1:16" ht="18.75" thickBot="1" x14ac:dyDescent="0.25">
      <c r="A233" s="41" t="s">
        <v>1244</v>
      </c>
      <c r="B233" s="46" t="s">
        <v>1228</v>
      </c>
      <c r="C233" s="262" t="s">
        <v>1208</v>
      </c>
      <c r="D233" s="207" t="s">
        <v>1230</v>
      </c>
      <c r="E233" s="278" t="s">
        <v>1229</v>
      </c>
      <c r="F233" s="101" t="s">
        <v>4</v>
      </c>
      <c r="G233" s="196" t="str">
        <f>VLOOKUP(F233,Data!A:B,2,FALSE)</f>
        <v>C</v>
      </c>
      <c r="H233" s="112" t="s">
        <v>17</v>
      </c>
      <c r="I233" s="196">
        <f>VLOOKUP(H233,Data!D:E,2,FALSE)</f>
        <v>25</v>
      </c>
      <c r="J233" s="112" t="s">
        <v>79</v>
      </c>
      <c r="K233" s="196" t="str">
        <f>VLOOKUP(J233,Data!G:H,2,FALSE)</f>
        <v>ac</v>
      </c>
      <c r="L233" s="123"/>
      <c r="M233" s="1"/>
      <c r="N233" s="4"/>
      <c r="O233" s="76" t="str">
        <f t="shared" si="8"/>
        <v>410030501-C-25-ac-232</v>
      </c>
      <c r="P233" s="72"/>
    </row>
    <row r="234" spans="1:16" ht="18.75" thickBot="1" x14ac:dyDescent="0.25">
      <c r="A234" s="41" t="s">
        <v>1245</v>
      </c>
      <c r="B234" s="47" t="s">
        <v>1228</v>
      </c>
      <c r="C234" s="259" t="s">
        <v>1208</v>
      </c>
      <c r="D234" s="54" t="s">
        <v>1230</v>
      </c>
      <c r="E234" s="279" t="s">
        <v>1229</v>
      </c>
      <c r="F234" s="99" t="s">
        <v>52</v>
      </c>
      <c r="G234" s="210" t="str">
        <f>VLOOKUP(F234,Data!A:B,2,FALSE)</f>
        <v>M</v>
      </c>
      <c r="H234" s="109" t="s">
        <v>924</v>
      </c>
      <c r="I234" s="210">
        <f>VLOOKUP(H234,Data!D:E,2,FALSE)</f>
        <v>32</v>
      </c>
      <c r="J234" s="109" t="s">
        <v>91</v>
      </c>
      <c r="K234" s="210" t="str">
        <f>VLOOKUP(J234,Data!G:H,2,FALSE)</f>
        <v>at</v>
      </c>
      <c r="L234" s="121"/>
      <c r="M234" s="2"/>
      <c r="N234" s="5"/>
      <c r="O234" s="76" t="str">
        <f t="shared" si="8"/>
        <v>410030501-M-32-at-233</v>
      </c>
      <c r="P234" s="72" t="s">
        <v>1231</v>
      </c>
    </row>
    <row r="235" spans="1:16" ht="18.75" thickBot="1" x14ac:dyDescent="0.25">
      <c r="A235" s="41" t="s">
        <v>1246</v>
      </c>
      <c r="B235" s="47" t="s">
        <v>1228</v>
      </c>
      <c r="C235" s="259" t="s">
        <v>1208</v>
      </c>
      <c r="D235" s="51" t="s">
        <v>1234</v>
      </c>
      <c r="E235" s="264" t="s">
        <v>1235</v>
      </c>
      <c r="F235" s="128" t="s">
        <v>4</v>
      </c>
      <c r="G235" s="3" t="str">
        <f>VLOOKUP(F235,Data!A:B,2,FALSE)</f>
        <v>C</v>
      </c>
      <c r="H235" s="63" t="s">
        <v>36</v>
      </c>
      <c r="I235" s="3" t="str">
        <f>VLOOKUP(H235,Data!D:E,2,FALSE)</f>
        <v>03</v>
      </c>
      <c r="J235" s="63" t="s">
        <v>79</v>
      </c>
      <c r="K235" s="3" t="str">
        <f>VLOOKUP(J235,Data!G:H,2,FALSE)</f>
        <v>ac</v>
      </c>
      <c r="L235" s="115"/>
      <c r="M235" s="3"/>
      <c r="N235" s="25"/>
      <c r="O235" s="203" t="str">
        <f t="shared" si="8"/>
        <v>410030503-C-03-ac-234</v>
      </c>
      <c r="P235" s="72"/>
    </row>
    <row r="236" spans="1:16" ht="18.75" thickBot="1" x14ac:dyDescent="0.25">
      <c r="A236" s="41" t="s">
        <v>1247</v>
      </c>
      <c r="B236" s="47" t="s">
        <v>1228</v>
      </c>
      <c r="C236" s="259" t="s">
        <v>1208</v>
      </c>
      <c r="D236" s="53" t="s">
        <v>1234</v>
      </c>
      <c r="E236" s="331" t="s">
        <v>1235</v>
      </c>
      <c r="F236" s="390" t="s">
        <v>15</v>
      </c>
      <c r="G236" s="129" t="str">
        <f>VLOOKUP(F236,Data!A:B,2,FALSE)</f>
        <v>R</v>
      </c>
      <c r="H236" s="257" t="s">
        <v>12</v>
      </c>
      <c r="I236" s="129" t="str">
        <f>VLOOKUP(H236,Data!D:E,2,FALSE)</f>
        <v>35</v>
      </c>
      <c r="J236" s="257" t="s">
        <v>92</v>
      </c>
      <c r="K236" s="129" t="str">
        <f>VLOOKUP(J236,Data!G:H,2,FALSE)</f>
        <v>an</v>
      </c>
      <c r="L236" s="391"/>
      <c r="M236" s="129"/>
      <c r="N236" s="439"/>
      <c r="O236" s="203" t="str">
        <f t="shared" si="8"/>
        <v>410030503-R-35-an-235</v>
      </c>
      <c r="P236" s="72"/>
    </row>
    <row r="237" spans="1:16" ht="18.75" thickBot="1" x14ac:dyDescent="0.25">
      <c r="A237" s="41" t="s">
        <v>1248</v>
      </c>
      <c r="B237" s="47" t="s">
        <v>1228</v>
      </c>
      <c r="C237" s="259" t="s">
        <v>1208</v>
      </c>
      <c r="D237" s="207" t="s">
        <v>1249</v>
      </c>
      <c r="E237" s="278" t="s">
        <v>1250</v>
      </c>
      <c r="F237" s="101" t="s">
        <v>4</v>
      </c>
      <c r="G237" s="196" t="str">
        <f>VLOOKUP(F237,Data!A:B,2,FALSE)</f>
        <v>C</v>
      </c>
      <c r="H237" s="112" t="s">
        <v>36</v>
      </c>
      <c r="I237" s="196" t="str">
        <f>VLOOKUP(H237,Data!D:E,2,FALSE)</f>
        <v>03</v>
      </c>
      <c r="J237" s="112" t="s">
        <v>79</v>
      </c>
      <c r="K237" s="196" t="str">
        <f>VLOOKUP(J237,Data!G:H,2,FALSE)</f>
        <v>ac</v>
      </c>
      <c r="L237" s="123"/>
      <c r="M237" s="1"/>
      <c r="N237" s="4"/>
      <c r="O237" s="76" t="str">
        <f t="shared" si="8"/>
        <v>410030502-C-03-ac-236</v>
      </c>
      <c r="P237" s="72"/>
    </row>
    <row r="238" spans="1:16" ht="18.75" thickBot="1" x14ac:dyDescent="0.25">
      <c r="A238" s="41" t="s">
        <v>1254</v>
      </c>
      <c r="B238" s="47" t="s">
        <v>1228</v>
      </c>
      <c r="C238" s="259" t="s">
        <v>1208</v>
      </c>
      <c r="D238" s="207" t="s">
        <v>1249</v>
      </c>
      <c r="E238" s="278" t="s">
        <v>1250</v>
      </c>
      <c r="F238" s="101" t="s">
        <v>15</v>
      </c>
      <c r="G238" s="196" t="str">
        <f>VLOOKUP(F238,Data!A:B,2,FALSE)</f>
        <v>R</v>
      </c>
      <c r="H238" s="112" t="s">
        <v>12</v>
      </c>
      <c r="I238" s="196" t="str">
        <f>VLOOKUP(H238,Data!D:E,2,FALSE)</f>
        <v>35</v>
      </c>
      <c r="J238" s="112" t="s">
        <v>92</v>
      </c>
      <c r="K238" s="196" t="str">
        <f>VLOOKUP(J238,Data!G:H,2,FALSE)</f>
        <v>an</v>
      </c>
      <c r="L238" s="123"/>
      <c r="M238" s="1"/>
      <c r="N238" s="4"/>
      <c r="O238" s="76" t="str">
        <f t="shared" si="8"/>
        <v>410030502-R-35-an-237</v>
      </c>
      <c r="P238" s="72"/>
    </row>
    <row r="239" spans="1:16" ht="18.75" thickBot="1" x14ac:dyDescent="0.25">
      <c r="A239" s="41" t="s">
        <v>1275</v>
      </c>
      <c r="B239" s="47" t="s">
        <v>1228</v>
      </c>
      <c r="C239" s="259" t="s">
        <v>1208</v>
      </c>
      <c r="D239" s="207" t="s">
        <v>1249</v>
      </c>
      <c r="E239" s="278" t="s">
        <v>1250</v>
      </c>
      <c r="F239" s="101" t="s">
        <v>52</v>
      </c>
      <c r="G239" s="196" t="str">
        <f>VLOOKUP(F239,Data!A:B,2,FALSE)</f>
        <v>M</v>
      </c>
      <c r="H239" s="112" t="s">
        <v>85</v>
      </c>
      <c r="I239" s="196">
        <f>VLOOKUP(H239,Data!D:E,2,FALSE)</f>
        <v>29</v>
      </c>
      <c r="J239" s="112" t="s">
        <v>89</v>
      </c>
      <c r="K239" s="196" t="str">
        <f>VLOOKUP(J239,Data!G:H,2,FALSE)</f>
        <v>ah</v>
      </c>
      <c r="L239" s="123"/>
      <c r="M239" s="1"/>
      <c r="N239" s="4"/>
      <c r="O239" s="76" t="str">
        <f t="shared" si="8"/>
        <v>410030502-M-29-ah-238</v>
      </c>
      <c r="P239" s="72" t="s">
        <v>1251</v>
      </c>
    </row>
    <row r="240" spans="1:16" ht="18.75" thickBot="1" x14ac:dyDescent="0.25">
      <c r="A240" s="41" t="s">
        <v>1276</v>
      </c>
      <c r="B240" s="47" t="s">
        <v>1228</v>
      </c>
      <c r="C240" s="259" t="s">
        <v>1208</v>
      </c>
      <c r="D240" s="207" t="s">
        <v>1249</v>
      </c>
      <c r="E240" s="278" t="s">
        <v>1250</v>
      </c>
      <c r="F240" s="101" t="s">
        <v>33</v>
      </c>
      <c r="G240" s="196" t="str">
        <f>VLOOKUP(F240,Data!A:B,2,FALSE)</f>
        <v>Z</v>
      </c>
      <c r="H240" s="112" t="s">
        <v>13</v>
      </c>
      <c r="I240" s="196" t="str">
        <f>VLOOKUP(H240,Data!D:E,2,FALSE)</f>
        <v>01</v>
      </c>
      <c r="J240" s="112" t="s">
        <v>80</v>
      </c>
      <c r="K240" s="196" t="str">
        <f>VLOOKUP(J240,Data!G:H,2,FALSE)</f>
        <v>am</v>
      </c>
      <c r="L240" s="123"/>
      <c r="M240" s="1"/>
      <c r="N240" s="4"/>
      <c r="O240" s="76" t="str">
        <f t="shared" si="8"/>
        <v>410030502-Z-01-am-239</v>
      </c>
      <c r="P240" s="72" t="s">
        <v>1252</v>
      </c>
    </row>
    <row r="241" spans="1:16" ht="18.75" thickBot="1" x14ac:dyDescent="0.25">
      <c r="A241" s="41" t="s">
        <v>1277</v>
      </c>
      <c r="B241" s="47" t="s">
        <v>1228</v>
      </c>
      <c r="C241" s="259" t="s">
        <v>1208</v>
      </c>
      <c r="D241" s="207" t="s">
        <v>1249</v>
      </c>
      <c r="E241" s="278" t="s">
        <v>1250</v>
      </c>
      <c r="F241" s="101" t="s">
        <v>52</v>
      </c>
      <c r="G241" s="196" t="str">
        <f>VLOOKUP(F241,Data!A:B,2,FALSE)</f>
        <v>M</v>
      </c>
      <c r="H241" s="112" t="s">
        <v>31</v>
      </c>
      <c r="I241" s="196" t="str">
        <f>VLOOKUP(H241,Data!D:E,2,FALSE)</f>
        <v>کد دستگاه</v>
      </c>
      <c r="J241" s="112" t="s">
        <v>76</v>
      </c>
      <c r="K241" s="196" t="str">
        <f>VLOOKUP(J241,Data!G:H,2,FALSE)</f>
        <v>کد فرآیند</v>
      </c>
      <c r="L241" s="123"/>
      <c r="M241" s="1"/>
      <c r="N241" s="4"/>
      <c r="O241" s="76" t="str">
        <f t="shared" si="8"/>
        <v>410030502-M-کد دستگاه-کد فرآیند-240</v>
      </c>
      <c r="P241" s="72" t="s">
        <v>1253</v>
      </c>
    </row>
    <row r="242" spans="1:16" ht="18.75" thickBot="1" x14ac:dyDescent="0.25">
      <c r="A242" s="41" t="s">
        <v>1278</v>
      </c>
      <c r="B242" s="47" t="s">
        <v>1228</v>
      </c>
      <c r="C242" s="259" t="s">
        <v>1208</v>
      </c>
      <c r="D242" s="207" t="s">
        <v>1249</v>
      </c>
      <c r="E242" s="278" t="s">
        <v>1250</v>
      </c>
      <c r="F242" s="101" t="s">
        <v>52</v>
      </c>
      <c r="G242" s="196" t="str">
        <f>VLOOKUP(F242,Data!A:B,2,FALSE)</f>
        <v>M</v>
      </c>
      <c r="H242" s="112" t="s">
        <v>13</v>
      </c>
      <c r="I242" s="196" t="str">
        <f>VLOOKUP(H242,Data!D:E,2,FALSE)</f>
        <v>01</v>
      </c>
      <c r="J242" s="112" t="s">
        <v>98</v>
      </c>
      <c r="K242" s="196" t="str">
        <f>VLOOKUP(J242,Data!G:H,2,FALSE)</f>
        <v>al</v>
      </c>
      <c r="L242" s="123"/>
      <c r="M242" s="1"/>
      <c r="N242" s="4"/>
      <c r="O242" s="76" t="str">
        <f t="shared" si="8"/>
        <v>410030502-M-01-al-241</v>
      </c>
      <c r="P242" s="72" t="s">
        <v>1255</v>
      </c>
    </row>
    <row r="243" spans="1:16" ht="18.75" thickBot="1" x14ac:dyDescent="0.25">
      <c r="A243" s="41" t="s">
        <v>1279</v>
      </c>
      <c r="B243" s="47" t="s">
        <v>1228</v>
      </c>
      <c r="C243" s="259" t="s">
        <v>1208</v>
      </c>
      <c r="D243" s="207" t="s">
        <v>1249</v>
      </c>
      <c r="E243" s="278" t="s">
        <v>1250</v>
      </c>
      <c r="F243" s="101" t="s">
        <v>52</v>
      </c>
      <c r="G243" s="196" t="str">
        <f>VLOOKUP(F243,Data!A:B,2,FALSE)</f>
        <v>M</v>
      </c>
      <c r="H243" s="112" t="s">
        <v>85</v>
      </c>
      <c r="I243" s="196">
        <f>VLOOKUP(H243,Data!D:E,2,FALSE)</f>
        <v>29</v>
      </c>
      <c r="J243" s="112" t="s">
        <v>89</v>
      </c>
      <c r="K243" s="196" t="str">
        <f>VLOOKUP(J243,Data!G:H,2,FALSE)</f>
        <v>ah</v>
      </c>
      <c r="L243" s="123"/>
      <c r="M243" s="1"/>
      <c r="N243" s="4"/>
      <c r="O243" s="76" t="str">
        <f t="shared" si="8"/>
        <v>410030502-M-29-ah-242</v>
      </c>
      <c r="P243" s="72" t="s">
        <v>1256</v>
      </c>
    </row>
    <row r="244" spans="1:16" ht="18.75" thickBot="1" x14ac:dyDescent="0.25">
      <c r="A244" s="41" t="s">
        <v>1280</v>
      </c>
      <c r="B244" s="47" t="s">
        <v>1228</v>
      </c>
      <c r="C244" s="259" t="s">
        <v>1208</v>
      </c>
      <c r="D244" s="207" t="s">
        <v>1249</v>
      </c>
      <c r="E244" s="278" t="s">
        <v>1250</v>
      </c>
      <c r="F244" s="101" t="s">
        <v>62</v>
      </c>
      <c r="G244" s="196" t="str">
        <f>VLOOKUP(F244,Data!A:B,2,FALSE)</f>
        <v>K</v>
      </c>
      <c r="H244" s="112" t="s">
        <v>13</v>
      </c>
      <c r="I244" s="196" t="str">
        <f>VLOOKUP(H244,Data!D:E,2,FALSE)</f>
        <v>01</v>
      </c>
      <c r="J244" s="112" t="s">
        <v>93</v>
      </c>
      <c r="K244" s="196" t="str">
        <f>VLOOKUP(J244,Data!G:H,2,FALSE)</f>
        <v>ak</v>
      </c>
      <c r="L244" s="123"/>
      <c r="M244" s="1"/>
      <c r="N244" s="4"/>
      <c r="O244" s="76" t="str">
        <f t="shared" si="8"/>
        <v>410030502-K-01-ak-243</v>
      </c>
      <c r="P244" s="72" t="s">
        <v>1257</v>
      </c>
    </row>
    <row r="245" spans="1:16" ht="18.75" thickBot="1" x14ac:dyDescent="0.25">
      <c r="A245" s="41" t="s">
        <v>1281</v>
      </c>
      <c r="B245" s="47" t="s">
        <v>1228</v>
      </c>
      <c r="C245" s="259" t="s">
        <v>1208</v>
      </c>
      <c r="D245" s="207" t="s">
        <v>1249</v>
      </c>
      <c r="E245" s="278" t="s">
        <v>1250</v>
      </c>
      <c r="F245" s="101" t="s">
        <v>33</v>
      </c>
      <c r="G245" s="196" t="str">
        <f>VLOOKUP(F245,Data!A:B,2,FALSE)</f>
        <v>Z</v>
      </c>
      <c r="H245" s="112" t="s">
        <v>13</v>
      </c>
      <c r="I245" s="196" t="str">
        <f>VLOOKUP(H245,Data!D:E,2,FALSE)</f>
        <v>01</v>
      </c>
      <c r="J245" s="112" t="s">
        <v>80</v>
      </c>
      <c r="K245" s="196" t="str">
        <f>VLOOKUP(J245,Data!G:H,2,FALSE)</f>
        <v>am</v>
      </c>
      <c r="L245" s="123"/>
      <c r="M245" s="1"/>
      <c r="N245" s="4"/>
      <c r="O245" s="76" t="str">
        <f t="shared" si="8"/>
        <v>410030502-Z-01-am-244</v>
      </c>
      <c r="P245" s="72" t="s">
        <v>1258</v>
      </c>
    </row>
    <row r="246" spans="1:16" ht="18.75" thickBot="1" x14ac:dyDescent="0.25">
      <c r="A246" s="41" t="s">
        <v>1282</v>
      </c>
      <c r="B246" s="47" t="s">
        <v>1228</v>
      </c>
      <c r="C246" s="259" t="s">
        <v>1208</v>
      </c>
      <c r="D246" s="207" t="s">
        <v>1249</v>
      </c>
      <c r="E246" s="278" t="s">
        <v>1250</v>
      </c>
      <c r="F246" s="101" t="s">
        <v>52</v>
      </c>
      <c r="G246" s="196" t="str">
        <f>VLOOKUP(F246,Data!A:B,2,FALSE)</f>
        <v>M</v>
      </c>
      <c r="H246" s="112" t="s">
        <v>924</v>
      </c>
      <c r="I246" s="196">
        <f>VLOOKUP(H246,Data!D:E,2,FALSE)</f>
        <v>32</v>
      </c>
      <c r="J246" s="112" t="s">
        <v>91</v>
      </c>
      <c r="K246" s="196" t="str">
        <f>VLOOKUP(J246,Data!G:H,2,FALSE)</f>
        <v>at</v>
      </c>
      <c r="L246" s="123"/>
      <c r="M246" s="1"/>
      <c r="N246" s="4"/>
      <c r="O246" s="76" t="str">
        <f t="shared" si="8"/>
        <v>410030502-M-32-at-245</v>
      </c>
      <c r="P246" s="72" t="s">
        <v>1259</v>
      </c>
    </row>
    <row r="247" spans="1:16" ht="18.75" thickBot="1" x14ac:dyDescent="0.25">
      <c r="A247" s="41" t="s">
        <v>1283</v>
      </c>
      <c r="B247" s="47" t="s">
        <v>1228</v>
      </c>
      <c r="C247" s="259" t="s">
        <v>1208</v>
      </c>
      <c r="D247" s="207" t="s">
        <v>1249</v>
      </c>
      <c r="E247" s="278" t="s">
        <v>1250</v>
      </c>
      <c r="F247" s="324" t="s">
        <v>52</v>
      </c>
      <c r="G247" s="167" t="str">
        <f>VLOOKUP(F247,Data!A:B,2,FALSE)</f>
        <v>M</v>
      </c>
      <c r="H247" s="339" t="s">
        <v>924</v>
      </c>
      <c r="I247" s="167">
        <f>VLOOKUP(H247,Data!D:E,2,FALSE)</f>
        <v>32</v>
      </c>
      <c r="J247" s="339" t="s">
        <v>80</v>
      </c>
      <c r="K247" s="167" t="str">
        <f>VLOOKUP(J247,Data!G:H,2,FALSE)</f>
        <v>am</v>
      </c>
      <c r="L247" s="117"/>
      <c r="M247" s="6"/>
      <c r="N247" s="32"/>
      <c r="O247" s="307" t="str">
        <f t="shared" si="8"/>
        <v>410030502-M-32-am-246</v>
      </c>
      <c r="P247" s="72" t="s">
        <v>1260</v>
      </c>
    </row>
    <row r="248" spans="1:16" ht="18.75" thickBot="1" x14ac:dyDescent="0.25">
      <c r="A248" s="41" t="s">
        <v>1284</v>
      </c>
      <c r="B248" s="47" t="s">
        <v>1228</v>
      </c>
      <c r="C248" s="259" t="s">
        <v>1208</v>
      </c>
      <c r="D248" s="51" t="s">
        <v>1261</v>
      </c>
      <c r="E248" s="293" t="s">
        <v>1262</v>
      </c>
      <c r="F248" s="386" t="s">
        <v>33</v>
      </c>
      <c r="G248" s="127" t="str">
        <f>VLOOKUP(F248,Data!A:B,2,FALSE)</f>
        <v>Z</v>
      </c>
      <c r="H248" s="387" t="s">
        <v>39</v>
      </c>
      <c r="I248" s="127" t="str">
        <f>VLOOKUP(H248,Data!D:E,2,FALSE)</f>
        <v>04</v>
      </c>
      <c r="J248" s="387" t="s">
        <v>80</v>
      </c>
      <c r="K248" s="127" t="str">
        <f>VLOOKUP(J248,Data!G:H,2,FALSE)</f>
        <v>am</v>
      </c>
      <c r="L248" s="388"/>
      <c r="M248" s="127"/>
      <c r="N248" s="150"/>
      <c r="O248" s="203" t="str">
        <f t="shared" ref="O248" si="9">CONCATENATE(E248&amp;"-",G248&amp;"-",I248&amp;"-",K248&amp;"-",A248)</f>
        <v>410030500-Z-04-am-247</v>
      </c>
      <c r="P248" s="72" t="s">
        <v>1263</v>
      </c>
    </row>
    <row r="249" spans="1:16" ht="18.75" thickBot="1" x14ac:dyDescent="0.25">
      <c r="A249" s="41" t="s">
        <v>1285</v>
      </c>
      <c r="B249" s="48" t="s">
        <v>1228</v>
      </c>
      <c r="C249" s="260" t="s">
        <v>1208</v>
      </c>
      <c r="D249" s="53" t="s">
        <v>1261</v>
      </c>
      <c r="E249" s="295" t="s">
        <v>1262</v>
      </c>
      <c r="F249" s="390" t="s">
        <v>15</v>
      </c>
      <c r="G249" s="253" t="str">
        <f>VLOOKUP(F249,Data!A:B,2,FALSE)</f>
        <v>R</v>
      </c>
      <c r="H249" s="257" t="s">
        <v>12</v>
      </c>
      <c r="I249" s="253" t="str">
        <f>VLOOKUP(H249,Data!D:E,2,FALSE)</f>
        <v>35</v>
      </c>
      <c r="J249" s="257" t="s">
        <v>92</v>
      </c>
      <c r="K249" s="253" t="str">
        <f>VLOOKUP(J249,Data!G:H,2,FALSE)</f>
        <v>an</v>
      </c>
      <c r="L249" s="391"/>
      <c r="M249" s="129"/>
      <c r="N249" s="439"/>
      <c r="O249" s="203" t="str">
        <f t="shared" si="8"/>
        <v>410030500-R-35-an-248</v>
      </c>
      <c r="P249" s="72"/>
    </row>
    <row r="250" spans="1:16" ht="18.75" thickBot="1" x14ac:dyDescent="0.25">
      <c r="A250" s="41" t="s">
        <v>1298</v>
      </c>
      <c r="B250" s="45" t="s">
        <v>1286</v>
      </c>
      <c r="C250" s="261" t="s">
        <v>1264</v>
      </c>
      <c r="D250" s="207" t="s">
        <v>1287</v>
      </c>
      <c r="E250" s="278" t="s">
        <v>1288</v>
      </c>
      <c r="F250" s="101" t="s">
        <v>4</v>
      </c>
      <c r="G250" s="196" t="str">
        <f>VLOOKUP(F250,Data!A:B,2,FALSE)</f>
        <v>C</v>
      </c>
      <c r="H250" s="112" t="s">
        <v>81</v>
      </c>
      <c r="I250" s="196">
        <f>VLOOKUP(H250,Data!D:E,2,FALSE)</f>
        <v>26</v>
      </c>
      <c r="J250" s="112" t="s">
        <v>79</v>
      </c>
      <c r="K250" s="196" t="str">
        <f>VLOOKUP(J250,Data!G:H,2,FALSE)</f>
        <v>ac</v>
      </c>
      <c r="L250" s="123"/>
      <c r="M250" s="1"/>
      <c r="N250" s="4"/>
      <c r="O250" s="76" t="str">
        <f t="shared" si="8"/>
        <v>410010701-C-26-ac-249</v>
      </c>
      <c r="P250" s="72" t="s">
        <v>17</v>
      </c>
    </row>
    <row r="251" spans="1:16" ht="18.75" thickBot="1" x14ac:dyDescent="0.25">
      <c r="A251" s="41" t="s">
        <v>1299</v>
      </c>
      <c r="B251" s="45" t="s">
        <v>1286</v>
      </c>
      <c r="C251" s="261" t="s">
        <v>1264</v>
      </c>
      <c r="D251" s="207" t="s">
        <v>1287</v>
      </c>
      <c r="E251" s="278" t="s">
        <v>1288</v>
      </c>
      <c r="F251" s="101" t="s">
        <v>15</v>
      </c>
      <c r="G251" s="196" t="str">
        <f>VLOOKUP(F251,Data!A:B,2,FALSE)</f>
        <v>R</v>
      </c>
      <c r="H251" s="112" t="s">
        <v>12</v>
      </c>
      <c r="I251" s="196" t="str">
        <f>VLOOKUP(H251,Data!D:E,2,FALSE)</f>
        <v>35</v>
      </c>
      <c r="J251" s="112" t="s">
        <v>6</v>
      </c>
      <c r="K251" s="196" t="str">
        <f>VLOOKUP(J251,Data!G:H,2,FALSE)</f>
        <v>ai</v>
      </c>
      <c r="L251" s="123"/>
      <c r="M251" s="1"/>
      <c r="N251" s="4"/>
      <c r="O251" s="76" t="str">
        <f t="shared" ref="O251:O267" si="10">CONCATENATE(E251&amp;"-",G251&amp;"-",I251&amp;"-",K251&amp;"-",A251)</f>
        <v>410010701-R-35-ai-250</v>
      </c>
      <c r="P251" s="72"/>
    </row>
    <row r="252" spans="1:16" ht="18.75" thickBot="1" x14ac:dyDescent="0.25">
      <c r="A252" s="41" t="s">
        <v>1300</v>
      </c>
      <c r="B252" s="45" t="s">
        <v>1286</v>
      </c>
      <c r="C252" s="261" t="s">
        <v>1264</v>
      </c>
      <c r="D252" s="207" t="s">
        <v>1287</v>
      </c>
      <c r="E252" s="278" t="s">
        <v>1288</v>
      </c>
      <c r="F252" s="101" t="s">
        <v>33</v>
      </c>
      <c r="G252" s="196" t="str">
        <f>VLOOKUP(F252,Data!A:B,2,FALSE)</f>
        <v>Z</v>
      </c>
      <c r="H252" s="112" t="s">
        <v>13</v>
      </c>
      <c r="I252" s="196" t="str">
        <f>VLOOKUP(H252,Data!D:E,2,FALSE)</f>
        <v>01</v>
      </c>
      <c r="J252" s="112" t="s">
        <v>98</v>
      </c>
      <c r="K252" s="196" t="str">
        <f>VLOOKUP(J252,Data!G:H,2,FALSE)</f>
        <v>al</v>
      </c>
      <c r="L252" s="123"/>
      <c r="M252" s="1"/>
      <c r="N252" s="4"/>
      <c r="O252" s="76" t="str">
        <f t="shared" si="10"/>
        <v>410010701-Z-01-al-251</v>
      </c>
      <c r="P252" s="72" t="s">
        <v>1289</v>
      </c>
    </row>
    <row r="253" spans="1:16" ht="18.75" thickBot="1" x14ac:dyDescent="0.25">
      <c r="A253" s="41" t="s">
        <v>1301</v>
      </c>
      <c r="B253" s="45" t="s">
        <v>1286</v>
      </c>
      <c r="C253" s="261" t="s">
        <v>1264</v>
      </c>
      <c r="D253" s="207" t="s">
        <v>1287</v>
      </c>
      <c r="E253" s="278" t="s">
        <v>1288</v>
      </c>
      <c r="F253" s="101" t="s">
        <v>49</v>
      </c>
      <c r="G253" s="196" t="str">
        <f>VLOOKUP(F253,Data!A:B,2,FALSE)</f>
        <v>N</v>
      </c>
      <c r="H253" s="112" t="s">
        <v>73</v>
      </c>
      <c r="I253" s="196">
        <f>VLOOKUP(H253,Data!D:E,2,FALSE)</f>
        <v>20</v>
      </c>
      <c r="J253" s="112" t="s">
        <v>49</v>
      </c>
      <c r="K253" s="196" t="str">
        <f>VLOOKUP(J253,Data!G:H,2,FALSE)</f>
        <v>bn</v>
      </c>
      <c r="L253" s="123"/>
      <c r="M253" s="1"/>
      <c r="N253" s="4"/>
      <c r="O253" s="76" t="str">
        <f t="shared" si="10"/>
        <v>410010701-N-20-bn-252</v>
      </c>
      <c r="P253" s="72" t="s">
        <v>1290</v>
      </c>
    </row>
    <row r="254" spans="1:16" ht="18.75" thickBot="1" x14ac:dyDescent="0.25">
      <c r="A254" s="41" t="s">
        <v>1302</v>
      </c>
      <c r="B254" s="45" t="s">
        <v>1286</v>
      </c>
      <c r="C254" s="261" t="s">
        <v>1264</v>
      </c>
      <c r="D254" s="207" t="s">
        <v>1287</v>
      </c>
      <c r="E254" s="278" t="s">
        <v>1288</v>
      </c>
      <c r="F254" s="101" t="s">
        <v>33</v>
      </c>
      <c r="G254" s="196" t="str">
        <f>VLOOKUP(F254,Data!A:B,2,FALSE)</f>
        <v>Z</v>
      </c>
      <c r="H254" s="112" t="s">
        <v>13</v>
      </c>
      <c r="I254" s="196" t="str">
        <f>VLOOKUP(H254,Data!D:E,2,FALSE)</f>
        <v>01</v>
      </c>
      <c r="J254" s="112" t="s">
        <v>80</v>
      </c>
      <c r="K254" s="196" t="str">
        <f>VLOOKUP(J254,Data!G:H,2,FALSE)</f>
        <v>am</v>
      </c>
      <c r="L254" s="123"/>
      <c r="M254" s="1"/>
      <c r="N254" s="4"/>
      <c r="O254" s="76" t="str">
        <f t="shared" si="10"/>
        <v>410010701-Z-01-am-253</v>
      </c>
      <c r="P254" s="72" t="s">
        <v>1291</v>
      </c>
    </row>
    <row r="255" spans="1:16" ht="18.75" thickBot="1" x14ac:dyDescent="0.25">
      <c r="A255" s="41" t="s">
        <v>1303</v>
      </c>
      <c r="B255" s="45" t="s">
        <v>1286</v>
      </c>
      <c r="C255" s="261" t="s">
        <v>1264</v>
      </c>
      <c r="D255" s="207" t="s">
        <v>1287</v>
      </c>
      <c r="E255" s="278" t="s">
        <v>1288</v>
      </c>
      <c r="F255" s="101" t="s">
        <v>14</v>
      </c>
      <c r="G255" s="196" t="str">
        <f>VLOOKUP(F255,Data!A:B,2,FALSE)</f>
        <v>W</v>
      </c>
      <c r="H255" s="112" t="s">
        <v>39</v>
      </c>
      <c r="I255" s="196" t="str">
        <f>VLOOKUP(H255,Data!D:E,2,FALSE)</f>
        <v>04</v>
      </c>
      <c r="J255" s="112" t="s">
        <v>14</v>
      </c>
      <c r="K255" s="196" t="str">
        <f>VLOOKUP(J255,Data!G:H,2,FALSE)</f>
        <v>aw</v>
      </c>
      <c r="L255" s="123"/>
      <c r="M255" s="1"/>
      <c r="N255" s="4"/>
      <c r="O255" s="76" t="str">
        <f t="shared" si="10"/>
        <v>410010701-W-04-aw-254</v>
      </c>
      <c r="P255" s="72" t="s">
        <v>1292</v>
      </c>
    </row>
    <row r="256" spans="1:16" ht="18.75" thickBot="1" x14ac:dyDescent="0.25">
      <c r="A256" s="41" t="s">
        <v>1304</v>
      </c>
      <c r="B256" s="45" t="s">
        <v>1286</v>
      </c>
      <c r="C256" s="261" t="s">
        <v>1264</v>
      </c>
      <c r="D256" s="207" t="s">
        <v>1287</v>
      </c>
      <c r="E256" s="278" t="s">
        <v>1288</v>
      </c>
      <c r="F256" s="324" t="s">
        <v>15</v>
      </c>
      <c r="G256" s="167" t="str">
        <f>VLOOKUP(F256,Data!A:B,2,FALSE)</f>
        <v>R</v>
      </c>
      <c r="H256" s="339" t="s">
        <v>12</v>
      </c>
      <c r="I256" s="167" t="str">
        <f>VLOOKUP(H256,Data!D:E,2,FALSE)</f>
        <v>35</v>
      </c>
      <c r="J256" s="339" t="s">
        <v>92</v>
      </c>
      <c r="K256" s="167" t="str">
        <f>VLOOKUP(J256,Data!G:H,2,FALSE)</f>
        <v>an</v>
      </c>
      <c r="L256" s="117"/>
      <c r="M256" s="6"/>
      <c r="N256" s="32"/>
      <c r="O256" s="76" t="str">
        <f t="shared" si="10"/>
        <v>410010701-R-35-an-255</v>
      </c>
      <c r="P256" s="72"/>
    </row>
    <row r="257" spans="1:16" ht="18.75" thickBot="1" x14ac:dyDescent="0.25">
      <c r="A257" s="41" t="s">
        <v>1305</v>
      </c>
      <c r="B257" s="45" t="s">
        <v>1286</v>
      </c>
      <c r="C257" s="261" t="s">
        <v>1264</v>
      </c>
      <c r="D257" s="51" t="s">
        <v>1286</v>
      </c>
      <c r="E257" s="293" t="s">
        <v>1293</v>
      </c>
      <c r="F257" s="386" t="s">
        <v>33</v>
      </c>
      <c r="G257" s="127" t="str">
        <f>VLOOKUP(F257,Data!A:B,2,FALSE)</f>
        <v>Z</v>
      </c>
      <c r="H257" s="387" t="s">
        <v>13</v>
      </c>
      <c r="I257" s="127" t="str">
        <f>VLOOKUP(H257,Data!D:E,2,FALSE)</f>
        <v>01</v>
      </c>
      <c r="J257" s="387" t="s">
        <v>80</v>
      </c>
      <c r="K257" s="127" t="str">
        <f>VLOOKUP(J257,Data!G:H,2,FALSE)</f>
        <v>am</v>
      </c>
      <c r="L257" s="388"/>
      <c r="M257" s="127"/>
      <c r="N257" s="150"/>
      <c r="O257" s="203" t="str">
        <f t="shared" si="10"/>
        <v>410010700-Z-01-am-256</v>
      </c>
      <c r="P257" s="72" t="s">
        <v>1294</v>
      </c>
    </row>
    <row r="258" spans="1:16" ht="18.75" thickBot="1" x14ac:dyDescent="0.25">
      <c r="A258" s="41" t="s">
        <v>1306</v>
      </c>
      <c r="B258" s="45" t="s">
        <v>1286</v>
      </c>
      <c r="C258" s="261" t="s">
        <v>1264</v>
      </c>
      <c r="D258" s="52" t="s">
        <v>1286</v>
      </c>
      <c r="E258" s="294" t="s">
        <v>1293</v>
      </c>
      <c r="F258" s="128" t="s">
        <v>14</v>
      </c>
      <c r="G258" s="125" t="str">
        <f>VLOOKUP(F258,Data!A:B,2,FALSE)</f>
        <v>W</v>
      </c>
      <c r="H258" s="63" t="s">
        <v>39</v>
      </c>
      <c r="I258" s="125" t="str">
        <f>VLOOKUP(H258,Data!D:E,2,FALSE)</f>
        <v>04</v>
      </c>
      <c r="J258" s="63" t="s">
        <v>14</v>
      </c>
      <c r="K258" s="125" t="str">
        <f>VLOOKUP(J258,Data!G:H,2,FALSE)</f>
        <v>aw</v>
      </c>
      <c r="L258" s="115"/>
      <c r="M258" s="3"/>
      <c r="N258" s="25"/>
      <c r="O258" s="203" t="str">
        <f t="shared" si="10"/>
        <v>410010700-W-04-aw-257</v>
      </c>
      <c r="P258" s="72" t="s">
        <v>1295</v>
      </c>
    </row>
    <row r="259" spans="1:16" ht="18.75" thickBot="1" x14ac:dyDescent="0.25">
      <c r="A259" s="41" t="s">
        <v>1307</v>
      </c>
      <c r="B259" s="45" t="s">
        <v>1286</v>
      </c>
      <c r="C259" s="261" t="s">
        <v>1264</v>
      </c>
      <c r="D259" s="52" t="s">
        <v>1286</v>
      </c>
      <c r="E259" s="294" t="s">
        <v>1293</v>
      </c>
      <c r="F259" s="128" t="s">
        <v>15</v>
      </c>
      <c r="G259" s="125" t="str">
        <f>VLOOKUP(F259,Data!A:B,2,FALSE)</f>
        <v>R</v>
      </c>
      <c r="H259" s="63" t="s">
        <v>12</v>
      </c>
      <c r="I259" s="125" t="str">
        <f>VLOOKUP(H259,Data!D:E,2,FALSE)</f>
        <v>35</v>
      </c>
      <c r="J259" s="63" t="s">
        <v>92</v>
      </c>
      <c r="K259" s="125" t="str">
        <f>VLOOKUP(J259,Data!G:H,2,FALSE)</f>
        <v>an</v>
      </c>
      <c r="L259" s="115"/>
      <c r="M259" s="3"/>
      <c r="N259" s="25"/>
      <c r="O259" s="203" t="str">
        <f t="shared" si="10"/>
        <v>410010700-R-35-an-258</v>
      </c>
      <c r="P259" s="72"/>
    </row>
    <row r="260" spans="1:16" ht="18.75" thickBot="1" x14ac:dyDescent="0.25">
      <c r="A260" s="41" t="s">
        <v>1308</v>
      </c>
      <c r="B260" s="45" t="s">
        <v>1286</v>
      </c>
      <c r="C260" s="261" t="s">
        <v>1264</v>
      </c>
      <c r="D260" s="53" t="s">
        <v>1286</v>
      </c>
      <c r="E260" s="295" t="s">
        <v>1293</v>
      </c>
      <c r="F260" s="390" t="s">
        <v>1</v>
      </c>
      <c r="G260" s="253" t="str">
        <f>VLOOKUP(F260,Data!A:B,2,FALSE)</f>
        <v>کد ایستگاه</v>
      </c>
      <c r="H260" s="257" t="s">
        <v>31</v>
      </c>
      <c r="I260" s="253" t="str">
        <f>VLOOKUP(H260,Data!D:E,2,FALSE)</f>
        <v>کد دستگاه</v>
      </c>
      <c r="J260" s="257" t="s">
        <v>89</v>
      </c>
      <c r="K260" s="253" t="str">
        <f>VLOOKUP(J260,Data!G:H,2,FALSE)</f>
        <v>ah</v>
      </c>
      <c r="L260" s="391"/>
      <c r="M260" s="129"/>
      <c r="N260" s="439"/>
      <c r="O260" s="203" t="str">
        <f t="shared" si="10"/>
        <v>410010700-کد ایستگاه-کد دستگاه-ah-259</v>
      </c>
      <c r="P260" s="72" t="s">
        <v>1297</v>
      </c>
    </row>
    <row r="261" spans="1:16" ht="18.75" thickBot="1" x14ac:dyDescent="0.25">
      <c r="A261" s="41" t="s">
        <v>1310</v>
      </c>
      <c r="B261" s="45" t="s">
        <v>1286</v>
      </c>
      <c r="C261" s="261" t="s">
        <v>1264</v>
      </c>
      <c r="D261" s="137" t="s">
        <v>1313</v>
      </c>
      <c r="E261" s="277" t="s">
        <v>1296</v>
      </c>
      <c r="F261" s="98" t="s">
        <v>4</v>
      </c>
      <c r="G261" s="7" t="str">
        <f>VLOOKUP(F261,Data!A:B,2,FALSE)</f>
        <v>C</v>
      </c>
      <c r="H261" s="111" t="s">
        <v>36</v>
      </c>
      <c r="I261" s="7" t="str">
        <f>VLOOKUP(H261,Data!D:E,2,FALSE)</f>
        <v>03</v>
      </c>
      <c r="J261" s="111" t="s">
        <v>79</v>
      </c>
      <c r="K261" s="7" t="str">
        <f>VLOOKUP(J261,Data!G:H,2,FALSE)</f>
        <v>ac</v>
      </c>
      <c r="L261" s="116"/>
      <c r="M261" s="7"/>
      <c r="N261" s="8"/>
      <c r="O261" s="76" t="str">
        <f t="shared" si="10"/>
        <v>410010702-C-03-ac-260</v>
      </c>
      <c r="P261" s="72"/>
    </row>
    <row r="262" spans="1:16" ht="18.75" thickBot="1" x14ac:dyDescent="0.25">
      <c r="A262" s="41" t="s">
        <v>1311</v>
      </c>
      <c r="B262" s="45" t="s">
        <v>1286</v>
      </c>
      <c r="C262" s="261" t="s">
        <v>1264</v>
      </c>
      <c r="D262" s="207" t="s">
        <v>1313</v>
      </c>
      <c r="E262" s="278" t="s">
        <v>1296</v>
      </c>
      <c r="F262" s="101" t="s">
        <v>15</v>
      </c>
      <c r="G262" s="196" t="str">
        <f>VLOOKUP(F262,Data!A:B,2,FALSE)</f>
        <v>R</v>
      </c>
      <c r="H262" s="112" t="s">
        <v>12</v>
      </c>
      <c r="I262" s="196" t="str">
        <f>VLOOKUP(H262,Data!D:E,2,FALSE)</f>
        <v>35</v>
      </c>
      <c r="J262" s="112" t="s">
        <v>92</v>
      </c>
      <c r="K262" s="196" t="str">
        <f>VLOOKUP(J262,Data!G:H,2,FALSE)</f>
        <v>an</v>
      </c>
      <c r="L262" s="123"/>
      <c r="M262" s="1"/>
      <c r="N262" s="4"/>
      <c r="O262" s="76" t="str">
        <f t="shared" si="10"/>
        <v>410010702-R-35-an-261</v>
      </c>
      <c r="P262" s="72"/>
    </row>
    <row r="263" spans="1:16" ht="18.75" thickBot="1" x14ac:dyDescent="0.25">
      <c r="A263" s="41" t="s">
        <v>1312</v>
      </c>
      <c r="B263" s="45" t="s">
        <v>1286</v>
      </c>
      <c r="C263" s="261" t="s">
        <v>1264</v>
      </c>
      <c r="D263" s="207" t="s">
        <v>1313</v>
      </c>
      <c r="E263" s="278" t="s">
        <v>1296</v>
      </c>
      <c r="F263" s="324" t="s">
        <v>40</v>
      </c>
      <c r="G263" s="167" t="str">
        <f>VLOOKUP(F263,Data!A:B,2,FALSE)</f>
        <v>B</v>
      </c>
      <c r="H263" s="339" t="s">
        <v>943</v>
      </c>
      <c r="I263" s="167">
        <f>VLOOKUP(H263,Data!D:E,2,FALSE)</f>
        <v>11</v>
      </c>
      <c r="J263" s="339" t="s">
        <v>7</v>
      </c>
      <c r="K263" s="167" t="str">
        <f>VLOOKUP(J263,Data!G:H,2,FALSE)</f>
        <v>ab</v>
      </c>
      <c r="L263" s="117"/>
      <c r="M263" s="6"/>
      <c r="N263" s="32"/>
      <c r="O263" s="76" t="str">
        <f t="shared" si="10"/>
        <v>410010702-B-11-ab-262</v>
      </c>
      <c r="P263" s="72"/>
    </row>
    <row r="264" spans="1:16" ht="18.75" thickBot="1" x14ac:dyDescent="0.25">
      <c r="A264" s="41" t="s">
        <v>1317</v>
      </c>
      <c r="B264" s="413" t="s">
        <v>1315</v>
      </c>
      <c r="C264" s="262" t="s">
        <v>1309</v>
      </c>
      <c r="D264" s="62" t="s">
        <v>1314</v>
      </c>
      <c r="E264" s="293" t="s">
        <v>1316</v>
      </c>
      <c r="F264" s="387" t="s">
        <v>33</v>
      </c>
      <c r="G264" s="127" t="str">
        <f>VLOOKUP(F264,Data!A:B,2,FALSE)</f>
        <v>Z</v>
      </c>
      <c r="H264" s="387" t="s">
        <v>13</v>
      </c>
      <c r="I264" s="127" t="str">
        <f>VLOOKUP(H264,Data!D:E,2,FALSE)</f>
        <v>01</v>
      </c>
      <c r="J264" s="387" t="s">
        <v>944</v>
      </c>
      <c r="K264" s="127" t="str">
        <f>VLOOKUP(J264,Data!G:H,2,FALSE)</f>
        <v>ba</v>
      </c>
      <c r="L264" s="388"/>
      <c r="M264" s="127"/>
      <c r="N264" s="150"/>
      <c r="O264" s="406" t="str">
        <f t="shared" si="10"/>
        <v>410010801-Z-01-ba-263</v>
      </c>
      <c r="P264" s="72" t="s">
        <v>1321</v>
      </c>
    </row>
    <row r="265" spans="1:16" ht="18.75" thickBot="1" x14ac:dyDescent="0.25">
      <c r="A265" s="41" t="s">
        <v>1318</v>
      </c>
      <c r="B265" s="411" t="s">
        <v>1315</v>
      </c>
      <c r="C265" s="259" t="s">
        <v>1309</v>
      </c>
      <c r="D265" s="134" t="s">
        <v>1314</v>
      </c>
      <c r="E265" s="294" t="s">
        <v>1316</v>
      </c>
      <c r="F265" s="63" t="s">
        <v>33</v>
      </c>
      <c r="G265" s="3" t="str">
        <f>VLOOKUP(F265,Data!A:B,2,FALSE)</f>
        <v>Z</v>
      </c>
      <c r="H265" s="63" t="s">
        <v>13</v>
      </c>
      <c r="I265" s="3" t="str">
        <f>VLOOKUP(H265,Data!D:E,2,FALSE)</f>
        <v>01</v>
      </c>
      <c r="J265" s="63" t="s">
        <v>79</v>
      </c>
      <c r="K265" s="3" t="str">
        <f>VLOOKUP(J265,Data!G:H,2,FALSE)</f>
        <v>ac</v>
      </c>
      <c r="L265" s="115"/>
      <c r="M265" s="3"/>
      <c r="N265" s="25"/>
      <c r="O265" s="406" t="str">
        <f t="shared" si="10"/>
        <v>410010801-Z-01-ac-264</v>
      </c>
      <c r="P265" s="72" t="s">
        <v>1322</v>
      </c>
    </row>
    <row r="266" spans="1:16" ht="18.75" thickBot="1" x14ac:dyDescent="0.25">
      <c r="A266" s="41" t="s">
        <v>1319</v>
      </c>
      <c r="B266" s="411" t="s">
        <v>1315</v>
      </c>
      <c r="C266" s="259" t="s">
        <v>1309</v>
      </c>
      <c r="D266" s="134" t="s">
        <v>1314</v>
      </c>
      <c r="E266" s="294" t="s">
        <v>1316</v>
      </c>
      <c r="F266" s="63" t="s">
        <v>33</v>
      </c>
      <c r="G266" s="3" t="str">
        <f>VLOOKUP(F266,Data!A:B,2,FALSE)</f>
        <v>Z</v>
      </c>
      <c r="H266" s="63" t="s">
        <v>13</v>
      </c>
      <c r="I266" s="3" t="str">
        <f>VLOOKUP(H266,Data!D:E,2,FALSE)</f>
        <v>01</v>
      </c>
      <c r="J266" s="63" t="s">
        <v>79</v>
      </c>
      <c r="K266" s="3" t="str">
        <f>VLOOKUP(J266,Data!G:H,2,FALSE)</f>
        <v>ac</v>
      </c>
      <c r="L266" s="115"/>
      <c r="M266" s="3"/>
      <c r="N266" s="25"/>
      <c r="O266" s="406" t="str">
        <f t="shared" si="10"/>
        <v>410010801-Z-01-ac-265</v>
      </c>
      <c r="P266" s="72" t="s">
        <v>1323</v>
      </c>
    </row>
    <row r="267" spans="1:16" ht="18.75" thickBot="1" x14ac:dyDescent="0.25">
      <c r="A267" s="41" t="s">
        <v>1320</v>
      </c>
      <c r="B267" s="412" t="s">
        <v>1315</v>
      </c>
      <c r="C267" s="260" t="s">
        <v>1309</v>
      </c>
      <c r="D267" s="251" t="s">
        <v>1314</v>
      </c>
      <c r="E267" s="295" t="s">
        <v>1316</v>
      </c>
      <c r="F267" s="257" t="s">
        <v>33</v>
      </c>
      <c r="G267" s="129" t="str">
        <f>VLOOKUP(F267,Data!A:B,2,FALSE)</f>
        <v>Z</v>
      </c>
      <c r="H267" s="257" t="s">
        <v>13</v>
      </c>
      <c r="I267" s="129" t="str">
        <f>VLOOKUP(H267,Data!D:E,2,FALSE)</f>
        <v>01</v>
      </c>
      <c r="J267" s="257" t="s">
        <v>90</v>
      </c>
      <c r="K267" s="129" t="str">
        <f>VLOOKUP(J267,Data!G:H,2,FALSE)</f>
        <v>ar</v>
      </c>
      <c r="L267" s="391"/>
      <c r="M267" s="129"/>
      <c r="N267" s="439"/>
      <c r="O267" s="406" t="str">
        <f t="shared" si="10"/>
        <v>410010801-Z-01-ar-266</v>
      </c>
      <c r="P267" s="72" t="s">
        <v>1324</v>
      </c>
    </row>
  </sheetData>
  <conditionalFormatting sqref="H2:H57 H109:H143 H150:H156 H169:H203 H268:H1048576">
    <cfRule type="cellIs" dxfId="220" priority="145" operator="equal">
      <formula>"دستگاه"</formula>
    </cfRule>
  </conditionalFormatting>
  <conditionalFormatting sqref="F2:F57 F109:F143 F150:F156 F169:F203 F268:F1048576">
    <cfRule type="cellIs" dxfId="219" priority="144" operator="equal">
      <formula>"ایستگاه"</formula>
    </cfRule>
  </conditionalFormatting>
  <conditionalFormatting sqref="O268:O1048576 O1:O28">
    <cfRule type="duplicateValues" dxfId="218" priority="141"/>
  </conditionalFormatting>
  <conditionalFormatting sqref="O29:O57">
    <cfRule type="duplicateValues" dxfId="217" priority="212"/>
  </conditionalFormatting>
  <conditionalFormatting sqref="H58:H61">
    <cfRule type="cellIs" dxfId="216" priority="136" operator="equal">
      <formula>"دستگاه"</formula>
    </cfRule>
  </conditionalFormatting>
  <conditionalFormatting sqref="F58:F61">
    <cfRule type="cellIs" dxfId="215" priority="135" operator="equal">
      <formula>"ایستگاه"</formula>
    </cfRule>
  </conditionalFormatting>
  <conditionalFormatting sqref="O58:O61">
    <cfRule type="duplicateValues" dxfId="214" priority="137"/>
  </conditionalFormatting>
  <conditionalFormatting sqref="H62">
    <cfRule type="cellIs" dxfId="213" priority="133" operator="equal">
      <formula>"دستگاه"</formula>
    </cfRule>
  </conditionalFormatting>
  <conditionalFormatting sqref="F62">
    <cfRule type="cellIs" dxfId="212" priority="132" operator="equal">
      <formula>"ایستگاه"</formula>
    </cfRule>
  </conditionalFormatting>
  <conditionalFormatting sqref="O62">
    <cfRule type="duplicateValues" dxfId="211" priority="134"/>
  </conditionalFormatting>
  <conditionalFormatting sqref="H63:H66">
    <cfRule type="cellIs" dxfId="210" priority="130" operator="equal">
      <formula>"دستگاه"</formula>
    </cfRule>
  </conditionalFormatting>
  <conditionalFormatting sqref="F63:F66">
    <cfRule type="cellIs" dxfId="209" priority="129" operator="equal">
      <formula>"ایستگاه"</formula>
    </cfRule>
  </conditionalFormatting>
  <conditionalFormatting sqref="O63:O66">
    <cfRule type="duplicateValues" dxfId="208" priority="131"/>
  </conditionalFormatting>
  <conditionalFormatting sqref="H67:H70">
    <cfRule type="cellIs" dxfId="207" priority="127" operator="equal">
      <formula>"دستگاه"</formula>
    </cfRule>
  </conditionalFormatting>
  <conditionalFormatting sqref="F67:F70">
    <cfRule type="cellIs" dxfId="206" priority="126" operator="equal">
      <formula>"ایستگاه"</formula>
    </cfRule>
  </conditionalFormatting>
  <conditionalFormatting sqref="O67:O70">
    <cfRule type="duplicateValues" dxfId="205" priority="128"/>
  </conditionalFormatting>
  <conditionalFormatting sqref="H71:H73">
    <cfRule type="cellIs" dxfId="204" priority="124" operator="equal">
      <formula>"دستگاه"</formula>
    </cfRule>
  </conditionalFormatting>
  <conditionalFormatting sqref="F71:F73">
    <cfRule type="cellIs" dxfId="203" priority="123" operator="equal">
      <formula>"ایستگاه"</formula>
    </cfRule>
  </conditionalFormatting>
  <conditionalFormatting sqref="O71:O73">
    <cfRule type="duplicateValues" dxfId="202" priority="125"/>
  </conditionalFormatting>
  <conditionalFormatting sqref="H74:H78">
    <cfRule type="cellIs" dxfId="201" priority="121" operator="equal">
      <formula>"دستگاه"</formula>
    </cfRule>
  </conditionalFormatting>
  <conditionalFormatting sqref="F74:F78">
    <cfRule type="cellIs" dxfId="200" priority="120" operator="equal">
      <formula>"ایستگاه"</formula>
    </cfRule>
  </conditionalFormatting>
  <conditionalFormatting sqref="O74:O78">
    <cfRule type="duplicateValues" dxfId="199" priority="122"/>
  </conditionalFormatting>
  <conditionalFormatting sqref="H79:H83">
    <cfRule type="cellIs" dxfId="198" priority="118" operator="equal">
      <formula>"دستگاه"</formula>
    </cfRule>
  </conditionalFormatting>
  <conditionalFormatting sqref="F79:F83">
    <cfRule type="cellIs" dxfId="197" priority="117" operator="equal">
      <formula>"ایستگاه"</formula>
    </cfRule>
  </conditionalFormatting>
  <conditionalFormatting sqref="O79:O83">
    <cfRule type="duplicateValues" dxfId="196" priority="119"/>
  </conditionalFormatting>
  <conditionalFormatting sqref="H84:H85">
    <cfRule type="cellIs" dxfId="195" priority="115" operator="equal">
      <formula>"دستگاه"</formula>
    </cfRule>
  </conditionalFormatting>
  <conditionalFormatting sqref="F84:F85">
    <cfRule type="cellIs" dxfId="194" priority="114" operator="equal">
      <formula>"ایستگاه"</formula>
    </cfRule>
  </conditionalFormatting>
  <conditionalFormatting sqref="O84:O85">
    <cfRule type="duplicateValues" dxfId="193" priority="116"/>
  </conditionalFormatting>
  <conditionalFormatting sqref="H86:H90">
    <cfRule type="cellIs" dxfId="192" priority="112" operator="equal">
      <formula>"دستگاه"</formula>
    </cfRule>
  </conditionalFormatting>
  <conditionalFormatting sqref="F86:F90">
    <cfRule type="cellIs" dxfId="191" priority="111" operator="equal">
      <formula>"ایستگاه"</formula>
    </cfRule>
  </conditionalFormatting>
  <conditionalFormatting sqref="O86:O90">
    <cfRule type="duplicateValues" dxfId="190" priority="113"/>
  </conditionalFormatting>
  <conditionalFormatting sqref="H91:H99">
    <cfRule type="cellIs" dxfId="189" priority="109" operator="equal">
      <formula>"دستگاه"</formula>
    </cfRule>
  </conditionalFormatting>
  <conditionalFormatting sqref="F91:F99">
    <cfRule type="cellIs" dxfId="188" priority="108" operator="equal">
      <formula>"ایستگاه"</formula>
    </cfRule>
  </conditionalFormatting>
  <conditionalFormatting sqref="O91:O93">
    <cfRule type="duplicateValues" dxfId="187" priority="110"/>
  </conditionalFormatting>
  <conditionalFormatting sqref="H100:H102">
    <cfRule type="cellIs" dxfId="186" priority="100" operator="equal">
      <formula>"دستگاه"</formula>
    </cfRule>
  </conditionalFormatting>
  <conditionalFormatting sqref="F100:F102">
    <cfRule type="cellIs" dxfId="185" priority="99" operator="equal">
      <formula>"ایستگاه"</formula>
    </cfRule>
  </conditionalFormatting>
  <conditionalFormatting sqref="O100:O102">
    <cfRule type="duplicateValues" dxfId="184" priority="101"/>
  </conditionalFormatting>
  <conditionalFormatting sqref="O94:O99">
    <cfRule type="duplicateValues" dxfId="183" priority="214"/>
  </conditionalFormatting>
  <conditionalFormatting sqref="H103:H108">
    <cfRule type="cellIs" dxfId="182" priority="97" operator="equal">
      <formula>"دستگاه"</formula>
    </cfRule>
  </conditionalFormatting>
  <conditionalFormatting sqref="F103:F108">
    <cfRule type="cellIs" dxfId="181" priority="96" operator="equal">
      <formula>"ایستگاه"</formula>
    </cfRule>
  </conditionalFormatting>
  <conditionalFormatting sqref="O103:O108">
    <cfRule type="duplicateValues" dxfId="180" priority="98"/>
  </conditionalFormatting>
  <conditionalFormatting sqref="H144:H149">
    <cfRule type="cellIs" dxfId="179" priority="75" operator="equal">
      <formula>"دستگاه"</formula>
    </cfRule>
  </conditionalFormatting>
  <conditionalFormatting sqref="F144:F149">
    <cfRule type="cellIs" dxfId="178" priority="74" operator="equal">
      <formula>"ایستگاه"</formula>
    </cfRule>
  </conditionalFormatting>
  <conditionalFormatting sqref="O109:O143">
    <cfRule type="duplicateValues" dxfId="177" priority="234"/>
  </conditionalFormatting>
  <conditionalFormatting sqref="O144:O165">
    <cfRule type="duplicateValues" dxfId="176" priority="236"/>
  </conditionalFormatting>
  <conditionalFormatting sqref="F163:F165">
    <cfRule type="cellIs" dxfId="175" priority="47" operator="equal">
      <formula>"ایستگاه"</formula>
    </cfRule>
  </conditionalFormatting>
  <conditionalFormatting sqref="H157:H162">
    <cfRule type="cellIs" dxfId="174" priority="50" operator="equal">
      <formula>"دستگاه"</formula>
    </cfRule>
  </conditionalFormatting>
  <conditionalFormatting sqref="F157:F162">
    <cfRule type="cellIs" dxfId="173" priority="49" operator="equal">
      <formula>"ایستگاه"</formula>
    </cfRule>
  </conditionalFormatting>
  <conditionalFormatting sqref="H163:H165">
    <cfRule type="cellIs" dxfId="172" priority="48" operator="equal">
      <formula>"دستگاه"</formula>
    </cfRule>
  </conditionalFormatting>
  <conditionalFormatting sqref="O166:O267">
    <cfRule type="duplicateValues" dxfId="171" priority="46"/>
  </conditionalFormatting>
  <conditionalFormatting sqref="F166:F168">
    <cfRule type="cellIs" dxfId="170" priority="44" operator="equal">
      <formula>"ایستگاه"</formula>
    </cfRule>
  </conditionalFormatting>
  <conditionalFormatting sqref="H166:H168">
    <cfRule type="cellIs" dxfId="169" priority="45" operator="equal">
      <formula>"دستگاه"</formula>
    </cfRule>
  </conditionalFormatting>
  <conditionalFormatting sqref="H204:H207">
    <cfRule type="cellIs" dxfId="168" priority="37" operator="equal">
      <formula>"دستگاه"</formula>
    </cfRule>
  </conditionalFormatting>
  <conditionalFormatting sqref="F204:F207">
    <cfRule type="cellIs" dxfId="167" priority="36" operator="equal">
      <formula>"ایستگاه"</formula>
    </cfRule>
  </conditionalFormatting>
  <conditionalFormatting sqref="H208:H223">
    <cfRule type="cellIs" dxfId="166" priority="34" operator="equal">
      <formula>"دستگاه"</formula>
    </cfRule>
  </conditionalFormatting>
  <conditionalFormatting sqref="F208:F223">
    <cfRule type="cellIs" dxfId="165" priority="33" operator="equal">
      <formula>"ایستگاه"</formula>
    </cfRule>
  </conditionalFormatting>
  <conditionalFormatting sqref="H224:H232">
    <cfRule type="cellIs" dxfId="164" priority="31" operator="equal">
      <formula>"دستگاه"</formula>
    </cfRule>
  </conditionalFormatting>
  <conditionalFormatting sqref="F224:F232">
    <cfRule type="cellIs" dxfId="163" priority="30" operator="equal">
      <formula>"ایستگاه"</formula>
    </cfRule>
  </conditionalFormatting>
  <conditionalFormatting sqref="H233:H234">
    <cfRule type="cellIs" dxfId="162" priority="27" operator="equal">
      <formula>"دستگاه"</formula>
    </cfRule>
  </conditionalFormatting>
  <conditionalFormatting sqref="F233:F234">
    <cfRule type="cellIs" dxfId="161" priority="26" operator="equal">
      <formula>"ایستگاه"</formula>
    </cfRule>
  </conditionalFormatting>
  <conditionalFormatting sqref="H235:H236">
    <cfRule type="cellIs" dxfId="160" priority="24" operator="equal">
      <formula>"دستگاه"</formula>
    </cfRule>
  </conditionalFormatting>
  <conditionalFormatting sqref="F235:F236">
    <cfRule type="cellIs" dxfId="159" priority="23" operator="equal">
      <formula>"ایستگاه"</formula>
    </cfRule>
  </conditionalFormatting>
  <conditionalFormatting sqref="H237:H240">
    <cfRule type="cellIs" dxfId="158" priority="21" operator="equal">
      <formula>"دستگاه"</formula>
    </cfRule>
  </conditionalFormatting>
  <conditionalFormatting sqref="F237:F240">
    <cfRule type="cellIs" dxfId="157" priority="20" operator="equal">
      <formula>"ایستگاه"</formula>
    </cfRule>
  </conditionalFormatting>
  <conditionalFormatting sqref="H241:H244">
    <cfRule type="cellIs" dxfId="156" priority="18" operator="equal">
      <formula>"دستگاه"</formula>
    </cfRule>
  </conditionalFormatting>
  <conditionalFormatting sqref="F241:F244">
    <cfRule type="cellIs" dxfId="155" priority="17" operator="equal">
      <formula>"ایستگاه"</formula>
    </cfRule>
  </conditionalFormatting>
  <conditionalFormatting sqref="H245:H249">
    <cfRule type="cellIs" dxfId="154" priority="15" operator="equal">
      <formula>"دستگاه"</formula>
    </cfRule>
  </conditionalFormatting>
  <conditionalFormatting sqref="F245:F249">
    <cfRule type="cellIs" dxfId="153" priority="14" operator="equal">
      <formula>"ایستگاه"</formula>
    </cfRule>
  </conditionalFormatting>
  <conditionalFormatting sqref="H250:H253">
    <cfRule type="cellIs" dxfId="152" priority="12" operator="equal">
      <formula>"دستگاه"</formula>
    </cfRule>
  </conditionalFormatting>
  <conditionalFormatting sqref="F250:F253">
    <cfRule type="cellIs" dxfId="151" priority="11" operator="equal">
      <formula>"ایستگاه"</formula>
    </cfRule>
  </conditionalFormatting>
  <conditionalFormatting sqref="H254:H257">
    <cfRule type="cellIs" dxfId="150" priority="10" operator="equal">
      <formula>"دستگاه"</formula>
    </cfRule>
  </conditionalFormatting>
  <conditionalFormatting sqref="F254:F257">
    <cfRule type="cellIs" dxfId="149" priority="9" operator="equal">
      <formula>"ایستگاه"</formula>
    </cfRule>
  </conditionalFormatting>
  <conditionalFormatting sqref="H258:H260">
    <cfRule type="cellIs" dxfId="148" priority="8" operator="equal">
      <formula>"دستگاه"</formula>
    </cfRule>
  </conditionalFormatting>
  <conditionalFormatting sqref="F258:F260">
    <cfRule type="cellIs" dxfId="147" priority="7" operator="equal">
      <formula>"ایستگاه"</formula>
    </cfRule>
  </conditionalFormatting>
  <conditionalFormatting sqref="H261:H263">
    <cfRule type="cellIs" dxfId="146" priority="5" operator="equal">
      <formula>"دستگاه"</formula>
    </cfRule>
  </conditionalFormatting>
  <conditionalFormatting sqref="F261:F263">
    <cfRule type="cellIs" dxfId="145" priority="4" operator="equal">
      <formula>"ایستگاه"</formula>
    </cfRule>
  </conditionalFormatting>
  <conditionalFormatting sqref="H264:H267">
    <cfRule type="cellIs" dxfId="144" priority="2" operator="equal">
      <formula>"دستگاه"</formula>
    </cfRule>
  </conditionalFormatting>
  <conditionalFormatting sqref="F264:F267">
    <cfRule type="cellIs" dxfId="143" priority="1" operator="equal">
      <formula>"ایستگاه"</formula>
    </cfRule>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6"/>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75" style="40" customWidth="1"/>
    <col min="2" max="2" width="10" style="49" bestFit="1" customWidth="1"/>
    <col min="3" max="3" width="11.12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125" style="77" customWidth="1"/>
    <col min="16" max="16" width="89" style="49" customWidth="1"/>
  </cols>
  <sheetData>
    <row r="1" spans="1:16" ht="18.75" thickBot="1" x14ac:dyDescent="0.25">
      <c r="A1" s="42" t="s">
        <v>657</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361" t="s">
        <v>807</v>
      </c>
      <c r="B2" s="366" t="s">
        <v>658</v>
      </c>
      <c r="C2" s="282" t="s">
        <v>659</v>
      </c>
      <c r="D2" s="146" t="s">
        <v>660</v>
      </c>
      <c r="E2" s="293" t="s">
        <v>661</v>
      </c>
      <c r="F2" s="126" t="s">
        <v>4</v>
      </c>
      <c r="G2" s="125" t="str">
        <f>VLOOKUP(F2,[1]Data!A:B,2,FALSE)</f>
        <v>C</v>
      </c>
      <c r="H2" s="62" t="s">
        <v>81</v>
      </c>
      <c r="I2" s="125">
        <f>VLOOKUP(H2,[1]Data!D:E,2,FALSE)</f>
        <v>26</v>
      </c>
      <c r="J2" s="62" t="s">
        <v>79</v>
      </c>
      <c r="K2" s="125" t="str">
        <f>VLOOKUP(J2,[1]Data!G:H,2,FALSE)</f>
        <v>ac</v>
      </c>
      <c r="L2" s="114"/>
      <c r="M2" s="23"/>
      <c r="N2" s="24"/>
      <c r="O2" s="74" t="str">
        <f t="shared" ref="O2:O36" si="0">CONCATENATE(E2&amp;"-",G2&amp;"-",I2&amp;"-",K2&amp;"-",A2)</f>
        <v>420010101-C-26-ac-001</v>
      </c>
      <c r="P2" s="71" t="s">
        <v>662</v>
      </c>
    </row>
    <row r="3" spans="1:16" ht="18.75" thickBot="1" x14ac:dyDescent="0.25">
      <c r="A3" s="361" t="s">
        <v>808</v>
      </c>
      <c r="B3" s="365" t="s">
        <v>658</v>
      </c>
      <c r="C3" s="261" t="s">
        <v>659</v>
      </c>
      <c r="D3" s="153" t="s">
        <v>660</v>
      </c>
      <c r="E3" s="294" t="s">
        <v>663</v>
      </c>
      <c r="F3" s="128" t="s">
        <v>15</v>
      </c>
      <c r="G3" s="3" t="str">
        <f>VLOOKUP(F3,[1]Data!A:B,2,FALSE)</f>
        <v>R</v>
      </c>
      <c r="H3" s="103" t="s">
        <v>12</v>
      </c>
      <c r="I3" s="3">
        <f>VLOOKUP(H3,[1]Data!D:E,2,FALSE)</f>
        <v>40</v>
      </c>
      <c r="J3" s="63" t="s">
        <v>6</v>
      </c>
      <c r="K3" s="3" t="str">
        <f>VLOOKUP(J3,[1]Data!G:H,2,FALSE)</f>
        <v>ai</v>
      </c>
      <c r="L3" s="115"/>
      <c r="M3" s="3"/>
      <c r="N3" s="25"/>
      <c r="O3" s="74" t="str">
        <f t="shared" si="0"/>
        <v>420010102-R-40-ai-002</v>
      </c>
      <c r="P3" s="72"/>
    </row>
    <row r="4" spans="1:16" ht="18.75" thickBot="1" x14ac:dyDescent="0.25">
      <c r="A4" s="361" t="s">
        <v>809</v>
      </c>
      <c r="B4" s="365" t="s">
        <v>658</v>
      </c>
      <c r="C4" s="261" t="s">
        <v>659</v>
      </c>
      <c r="D4" s="362" t="s">
        <v>664</v>
      </c>
      <c r="E4" s="277" t="s">
        <v>663</v>
      </c>
      <c r="F4" s="57" t="s">
        <v>4</v>
      </c>
      <c r="G4" s="7" t="str">
        <f>VLOOKUP(F4,[1]Data!A:B,2,FALSE)</f>
        <v>C</v>
      </c>
      <c r="H4" s="64" t="s">
        <v>81</v>
      </c>
      <c r="I4" s="7">
        <f>VLOOKUP(H4,[1]Data!D:E,2,FALSE)</f>
        <v>26</v>
      </c>
      <c r="J4" s="64" t="s">
        <v>79</v>
      </c>
      <c r="K4" s="7" t="str">
        <f>VLOOKUP(J4,[1]Data!G:H,2,FALSE)</f>
        <v>ac</v>
      </c>
      <c r="L4" s="116"/>
      <c r="M4" s="7"/>
      <c r="N4" s="8"/>
      <c r="O4" s="75" t="str">
        <f t="shared" si="0"/>
        <v>420010102-C-26-ac-003</v>
      </c>
      <c r="P4" s="72" t="s">
        <v>662</v>
      </c>
    </row>
    <row r="5" spans="1:16" ht="18.75" thickBot="1" x14ac:dyDescent="0.25">
      <c r="A5" s="361" t="s">
        <v>810</v>
      </c>
      <c r="B5" s="365" t="s">
        <v>658</v>
      </c>
      <c r="C5" s="261" t="s">
        <v>659</v>
      </c>
      <c r="D5" s="364" t="s">
        <v>664</v>
      </c>
      <c r="E5" s="279" t="s">
        <v>665</v>
      </c>
      <c r="F5" s="99" t="s">
        <v>15</v>
      </c>
      <c r="G5" s="2" t="str">
        <f>VLOOKUP(F5,[1]Data!A:B,2,FALSE)</f>
        <v>R</v>
      </c>
      <c r="H5" s="109" t="s">
        <v>12</v>
      </c>
      <c r="I5" s="2">
        <f>VLOOKUP(H5,[1]Data!D:E,2,FALSE)</f>
        <v>40</v>
      </c>
      <c r="J5" s="109" t="s">
        <v>6</v>
      </c>
      <c r="K5" s="2" t="str">
        <f>VLOOKUP(J5,[1]Data!G:H,2,FALSE)</f>
        <v>ai</v>
      </c>
      <c r="L5" s="121"/>
      <c r="M5" s="2"/>
      <c r="N5" s="5"/>
      <c r="O5" s="75" t="str">
        <f t="shared" si="0"/>
        <v>420010103-R-40-ai-004</v>
      </c>
      <c r="P5" s="72"/>
    </row>
    <row r="6" spans="1:16" ht="18.75" thickBot="1" x14ac:dyDescent="0.25">
      <c r="A6" s="361" t="s">
        <v>811</v>
      </c>
      <c r="B6" s="365" t="s">
        <v>658</v>
      </c>
      <c r="C6" s="261" t="s">
        <v>659</v>
      </c>
      <c r="D6" s="146" t="s">
        <v>666</v>
      </c>
      <c r="E6" s="274" t="s">
        <v>667</v>
      </c>
      <c r="F6" s="327" t="s">
        <v>1</v>
      </c>
      <c r="G6" s="127" t="str">
        <f>VLOOKUP(F6,[1]Data!A:B,2,FALSE)</f>
        <v>کد ایستگاه</v>
      </c>
      <c r="H6" s="309" t="s">
        <v>31</v>
      </c>
      <c r="I6" s="127" t="str">
        <f>VLOOKUP(H6,[1]Data!D:E,2,FALSE)</f>
        <v>کد دستگاه</v>
      </c>
      <c r="J6" s="309" t="s">
        <v>80</v>
      </c>
      <c r="K6" s="127" t="str">
        <f>VLOOKUP(J6,[1]Data!G:H,2,FALSE)</f>
        <v>am</v>
      </c>
      <c r="L6" s="310"/>
      <c r="M6" s="181"/>
      <c r="N6" s="183"/>
      <c r="O6" s="405" t="str">
        <f>CONCATENATE(E6&amp;"-",G6&amp;"-",I6&amp;"-",K6&amp;"-",A6)</f>
        <v>420010100-کد ایستگاه-کد دستگاه-am-005</v>
      </c>
      <c r="P6" s="72" t="s">
        <v>668</v>
      </c>
    </row>
    <row r="7" spans="1:16" ht="18.75" thickBot="1" x14ac:dyDescent="0.25">
      <c r="A7" s="361" t="s">
        <v>812</v>
      </c>
      <c r="B7" s="365" t="s">
        <v>658</v>
      </c>
      <c r="C7" s="261" t="s">
        <v>659</v>
      </c>
      <c r="D7" s="153" t="s">
        <v>666</v>
      </c>
      <c r="E7" s="268" t="s">
        <v>667</v>
      </c>
      <c r="F7" s="97" t="s">
        <v>14</v>
      </c>
      <c r="G7" s="125" t="str">
        <f>VLOOKUP(F7,[1]Data!A:B,2,FALSE)</f>
        <v>W</v>
      </c>
      <c r="H7" s="66" t="s">
        <v>43</v>
      </c>
      <c r="I7" s="125" t="str">
        <f>VLOOKUP(H7,[1]Data!D:E,2,FALSE)</f>
        <v>06</v>
      </c>
      <c r="J7" s="66" t="s">
        <v>80</v>
      </c>
      <c r="K7" s="125" t="str">
        <f>VLOOKUP(J7,[1]Data!G:H,2,FALSE)</f>
        <v>am</v>
      </c>
      <c r="L7" s="118"/>
      <c r="M7" s="27"/>
      <c r="N7" s="28"/>
      <c r="O7" s="405" t="str">
        <f>CONCATENATE(E7&amp;"-",G7&amp;"-",I7&amp;"-",K7&amp;"-",A7)</f>
        <v>420010100-W-06-am-006</v>
      </c>
      <c r="P7" s="72" t="s">
        <v>669</v>
      </c>
    </row>
    <row r="8" spans="1:16" ht="18.75" thickBot="1" x14ac:dyDescent="0.25">
      <c r="A8" s="361" t="s">
        <v>813</v>
      </c>
      <c r="B8" s="365" t="s">
        <v>658</v>
      </c>
      <c r="C8" s="261" t="s">
        <v>659</v>
      </c>
      <c r="D8" s="153" t="s">
        <v>666</v>
      </c>
      <c r="E8" s="268" t="s">
        <v>667</v>
      </c>
      <c r="F8" s="97" t="s">
        <v>14</v>
      </c>
      <c r="G8" s="125" t="str">
        <f>VLOOKUP(F8,[1]Data!A:B,2,FALSE)</f>
        <v>W</v>
      </c>
      <c r="H8" s="66" t="s">
        <v>43</v>
      </c>
      <c r="I8" s="125" t="str">
        <f>VLOOKUP(H8,[1]Data!D:E,2,FALSE)</f>
        <v>06</v>
      </c>
      <c r="J8" s="66" t="s">
        <v>80</v>
      </c>
      <c r="K8" s="125" t="str">
        <f>VLOOKUP(J8,[1]Data!G:H,2,FALSE)</f>
        <v>am</v>
      </c>
      <c r="L8" s="118"/>
      <c r="M8" s="27"/>
      <c r="N8" s="28"/>
      <c r="O8" s="405" t="str">
        <f>CONCATENATE(E8&amp;"-",G8&amp;"-",I8&amp;"-",K8&amp;"-",A8)</f>
        <v>420010100-W-06-am-007</v>
      </c>
      <c r="P8" s="72" t="s">
        <v>670</v>
      </c>
    </row>
    <row r="9" spans="1:16" ht="18.75" thickBot="1" x14ac:dyDescent="0.25">
      <c r="A9" s="361" t="s">
        <v>814</v>
      </c>
      <c r="B9" s="365" t="s">
        <v>658</v>
      </c>
      <c r="C9" s="261" t="s">
        <v>659</v>
      </c>
      <c r="D9" s="153" t="s">
        <v>666</v>
      </c>
      <c r="E9" s="268" t="s">
        <v>667</v>
      </c>
      <c r="F9" s="97" t="s">
        <v>15</v>
      </c>
      <c r="G9" s="125" t="str">
        <f>VLOOKUP(F9,[1]Data!A:B,2,FALSE)</f>
        <v>R</v>
      </c>
      <c r="H9" s="66" t="s">
        <v>12</v>
      </c>
      <c r="I9" s="125">
        <f>VLOOKUP(H9,[1]Data!D:E,2,FALSE)</f>
        <v>40</v>
      </c>
      <c r="J9" s="66" t="s">
        <v>92</v>
      </c>
      <c r="K9" s="125" t="str">
        <f>VLOOKUP(J9,[1]Data!G:H,2,FALSE)</f>
        <v>an</v>
      </c>
      <c r="L9" s="118"/>
      <c r="M9" s="27"/>
      <c r="N9" s="28"/>
      <c r="O9" s="405" t="str">
        <f>CONCATENATE(E9&amp;"-",G9&amp;"-",I9&amp;"-",K9&amp;"-",A9)</f>
        <v>420010100-R-40-an-008</v>
      </c>
      <c r="P9" s="72" t="s">
        <v>671</v>
      </c>
    </row>
    <row r="10" spans="1:16" ht="18.75" thickBot="1" x14ac:dyDescent="0.25">
      <c r="A10" s="361" t="s">
        <v>815</v>
      </c>
      <c r="B10" s="365" t="s">
        <v>658</v>
      </c>
      <c r="C10" s="261" t="s">
        <v>659</v>
      </c>
      <c r="D10" s="423" t="s">
        <v>666</v>
      </c>
      <c r="E10" s="275" t="s">
        <v>667</v>
      </c>
      <c r="F10" s="368" t="s">
        <v>15</v>
      </c>
      <c r="G10" s="129" t="str">
        <f>VLOOKUP(F10,[1]Data!A:B,2,FALSE)</f>
        <v>R</v>
      </c>
      <c r="H10" s="352" t="s">
        <v>12</v>
      </c>
      <c r="I10" s="129">
        <f>VLOOKUP(H10,[1]Data!D:E,2,FALSE)</f>
        <v>40</v>
      </c>
      <c r="J10" s="340" t="s">
        <v>92</v>
      </c>
      <c r="K10" s="129" t="str">
        <f>VLOOKUP(J10,[1]Data!G:H,2,FALSE)</f>
        <v>an</v>
      </c>
      <c r="L10" s="341"/>
      <c r="M10" s="246"/>
      <c r="N10" s="342"/>
      <c r="O10" s="405" t="str">
        <f>CONCATENATE(E10&amp;"-",G10&amp;"-",I10&amp;"-",K10&amp;"-",A10)</f>
        <v>420010100-R-40-an-009</v>
      </c>
      <c r="P10" s="72" t="s">
        <v>672</v>
      </c>
    </row>
    <row r="11" spans="1:16" ht="18.75" thickBot="1" x14ac:dyDescent="0.25">
      <c r="A11" s="361" t="s">
        <v>816</v>
      </c>
      <c r="B11" s="365" t="s">
        <v>658</v>
      </c>
      <c r="C11" s="261" t="s">
        <v>659</v>
      </c>
      <c r="D11" s="362" t="s">
        <v>673</v>
      </c>
      <c r="E11" s="265"/>
      <c r="F11" s="57" t="s">
        <v>4</v>
      </c>
      <c r="G11" s="160" t="str">
        <f>VLOOKUP(F11,[1]Data!A:B,2,FALSE)</f>
        <v>C</v>
      </c>
      <c r="H11" s="187" t="s">
        <v>36</v>
      </c>
      <c r="I11" s="160" t="str">
        <f>VLOOKUP(H11,[1]Data!D:E,2,FALSE)</f>
        <v>03</v>
      </c>
      <c r="J11" s="64" t="s">
        <v>79</v>
      </c>
      <c r="K11" s="160" t="str">
        <f>VLOOKUP(J11,[1]Data!G:H,2,FALSE)</f>
        <v>ac</v>
      </c>
      <c r="L11" s="306"/>
      <c r="M11" s="160"/>
      <c r="N11" s="162"/>
      <c r="O11" s="312" t="str">
        <f t="shared" ref="O11:O22" si="1">CONCATENATE(E11&amp;"-",G11&amp;"-",I11&amp;"-",K11&amp;"-",A11)</f>
        <v>-C-03-ac-010</v>
      </c>
      <c r="P11" s="72" t="s">
        <v>674</v>
      </c>
    </row>
    <row r="12" spans="1:16" ht="18.75" thickBot="1" x14ac:dyDescent="0.25">
      <c r="A12" s="361" t="s">
        <v>817</v>
      </c>
      <c r="B12" s="365" t="s">
        <v>658</v>
      </c>
      <c r="C12" s="261" t="s">
        <v>659</v>
      </c>
      <c r="D12" s="364" t="s">
        <v>673</v>
      </c>
      <c r="E12" s="267"/>
      <c r="F12" s="99" t="s">
        <v>15</v>
      </c>
      <c r="G12" s="2" t="str">
        <f>VLOOKUP(F12,[1]Data!A:B,2,FALSE)</f>
        <v>R</v>
      </c>
      <c r="H12" s="212" t="s">
        <v>12</v>
      </c>
      <c r="I12" s="2">
        <f>VLOOKUP(H12,[1]Data!D:E,2,FALSE)</f>
        <v>40</v>
      </c>
      <c r="J12" s="109" t="s">
        <v>92</v>
      </c>
      <c r="K12" s="2" t="str">
        <f>VLOOKUP(J12,[1]Data!G:H,2,FALSE)</f>
        <v>an</v>
      </c>
      <c r="L12" s="121"/>
      <c r="M12" s="2"/>
      <c r="N12" s="5"/>
      <c r="O12" s="312" t="str">
        <f t="shared" si="1"/>
        <v>-R-40-an-011</v>
      </c>
      <c r="P12" s="72" t="s">
        <v>675</v>
      </c>
    </row>
    <row r="13" spans="1:16" ht="18.75" thickBot="1" x14ac:dyDescent="0.25">
      <c r="A13" s="361" t="s">
        <v>818</v>
      </c>
      <c r="B13" s="365" t="s">
        <v>658</v>
      </c>
      <c r="C13" s="261" t="s">
        <v>659</v>
      </c>
      <c r="D13" s="146" t="s">
        <v>676</v>
      </c>
      <c r="E13" s="293"/>
      <c r="F13" s="345" t="s">
        <v>4</v>
      </c>
      <c r="G13" s="23" t="str">
        <f>VLOOKUP(F13,[1]Data!A:B,2,FALSE)</f>
        <v>C</v>
      </c>
      <c r="H13" s="440" t="s">
        <v>36</v>
      </c>
      <c r="I13" s="23" t="str">
        <f>VLOOKUP(H13,[1]Data!D:E,2,FALSE)</f>
        <v>03</v>
      </c>
      <c r="J13" s="313" t="s">
        <v>79</v>
      </c>
      <c r="K13" s="23" t="str">
        <f>VLOOKUP(J13,[1]Data!G:H,2,FALSE)</f>
        <v>ac</v>
      </c>
      <c r="L13" s="314"/>
      <c r="M13" s="315"/>
      <c r="N13" s="316"/>
      <c r="O13" s="405" t="str">
        <f t="shared" si="1"/>
        <v>-C-03-ac-012</v>
      </c>
      <c r="P13" s="72"/>
    </row>
    <row r="14" spans="1:16" ht="18.75" thickBot="1" x14ac:dyDescent="0.25">
      <c r="A14" s="361" t="s">
        <v>819</v>
      </c>
      <c r="B14" s="365" t="s">
        <v>658</v>
      </c>
      <c r="C14" s="261" t="s">
        <v>659</v>
      </c>
      <c r="D14" s="153" t="s">
        <v>676</v>
      </c>
      <c r="E14" s="294"/>
      <c r="F14" s="97" t="s">
        <v>15</v>
      </c>
      <c r="G14" s="3" t="str">
        <f>VLOOKUP(F14,[1]Data!A:B,2,FALSE)</f>
        <v>R</v>
      </c>
      <c r="H14" s="171" t="s">
        <v>12</v>
      </c>
      <c r="I14" s="3">
        <f>VLOOKUP(H14,[1]Data!D:E,2,FALSE)</f>
        <v>40</v>
      </c>
      <c r="J14" s="66" t="s">
        <v>92</v>
      </c>
      <c r="K14" s="3" t="str">
        <f>VLOOKUP(J14,[1]Data!G:H,2,FALSE)</f>
        <v>an</v>
      </c>
      <c r="L14" s="118"/>
      <c r="M14" s="27"/>
      <c r="N14" s="28"/>
      <c r="O14" s="405" t="str">
        <f t="shared" si="1"/>
        <v>-R-40-an-013</v>
      </c>
      <c r="P14" s="72"/>
    </row>
    <row r="15" spans="1:16" ht="18.75" thickBot="1" x14ac:dyDescent="0.25">
      <c r="A15" s="361" t="s">
        <v>820</v>
      </c>
      <c r="B15" s="365" t="s">
        <v>658</v>
      </c>
      <c r="C15" s="261" t="s">
        <v>659</v>
      </c>
      <c r="D15" s="423" t="s">
        <v>676</v>
      </c>
      <c r="E15" s="295"/>
      <c r="F15" s="368" t="s">
        <v>52</v>
      </c>
      <c r="G15" s="129" t="str">
        <f>VLOOKUP(F15,[1]Data!A:B,2,FALSE)</f>
        <v>M</v>
      </c>
      <c r="H15" s="352" t="s">
        <v>85</v>
      </c>
      <c r="I15" s="129">
        <f>VLOOKUP(H15,[1]Data!D:E,2,FALSE)</f>
        <v>29</v>
      </c>
      <c r="J15" s="340" t="s">
        <v>89</v>
      </c>
      <c r="K15" s="129" t="str">
        <f>VLOOKUP(J15,[1]Data!G:H,2,FALSE)</f>
        <v>ah</v>
      </c>
      <c r="L15" s="341"/>
      <c r="M15" s="246"/>
      <c r="N15" s="342"/>
      <c r="O15" s="405" t="str">
        <f t="shared" si="1"/>
        <v>-M-29-ah-014</v>
      </c>
      <c r="P15" s="72"/>
    </row>
    <row r="16" spans="1:16" ht="18.75" thickBot="1" x14ac:dyDescent="0.25">
      <c r="A16" s="361" t="s">
        <v>821</v>
      </c>
      <c r="B16" s="365" t="s">
        <v>658</v>
      </c>
      <c r="C16" s="261" t="s">
        <v>659</v>
      </c>
      <c r="D16" s="363" t="s">
        <v>677</v>
      </c>
      <c r="E16" s="277"/>
      <c r="F16" s="98" t="s">
        <v>4</v>
      </c>
      <c r="G16" s="7" t="str">
        <f>VLOOKUP(F16,[1]Data!A:B,2,FALSE)</f>
        <v>C</v>
      </c>
      <c r="H16" s="187" t="s">
        <v>81</v>
      </c>
      <c r="I16" s="7">
        <f>VLOOKUP(H16,[1]Data!D:E,2,FALSE)</f>
        <v>26</v>
      </c>
      <c r="J16" s="111" t="s">
        <v>79</v>
      </c>
      <c r="K16" s="7" t="str">
        <f>VLOOKUP(J16,[1]Data!G:H,2,FALSE)</f>
        <v>ac</v>
      </c>
      <c r="L16" s="116"/>
      <c r="M16" s="7"/>
      <c r="N16" s="8"/>
      <c r="O16" s="312" t="str">
        <f t="shared" si="1"/>
        <v>-C-26-ac-015</v>
      </c>
      <c r="P16" s="72" t="s">
        <v>523</v>
      </c>
    </row>
    <row r="17" spans="1:16" ht="18.75" thickBot="1" x14ac:dyDescent="0.25">
      <c r="A17" s="361" t="s">
        <v>822</v>
      </c>
      <c r="B17" s="365" t="s">
        <v>658</v>
      </c>
      <c r="C17" s="261" t="s">
        <v>659</v>
      </c>
      <c r="D17" s="363" t="s">
        <v>677</v>
      </c>
      <c r="E17" s="278"/>
      <c r="F17" s="101" t="s">
        <v>15</v>
      </c>
      <c r="G17" s="1" t="str">
        <f>VLOOKUP(F17,[1]Data!A:B,2,FALSE)</f>
        <v>R</v>
      </c>
      <c r="H17" s="165" t="s">
        <v>12</v>
      </c>
      <c r="I17" s="1">
        <f>VLOOKUP(H17,[1]Data!D:E,2,FALSE)</f>
        <v>40</v>
      </c>
      <c r="J17" s="112" t="s">
        <v>6</v>
      </c>
      <c r="K17" s="1" t="str">
        <f>VLOOKUP(J17,[1]Data!G:H,2,FALSE)</f>
        <v>ai</v>
      </c>
      <c r="L17" s="123"/>
      <c r="M17" s="1"/>
      <c r="N17" s="4"/>
      <c r="O17" s="312" t="str">
        <f t="shared" si="1"/>
        <v>-R-40-ai-016</v>
      </c>
      <c r="P17" s="72"/>
    </row>
    <row r="18" spans="1:16" ht="18.75" thickBot="1" x14ac:dyDescent="0.25">
      <c r="A18" s="361" t="s">
        <v>823</v>
      </c>
      <c r="B18" s="365" t="s">
        <v>658</v>
      </c>
      <c r="C18" s="261" t="s">
        <v>659</v>
      </c>
      <c r="D18" s="363" t="s">
        <v>677</v>
      </c>
      <c r="E18" s="278"/>
      <c r="F18" s="101" t="s">
        <v>15</v>
      </c>
      <c r="G18" s="1" t="str">
        <f>VLOOKUP(F18,[1]Data!A:B,2,FALSE)</f>
        <v>R</v>
      </c>
      <c r="H18" s="165" t="s">
        <v>13</v>
      </c>
      <c r="I18" s="1" t="str">
        <f>VLOOKUP(H18,[1]Data!D:E,2,FALSE)</f>
        <v>01</v>
      </c>
      <c r="J18" s="112" t="s">
        <v>5</v>
      </c>
      <c r="K18" s="1" t="str">
        <f>VLOOKUP(J18,[1]Data!G:H,2,FALSE)</f>
        <v>aa</v>
      </c>
      <c r="L18" s="123"/>
      <c r="M18" s="1"/>
      <c r="N18" s="4"/>
      <c r="O18" s="312" t="str">
        <f t="shared" si="1"/>
        <v>-R-01-aa-017</v>
      </c>
      <c r="P18" s="72" t="s">
        <v>678</v>
      </c>
    </row>
    <row r="19" spans="1:16" ht="18.75" thickBot="1" x14ac:dyDescent="0.25">
      <c r="A19" s="361" t="s">
        <v>824</v>
      </c>
      <c r="B19" s="365" t="s">
        <v>658</v>
      </c>
      <c r="C19" s="261" t="s">
        <v>659</v>
      </c>
      <c r="D19" s="363" t="s">
        <v>677</v>
      </c>
      <c r="E19" s="278"/>
      <c r="F19" s="101" t="s">
        <v>52</v>
      </c>
      <c r="G19" s="1" t="str">
        <f>VLOOKUP(F19,[1]Data!A:B,2,FALSE)</f>
        <v>M</v>
      </c>
      <c r="H19" s="165" t="s">
        <v>87</v>
      </c>
      <c r="I19" s="1">
        <f>VLOOKUP(H19,[1]Data!D:E,2,FALSE)</f>
        <v>30</v>
      </c>
      <c r="J19" s="112" t="s">
        <v>89</v>
      </c>
      <c r="K19" s="1" t="str">
        <f>VLOOKUP(J19,[1]Data!G:H,2,FALSE)</f>
        <v>ah</v>
      </c>
      <c r="L19" s="123"/>
      <c r="M19" s="1"/>
      <c r="N19" s="4"/>
      <c r="O19" s="312" t="str">
        <f t="shared" si="1"/>
        <v>-M-30-ah-018</v>
      </c>
      <c r="P19" s="72"/>
    </row>
    <row r="20" spans="1:16" ht="18.75" thickBot="1" x14ac:dyDescent="0.25">
      <c r="A20" s="361" t="s">
        <v>825</v>
      </c>
      <c r="B20" s="365" t="s">
        <v>658</v>
      </c>
      <c r="C20" s="261" t="s">
        <v>659</v>
      </c>
      <c r="D20" s="363" t="s">
        <v>677</v>
      </c>
      <c r="E20" s="278"/>
      <c r="F20" s="101" t="s">
        <v>52</v>
      </c>
      <c r="G20" s="1" t="str">
        <f>VLOOKUP(F20,[1]Data!A:B,2,FALSE)</f>
        <v>M</v>
      </c>
      <c r="H20" s="165" t="s">
        <v>85</v>
      </c>
      <c r="I20" s="1">
        <f>VLOOKUP(H20,[1]Data!D:E,2,FALSE)</f>
        <v>29</v>
      </c>
      <c r="J20" s="112" t="s">
        <v>370</v>
      </c>
      <c r="K20" s="1" t="str">
        <f>VLOOKUP(J20,[1]Data!G:H,2,FALSE)</f>
        <v>av</v>
      </c>
      <c r="L20" s="123"/>
      <c r="M20" s="1"/>
      <c r="N20" s="4"/>
      <c r="O20" s="312" t="str">
        <f t="shared" si="1"/>
        <v>-M-29-av-019</v>
      </c>
      <c r="P20" s="72" t="s">
        <v>679</v>
      </c>
    </row>
    <row r="21" spans="1:16" ht="18.75" thickBot="1" x14ac:dyDescent="0.25">
      <c r="A21" s="361" t="s">
        <v>826</v>
      </c>
      <c r="B21" s="365" t="s">
        <v>658</v>
      </c>
      <c r="C21" s="261" t="s">
        <v>659</v>
      </c>
      <c r="D21" s="363" t="s">
        <v>677</v>
      </c>
      <c r="E21" s="278"/>
      <c r="F21" s="101" t="s">
        <v>1</v>
      </c>
      <c r="G21" s="1" t="str">
        <f>VLOOKUP(F21,[1]Data!A:B,2,FALSE)</f>
        <v>کد ایستگاه</v>
      </c>
      <c r="H21" s="165" t="s">
        <v>31</v>
      </c>
      <c r="I21" s="1" t="str">
        <f>VLOOKUP(H21,[1]Data!D:E,2,FALSE)</f>
        <v>کد دستگاه</v>
      </c>
      <c r="J21" s="112" t="s">
        <v>80</v>
      </c>
      <c r="K21" s="1" t="str">
        <f>VLOOKUP(J21,[1]Data!G:H,2,FALSE)</f>
        <v>am</v>
      </c>
      <c r="L21" s="123"/>
      <c r="M21" s="1"/>
      <c r="N21" s="4"/>
      <c r="O21" s="312" t="str">
        <f t="shared" si="1"/>
        <v>-کد ایستگاه-کد دستگاه-am-020</v>
      </c>
      <c r="P21" s="72" t="s">
        <v>680</v>
      </c>
    </row>
    <row r="22" spans="1:16" ht="18.75" thickBot="1" x14ac:dyDescent="0.25">
      <c r="A22" s="361" t="s">
        <v>827</v>
      </c>
      <c r="B22" s="367" t="s">
        <v>658</v>
      </c>
      <c r="C22" s="283" t="s">
        <v>659</v>
      </c>
      <c r="D22" s="363" t="s">
        <v>677</v>
      </c>
      <c r="E22" s="279"/>
      <c r="F22" s="58" t="s">
        <v>1</v>
      </c>
      <c r="G22" s="210" t="str">
        <f>VLOOKUP(F22,[1]Data!A:B,2,FALSE)</f>
        <v>کد ایستگاه</v>
      </c>
      <c r="H22" s="113" t="s">
        <v>31</v>
      </c>
      <c r="I22" s="210" t="str">
        <f>VLOOKUP(H22,[1]Data!D:E,2,FALSE)</f>
        <v>کد دستگاه</v>
      </c>
      <c r="J22" s="113" t="s">
        <v>80</v>
      </c>
      <c r="K22" s="210" t="str">
        <f>VLOOKUP(J22,[1]Data!G:H,2,FALSE)</f>
        <v>am</v>
      </c>
      <c r="L22" s="320"/>
      <c r="M22" s="210"/>
      <c r="N22" s="33"/>
      <c r="O22" s="312" t="str">
        <f t="shared" si="1"/>
        <v>-کد ایستگاه-کد دستگاه-am-021</v>
      </c>
      <c r="P22" s="72" t="s">
        <v>681</v>
      </c>
    </row>
    <row r="23" spans="1:16" ht="18.75" thickBot="1" x14ac:dyDescent="0.25">
      <c r="A23" s="361" t="s">
        <v>828</v>
      </c>
      <c r="B23" s="46" t="s">
        <v>682</v>
      </c>
      <c r="C23" s="322" t="s">
        <v>683</v>
      </c>
      <c r="D23" s="51" t="s">
        <v>684</v>
      </c>
      <c r="E23" s="293" t="s">
        <v>685</v>
      </c>
      <c r="F23" s="309" t="s">
        <v>242</v>
      </c>
      <c r="G23" s="181" t="str">
        <f>VLOOKUP(F23,[1]Data!A:B,2,FALSE)</f>
        <v>O</v>
      </c>
      <c r="H23" s="309" t="s">
        <v>13</v>
      </c>
      <c r="I23" s="181" t="str">
        <f>VLOOKUP(H23,[1]Data!D:E,2,FALSE)</f>
        <v>01</v>
      </c>
      <c r="J23" s="309" t="s">
        <v>655</v>
      </c>
      <c r="K23" s="181" t="str">
        <f>VLOOKUP(J23,[1]Data!G:H,2,FALSE)</f>
        <v>bd</v>
      </c>
      <c r="L23" s="310"/>
      <c r="M23" s="181"/>
      <c r="N23" s="183"/>
      <c r="O23" s="435" t="str">
        <f t="shared" si="0"/>
        <v>420010201-O-01-bd-022</v>
      </c>
      <c r="P23" s="72" t="s">
        <v>686</v>
      </c>
    </row>
    <row r="24" spans="1:16" ht="18.75" thickBot="1" x14ac:dyDescent="0.25">
      <c r="A24" s="361" t="s">
        <v>829</v>
      </c>
      <c r="B24" s="47" t="s">
        <v>682</v>
      </c>
      <c r="C24" s="281" t="s">
        <v>683</v>
      </c>
      <c r="D24" s="53" t="s">
        <v>684</v>
      </c>
      <c r="E24" s="295" t="s">
        <v>685</v>
      </c>
      <c r="F24" s="311" t="s">
        <v>242</v>
      </c>
      <c r="G24" s="200" t="str">
        <f>VLOOKUP(F24,[1]Data!A:B,2,FALSE)</f>
        <v>O</v>
      </c>
      <c r="H24" s="311" t="s">
        <v>13</v>
      </c>
      <c r="I24" s="200" t="str">
        <f>VLOOKUP(H24,[1]Data!D:E,2,FALSE)</f>
        <v>01</v>
      </c>
      <c r="J24" s="311" t="s">
        <v>655</v>
      </c>
      <c r="K24" s="200" t="str">
        <f>VLOOKUP(J24,[1]Data!G:H,2,FALSE)</f>
        <v>bd</v>
      </c>
      <c r="L24" s="329"/>
      <c r="M24" s="200"/>
      <c r="N24" s="202"/>
      <c r="O24" s="435" t="str">
        <f t="shared" si="0"/>
        <v>420010201-O-01-bd-023</v>
      </c>
      <c r="P24" s="72" t="s">
        <v>687</v>
      </c>
    </row>
    <row r="25" spans="1:16" ht="18.75" thickBot="1" x14ac:dyDescent="0.25">
      <c r="A25" s="361" t="s">
        <v>830</v>
      </c>
      <c r="B25" s="366" t="s">
        <v>152</v>
      </c>
      <c r="C25" s="282" t="s">
        <v>688</v>
      </c>
      <c r="D25" s="363" t="s">
        <v>398</v>
      </c>
      <c r="E25" s="415" t="s">
        <v>689</v>
      </c>
      <c r="F25" s="65" t="s">
        <v>18</v>
      </c>
      <c r="G25" s="196" t="str">
        <f>VLOOKUP(F25,[1]Data!A:B,2,FALSE)</f>
        <v>P</v>
      </c>
      <c r="H25" s="65" t="s">
        <v>64</v>
      </c>
      <c r="I25" s="196">
        <f>VLOOKUP(H25,[1]Data!D:E,2,FALSE)</f>
        <v>17</v>
      </c>
      <c r="J25" s="65" t="s">
        <v>84</v>
      </c>
      <c r="K25" s="196" t="str">
        <f>VLOOKUP(J25,[1]Data!G:H,2,FALSE)</f>
        <v>ap</v>
      </c>
      <c r="L25" s="124"/>
      <c r="M25" s="196"/>
      <c r="N25" s="30"/>
      <c r="O25" s="75" t="str">
        <f t="shared" si="0"/>
        <v>420020202-P-17-ap-024</v>
      </c>
      <c r="P25" s="72"/>
    </row>
    <row r="26" spans="1:16" ht="18.75" thickBot="1" x14ac:dyDescent="0.25">
      <c r="A26" s="361" t="s">
        <v>831</v>
      </c>
      <c r="B26" s="365" t="s">
        <v>152</v>
      </c>
      <c r="C26" s="261" t="s">
        <v>688</v>
      </c>
      <c r="D26" s="363" t="s">
        <v>398</v>
      </c>
      <c r="E26" s="415" t="s">
        <v>689</v>
      </c>
      <c r="F26" s="112" t="s">
        <v>8</v>
      </c>
      <c r="G26" s="1" t="str">
        <f>VLOOKUP(F26,[1]Data!A:B,2,FALSE)</f>
        <v>G</v>
      </c>
      <c r="H26" s="339" t="s">
        <v>8</v>
      </c>
      <c r="I26" s="1">
        <f>VLOOKUP(H26,[1]Data!D:E,2,FALSE)</f>
        <v>24</v>
      </c>
      <c r="J26" s="112" t="s">
        <v>79</v>
      </c>
      <c r="K26" s="1" t="str">
        <f>VLOOKUP(J26,[1]Data!G:H,2,FALSE)</f>
        <v>ac</v>
      </c>
      <c r="L26" s="123"/>
      <c r="M26" s="1"/>
      <c r="N26" s="4"/>
      <c r="O26" s="75" t="str">
        <f t="shared" si="0"/>
        <v>420020202-G-24-ac-025</v>
      </c>
      <c r="P26" s="72"/>
    </row>
    <row r="27" spans="1:16" ht="18.75" thickBot="1" x14ac:dyDescent="0.25">
      <c r="A27" s="361" t="s">
        <v>832</v>
      </c>
      <c r="B27" s="365" t="s">
        <v>152</v>
      </c>
      <c r="C27" s="261" t="s">
        <v>688</v>
      </c>
      <c r="D27" s="363" t="s">
        <v>398</v>
      </c>
      <c r="E27" s="415" t="s">
        <v>689</v>
      </c>
      <c r="F27" s="339" t="s">
        <v>40</v>
      </c>
      <c r="G27" s="6" t="str">
        <f>VLOOKUP(F27,[1]Data!A:B,2,FALSE)</f>
        <v>B</v>
      </c>
      <c r="H27" s="339" t="s">
        <v>97</v>
      </c>
      <c r="I27" s="6">
        <f>VLOOKUP(H27,[1]Data!D:E,2,FALSE)</f>
        <v>11</v>
      </c>
      <c r="J27" s="339" t="s">
        <v>7</v>
      </c>
      <c r="K27" s="6" t="str">
        <f>VLOOKUP(J27,[1]Data!G:H,2,FALSE)</f>
        <v>ab</v>
      </c>
      <c r="L27" s="117"/>
      <c r="M27" s="6"/>
      <c r="N27" s="32"/>
      <c r="O27" s="75" t="str">
        <f t="shared" si="0"/>
        <v>420020202-B-11-ab-026</v>
      </c>
      <c r="P27" s="72"/>
    </row>
    <row r="28" spans="1:16" ht="18.75" thickBot="1" x14ac:dyDescent="0.25">
      <c r="A28" s="361" t="s">
        <v>833</v>
      </c>
      <c r="B28" s="365" t="s">
        <v>152</v>
      </c>
      <c r="C28" s="261" t="s">
        <v>688</v>
      </c>
      <c r="D28" s="146" t="s">
        <v>690</v>
      </c>
      <c r="E28" s="293"/>
      <c r="F28" s="309" t="s">
        <v>8</v>
      </c>
      <c r="G28" s="181" t="str">
        <f>VLOOKUP(F28,[1]Data!A:B,2,FALSE)</f>
        <v>G</v>
      </c>
      <c r="H28" s="309" t="s">
        <v>8</v>
      </c>
      <c r="I28" s="181">
        <f>VLOOKUP(H28,[1]Data!D:E,2,FALSE)</f>
        <v>24</v>
      </c>
      <c r="J28" s="309" t="s">
        <v>79</v>
      </c>
      <c r="K28" s="181" t="str">
        <f>VLOOKUP(J28,[1]Data!G:H,2,FALSE)</f>
        <v>ac</v>
      </c>
      <c r="L28" s="310"/>
      <c r="M28" s="181"/>
      <c r="N28" s="183"/>
      <c r="O28" s="435" t="str">
        <f t="shared" si="0"/>
        <v>-G-24-ac-027</v>
      </c>
      <c r="P28" s="72"/>
    </row>
    <row r="29" spans="1:16" ht="18.75" thickBot="1" x14ac:dyDescent="0.25">
      <c r="A29" s="361" t="s">
        <v>834</v>
      </c>
      <c r="B29" s="365" t="s">
        <v>152</v>
      </c>
      <c r="C29" s="261" t="s">
        <v>688</v>
      </c>
      <c r="D29" s="153" t="s">
        <v>690</v>
      </c>
      <c r="E29" s="294"/>
      <c r="F29" s="66" t="s">
        <v>40</v>
      </c>
      <c r="G29" s="27" t="str">
        <f>VLOOKUP(F29,[1]Data!A:B,2,FALSE)</f>
        <v>B</v>
      </c>
      <c r="H29" s="66" t="s">
        <v>97</v>
      </c>
      <c r="I29" s="27">
        <f>VLOOKUP(H29,[1]Data!D:E,2,FALSE)</f>
        <v>11</v>
      </c>
      <c r="J29" s="66" t="s">
        <v>7</v>
      </c>
      <c r="K29" s="27" t="str">
        <f>VLOOKUP(J29,[1]Data!G:H,2,FALSE)</f>
        <v>ab</v>
      </c>
      <c r="L29" s="118"/>
      <c r="M29" s="27"/>
      <c r="N29" s="28"/>
      <c r="O29" s="435" t="str">
        <f t="shared" si="0"/>
        <v>-B-11-ab-028</v>
      </c>
      <c r="P29" s="72"/>
    </row>
    <row r="30" spans="1:16" ht="18.75" thickBot="1" x14ac:dyDescent="0.25">
      <c r="A30" s="361" t="s">
        <v>835</v>
      </c>
      <c r="B30" s="365" t="s">
        <v>152</v>
      </c>
      <c r="C30" s="261" t="s">
        <v>688</v>
      </c>
      <c r="D30" s="423" t="s">
        <v>690</v>
      </c>
      <c r="E30" s="295"/>
      <c r="F30" s="340" t="s">
        <v>15</v>
      </c>
      <c r="G30" s="246" t="str">
        <f>VLOOKUP(F30,[1]Data!A:B,2,FALSE)</f>
        <v>R</v>
      </c>
      <c r="H30" s="340" t="s">
        <v>12</v>
      </c>
      <c r="I30" s="246">
        <f>VLOOKUP(H30,[1]Data!D:E,2,FALSE)</f>
        <v>40</v>
      </c>
      <c r="J30" s="340" t="s">
        <v>6</v>
      </c>
      <c r="K30" s="246" t="str">
        <f>VLOOKUP(J30,[1]Data!G:H,2,FALSE)</f>
        <v>ai</v>
      </c>
      <c r="L30" s="341"/>
      <c r="M30" s="246"/>
      <c r="N30" s="342"/>
      <c r="O30" s="435" t="str">
        <f t="shared" si="0"/>
        <v>-R-40-ai-029</v>
      </c>
      <c r="P30" s="72"/>
    </row>
    <row r="31" spans="1:16" ht="18.75" thickBot="1" x14ac:dyDescent="0.25">
      <c r="A31" s="361" t="s">
        <v>836</v>
      </c>
      <c r="B31" s="365" t="s">
        <v>152</v>
      </c>
      <c r="C31" s="261" t="s">
        <v>688</v>
      </c>
      <c r="D31" s="65" t="s">
        <v>691</v>
      </c>
      <c r="E31" s="278"/>
      <c r="F31" s="61" t="s">
        <v>8</v>
      </c>
      <c r="G31" s="196" t="str">
        <f>VLOOKUP(F31,[1]Data!A:B,2,FALSE)</f>
        <v>G</v>
      </c>
      <c r="H31" s="65" t="s">
        <v>8</v>
      </c>
      <c r="I31" s="196">
        <f>VLOOKUP(H31,[1]Data!D:E,2,FALSE)</f>
        <v>24</v>
      </c>
      <c r="J31" s="70" t="s">
        <v>79</v>
      </c>
      <c r="K31" s="196" t="str">
        <f>VLOOKUP(J31,[1]Data!G:H,2,FALSE)</f>
        <v>ac</v>
      </c>
      <c r="L31" s="124"/>
      <c r="M31" s="196"/>
      <c r="N31" s="30"/>
      <c r="O31" s="312" t="str">
        <f t="shared" si="0"/>
        <v>-G-24-ac-030</v>
      </c>
      <c r="P31" s="72"/>
    </row>
    <row r="32" spans="1:16" ht="18.75" thickBot="1" x14ac:dyDescent="0.25">
      <c r="A32" s="361" t="s">
        <v>837</v>
      </c>
      <c r="B32" s="365" t="s">
        <v>152</v>
      </c>
      <c r="C32" s="261" t="s">
        <v>688</v>
      </c>
      <c r="D32" s="65" t="s">
        <v>691</v>
      </c>
      <c r="E32" s="278"/>
      <c r="F32" s="101" t="s">
        <v>40</v>
      </c>
      <c r="G32" s="1" t="str">
        <f>VLOOKUP(F32,[1]Data!A:B,2,FALSE)</f>
        <v>B</v>
      </c>
      <c r="H32" s="339" t="s">
        <v>97</v>
      </c>
      <c r="I32" s="1">
        <f>VLOOKUP(H32,[1]Data!D:E,2,FALSE)</f>
        <v>11</v>
      </c>
      <c r="J32" s="70" t="s">
        <v>7</v>
      </c>
      <c r="K32" s="1" t="str">
        <f>VLOOKUP(J32,[1]Data!G:H,2,FALSE)</f>
        <v>ab</v>
      </c>
      <c r="L32" s="123"/>
      <c r="M32" s="1"/>
      <c r="N32" s="4"/>
      <c r="O32" s="312" t="str">
        <f t="shared" si="0"/>
        <v>-B-11-ab-031</v>
      </c>
      <c r="P32" s="72"/>
    </row>
    <row r="33" spans="1:16" ht="18.75" thickBot="1" x14ac:dyDescent="0.25">
      <c r="A33" s="361" t="s">
        <v>838</v>
      </c>
      <c r="B33" s="365" t="s">
        <v>152</v>
      </c>
      <c r="C33" s="261" t="s">
        <v>688</v>
      </c>
      <c r="D33" s="65" t="s">
        <v>691</v>
      </c>
      <c r="E33" s="278"/>
      <c r="F33" s="324" t="s">
        <v>15</v>
      </c>
      <c r="G33" s="6" t="str">
        <f>VLOOKUP(F33,[1]Data!A:B,2,FALSE)</f>
        <v>R</v>
      </c>
      <c r="H33" s="339" t="s">
        <v>12</v>
      </c>
      <c r="I33" s="6">
        <f>VLOOKUP(H33,[1]Data!D:E,2,FALSE)</f>
        <v>40</v>
      </c>
      <c r="J33" s="65" t="s">
        <v>6</v>
      </c>
      <c r="K33" s="6" t="str">
        <f>VLOOKUP(J33,[1]Data!G:H,2,FALSE)</f>
        <v>ai</v>
      </c>
      <c r="L33" s="117"/>
      <c r="M33" s="6"/>
      <c r="N33" s="32"/>
      <c r="O33" s="312" t="str">
        <f t="shared" si="0"/>
        <v>-R-40-ai-032</v>
      </c>
      <c r="P33" s="72"/>
    </row>
    <row r="34" spans="1:16" ht="18.75" thickBot="1" x14ac:dyDescent="0.25">
      <c r="A34" s="361" t="s">
        <v>839</v>
      </c>
      <c r="B34" s="365" t="s">
        <v>152</v>
      </c>
      <c r="C34" s="261" t="s">
        <v>688</v>
      </c>
      <c r="D34" s="62" t="s">
        <v>692</v>
      </c>
      <c r="E34" s="293"/>
      <c r="F34" s="327" t="s">
        <v>14</v>
      </c>
      <c r="G34" s="181" t="str">
        <f>VLOOKUP(F34,[1]Data!A:B,2,FALSE)</f>
        <v>W</v>
      </c>
      <c r="H34" s="313" t="s">
        <v>43</v>
      </c>
      <c r="I34" s="315" t="str">
        <f>VLOOKUP(H34,[1]Data!D:E,2,FALSE)</f>
        <v>06</v>
      </c>
      <c r="J34" s="313" t="s">
        <v>80</v>
      </c>
      <c r="K34" s="315" t="str">
        <f>VLOOKUP(J34,[1]Data!G:H,2,FALSE)</f>
        <v>am</v>
      </c>
      <c r="L34" s="314"/>
      <c r="M34" s="181"/>
      <c r="N34" s="183"/>
      <c r="O34" s="189" t="str">
        <f t="shared" si="0"/>
        <v>-W-06-am-033</v>
      </c>
      <c r="P34" s="72"/>
    </row>
    <row r="35" spans="1:16" ht="18.75" thickBot="1" x14ac:dyDescent="0.25">
      <c r="A35" s="361" t="s">
        <v>840</v>
      </c>
      <c r="B35" s="365" t="s">
        <v>152</v>
      </c>
      <c r="C35" s="261" t="s">
        <v>688</v>
      </c>
      <c r="D35" s="134" t="s">
        <v>692</v>
      </c>
      <c r="E35" s="294"/>
      <c r="F35" s="131" t="s">
        <v>14</v>
      </c>
      <c r="G35" s="107" t="str">
        <f>VLOOKUP(F35,[1]Data!A:B,2,FALSE)</f>
        <v>W</v>
      </c>
      <c r="H35" s="441" t="s">
        <v>43</v>
      </c>
      <c r="I35" s="27" t="str">
        <f>VLOOKUP(H35,[1]Data!D:E,2,FALSE)</f>
        <v>06</v>
      </c>
      <c r="J35" s="66" t="s">
        <v>14</v>
      </c>
      <c r="K35" s="27" t="str">
        <f>VLOOKUP(J35,[1]Data!G:H,2,FALSE)</f>
        <v>aw</v>
      </c>
      <c r="L35" s="118"/>
      <c r="M35" s="107"/>
      <c r="N35" s="175"/>
      <c r="O35" s="189" t="str">
        <f t="shared" si="0"/>
        <v>-W-06-aw-034</v>
      </c>
      <c r="P35" s="72"/>
    </row>
    <row r="36" spans="1:16" ht="18.75" thickBot="1" x14ac:dyDescent="0.25">
      <c r="A36" s="361" t="s">
        <v>841</v>
      </c>
      <c r="B36" s="367" t="s">
        <v>152</v>
      </c>
      <c r="C36" s="283" t="s">
        <v>688</v>
      </c>
      <c r="D36" s="251" t="s">
        <v>692</v>
      </c>
      <c r="E36" s="295"/>
      <c r="F36" s="368" t="s">
        <v>15</v>
      </c>
      <c r="G36" s="246" t="str">
        <f>VLOOKUP(F36,[1]Data!A:B,2,FALSE)</f>
        <v>R</v>
      </c>
      <c r="H36" s="311" t="s">
        <v>12</v>
      </c>
      <c r="I36" s="200">
        <f>VLOOKUP(H36,[1]Data!D:E,2,FALSE)</f>
        <v>40</v>
      </c>
      <c r="J36" s="311" t="s">
        <v>92</v>
      </c>
      <c r="K36" s="200" t="str">
        <f>VLOOKUP(J36,[1]Data!G:H,2,FALSE)</f>
        <v>an</v>
      </c>
      <c r="L36" s="329"/>
      <c r="M36" s="246"/>
      <c r="N36" s="342"/>
      <c r="O36" s="233" t="str">
        <f t="shared" si="0"/>
        <v>-R-40-an-035</v>
      </c>
      <c r="P36" s="73"/>
    </row>
  </sheetData>
  <conditionalFormatting sqref="H2:H1048576">
    <cfRule type="cellIs" dxfId="142" priority="3" operator="equal">
      <formula>"دستگاه"</formula>
    </cfRule>
  </conditionalFormatting>
  <conditionalFormatting sqref="F2:F1048576">
    <cfRule type="cellIs" dxfId="141" priority="2" operator="equal">
      <formula>"ایستگاه"</formula>
    </cfRule>
  </conditionalFormatting>
  <conditionalFormatting sqref="O1:O1048576">
    <cfRule type="duplicateValues" dxfId="140" priority="1"/>
  </conditionalFormatting>
  <dataValidations count="5">
    <dataValidation type="list" showInputMessage="1" showErrorMessage="1" errorTitle="Select from the bar" error="Select from the bar" sqref="F2:F1048576">
      <formula1>Istgah</formula1>
    </dataValidation>
    <dataValidation type="list" showInputMessage="1" showErrorMessage="1" errorTitle="Select from the bar" error="Select from the bar" sqref="H2:H1048576">
      <formula1>Dastgah</formula1>
    </dataValidation>
    <dataValidation type="list" showInputMessage="1" showErrorMessage="1" sqref="J2:J1048576">
      <formula1>Farayand</formula1>
    </dataValidation>
    <dataValidation showInputMessage="1" showErrorMessage="1" errorTitle="Select from the bar" error="Select from the bar" sqref="F1 H1"/>
    <dataValidation showInputMessage="1" showErrorMessage="1" sqref="J1"/>
  </dataValidation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1"/>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75" style="40" customWidth="1"/>
    <col min="2" max="2" width="10" style="49" bestFit="1" customWidth="1"/>
    <col min="3" max="3" width="11.125" style="40" customWidth="1"/>
    <col min="4" max="4" width="25.625" style="49"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87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361" t="s">
        <v>807</v>
      </c>
      <c r="B2" s="44" t="s">
        <v>600</v>
      </c>
      <c r="C2" s="282" t="s">
        <v>598</v>
      </c>
      <c r="D2" s="51" t="s">
        <v>601</v>
      </c>
      <c r="E2" s="293" t="s">
        <v>602</v>
      </c>
      <c r="F2" s="126" t="s">
        <v>8</v>
      </c>
      <c r="G2" s="125" t="str">
        <f>VLOOKUP(F2,Data!A:B,2,FALSE)</f>
        <v>G</v>
      </c>
      <c r="H2" s="62" t="s">
        <v>8</v>
      </c>
      <c r="I2" s="125">
        <f>VLOOKUP(H2,Data!D:E,2,FALSE)</f>
        <v>24</v>
      </c>
      <c r="J2" s="62" t="s">
        <v>79</v>
      </c>
      <c r="K2" s="125" t="str">
        <f>VLOOKUP(J2,Data!G:H,2,FALSE)</f>
        <v>ac</v>
      </c>
      <c r="L2" s="114"/>
      <c r="M2" s="23"/>
      <c r="N2" s="24"/>
      <c r="O2" s="74" t="str">
        <f t="shared" ref="O2:O45" si="0">CONCATENATE(E2&amp;"-",G2&amp;"-",I2&amp;"-",K2&amp;"-",A2)</f>
        <v>440010101-G-24-ac-001</v>
      </c>
      <c r="P2" s="71"/>
    </row>
    <row r="3" spans="1:16" ht="18.75" thickBot="1" x14ac:dyDescent="0.25">
      <c r="A3" s="361" t="s">
        <v>808</v>
      </c>
      <c r="B3" s="45" t="s">
        <v>600</v>
      </c>
      <c r="C3" s="261" t="s">
        <v>598</v>
      </c>
      <c r="D3" s="52" t="s">
        <v>601</v>
      </c>
      <c r="E3" s="294" t="s">
        <v>602</v>
      </c>
      <c r="F3" s="128" t="s">
        <v>54</v>
      </c>
      <c r="G3" s="3" t="str">
        <f>VLOOKUP(F3,Data!A:B,2,FALSE)</f>
        <v>A</v>
      </c>
      <c r="H3" s="103" t="s">
        <v>13</v>
      </c>
      <c r="I3" s="3" t="str">
        <f>VLOOKUP(H3,Data!D:E,2,FALSE)</f>
        <v>01</v>
      </c>
      <c r="J3" s="63" t="s">
        <v>98</v>
      </c>
      <c r="K3" s="3" t="str">
        <f>VLOOKUP(J3,Data!G:H,2,FALSE)</f>
        <v>al</v>
      </c>
      <c r="L3" s="115"/>
      <c r="M3" s="3"/>
      <c r="N3" s="25"/>
      <c r="O3" s="74" t="str">
        <f t="shared" si="0"/>
        <v>440010101-A-01-al-002</v>
      </c>
      <c r="P3" s="72" t="s">
        <v>604</v>
      </c>
    </row>
    <row r="4" spans="1:16" ht="18.75" thickBot="1" x14ac:dyDescent="0.25">
      <c r="A4" s="361" t="s">
        <v>809</v>
      </c>
      <c r="B4" s="45" t="s">
        <v>600</v>
      </c>
      <c r="C4" s="261" t="s">
        <v>598</v>
      </c>
      <c r="D4" s="52" t="s">
        <v>601</v>
      </c>
      <c r="E4" s="294" t="s">
        <v>602</v>
      </c>
      <c r="F4" s="128" t="s">
        <v>54</v>
      </c>
      <c r="G4" s="3" t="str">
        <f>VLOOKUP(F4,Data!A:B,2,FALSE)</f>
        <v>A</v>
      </c>
      <c r="H4" s="63" t="s">
        <v>16</v>
      </c>
      <c r="I4" s="3" t="str">
        <f>VLOOKUP(H4,Data!D:E,2,FALSE)</f>
        <v>40</v>
      </c>
      <c r="J4" s="63" t="s">
        <v>89</v>
      </c>
      <c r="K4" s="3" t="str">
        <f>VLOOKUP(J4,Data!G:H,2,FALSE)</f>
        <v>ah</v>
      </c>
      <c r="L4" s="115"/>
      <c r="M4" s="3"/>
      <c r="N4" s="25"/>
      <c r="O4" s="74" t="str">
        <f t="shared" si="0"/>
        <v>440010101-A-40-ah-003</v>
      </c>
      <c r="P4" s="72" t="s">
        <v>605</v>
      </c>
    </row>
    <row r="5" spans="1:16" ht="18.75" thickBot="1" x14ac:dyDescent="0.25">
      <c r="A5" s="361" t="s">
        <v>810</v>
      </c>
      <c r="B5" s="45" t="s">
        <v>600</v>
      </c>
      <c r="C5" s="261" t="s">
        <v>598</v>
      </c>
      <c r="D5" s="52" t="s">
        <v>601</v>
      </c>
      <c r="E5" s="294" t="s">
        <v>602</v>
      </c>
      <c r="F5" s="128" t="s">
        <v>15</v>
      </c>
      <c r="G5" s="3" t="str">
        <f>VLOOKUP(F5,Data!A:B,2,FALSE)</f>
        <v>R</v>
      </c>
      <c r="H5" s="69" t="s">
        <v>16</v>
      </c>
      <c r="I5" s="3" t="str">
        <f>VLOOKUP(H5,Data!D:E,2,FALSE)</f>
        <v>40</v>
      </c>
      <c r="J5" s="63" t="s">
        <v>6</v>
      </c>
      <c r="K5" s="3" t="str">
        <f>VLOOKUP(J5,Data!G:H,2,FALSE)</f>
        <v>ai</v>
      </c>
      <c r="L5" s="115"/>
      <c r="M5" s="3"/>
      <c r="N5" s="25"/>
      <c r="O5" s="74" t="str">
        <f t="shared" si="0"/>
        <v>440010101-R-40-ai-004</v>
      </c>
      <c r="P5" s="72" t="s">
        <v>606</v>
      </c>
    </row>
    <row r="6" spans="1:16" ht="18.75" thickBot="1" x14ac:dyDescent="0.25">
      <c r="A6" s="361" t="s">
        <v>811</v>
      </c>
      <c r="B6" s="45" t="s">
        <v>600</v>
      </c>
      <c r="C6" s="261" t="s">
        <v>598</v>
      </c>
      <c r="D6" s="137" t="s">
        <v>607</v>
      </c>
      <c r="E6" s="277" t="s">
        <v>603</v>
      </c>
      <c r="F6" s="57" t="s">
        <v>8</v>
      </c>
      <c r="G6" s="7" t="str">
        <f>VLOOKUP(F6,Data!A:B,2,FALSE)</f>
        <v>G</v>
      </c>
      <c r="H6" s="64" t="s">
        <v>8</v>
      </c>
      <c r="I6" s="7">
        <f>VLOOKUP(H6,Data!D:E,2,FALSE)</f>
        <v>24</v>
      </c>
      <c r="J6" s="64" t="s">
        <v>79</v>
      </c>
      <c r="K6" s="7" t="str">
        <f>VLOOKUP(J6,Data!G:H,2,FALSE)</f>
        <v>ac</v>
      </c>
      <c r="L6" s="116"/>
      <c r="M6" s="7"/>
      <c r="N6" s="8"/>
      <c r="O6" s="75" t="str">
        <f t="shared" si="0"/>
        <v>440010102-G-24-ac-005</v>
      </c>
      <c r="P6" s="72"/>
    </row>
    <row r="7" spans="1:16" ht="18.75" thickBot="1" x14ac:dyDescent="0.25">
      <c r="A7" s="361" t="s">
        <v>812</v>
      </c>
      <c r="B7" s="45" t="s">
        <v>600</v>
      </c>
      <c r="C7" s="261" t="s">
        <v>598</v>
      </c>
      <c r="D7" s="54" t="s">
        <v>607</v>
      </c>
      <c r="E7" s="279" t="s">
        <v>603</v>
      </c>
      <c r="F7" s="99" t="s">
        <v>40</v>
      </c>
      <c r="G7" s="2" t="str">
        <f>VLOOKUP(F7,Data!A:B,2,FALSE)</f>
        <v>B</v>
      </c>
      <c r="H7" s="109" t="s">
        <v>943</v>
      </c>
      <c r="I7" s="2">
        <f>VLOOKUP(H7,Data!D:E,2,FALSE)</f>
        <v>11</v>
      </c>
      <c r="J7" s="109" t="s">
        <v>7</v>
      </c>
      <c r="K7" s="2" t="str">
        <f>VLOOKUP(J7,Data!G:H,2,FALSE)</f>
        <v>ab</v>
      </c>
      <c r="L7" s="121"/>
      <c r="M7" s="2"/>
      <c r="N7" s="5"/>
      <c r="O7" s="75" t="str">
        <f t="shared" si="0"/>
        <v>440010102-B-11-ab-006</v>
      </c>
      <c r="P7" s="72"/>
    </row>
    <row r="8" spans="1:16" ht="18.75" thickBot="1" x14ac:dyDescent="0.25">
      <c r="A8" s="361" t="s">
        <v>813</v>
      </c>
      <c r="B8" s="45" t="s">
        <v>600</v>
      </c>
      <c r="C8" s="261" t="s">
        <v>598</v>
      </c>
      <c r="D8" s="52" t="s">
        <v>608</v>
      </c>
      <c r="E8" s="301" t="s">
        <v>609</v>
      </c>
      <c r="F8" s="110" t="s">
        <v>14</v>
      </c>
      <c r="G8" s="125" t="str">
        <f>VLOOKUP(F8,Data!A:B,2,FALSE)</f>
        <v>W</v>
      </c>
      <c r="H8" s="110" t="s">
        <v>41</v>
      </c>
      <c r="I8" s="125" t="str">
        <f>VLOOKUP(H8,Data!D:E,2,FALSE)</f>
        <v>05</v>
      </c>
      <c r="J8" s="110" t="s">
        <v>80</v>
      </c>
      <c r="K8" s="125" t="str">
        <f>VLOOKUP(J8,Data!G:H,2,FALSE)</f>
        <v>am</v>
      </c>
      <c r="L8" s="122"/>
      <c r="M8" s="37"/>
      <c r="N8" s="38"/>
      <c r="O8" s="74" t="str">
        <f t="shared" si="0"/>
        <v>440010100-W-05-am-007</v>
      </c>
      <c r="P8" s="72" t="s">
        <v>610</v>
      </c>
    </row>
    <row r="9" spans="1:16" ht="18.75" thickBot="1" x14ac:dyDescent="0.25">
      <c r="A9" s="361" t="s">
        <v>814</v>
      </c>
      <c r="B9" s="45" t="s">
        <v>600</v>
      </c>
      <c r="C9" s="261" t="s">
        <v>598</v>
      </c>
      <c r="D9" s="52" t="s">
        <v>608</v>
      </c>
      <c r="E9" s="301" t="s">
        <v>609</v>
      </c>
      <c r="F9" s="104" t="s">
        <v>14</v>
      </c>
      <c r="G9" s="125" t="str">
        <f>VLOOKUP(F9,Data!A:B,2,FALSE)</f>
        <v>W</v>
      </c>
      <c r="H9" s="171" t="s">
        <v>41</v>
      </c>
      <c r="I9" s="125" t="str">
        <f>VLOOKUP(H9,Data!D:E,2,FALSE)</f>
        <v>05</v>
      </c>
      <c r="J9" s="104" t="s">
        <v>80</v>
      </c>
      <c r="K9" s="125" t="str">
        <f>VLOOKUP(J9,Data!G:H,2,FALSE)</f>
        <v>am</v>
      </c>
      <c r="L9" s="132"/>
      <c r="M9" s="107"/>
      <c r="N9" s="175"/>
      <c r="O9" s="74" t="str">
        <f t="shared" si="0"/>
        <v>440010100-W-05-am-008</v>
      </c>
      <c r="P9" s="72" t="s">
        <v>611</v>
      </c>
    </row>
    <row r="10" spans="1:16" ht="18.75" thickBot="1" x14ac:dyDescent="0.25">
      <c r="A10" s="361" t="s">
        <v>815</v>
      </c>
      <c r="B10" s="223" t="s">
        <v>600</v>
      </c>
      <c r="C10" s="283" t="s">
        <v>598</v>
      </c>
      <c r="D10" s="52" t="s">
        <v>608</v>
      </c>
      <c r="E10" s="301" t="s">
        <v>609</v>
      </c>
      <c r="F10" s="67" t="s">
        <v>14</v>
      </c>
      <c r="G10" s="105" t="str">
        <f>VLOOKUP(F10,Data!A:B,2,FALSE)</f>
        <v>W</v>
      </c>
      <c r="H10" s="104" t="s">
        <v>41</v>
      </c>
      <c r="I10" s="105" t="str">
        <f>VLOOKUP(H10,Data!D:E,2,FALSE)</f>
        <v>05</v>
      </c>
      <c r="J10" s="67" t="s">
        <v>14</v>
      </c>
      <c r="K10" s="105" t="str">
        <f>VLOOKUP(J10,Data!G:H,2,FALSE)</f>
        <v>aw</v>
      </c>
      <c r="L10" s="119"/>
      <c r="M10" s="31"/>
      <c r="N10" s="34"/>
      <c r="O10" s="74" t="str">
        <f t="shared" si="0"/>
        <v>440010100-W-05-aw-009</v>
      </c>
      <c r="P10" s="72" t="s">
        <v>612</v>
      </c>
    </row>
    <row r="11" spans="1:16" ht="18.75" thickBot="1" x14ac:dyDescent="0.25">
      <c r="A11" s="361" t="s">
        <v>816</v>
      </c>
      <c r="B11" s="46" t="s">
        <v>613</v>
      </c>
      <c r="C11" s="322" t="s">
        <v>614</v>
      </c>
      <c r="D11" s="57" t="s">
        <v>615</v>
      </c>
      <c r="E11" s="277" t="s">
        <v>616</v>
      </c>
      <c r="F11" s="111" t="s">
        <v>8</v>
      </c>
      <c r="G11" s="7" t="str">
        <f>VLOOKUP(F11,Data!A:B,2,FALSE)</f>
        <v>G</v>
      </c>
      <c r="H11" s="111" t="s">
        <v>8</v>
      </c>
      <c r="I11" s="7">
        <f>VLOOKUP(H11,Data!D:E,2,FALSE)</f>
        <v>24</v>
      </c>
      <c r="J11" s="111" t="s">
        <v>79</v>
      </c>
      <c r="K11" s="7" t="str">
        <f>VLOOKUP(J11,Data!G:H,2,FALSE)</f>
        <v>ac</v>
      </c>
      <c r="L11" s="116"/>
      <c r="M11" s="7"/>
      <c r="N11" s="8"/>
      <c r="O11" s="312" t="str">
        <f t="shared" si="0"/>
        <v>440020101-G-24-ac-010</v>
      </c>
      <c r="P11" s="72"/>
    </row>
    <row r="12" spans="1:16" ht="18.75" thickBot="1" x14ac:dyDescent="0.25">
      <c r="A12" s="361" t="s">
        <v>817</v>
      </c>
      <c r="B12" s="47" t="s">
        <v>613</v>
      </c>
      <c r="C12" s="281" t="s">
        <v>614</v>
      </c>
      <c r="D12" s="61" t="s">
        <v>615</v>
      </c>
      <c r="E12" s="278" t="s">
        <v>616</v>
      </c>
      <c r="F12" s="112" t="s">
        <v>8</v>
      </c>
      <c r="G12" s="1" t="str">
        <f>VLOOKUP(F12,Data!A:B,2,FALSE)</f>
        <v>G</v>
      </c>
      <c r="H12" s="112" t="s">
        <v>8</v>
      </c>
      <c r="I12" s="1">
        <f>VLOOKUP(H12,Data!D:E,2,FALSE)</f>
        <v>24</v>
      </c>
      <c r="J12" s="112" t="s">
        <v>79</v>
      </c>
      <c r="K12" s="1" t="str">
        <f>VLOOKUP(J12,Data!G:H,2,FALSE)</f>
        <v>ac</v>
      </c>
      <c r="L12" s="123"/>
      <c r="M12" s="1"/>
      <c r="N12" s="4"/>
      <c r="O12" s="312" t="str">
        <f t="shared" si="0"/>
        <v>440020101-G-24-ac-011</v>
      </c>
      <c r="P12" s="72" t="s">
        <v>619</v>
      </c>
    </row>
    <row r="13" spans="1:16" ht="18.75" thickBot="1" x14ac:dyDescent="0.25">
      <c r="A13" s="361" t="s">
        <v>818</v>
      </c>
      <c r="B13" s="47" t="s">
        <v>613</v>
      </c>
      <c r="C13" s="281" t="s">
        <v>614</v>
      </c>
      <c r="D13" s="58" t="s">
        <v>615</v>
      </c>
      <c r="E13" s="279" t="s">
        <v>616</v>
      </c>
      <c r="F13" s="109" t="s">
        <v>40</v>
      </c>
      <c r="G13" s="2" t="str">
        <f>VLOOKUP(F13,Data!A:B,2,FALSE)</f>
        <v>B</v>
      </c>
      <c r="H13" s="109" t="s">
        <v>943</v>
      </c>
      <c r="I13" s="2">
        <f>VLOOKUP(H13,Data!D:E,2,FALSE)</f>
        <v>11</v>
      </c>
      <c r="J13" s="109" t="s">
        <v>7</v>
      </c>
      <c r="K13" s="2" t="str">
        <f>VLOOKUP(J13,Data!G:H,2,FALSE)</f>
        <v>ab</v>
      </c>
      <c r="L13" s="121"/>
      <c r="M13" s="2"/>
      <c r="N13" s="5"/>
      <c r="O13" s="312" t="str">
        <f t="shared" si="0"/>
        <v>440020101-B-11-ab-012</v>
      </c>
      <c r="P13" s="72"/>
    </row>
    <row r="14" spans="1:16" ht="18.75" thickBot="1" x14ac:dyDescent="0.25">
      <c r="A14" s="361" t="s">
        <v>819</v>
      </c>
      <c r="B14" s="47" t="s">
        <v>613</v>
      </c>
      <c r="C14" s="281" t="s">
        <v>614</v>
      </c>
      <c r="D14" s="52" t="s">
        <v>620</v>
      </c>
      <c r="E14" s="301" t="s">
        <v>617</v>
      </c>
      <c r="F14" s="104" t="s">
        <v>8</v>
      </c>
      <c r="G14" s="125" t="str">
        <f>VLOOKUP(F14,Data!A:B,2,FALSE)</f>
        <v>G</v>
      </c>
      <c r="H14" s="104" t="s">
        <v>8</v>
      </c>
      <c r="I14" s="125">
        <f>VLOOKUP(H14,Data!D:E,2,FALSE)</f>
        <v>24</v>
      </c>
      <c r="J14" s="104" t="s">
        <v>79</v>
      </c>
      <c r="K14" s="125" t="str">
        <f>VLOOKUP(J14,Data!G:H,2,FALSE)</f>
        <v>ac</v>
      </c>
      <c r="L14" s="122"/>
      <c r="M14" s="37"/>
      <c r="N14" s="38"/>
      <c r="O14" s="74" t="str">
        <f t="shared" si="0"/>
        <v>440020102-G-24-ac-013</v>
      </c>
      <c r="P14" s="72"/>
    </row>
    <row r="15" spans="1:16" ht="18.75" thickBot="1" x14ac:dyDescent="0.25">
      <c r="A15" s="361" t="s">
        <v>820</v>
      </c>
      <c r="B15" s="47" t="s">
        <v>613</v>
      </c>
      <c r="C15" s="281" t="s">
        <v>614</v>
      </c>
      <c r="D15" s="52" t="s">
        <v>620</v>
      </c>
      <c r="E15" s="301" t="s">
        <v>617</v>
      </c>
      <c r="F15" s="66" t="s">
        <v>8</v>
      </c>
      <c r="G15" s="3" t="str">
        <f>VLOOKUP(F15,Data!A:B,2,FALSE)</f>
        <v>G</v>
      </c>
      <c r="H15" s="67" t="s">
        <v>8</v>
      </c>
      <c r="I15" s="3">
        <f>VLOOKUP(H15,Data!D:E,2,FALSE)</f>
        <v>24</v>
      </c>
      <c r="J15" s="66" t="s">
        <v>79</v>
      </c>
      <c r="K15" s="3" t="str">
        <f>VLOOKUP(J15,Data!G:H,2,FALSE)</f>
        <v>ac</v>
      </c>
      <c r="L15" s="118"/>
      <c r="M15" s="27"/>
      <c r="N15" s="28"/>
      <c r="O15" s="74" t="str">
        <f t="shared" si="0"/>
        <v>440020102-G-24-ac-014</v>
      </c>
      <c r="P15" s="72" t="s">
        <v>619</v>
      </c>
    </row>
    <row r="16" spans="1:16" ht="18.75" thickBot="1" x14ac:dyDescent="0.25">
      <c r="A16" s="361" t="s">
        <v>821</v>
      </c>
      <c r="B16" s="47" t="s">
        <v>613</v>
      </c>
      <c r="C16" s="281" t="s">
        <v>614</v>
      </c>
      <c r="D16" s="52" t="s">
        <v>620</v>
      </c>
      <c r="E16" s="301" t="s">
        <v>617</v>
      </c>
      <c r="F16" s="67" t="s">
        <v>40</v>
      </c>
      <c r="G16" s="105" t="str">
        <f>VLOOKUP(F16,Data!A:B,2,FALSE)</f>
        <v>B</v>
      </c>
      <c r="H16" s="67" t="s">
        <v>943</v>
      </c>
      <c r="I16" s="105">
        <f>VLOOKUP(H16,Data!D:E,2,FALSE)</f>
        <v>11</v>
      </c>
      <c r="J16" s="67" t="s">
        <v>7</v>
      </c>
      <c r="K16" s="105" t="str">
        <f>VLOOKUP(J16,Data!G:H,2,FALSE)</f>
        <v>ab</v>
      </c>
      <c r="L16" s="119"/>
      <c r="M16" s="31"/>
      <c r="N16" s="34"/>
      <c r="O16" s="78" t="str">
        <f t="shared" si="0"/>
        <v>440020102-B-11-ab-015</v>
      </c>
      <c r="P16" s="72"/>
    </row>
    <row r="17" spans="1:16" ht="18.75" thickBot="1" x14ac:dyDescent="0.25">
      <c r="A17" s="361" t="s">
        <v>822</v>
      </c>
      <c r="B17" s="47" t="s">
        <v>613</v>
      </c>
      <c r="C17" s="281" t="s">
        <v>614</v>
      </c>
      <c r="D17" s="137" t="s">
        <v>621</v>
      </c>
      <c r="E17" s="277" t="s">
        <v>622</v>
      </c>
      <c r="F17" s="111" t="s">
        <v>54</v>
      </c>
      <c r="G17" s="7" t="str">
        <f>VLOOKUP(F17,Data!A:B,2,FALSE)</f>
        <v>A</v>
      </c>
      <c r="H17" s="111" t="s">
        <v>13</v>
      </c>
      <c r="I17" s="7" t="str">
        <f>VLOOKUP(H17,Data!D:E,2,FALSE)</f>
        <v>01</v>
      </c>
      <c r="J17" s="111" t="s">
        <v>80</v>
      </c>
      <c r="K17" s="7" t="str">
        <f>VLOOKUP(J17,Data!G:H,2,FALSE)</f>
        <v>am</v>
      </c>
      <c r="L17" s="116"/>
      <c r="M17" s="7"/>
      <c r="N17" s="8"/>
      <c r="O17" s="75" t="str">
        <f t="shared" si="0"/>
        <v>440020100-A-01-am-016</v>
      </c>
      <c r="P17" s="72" t="s">
        <v>623</v>
      </c>
    </row>
    <row r="18" spans="1:16" ht="18.75" thickBot="1" x14ac:dyDescent="0.25">
      <c r="A18" s="361" t="s">
        <v>823</v>
      </c>
      <c r="B18" s="47" t="s">
        <v>613</v>
      </c>
      <c r="C18" s="281" t="s">
        <v>614</v>
      </c>
      <c r="D18" s="207" t="s">
        <v>621</v>
      </c>
      <c r="E18" s="278" t="s">
        <v>622</v>
      </c>
      <c r="F18" s="112" t="s">
        <v>14</v>
      </c>
      <c r="G18" s="1" t="str">
        <f>VLOOKUP(F18,Data!A:B,2,FALSE)</f>
        <v>W</v>
      </c>
      <c r="H18" s="112" t="s">
        <v>41</v>
      </c>
      <c r="I18" s="1" t="str">
        <f>VLOOKUP(H18,Data!D:E,2,FALSE)</f>
        <v>05</v>
      </c>
      <c r="J18" s="112" t="s">
        <v>80</v>
      </c>
      <c r="K18" s="1" t="str">
        <f>VLOOKUP(J18,Data!G:H,2,FALSE)</f>
        <v>am</v>
      </c>
      <c r="L18" s="123"/>
      <c r="M18" s="1"/>
      <c r="N18" s="4"/>
      <c r="O18" s="424" t="str">
        <f t="shared" ref="O18:O24" si="1">CONCATENATE(E18&amp;"-",G18&amp;"-",I18&amp;"-",K18&amp;"-",A18)</f>
        <v>440020100-W-05-am-017</v>
      </c>
      <c r="P18" s="72" t="s">
        <v>624</v>
      </c>
    </row>
    <row r="19" spans="1:16" ht="18.75" thickBot="1" x14ac:dyDescent="0.25">
      <c r="A19" s="361" t="s">
        <v>824</v>
      </c>
      <c r="B19" s="47" t="s">
        <v>613</v>
      </c>
      <c r="C19" s="281" t="s">
        <v>614</v>
      </c>
      <c r="D19" s="207" t="s">
        <v>621</v>
      </c>
      <c r="E19" s="278" t="s">
        <v>622</v>
      </c>
      <c r="F19" s="112" t="s">
        <v>14</v>
      </c>
      <c r="G19" s="1" t="str">
        <f>VLOOKUP(F19,Data!A:B,2,FALSE)</f>
        <v>W</v>
      </c>
      <c r="H19" s="112" t="s">
        <v>41</v>
      </c>
      <c r="I19" s="1" t="str">
        <f>VLOOKUP(H19,Data!D:E,2,FALSE)</f>
        <v>05</v>
      </c>
      <c r="J19" s="112" t="s">
        <v>14</v>
      </c>
      <c r="K19" s="1" t="str">
        <f>VLOOKUP(J19,Data!G:H,2,FALSE)</f>
        <v>aw</v>
      </c>
      <c r="L19" s="123"/>
      <c r="M19" s="1"/>
      <c r="N19" s="4"/>
      <c r="O19" s="424" t="str">
        <f t="shared" si="1"/>
        <v>440020100-W-05-aw-018</v>
      </c>
      <c r="P19" s="72" t="s">
        <v>625</v>
      </c>
    </row>
    <row r="20" spans="1:16" ht="18.75" thickBot="1" x14ac:dyDescent="0.25">
      <c r="A20" s="361" t="s">
        <v>825</v>
      </c>
      <c r="B20" s="47" t="s">
        <v>613</v>
      </c>
      <c r="C20" s="281" t="s">
        <v>614</v>
      </c>
      <c r="D20" s="207" t="s">
        <v>621</v>
      </c>
      <c r="E20" s="278" t="s">
        <v>622</v>
      </c>
      <c r="F20" s="339" t="s">
        <v>15</v>
      </c>
      <c r="G20" s="6" t="str">
        <f>VLOOKUP(F20,Data!A:B,2,FALSE)</f>
        <v>R</v>
      </c>
      <c r="H20" s="339" t="s">
        <v>12</v>
      </c>
      <c r="I20" s="6" t="str">
        <f>VLOOKUP(H20,Data!D:E,2,FALSE)</f>
        <v>35</v>
      </c>
      <c r="J20" s="339" t="s">
        <v>92</v>
      </c>
      <c r="K20" s="6" t="str">
        <f>VLOOKUP(J20,Data!G:H,2,FALSE)</f>
        <v>an</v>
      </c>
      <c r="L20" s="117"/>
      <c r="M20" s="6"/>
      <c r="N20" s="32"/>
      <c r="O20" s="425" t="str">
        <f t="shared" si="1"/>
        <v>440020100-R-35-an-019</v>
      </c>
      <c r="P20" s="72" t="s">
        <v>626</v>
      </c>
    </row>
    <row r="21" spans="1:16" ht="18.75" thickBot="1" x14ac:dyDescent="0.25">
      <c r="A21" s="361" t="s">
        <v>826</v>
      </c>
      <c r="B21" s="47" t="s">
        <v>613</v>
      </c>
      <c r="C21" s="281" t="s">
        <v>614</v>
      </c>
      <c r="D21" s="51" t="s">
        <v>634</v>
      </c>
      <c r="E21" s="293" t="s">
        <v>618</v>
      </c>
      <c r="F21" s="313" t="s">
        <v>8</v>
      </c>
      <c r="G21" s="315" t="str">
        <f>VLOOKUP(F21,Data!A:B,2,FALSE)</f>
        <v>G</v>
      </c>
      <c r="H21" s="313" t="s">
        <v>8</v>
      </c>
      <c r="I21" s="315">
        <f>VLOOKUP(H21,Data!D:E,2,FALSE)</f>
        <v>24</v>
      </c>
      <c r="J21" s="313" t="s">
        <v>79</v>
      </c>
      <c r="K21" s="315" t="str">
        <f>VLOOKUP(J21,Data!G:H,2,FALSE)</f>
        <v>ac</v>
      </c>
      <c r="L21" s="314"/>
      <c r="M21" s="315"/>
      <c r="N21" s="316"/>
      <c r="O21" s="433" t="str">
        <f t="shared" si="1"/>
        <v>440020103-G-24-ac-020</v>
      </c>
      <c r="P21" s="72"/>
    </row>
    <row r="22" spans="1:16" ht="18.75" thickBot="1" x14ac:dyDescent="0.25">
      <c r="A22" s="361" t="s">
        <v>827</v>
      </c>
      <c r="B22" s="47" t="s">
        <v>613</v>
      </c>
      <c r="C22" s="281" t="s">
        <v>614</v>
      </c>
      <c r="D22" s="52" t="s">
        <v>634</v>
      </c>
      <c r="E22" s="294" t="s">
        <v>618</v>
      </c>
      <c r="F22" s="66" t="s">
        <v>54</v>
      </c>
      <c r="G22" s="27" t="str">
        <f>VLOOKUP(F22,Data!A:B,2,FALSE)</f>
        <v>A</v>
      </c>
      <c r="H22" s="66" t="s">
        <v>13</v>
      </c>
      <c r="I22" s="27" t="str">
        <f>VLOOKUP(H22,Data!D:E,2,FALSE)</f>
        <v>01</v>
      </c>
      <c r="J22" s="66" t="s">
        <v>98</v>
      </c>
      <c r="K22" s="27" t="str">
        <f>VLOOKUP(J22,Data!G:H,2,FALSE)</f>
        <v>al</v>
      </c>
      <c r="L22" s="118"/>
      <c r="M22" s="27"/>
      <c r="N22" s="28"/>
      <c r="O22" s="433" t="str">
        <f t="shared" si="1"/>
        <v>440020103-A-01-al-021</v>
      </c>
      <c r="P22" s="72" t="s">
        <v>635</v>
      </c>
    </row>
    <row r="23" spans="1:16" ht="18.75" thickBot="1" x14ac:dyDescent="0.25">
      <c r="A23" s="361" t="s">
        <v>828</v>
      </c>
      <c r="B23" s="47" t="s">
        <v>613</v>
      </c>
      <c r="C23" s="281" t="s">
        <v>614</v>
      </c>
      <c r="D23" s="52" t="s">
        <v>634</v>
      </c>
      <c r="E23" s="294" t="s">
        <v>618</v>
      </c>
      <c r="F23" s="66" t="s">
        <v>52</v>
      </c>
      <c r="G23" s="27" t="str">
        <f>VLOOKUP(F23,Data!A:B,2,FALSE)</f>
        <v>M</v>
      </c>
      <c r="H23" s="66" t="s">
        <v>87</v>
      </c>
      <c r="I23" s="27">
        <f>VLOOKUP(H23,Data!D:E,2,FALSE)</f>
        <v>30</v>
      </c>
      <c r="J23" s="66" t="s">
        <v>89</v>
      </c>
      <c r="K23" s="27" t="str">
        <f>VLOOKUP(J23,Data!G:H,2,FALSE)</f>
        <v>ah</v>
      </c>
      <c r="L23" s="118"/>
      <c r="M23" s="27"/>
      <c r="N23" s="28"/>
      <c r="O23" s="433" t="str">
        <f t="shared" si="1"/>
        <v>440020103-M-30-ah-022</v>
      </c>
      <c r="P23" s="72"/>
    </row>
    <row r="24" spans="1:16" ht="18.75" thickBot="1" x14ac:dyDescent="0.25">
      <c r="A24" s="361" t="s">
        <v>829</v>
      </c>
      <c r="B24" s="47" t="s">
        <v>613</v>
      </c>
      <c r="C24" s="281" t="s">
        <v>614</v>
      </c>
      <c r="D24" s="53" t="s">
        <v>634</v>
      </c>
      <c r="E24" s="295" t="s">
        <v>618</v>
      </c>
      <c r="F24" s="311" t="s">
        <v>52</v>
      </c>
      <c r="G24" s="200" t="str">
        <f>VLOOKUP(F24,Data!A:B,2,FALSE)</f>
        <v>M</v>
      </c>
      <c r="H24" s="311" t="s">
        <v>87</v>
      </c>
      <c r="I24" s="200">
        <f>VLOOKUP(H24,Data!D:E,2,FALSE)</f>
        <v>30</v>
      </c>
      <c r="J24" s="311" t="s">
        <v>6</v>
      </c>
      <c r="K24" s="200" t="str">
        <f>VLOOKUP(J24,Data!G:H,2,FALSE)</f>
        <v>ai</v>
      </c>
      <c r="L24" s="329"/>
      <c r="M24" s="200"/>
      <c r="N24" s="202"/>
      <c r="O24" s="433" t="str">
        <f t="shared" si="1"/>
        <v>440020103-M-30-ai-023</v>
      </c>
      <c r="P24" s="72"/>
    </row>
    <row r="25" spans="1:16" ht="18.75" thickBot="1" x14ac:dyDescent="0.25">
      <c r="A25" s="361" t="s">
        <v>830</v>
      </c>
      <c r="B25" s="44" t="s">
        <v>627</v>
      </c>
      <c r="C25" s="325" t="s">
        <v>599</v>
      </c>
      <c r="D25" s="61" t="s">
        <v>628</v>
      </c>
      <c r="E25" s="278" t="s">
        <v>629</v>
      </c>
      <c r="F25" s="61" t="s">
        <v>8</v>
      </c>
      <c r="G25" s="196" t="str">
        <f>VLOOKUP(F25,Data!A:B,2,FALSE)</f>
        <v>G</v>
      </c>
      <c r="H25" s="65" t="s">
        <v>8</v>
      </c>
      <c r="I25" s="196">
        <f>VLOOKUP(H25,Data!D:E,2,FALSE)</f>
        <v>24</v>
      </c>
      <c r="J25" s="70" t="s">
        <v>79</v>
      </c>
      <c r="K25" s="196" t="str">
        <f>VLOOKUP(J25,Data!G:H,2,FALSE)</f>
        <v>ac</v>
      </c>
      <c r="L25" s="124"/>
      <c r="M25" s="196"/>
      <c r="N25" s="30"/>
      <c r="O25" s="359" t="str">
        <f t="shared" si="0"/>
        <v>440020201-G-24-ac-024</v>
      </c>
      <c r="P25" s="72"/>
    </row>
    <row r="26" spans="1:16" ht="18.75" thickBot="1" x14ac:dyDescent="0.25">
      <c r="A26" s="361" t="s">
        <v>831</v>
      </c>
      <c r="B26" s="45" t="s">
        <v>627</v>
      </c>
      <c r="C26" s="280" t="s">
        <v>599</v>
      </c>
      <c r="D26" s="61" t="s">
        <v>628</v>
      </c>
      <c r="E26" s="278" t="s">
        <v>629</v>
      </c>
      <c r="F26" s="101" t="s">
        <v>54</v>
      </c>
      <c r="G26" s="1" t="str">
        <f>VLOOKUP(F26,Data!A:B,2,FALSE)</f>
        <v>A</v>
      </c>
      <c r="H26" s="339" t="s">
        <v>13</v>
      </c>
      <c r="I26" s="1" t="str">
        <f>VLOOKUP(H26,Data!D:E,2,FALSE)</f>
        <v>01</v>
      </c>
      <c r="J26" s="70" t="s">
        <v>98</v>
      </c>
      <c r="K26" s="1" t="str">
        <f>VLOOKUP(J26,Data!G:H,2,FALSE)</f>
        <v>al</v>
      </c>
      <c r="L26" s="123"/>
      <c r="M26" s="1"/>
      <c r="N26" s="4"/>
      <c r="O26" s="75" t="str">
        <f t="shared" si="0"/>
        <v>440020201-A-01-al-025</v>
      </c>
      <c r="P26" s="72" t="s">
        <v>632</v>
      </c>
    </row>
    <row r="27" spans="1:16" ht="18.75" thickBot="1" x14ac:dyDescent="0.25">
      <c r="A27" s="361" t="s">
        <v>832</v>
      </c>
      <c r="B27" s="45" t="s">
        <v>627</v>
      </c>
      <c r="C27" s="280" t="s">
        <v>599</v>
      </c>
      <c r="D27" s="61" t="s">
        <v>628</v>
      </c>
      <c r="E27" s="278" t="s">
        <v>629</v>
      </c>
      <c r="F27" s="324" t="s">
        <v>52</v>
      </c>
      <c r="G27" s="1" t="str">
        <f>VLOOKUP(F27,Data!A:B,2,FALSE)</f>
        <v>M</v>
      </c>
      <c r="H27" s="339" t="s">
        <v>87</v>
      </c>
      <c r="I27" s="1">
        <f>VLOOKUP(H27,Data!D:E,2,FALSE)</f>
        <v>30</v>
      </c>
      <c r="J27" s="165" t="s">
        <v>89</v>
      </c>
      <c r="K27" s="1" t="str">
        <f>VLOOKUP(J27,Data!G:H,2,FALSE)</f>
        <v>ah</v>
      </c>
      <c r="L27" s="117"/>
      <c r="M27" s="6"/>
      <c r="N27" s="32"/>
      <c r="O27" s="75" t="str">
        <f t="shared" si="0"/>
        <v>440020201-M-30-ah-026</v>
      </c>
      <c r="P27" s="72"/>
    </row>
    <row r="28" spans="1:16" ht="18.75" thickBot="1" x14ac:dyDescent="0.25">
      <c r="A28" s="361" t="s">
        <v>833</v>
      </c>
      <c r="B28" s="45" t="s">
        <v>627</v>
      </c>
      <c r="C28" s="280" t="s">
        <v>599</v>
      </c>
      <c r="D28" s="61" t="s">
        <v>628</v>
      </c>
      <c r="E28" s="278" t="s">
        <v>629</v>
      </c>
      <c r="F28" s="324" t="s">
        <v>52</v>
      </c>
      <c r="G28" s="1" t="str">
        <f>VLOOKUP(F28,Data!A:B,2,FALSE)</f>
        <v>M</v>
      </c>
      <c r="H28" s="339" t="s">
        <v>87</v>
      </c>
      <c r="I28" s="1">
        <f>VLOOKUP(H28,Data!D:E,2,FALSE)</f>
        <v>30</v>
      </c>
      <c r="J28" s="165" t="s">
        <v>6</v>
      </c>
      <c r="K28" s="1" t="str">
        <f>VLOOKUP(J28,Data!G:H,2,FALSE)</f>
        <v>ai</v>
      </c>
      <c r="L28" s="117"/>
      <c r="M28" s="6"/>
      <c r="N28" s="32"/>
      <c r="O28" s="75" t="str">
        <f t="shared" si="0"/>
        <v>440020201-M-30-ai-027</v>
      </c>
      <c r="P28" s="72"/>
    </row>
    <row r="29" spans="1:16" ht="18.75" thickBot="1" x14ac:dyDescent="0.25">
      <c r="A29" s="361" t="s">
        <v>834</v>
      </c>
      <c r="B29" s="45" t="s">
        <v>627</v>
      </c>
      <c r="C29" s="280" t="s">
        <v>599</v>
      </c>
      <c r="D29" s="61" t="s">
        <v>628</v>
      </c>
      <c r="E29" s="278" t="s">
        <v>629</v>
      </c>
      <c r="F29" s="324" t="s">
        <v>40</v>
      </c>
      <c r="G29" s="6" t="str">
        <f>VLOOKUP(F29,Data!A:B,2,FALSE)</f>
        <v>B</v>
      </c>
      <c r="H29" s="339" t="s">
        <v>943</v>
      </c>
      <c r="I29" s="6">
        <f>VLOOKUP(H29,Data!D:E,2,FALSE)</f>
        <v>11</v>
      </c>
      <c r="J29" s="65" t="s">
        <v>7</v>
      </c>
      <c r="K29" s="6" t="str">
        <f>VLOOKUP(J29,Data!G:H,2,FALSE)</f>
        <v>ab</v>
      </c>
      <c r="L29" s="117"/>
      <c r="M29" s="6"/>
      <c r="N29" s="32"/>
      <c r="O29" s="307" t="str">
        <f t="shared" si="0"/>
        <v>440020201-B-11-ab-028</v>
      </c>
      <c r="P29" s="72"/>
    </row>
    <row r="30" spans="1:16" ht="18.75" thickBot="1" x14ac:dyDescent="0.25">
      <c r="A30" s="361" t="s">
        <v>835</v>
      </c>
      <c r="B30" s="45" t="s">
        <v>627</v>
      </c>
      <c r="C30" s="280" t="s">
        <v>599</v>
      </c>
      <c r="D30" s="126" t="s">
        <v>633</v>
      </c>
      <c r="E30" s="293" t="s">
        <v>630</v>
      </c>
      <c r="F30" s="345" t="s">
        <v>8</v>
      </c>
      <c r="G30" s="181" t="str">
        <f>VLOOKUP(F30,Data!A:B,2,FALSE)</f>
        <v>G</v>
      </c>
      <c r="H30" s="313" t="s">
        <v>8</v>
      </c>
      <c r="I30" s="181">
        <f>VLOOKUP(H30,Data!D:E,2,FALSE)</f>
        <v>24</v>
      </c>
      <c r="J30" s="309" t="s">
        <v>79</v>
      </c>
      <c r="K30" s="181" t="str">
        <f>VLOOKUP(J30,Data!G:H,2,FALSE)</f>
        <v>ac</v>
      </c>
      <c r="L30" s="310"/>
      <c r="M30" s="181"/>
      <c r="N30" s="183"/>
      <c r="O30" s="189" t="str">
        <f t="shared" ref="O30:O38" si="2">CONCATENATE(E30&amp;"-",G30&amp;"-",I30&amp;"-",K30&amp;"-",A30)</f>
        <v>440020202-G-24-ac-029</v>
      </c>
      <c r="P30" s="72"/>
    </row>
    <row r="31" spans="1:16" ht="18.75" thickBot="1" x14ac:dyDescent="0.25">
      <c r="A31" s="361" t="s">
        <v>836</v>
      </c>
      <c r="B31" s="45" t="s">
        <v>627</v>
      </c>
      <c r="C31" s="280" t="s">
        <v>599</v>
      </c>
      <c r="D31" s="59" t="s">
        <v>633</v>
      </c>
      <c r="E31" s="294" t="s">
        <v>630</v>
      </c>
      <c r="F31" s="97" t="s">
        <v>54</v>
      </c>
      <c r="G31" s="27" t="str">
        <f>VLOOKUP(F31,Data!A:B,2,FALSE)</f>
        <v>A</v>
      </c>
      <c r="H31" s="67" t="s">
        <v>13</v>
      </c>
      <c r="I31" s="27" t="str">
        <f>VLOOKUP(H31,Data!D:E,2,FALSE)</f>
        <v>01</v>
      </c>
      <c r="J31" s="110" t="s">
        <v>98</v>
      </c>
      <c r="K31" s="27" t="str">
        <f>VLOOKUP(J31,Data!G:H,2,FALSE)</f>
        <v>al</v>
      </c>
      <c r="L31" s="118"/>
      <c r="M31" s="27"/>
      <c r="N31" s="28"/>
      <c r="O31" s="189" t="str">
        <f t="shared" si="2"/>
        <v>440020202-A-01-al-030</v>
      </c>
      <c r="P31" s="72" t="s">
        <v>632</v>
      </c>
    </row>
    <row r="32" spans="1:16" ht="18.75" thickBot="1" x14ac:dyDescent="0.25">
      <c r="A32" s="361" t="s">
        <v>837</v>
      </c>
      <c r="B32" s="45" t="s">
        <v>627</v>
      </c>
      <c r="C32" s="280" t="s">
        <v>599</v>
      </c>
      <c r="D32" s="59" t="s">
        <v>633</v>
      </c>
      <c r="E32" s="294" t="s">
        <v>630</v>
      </c>
      <c r="F32" s="108" t="s">
        <v>52</v>
      </c>
      <c r="G32" s="27" t="str">
        <f>VLOOKUP(F32,Data!A:B,2,FALSE)</f>
        <v>M</v>
      </c>
      <c r="H32" s="67" t="s">
        <v>87</v>
      </c>
      <c r="I32" s="27">
        <f>VLOOKUP(H32,Data!D:E,2,FALSE)</f>
        <v>30</v>
      </c>
      <c r="J32" s="171" t="s">
        <v>89</v>
      </c>
      <c r="K32" s="27" t="str">
        <f>VLOOKUP(J32,Data!G:H,2,FALSE)</f>
        <v>ah</v>
      </c>
      <c r="L32" s="119"/>
      <c r="M32" s="31"/>
      <c r="N32" s="34"/>
      <c r="O32" s="189" t="str">
        <f t="shared" si="2"/>
        <v>440020202-M-30-ah-031</v>
      </c>
      <c r="P32" s="72"/>
    </row>
    <row r="33" spans="1:16" ht="18.75" thickBot="1" x14ac:dyDescent="0.25">
      <c r="A33" s="361" t="s">
        <v>838</v>
      </c>
      <c r="B33" s="45" t="s">
        <v>627</v>
      </c>
      <c r="C33" s="280" t="s">
        <v>599</v>
      </c>
      <c r="D33" s="59" t="s">
        <v>633</v>
      </c>
      <c r="E33" s="294" t="s">
        <v>630</v>
      </c>
      <c r="F33" s="108" t="s">
        <v>52</v>
      </c>
      <c r="G33" s="27" t="str">
        <f>VLOOKUP(F33,Data!A:B,2,FALSE)</f>
        <v>M</v>
      </c>
      <c r="H33" s="67" t="s">
        <v>87</v>
      </c>
      <c r="I33" s="27">
        <f>VLOOKUP(H33,Data!D:E,2,FALSE)</f>
        <v>30</v>
      </c>
      <c r="J33" s="171" t="s">
        <v>6</v>
      </c>
      <c r="K33" s="27" t="str">
        <f>VLOOKUP(J33,Data!G:H,2,FALSE)</f>
        <v>ai</v>
      </c>
      <c r="L33" s="119"/>
      <c r="M33" s="31"/>
      <c r="N33" s="34"/>
      <c r="O33" s="189" t="str">
        <f t="shared" si="2"/>
        <v>440020202-M-30-ai-032</v>
      </c>
      <c r="P33" s="72"/>
    </row>
    <row r="34" spans="1:16" ht="18.75" thickBot="1" x14ac:dyDescent="0.25">
      <c r="A34" s="361" t="s">
        <v>839</v>
      </c>
      <c r="B34" s="45" t="s">
        <v>627</v>
      </c>
      <c r="C34" s="280" t="s">
        <v>599</v>
      </c>
      <c r="D34" s="60" t="s">
        <v>633</v>
      </c>
      <c r="E34" s="295" t="s">
        <v>630</v>
      </c>
      <c r="F34" s="368" t="s">
        <v>40</v>
      </c>
      <c r="G34" s="246" t="str">
        <f>VLOOKUP(F34,Data!A:B,2,FALSE)</f>
        <v>B</v>
      </c>
      <c r="H34" s="340" t="s">
        <v>943</v>
      </c>
      <c r="I34" s="246">
        <f>VLOOKUP(H34,Data!D:E,2,FALSE)</f>
        <v>11</v>
      </c>
      <c r="J34" s="311" t="s">
        <v>7</v>
      </c>
      <c r="K34" s="246" t="str">
        <f>VLOOKUP(J34,Data!G:H,2,FALSE)</f>
        <v>ab</v>
      </c>
      <c r="L34" s="341"/>
      <c r="M34" s="246"/>
      <c r="N34" s="342"/>
      <c r="O34" s="233" t="str">
        <f t="shared" si="2"/>
        <v>440020202-B-11-ab-033</v>
      </c>
      <c r="P34" s="72"/>
    </row>
    <row r="35" spans="1:16" ht="18.75" thickBot="1" x14ac:dyDescent="0.25">
      <c r="A35" s="361" t="s">
        <v>840</v>
      </c>
      <c r="B35" s="45" t="s">
        <v>627</v>
      </c>
      <c r="C35" s="280" t="s">
        <v>599</v>
      </c>
      <c r="D35" s="137" t="s">
        <v>636</v>
      </c>
      <c r="E35" s="277" t="s">
        <v>631</v>
      </c>
      <c r="F35" s="64" t="s">
        <v>8</v>
      </c>
      <c r="G35" s="160" t="str">
        <f>VLOOKUP(F35,Data!A:B,2,FALSE)</f>
        <v>G</v>
      </c>
      <c r="H35" s="64" t="s">
        <v>8</v>
      </c>
      <c r="I35" s="160">
        <f>VLOOKUP(H35,Data!D:E,2,FALSE)</f>
        <v>24</v>
      </c>
      <c r="J35" s="64" t="s">
        <v>79</v>
      </c>
      <c r="K35" s="160" t="str">
        <f>VLOOKUP(J35,Data!G:H,2,FALSE)</f>
        <v>ac</v>
      </c>
      <c r="L35" s="306"/>
      <c r="M35" s="160"/>
      <c r="N35" s="162"/>
      <c r="O35" s="426" t="str">
        <f t="shared" si="2"/>
        <v>440020203-G-24-ac-034</v>
      </c>
      <c r="P35" s="72"/>
    </row>
    <row r="36" spans="1:16" ht="18.75" thickBot="1" x14ac:dyDescent="0.25">
      <c r="A36" s="361" t="s">
        <v>841</v>
      </c>
      <c r="B36" s="45" t="s">
        <v>627</v>
      </c>
      <c r="C36" s="280" t="s">
        <v>599</v>
      </c>
      <c r="D36" s="207" t="s">
        <v>636</v>
      </c>
      <c r="E36" s="278" t="s">
        <v>631</v>
      </c>
      <c r="F36" s="112" t="s">
        <v>54</v>
      </c>
      <c r="G36" s="1" t="str">
        <f>VLOOKUP(F36,Data!A:B,2,FALSE)</f>
        <v>A</v>
      </c>
      <c r="H36" s="112" t="s">
        <v>13</v>
      </c>
      <c r="I36" s="1" t="str">
        <f>VLOOKUP(H36,Data!D:E,2,FALSE)</f>
        <v>01</v>
      </c>
      <c r="J36" s="112" t="s">
        <v>98</v>
      </c>
      <c r="K36" s="1" t="str">
        <f>VLOOKUP(J36,Data!G:H,2,FALSE)</f>
        <v>al</v>
      </c>
      <c r="L36" s="123"/>
      <c r="M36" s="1"/>
      <c r="N36" s="4"/>
      <c r="O36" s="426" t="str">
        <f t="shared" si="2"/>
        <v>440020203-A-01-al-035</v>
      </c>
      <c r="P36" s="72" t="s">
        <v>635</v>
      </c>
    </row>
    <row r="37" spans="1:16" ht="18.75" thickBot="1" x14ac:dyDescent="0.25">
      <c r="A37" s="361" t="s">
        <v>842</v>
      </c>
      <c r="B37" s="45" t="s">
        <v>627</v>
      </c>
      <c r="C37" s="280" t="s">
        <v>599</v>
      </c>
      <c r="D37" s="207" t="s">
        <v>636</v>
      </c>
      <c r="E37" s="278" t="s">
        <v>631</v>
      </c>
      <c r="F37" s="112" t="s">
        <v>52</v>
      </c>
      <c r="G37" s="1" t="str">
        <f>VLOOKUP(F37,Data!A:B,2,FALSE)</f>
        <v>M</v>
      </c>
      <c r="H37" s="112" t="s">
        <v>87</v>
      </c>
      <c r="I37" s="1">
        <f>VLOOKUP(H37,Data!D:E,2,FALSE)</f>
        <v>30</v>
      </c>
      <c r="J37" s="112" t="s">
        <v>89</v>
      </c>
      <c r="K37" s="1" t="str">
        <f>VLOOKUP(J37,Data!G:H,2,FALSE)</f>
        <v>ah</v>
      </c>
      <c r="L37" s="123"/>
      <c r="M37" s="1"/>
      <c r="N37" s="4"/>
      <c r="O37" s="426" t="str">
        <f t="shared" si="2"/>
        <v>440020203-M-30-ah-036</v>
      </c>
      <c r="P37" s="72"/>
    </row>
    <row r="38" spans="1:16" ht="18.75" thickBot="1" x14ac:dyDescent="0.25">
      <c r="A38" s="361" t="s">
        <v>843</v>
      </c>
      <c r="B38" s="45" t="s">
        <v>627</v>
      </c>
      <c r="C38" s="280" t="s">
        <v>599</v>
      </c>
      <c r="D38" s="207" t="s">
        <v>636</v>
      </c>
      <c r="E38" s="278" t="s">
        <v>631</v>
      </c>
      <c r="F38" s="65" t="s">
        <v>52</v>
      </c>
      <c r="G38" s="167" t="str">
        <f>VLOOKUP(F38,Data!A:B,2,FALSE)</f>
        <v>M</v>
      </c>
      <c r="H38" s="65" t="s">
        <v>87</v>
      </c>
      <c r="I38" s="167">
        <f>VLOOKUP(H38,Data!D:E,2,FALSE)</f>
        <v>30</v>
      </c>
      <c r="J38" s="65" t="s">
        <v>6</v>
      </c>
      <c r="K38" s="167" t="str">
        <f>VLOOKUP(J38,Data!G:H,2,FALSE)</f>
        <v>ai</v>
      </c>
      <c r="L38" s="334"/>
      <c r="M38" s="167"/>
      <c r="N38" s="169"/>
      <c r="O38" s="428" t="str">
        <f t="shared" si="2"/>
        <v>440020203-M-30-ai-037</v>
      </c>
      <c r="P38" s="72"/>
    </row>
    <row r="39" spans="1:16" ht="18.75" thickBot="1" x14ac:dyDescent="0.25">
      <c r="A39" s="361" t="s">
        <v>844</v>
      </c>
      <c r="B39" s="45" t="s">
        <v>627</v>
      </c>
      <c r="C39" s="280" t="s">
        <v>599</v>
      </c>
      <c r="D39" s="126" t="s">
        <v>641</v>
      </c>
      <c r="E39" s="293" t="s">
        <v>642</v>
      </c>
      <c r="F39" s="180" t="s">
        <v>54</v>
      </c>
      <c r="G39" s="429" t="str">
        <f>VLOOKUP(F39,Data!A:B,2,FALSE)</f>
        <v>A</v>
      </c>
      <c r="H39" s="182" t="s">
        <v>13</v>
      </c>
      <c r="I39" s="429" t="str">
        <f>VLOOKUP(H39,Data!D:E,2,FALSE)</f>
        <v>01</v>
      </c>
      <c r="J39" s="182" t="s">
        <v>98</v>
      </c>
      <c r="K39" s="429" t="str">
        <f>VLOOKUP(J39,Data!G:H,2,FALSE)</f>
        <v>al</v>
      </c>
      <c r="L39" s="181"/>
      <c r="M39" s="181"/>
      <c r="N39" s="430"/>
      <c r="O39" s="241" t="str">
        <f t="shared" si="0"/>
        <v>440020204-A-01-al-038</v>
      </c>
      <c r="P39" s="72"/>
    </row>
    <row r="40" spans="1:16" ht="18.75" thickBot="1" x14ac:dyDescent="0.25">
      <c r="A40" s="361" t="s">
        <v>845</v>
      </c>
      <c r="B40" s="45" t="s">
        <v>627</v>
      </c>
      <c r="C40" s="280" t="s">
        <v>599</v>
      </c>
      <c r="D40" s="60" t="s">
        <v>641</v>
      </c>
      <c r="E40" s="295" t="s">
        <v>642</v>
      </c>
      <c r="F40" s="328" t="s">
        <v>8</v>
      </c>
      <c r="G40" s="200" t="str">
        <f>VLOOKUP(F40,Data!A:B,2,FALSE)</f>
        <v>G</v>
      </c>
      <c r="H40" s="311" t="s">
        <v>8</v>
      </c>
      <c r="I40" s="200">
        <f>VLOOKUP(H40,Data!D:E,2,FALSE)</f>
        <v>24</v>
      </c>
      <c r="J40" s="311" t="s">
        <v>79</v>
      </c>
      <c r="K40" s="200" t="str">
        <f>VLOOKUP(J40,Data!G:H,2,FALSE)</f>
        <v>ac</v>
      </c>
      <c r="L40" s="329"/>
      <c r="M40" s="330"/>
      <c r="N40" s="202"/>
      <c r="O40" s="241" t="str">
        <f t="shared" si="0"/>
        <v>440020204-G-24-ac-039</v>
      </c>
      <c r="P40" s="72"/>
    </row>
    <row r="41" spans="1:16" ht="18.75" thickBot="1" x14ac:dyDescent="0.25">
      <c r="A41" s="361" t="s">
        <v>846</v>
      </c>
      <c r="B41" s="45" t="s">
        <v>627</v>
      </c>
      <c r="C41" s="280" t="s">
        <v>599</v>
      </c>
      <c r="D41" s="207" t="s">
        <v>365</v>
      </c>
      <c r="E41" s="278" t="s">
        <v>640</v>
      </c>
      <c r="F41" s="102" t="s">
        <v>8</v>
      </c>
      <c r="G41" s="196" t="str">
        <f>VLOOKUP(F41,Data!A:B,2,FALSE)</f>
        <v>G</v>
      </c>
      <c r="H41" s="65" t="s">
        <v>8</v>
      </c>
      <c r="I41" s="196">
        <f>VLOOKUP(H41,Data!D:E,2,FALSE)</f>
        <v>24</v>
      </c>
      <c r="J41" s="70" t="s">
        <v>79</v>
      </c>
      <c r="K41" s="196" t="str">
        <f>VLOOKUP(J41,Data!G:H,2,FALSE)</f>
        <v>ac</v>
      </c>
      <c r="L41" s="124"/>
      <c r="M41" s="26"/>
      <c r="N41" s="30"/>
      <c r="O41" s="359" t="str">
        <f>CONCATENATE(E41&amp;"-",G41&amp;"-",I41&amp;"-",K41&amp;"-",A41)</f>
        <v>440020206-G-24-ac-040</v>
      </c>
      <c r="P41" s="72" t="s">
        <v>638</v>
      </c>
    </row>
    <row r="42" spans="1:16" ht="18.75" thickBot="1" x14ac:dyDescent="0.25">
      <c r="A42" s="361" t="s">
        <v>847</v>
      </c>
      <c r="B42" s="45" t="s">
        <v>627</v>
      </c>
      <c r="C42" s="280" t="s">
        <v>599</v>
      </c>
      <c r="D42" s="207" t="s">
        <v>365</v>
      </c>
      <c r="E42" s="278" t="s">
        <v>637</v>
      </c>
      <c r="F42" s="101" t="s">
        <v>15</v>
      </c>
      <c r="G42" s="1" t="str">
        <f>VLOOKUP(F42,Data!A:B,2,FALSE)</f>
        <v>R</v>
      </c>
      <c r="H42" s="112" t="s">
        <v>12</v>
      </c>
      <c r="I42" s="1" t="str">
        <f>VLOOKUP(H42,Data!D:E,2,FALSE)</f>
        <v>35</v>
      </c>
      <c r="J42" s="70" t="s">
        <v>6</v>
      </c>
      <c r="K42" s="1" t="str">
        <f>VLOOKUP(J42,Data!G:H,2,FALSE)</f>
        <v>ai</v>
      </c>
      <c r="L42" s="123"/>
      <c r="M42" s="1"/>
      <c r="N42" s="30"/>
      <c r="O42" s="75" t="str">
        <f t="shared" si="0"/>
        <v>440020205-R-35-ai-041</v>
      </c>
      <c r="P42" s="72"/>
    </row>
    <row r="43" spans="1:16" ht="18.75" thickBot="1" x14ac:dyDescent="0.25">
      <c r="A43" s="361" t="s">
        <v>848</v>
      </c>
      <c r="B43" s="45" t="s">
        <v>627</v>
      </c>
      <c r="C43" s="280" t="s">
        <v>599</v>
      </c>
      <c r="D43" s="207" t="s">
        <v>365</v>
      </c>
      <c r="E43" s="278" t="s">
        <v>637</v>
      </c>
      <c r="F43" s="58" t="s">
        <v>40</v>
      </c>
      <c r="G43" s="2" t="str">
        <f>VLOOKUP(F43,Data!A:B,2,FALSE)</f>
        <v>B</v>
      </c>
      <c r="H43" s="113" t="s">
        <v>51</v>
      </c>
      <c r="I43" s="2">
        <f>VLOOKUP(H43,Data!D:E,2,FALSE)</f>
        <v>10</v>
      </c>
      <c r="J43" s="113" t="s">
        <v>7</v>
      </c>
      <c r="K43" s="2" t="str">
        <f>VLOOKUP(J43,Data!G:H,2,FALSE)</f>
        <v>ab</v>
      </c>
      <c r="L43" s="121"/>
      <c r="M43" s="2"/>
      <c r="N43" s="33"/>
      <c r="O43" s="76" t="str">
        <f t="shared" si="0"/>
        <v>440020205-B-10-ab-042</v>
      </c>
      <c r="P43" s="72" t="s">
        <v>639</v>
      </c>
    </row>
    <row r="44" spans="1:16" ht="18.75" thickBot="1" x14ac:dyDescent="0.25">
      <c r="A44" s="361" t="s">
        <v>849</v>
      </c>
      <c r="B44" s="45" t="s">
        <v>627</v>
      </c>
      <c r="C44" s="280" t="s">
        <v>599</v>
      </c>
      <c r="D44" s="126" t="s">
        <v>643</v>
      </c>
      <c r="E44" s="293" t="s">
        <v>644</v>
      </c>
      <c r="F44" s="432" t="s">
        <v>54</v>
      </c>
      <c r="G44" s="429" t="str">
        <f>VLOOKUP(F44,Data!A:B,2,FALSE)</f>
        <v>A</v>
      </c>
      <c r="H44" s="182" t="s">
        <v>13</v>
      </c>
      <c r="I44" s="429" t="str">
        <f>VLOOKUP(H44,Data!D:E,2,FALSE)</f>
        <v>01</v>
      </c>
      <c r="J44" s="182" t="s">
        <v>98</v>
      </c>
      <c r="K44" s="429" t="str">
        <f>VLOOKUP(J44,Data!G:H,2,FALSE)</f>
        <v>al</v>
      </c>
      <c r="L44" s="181"/>
      <c r="M44" s="181"/>
      <c r="N44" s="430"/>
      <c r="O44" s="241" t="str">
        <f t="shared" si="0"/>
        <v>440020200-A-01-al-043</v>
      </c>
      <c r="P44" s="335" t="s">
        <v>645</v>
      </c>
    </row>
    <row r="45" spans="1:16" ht="18.75" thickBot="1" x14ac:dyDescent="0.25">
      <c r="A45" s="361" t="s">
        <v>850</v>
      </c>
      <c r="B45" s="45" t="s">
        <v>627</v>
      </c>
      <c r="C45" s="280" t="s">
        <v>599</v>
      </c>
      <c r="D45" s="59" t="s">
        <v>643</v>
      </c>
      <c r="E45" s="294" t="s">
        <v>644</v>
      </c>
      <c r="F45" s="104" t="s">
        <v>52</v>
      </c>
      <c r="G45" s="107" t="str">
        <f>VLOOKUP(F45,Data!A:B,2,FALSE)</f>
        <v>M</v>
      </c>
      <c r="H45" s="104" t="s">
        <v>87</v>
      </c>
      <c r="I45" s="107">
        <f>VLOOKUP(H45,Data!D:E,2,FALSE)</f>
        <v>30</v>
      </c>
      <c r="J45" s="104" t="s">
        <v>89</v>
      </c>
      <c r="K45" s="107" t="str">
        <f>VLOOKUP(J45,Data!G:H,2,FALSE)</f>
        <v>ah</v>
      </c>
      <c r="L45" s="132"/>
      <c r="M45" s="427"/>
      <c r="N45" s="175"/>
      <c r="O45" s="241" t="str">
        <f t="shared" si="0"/>
        <v>440020200-M-30-ah-044</v>
      </c>
      <c r="P45" s="72" t="s">
        <v>646</v>
      </c>
    </row>
    <row r="46" spans="1:16" ht="18.75" thickBot="1" x14ac:dyDescent="0.25">
      <c r="A46" s="361" t="s">
        <v>851</v>
      </c>
      <c r="B46" s="223" t="s">
        <v>627</v>
      </c>
      <c r="C46" s="326" t="s">
        <v>599</v>
      </c>
      <c r="D46" s="60" t="s">
        <v>643</v>
      </c>
      <c r="E46" s="295" t="s">
        <v>629</v>
      </c>
      <c r="F46" s="340" t="s">
        <v>52</v>
      </c>
      <c r="G46" s="246" t="str">
        <f>VLOOKUP(F46,Data!A:B,2,FALSE)</f>
        <v>M</v>
      </c>
      <c r="H46" s="340" t="s">
        <v>87</v>
      </c>
      <c r="I46" s="246">
        <f>VLOOKUP(H46,Data!D:E,2,FALSE)</f>
        <v>30</v>
      </c>
      <c r="J46" s="340" t="s">
        <v>6</v>
      </c>
      <c r="K46" s="246" t="str">
        <f>VLOOKUP(J46,Data!G:H,2,FALSE)</f>
        <v>ai</v>
      </c>
      <c r="L46" s="341"/>
      <c r="M46" s="431"/>
      <c r="N46" s="342"/>
      <c r="O46" s="241" t="str">
        <f t="shared" ref="O46:O51" si="3">CONCATENATE(E46&amp;"-",G46&amp;"-",I46&amp;"-",K46&amp;"-",A46)</f>
        <v>440020201-M-30-ai-045</v>
      </c>
      <c r="P46" s="72"/>
    </row>
    <row r="47" spans="1:16" ht="18.75" thickBot="1" x14ac:dyDescent="0.25">
      <c r="A47" s="361" t="s">
        <v>852</v>
      </c>
      <c r="B47" s="46" t="s">
        <v>647</v>
      </c>
      <c r="C47" s="322" t="s">
        <v>647</v>
      </c>
      <c r="D47" s="57" t="s">
        <v>648</v>
      </c>
      <c r="E47" s="277" t="s">
        <v>649</v>
      </c>
      <c r="F47" s="57" t="s">
        <v>54</v>
      </c>
      <c r="G47" s="7" t="str">
        <f>VLOOKUP(F47,Data!A:B,2,FALSE)</f>
        <v>A</v>
      </c>
      <c r="H47" s="64" t="s">
        <v>31</v>
      </c>
      <c r="I47" s="7" t="str">
        <f>VLOOKUP(H47,Data!D:E,2,FALSE)</f>
        <v>کد دستگاه</v>
      </c>
      <c r="J47" s="111" t="s">
        <v>219</v>
      </c>
      <c r="K47" s="7" t="str">
        <f>VLOOKUP(J47,Data!G:H,2,FALSE)</f>
        <v>ay</v>
      </c>
      <c r="L47" s="116"/>
      <c r="M47" s="7"/>
      <c r="N47" s="8"/>
      <c r="O47" s="75" t="str">
        <f t="shared" si="3"/>
        <v>440020000-A-کد دستگاه-ay-046</v>
      </c>
      <c r="P47" s="72" t="s">
        <v>650</v>
      </c>
    </row>
    <row r="48" spans="1:16" ht="18.75" thickBot="1" x14ac:dyDescent="0.25">
      <c r="A48" s="361" t="s">
        <v>853</v>
      </c>
      <c r="B48" s="47" t="s">
        <v>647</v>
      </c>
      <c r="C48" s="281" t="s">
        <v>647</v>
      </c>
      <c r="D48" s="61" t="s">
        <v>648</v>
      </c>
      <c r="E48" s="278" t="s">
        <v>649</v>
      </c>
      <c r="F48" s="101" t="s">
        <v>54</v>
      </c>
      <c r="G48" s="1" t="str">
        <f>VLOOKUP(F48,Data!A:B,2,FALSE)</f>
        <v>A</v>
      </c>
      <c r="H48" s="339" t="s">
        <v>16</v>
      </c>
      <c r="I48" s="1" t="str">
        <f>VLOOKUP(H48,Data!D:E,2,FALSE)</f>
        <v>40</v>
      </c>
      <c r="J48" s="70" t="s">
        <v>89</v>
      </c>
      <c r="K48" s="1" t="str">
        <f>VLOOKUP(J48,Data!G:H,2,FALSE)</f>
        <v>ah</v>
      </c>
      <c r="L48" s="123"/>
      <c r="M48" s="1"/>
      <c r="N48" s="4"/>
      <c r="O48" s="75" t="str">
        <f t="shared" si="3"/>
        <v>440020000-A-40-ah-047</v>
      </c>
      <c r="P48" s="72" t="s">
        <v>651</v>
      </c>
    </row>
    <row r="49" spans="1:16" ht="18.75" thickBot="1" x14ac:dyDescent="0.25">
      <c r="A49" s="361" t="s">
        <v>854</v>
      </c>
      <c r="B49" s="47" t="s">
        <v>647</v>
      </c>
      <c r="C49" s="281" t="s">
        <v>647</v>
      </c>
      <c r="D49" s="61" t="s">
        <v>648</v>
      </c>
      <c r="E49" s="278" t="s">
        <v>649</v>
      </c>
      <c r="F49" s="324" t="s">
        <v>54</v>
      </c>
      <c r="G49" s="1" t="str">
        <f>VLOOKUP(F49,Data!A:B,2,FALSE)</f>
        <v>A</v>
      </c>
      <c r="H49" s="339" t="s">
        <v>13</v>
      </c>
      <c r="I49" s="1" t="str">
        <f>VLOOKUP(H49,Data!D:E,2,FALSE)</f>
        <v>01</v>
      </c>
      <c r="J49" s="165" t="s">
        <v>80</v>
      </c>
      <c r="K49" s="1" t="str">
        <f>VLOOKUP(J49,Data!G:H,2,FALSE)</f>
        <v>am</v>
      </c>
      <c r="L49" s="117"/>
      <c r="M49" s="6"/>
      <c r="N49" s="32"/>
      <c r="O49" s="75" t="str">
        <f t="shared" si="3"/>
        <v>440020000-A-01-am-048</v>
      </c>
      <c r="P49" s="72" t="s">
        <v>652</v>
      </c>
    </row>
    <row r="50" spans="1:16" ht="18.75" thickBot="1" x14ac:dyDescent="0.25">
      <c r="A50" s="361" t="s">
        <v>855</v>
      </c>
      <c r="B50" s="47" t="s">
        <v>647</v>
      </c>
      <c r="C50" s="281" t="s">
        <v>647</v>
      </c>
      <c r="D50" s="61" t="s">
        <v>648</v>
      </c>
      <c r="E50" s="278" t="s">
        <v>649</v>
      </c>
      <c r="F50" s="324" t="s">
        <v>54</v>
      </c>
      <c r="G50" s="1" t="str">
        <f>VLOOKUP(F50,Data!A:B,2,FALSE)</f>
        <v>A</v>
      </c>
      <c r="H50" s="339" t="s">
        <v>13</v>
      </c>
      <c r="I50" s="1" t="str">
        <f>VLOOKUP(H50,Data!D:E,2,FALSE)</f>
        <v>01</v>
      </c>
      <c r="J50" s="165" t="s">
        <v>80</v>
      </c>
      <c r="K50" s="1" t="str">
        <f>VLOOKUP(J50,Data!G:H,2,FALSE)</f>
        <v>am</v>
      </c>
      <c r="L50" s="117"/>
      <c r="M50" s="6"/>
      <c r="N50" s="32"/>
      <c r="O50" s="75" t="str">
        <f t="shared" si="3"/>
        <v>440020000-A-01-am-049</v>
      </c>
      <c r="P50" s="72" t="s">
        <v>653</v>
      </c>
    </row>
    <row r="51" spans="1:16" ht="18.75" thickBot="1" x14ac:dyDescent="0.25">
      <c r="A51" s="361" t="s">
        <v>856</v>
      </c>
      <c r="B51" s="48" t="s">
        <v>647</v>
      </c>
      <c r="C51" s="323" t="s">
        <v>647</v>
      </c>
      <c r="D51" s="58" t="s">
        <v>648</v>
      </c>
      <c r="E51" s="279" t="s">
        <v>649</v>
      </c>
      <c r="F51" s="99" t="s">
        <v>54</v>
      </c>
      <c r="G51" s="2" t="str">
        <f>VLOOKUP(F51,Data!A:B,2,FALSE)</f>
        <v>A</v>
      </c>
      <c r="H51" s="109" t="s">
        <v>13</v>
      </c>
      <c r="I51" s="2" t="str">
        <f>VLOOKUP(H51,Data!D:E,2,FALSE)</f>
        <v>01</v>
      </c>
      <c r="J51" s="113" t="s">
        <v>80</v>
      </c>
      <c r="K51" s="2" t="str">
        <f>VLOOKUP(J51,Data!G:H,2,FALSE)</f>
        <v>am</v>
      </c>
      <c r="L51" s="121"/>
      <c r="M51" s="2"/>
      <c r="N51" s="5"/>
      <c r="O51" s="76" t="str">
        <f t="shared" si="3"/>
        <v>440020000-A-01-am-050</v>
      </c>
      <c r="P51" s="73" t="s">
        <v>654</v>
      </c>
    </row>
  </sheetData>
  <conditionalFormatting sqref="H2:H29 H39:H43 H52:H1048576">
    <cfRule type="cellIs" dxfId="139" priority="17" operator="equal">
      <formula>"دستگاه"</formula>
    </cfRule>
  </conditionalFormatting>
  <conditionalFormatting sqref="F2:F29 F39:F43 F52:F1048576">
    <cfRule type="cellIs" dxfId="138" priority="16" operator="equal">
      <formula>"ایستگاه"</formula>
    </cfRule>
  </conditionalFormatting>
  <conditionalFormatting sqref="O1:O29 O39:O43 O52:O1048576">
    <cfRule type="duplicateValues" dxfId="137" priority="13"/>
  </conditionalFormatting>
  <conditionalFormatting sqref="H30:H34">
    <cfRule type="cellIs" dxfId="136" priority="12" operator="equal">
      <formula>"دستگاه"</formula>
    </cfRule>
  </conditionalFormatting>
  <conditionalFormatting sqref="F30:F34">
    <cfRule type="cellIs" dxfId="135" priority="11" operator="equal">
      <formula>"ایستگاه"</formula>
    </cfRule>
  </conditionalFormatting>
  <conditionalFormatting sqref="O30:O34">
    <cfRule type="duplicateValues" dxfId="134" priority="10"/>
  </conditionalFormatting>
  <conditionalFormatting sqref="H35:H38">
    <cfRule type="cellIs" dxfId="133" priority="9" operator="equal">
      <formula>"دستگاه"</formula>
    </cfRule>
  </conditionalFormatting>
  <conditionalFormatting sqref="F35:F38">
    <cfRule type="cellIs" dxfId="132" priority="8" operator="equal">
      <formula>"ایستگاه"</formula>
    </cfRule>
  </conditionalFormatting>
  <conditionalFormatting sqref="O35:O38">
    <cfRule type="duplicateValues" dxfId="131" priority="7"/>
  </conditionalFormatting>
  <conditionalFormatting sqref="H44:H46">
    <cfRule type="cellIs" dxfId="130" priority="6" operator="equal">
      <formula>"دستگاه"</formula>
    </cfRule>
  </conditionalFormatting>
  <conditionalFormatting sqref="F44:F46">
    <cfRule type="cellIs" dxfId="129" priority="5" operator="equal">
      <formula>"ایستگاه"</formula>
    </cfRule>
  </conditionalFormatting>
  <conditionalFormatting sqref="O44:O46">
    <cfRule type="duplicateValues" dxfId="128" priority="4"/>
  </conditionalFormatting>
  <conditionalFormatting sqref="H47:H51">
    <cfRule type="cellIs" dxfId="127" priority="3" operator="equal">
      <formula>"دستگاه"</formula>
    </cfRule>
  </conditionalFormatting>
  <conditionalFormatting sqref="F47:F51">
    <cfRule type="cellIs" dxfId="126" priority="2" operator="equal">
      <formula>"ایستگاه"</formula>
    </cfRule>
  </conditionalFormatting>
  <conditionalFormatting sqref="O47:O51">
    <cfRule type="duplicateValues" dxfId="125" priority="1"/>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17"/>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75" style="40" customWidth="1"/>
    <col min="2" max="2" width="10" style="49" bestFit="1" customWidth="1"/>
    <col min="3" max="3" width="10.875" style="40" customWidth="1"/>
    <col min="4" max="4" width="31.625" style="49" bestFit="1"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87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41" t="s">
        <v>807</v>
      </c>
      <c r="B2" s="44" t="s">
        <v>572</v>
      </c>
      <c r="C2" s="325" t="s">
        <v>573</v>
      </c>
      <c r="D2" s="51" t="s">
        <v>574</v>
      </c>
      <c r="E2" s="293" t="s">
        <v>575</v>
      </c>
      <c r="F2" s="126" t="s">
        <v>8</v>
      </c>
      <c r="G2" s="125" t="str">
        <f>VLOOKUP(F2,Data!A:B,2,FALSE)</f>
        <v>G</v>
      </c>
      <c r="H2" s="62" t="s">
        <v>8</v>
      </c>
      <c r="I2" s="125">
        <f>VLOOKUP(H2,Data!D:E,2,FALSE)</f>
        <v>24</v>
      </c>
      <c r="J2" s="62" t="s">
        <v>79</v>
      </c>
      <c r="K2" s="125" t="str">
        <f>VLOOKUP(J2,Data!G:H,2,FALSE)</f>
        <v>ac</v>
      </c>
      <c r="L2" s="114"/>
      <c r="M2" s="23"/>
      <c r="N2" s="24"/>
      <c r="O2" s="74" t="str">
        <f t="shared" ref="O2:O17" si="0">CONCATENATE(E2&amp;"-",G2&amp;"-",I2&amp;"-",K2&amp;"-",A2)</f>
        <v>190010101-G-24-ac-001</v>
      </c>
      <c r="P2" s="71" t="s">
        <v>577</v>
      </c>
    </row>
    <row r="3" spans="1:16" ht="18.75" thickBot="1" x14ac:dyDescent="0.25">
      <c r="A3" s="41" t="s">
        <v>808</v>
      </c>
      <c r="B3" s="45" t="s">
        <v>572</v>
      </c>
      <c r="C3" s="280" t="s">
        <v>573</v>
      </c>
      <c r="D3" s="52" t="s">
        <v>574</v>
      </c>
      <c r="E3" s="294" t="s">
        <v>575</v>
      </c>
      <c r="F3" s="128" t="s">
        <v>40</v>
      </c>
      <c r="G3" s="3" t="str">
        <f>VLOOKUP(F3,Data!A:B,2,FALSE)</f>
        <v>B</v>
      </c>
      <c r="H3" s="103" t="s">
        <v>943</v>
      </c>
      <c r="I3" s="3">
        <f>VLOOKUP(H3,Data!D:E,2,FALSE)</f>
        <v>11</v>
      </c>
      <c r="J3" s="63" t="s">
        <v>7</v>
      </c>
      <c r="K3" s="3" t="str">
        <f>VLOOKUP(J3,Data!G:H,2,FALSE)</f>
        <v>ab</v>
      </c>
      <c r="L3" s="115"/>
      <c r="M3" s="3"/>
      <c r="N3" s="25"/>
      <c r="O3" s="74" t="str">
        <f t="shared" si="0"/>
        <v>190010101-B-11-ab-002</v>
      </c>
      <c r="P3" s="72"/>
    </row>
    <row r="4" spans="1:16" ht="18.75" thickBot="1" x14ac:dyDescent="0.25">
      <c r="A4" s="41" t="s">
        <v>809</v>
      </c>
      <c r="B4" s="45" t="s">
        <v>572</v>
      </c>
      <c r="C4" s="280" t="s">
        <v>573</v>
      </c>
      <c r="D4" s="137" t="s">
        <v>578</v>
      </c>
      <c r="E4" s="277" t="s">
        <v>576</v>
      </c>
      <c r="F4" s="57" t="s">
        <v>8</v>
      </c>
      <c r="G4" s="7" t="str">
        <f>VLOOKUP(F4,Data!A:B,2,FALSE)</f>
        <v>G</v>
      </c>
      <c r="H4" s="64" t="s">
        <v>8</v>
      </c>
      <c r="I4" s="7">
        <f>VLOOKUP(H4,Data!D:E,2,FALSE)</f>
        <v>24</v>
      </c>
      <c r="J4" s="64" t="s">
        <v>79</v>
      </c>
      <c r="K4" s="7" t="str">
        <f>VLOOKUP(J4,Data!G:H,2,FALSE)</f>
        <v>ac</v>
      </c>
      <c r="L4" s="116"/>
      <c r="M4" s="7"/>
      <c r="N4" s="8"/>
      <c r="O4" s="75" t="str">
        <f t="shared" si="0"/>
        <v>190010102-G-24-ac-003</v>
      </c>
      <c r="P4" s="72" t="s">
        <v>577</v>
      </c>
    </row>
    <row r="5" spans="1:16" ht="18.75" thickBot="1" x14ac:dyDescent="0.25">
      <c r="A5" s="41" t="s">
        <v>810</v>
      </c>
      <c r="B5" s="45" t="s">
        <v>572</v>
      </c>
      <c r="C5" s="280" t="s">
        <v>573</v>
      </c>
      <c r="D5" s="54" t="s">
        <v>578</v>
      </c>
      <c r="E5" s="279" t="s">
        <v>576</v>
      </c>
      <c r="F5" s="99" t="s">
        <v>40</v>
      </c>
      <c r="G5" s="2" t="str">
        <f>VLOOKUP(F5,Data!A:B,2,FALSE)</f>
        <v>B</v>
      </c>
      <c r="H5" s="109" t="s">
        <v>943</v>
      </c>
      <c r="I5" s="2">
        <f>VLOOKUP(H5,Data!D:E,2,FALSE)</f>
        <v>11</v>
      </c>
      <c r="J5" s="109" t="s">
        <v>7</v>
      </c>
      <c r="K5" s="2" t="str">
        <f>VLOOKUP(J5,Data!G:H,2,FALSE)</f>
        <v>ab</v>
      </c>
      <c r="L5" s="121"/>
      <c r="M5" s="2"/>
      <c r="N5" s="5"/>
      <c r="O5" s="75" t="str">
        <f t="shared" si="0"/>
        <v>190010102-B-11-ab-004</v>
      </c>
      <c r="P5" s="72"/>
    </row>
    <row r="6" spans="1:16" ht="18.75" thickBot="1" x14ac:dyDescent="0.25">
      <c r="A6" s="41" t="s">
        <v>811</v>
      </c>
      <c r="B6" s="45" t="s">
        <v>572</v>
      </c>
      <c r="C6" s="280" t="s">
        <v>573</v>
      </c>
      <c r="D6" s="52" t="s">
        <v>579</v>
      </c>
      <c r="E6" s="301"/>
      <c r="F6" s="110" t="s">
        <v>8</v>
      </c>
      <c r="G6" s="125" t="str">
        <f>VLOOKUP(F6,Data!A:B,2,FALSE)</f>
        <v>G</v>
      </c>
      <c r="H6" s="110" t="s">
        <v>8</v>
      </c>
      <c r="I6" s="125">
        <f>VLOOKUP(H6,Data!D:E,2,FALSE)</f>
        <v>24</v>
      </c>
      <c r="J6" s="110" t="s">
        <v>79</v>
      </c>
      <c r="K6" s="125" t="str">
        <f>VLOOKUP(J6,Data!G:H,2,FALSE)</f>
        <v>ac</v>
      </c>
      <c r="L6" s="122"/>
      <c r="M6" s="37"/>
      <c r="N6" s="38"/>
      <c r="O6" s="74" t="str">
        <f t="shared" si="0"/>
        <v>-G-24-ac-005</v>
      </c>
      <c r="P6" s="72" t="s">
        <v>577</v>
      </c>
    </row>
    <row r="7" spans="1:16" ht="18.75" thickBot="1" x14ac:dyDescent="0.25">
      <c r="A7" s="41" t="s">
        <v>812</v>
      </c>
      <c r="B7" s="45" t="s">
        <v>572</v>
      </c>
      <c r="C7" s="280" t="s">
        <v>573</v>
      </c>
      <c r="D7" s="52" t="s">
        <v>579</v>
      </c>
      <c r="E7" s="301"/>
      <c r="F7" s="67" t="s">
        <v>40</v>
      </c>
      <c r="G7" s="105" t="str">
        <f>VLOOKUP(F7,Data!A:B,2,FALSE)</f>
        <v>B</v>
      </c>
      <c r="H7" s="104" t="s">
        <v>943</v>
      </c>
      <c r="I7" s="105">
        <f>VLOOKUP(H7,Data!D:E,2,FALSE)</f>
        <v>11</v>
      </c>
      <c r="J7" s="67" t="s">
        <v>7</v>
      </c>
      <c r="K7" s="105" t="str">
        <f>VLOOKUP(J7,Data!G:H,2,FALSE)</f>
        <v>ab</v>
      </c>
      <c r="L7" s="119"/>
      <c r="M7" s="31"/>
      <c r="N7" s="34"/>
      <c r="O7" s="74" t="str">
        <f t="shared" si="0"/>
        <v>-B-11-ab-006</v>
      </c>
      <c r="P7" s="72" t="s">
        <v>580</v>
      </c>
    </row>
    <row r="8" spans="1:16" ht="18.75" thickBot="1" x14ac:dyDescent="0.25">
      <c r="A8" s="41" t="s">
        <v>813</v>
      </c>
      <c r="B8" s="45" t="s">
        <v>572</v>
      </c>
      <c r="C8" s="280" t="s">
        <v>573</v>
      </c>
      <c r="D8" s="57" t="s">
        <v>581</v>
      </c>
      <c r="E8" s="277" t="s">
        <v>582</v>
      </c>
      <c r="F8" s="111" t="s">
        <v>14</v>
      </c>
      <c r="G8" s="7" t="str">
        <f>VLOOKUP(F8,Data!A:B,2,FALSE)</f>
        <v>W</v>
      </c>
      <c r="H8" s="111" t="s">
        <v>43</v>
      </c>
      <c r="I8" s="7" t="str">
        <f>VLOOKUP(H8,Data!D:E,2,FALSE)</f>
        <v>06</v>
      </c>
      <c r="J8" s="111" t="s">
        <v>14</v>
      </c>
      <c r="K8" s="7" t="str">
        <f>VLOOKUP(J8,Data!G:H,2,FALSE)</f>
        <v>aw</v>
      </c>
      <c r="L8" s="116"/>
      <c r="M8" s="7"/>
      <c r="N8" s="8"/>
      <c r="O8" s="75" t="str">
        <f t="shared" si="0"/>
        <v>190010100-W-06-aw-007</v>
      </c>
      <c r="P8" s="72" t="s">
        <v>583</v>
      </c>
    </row>
    <row r="9" spans="1:16" ht="18.75" thickBot="1" x14ac:dyDescent="0.25">
      <c r="A9" s="41" t="s">
        <v>814</v>
      </c>
      <c r="B9" s="45" t="s">
        <v>572</v>
      </c>
      <c r="C9" s="280" t="s">
        <v>573</v>
      </c>
      <c r="D9" s="61" t="s">
        <v>581</v>
      </c>
      <c r="E9" s="278" t="s">
        <v>582</v>
      </c>
      <c r="F9" s="112" t="s">
        <v>14</v>
      </c>
      <c r="G9" s="1" t="str">
        <f>VLOOKUP(F9,Data!A:B,2,FALSE)</f>
        <v>W</v>
      </c>
      <c r="H9" s="112" t="s">
        <v>43</v>
      </c>
      <c r="I9" s="1" t="str">
        <f>VLOOKUP(H9,Data!D:E,2,FALSE)</f>
        <v>06</v>
      </c>
      <c r="J9" s="112" t="s">
        <v>14</v>
      </c>
      <c r="K9" s="1" t="str">
        <f>VLOOKUP(J9,Data!G:H,2,FALSE)</f>
        <v>aw</v>
      </c>
      <c r="L9" s="123"/>
      <c r="M9" s="1"/>
      <c r="N9" s="4"/>
      <c r="O9" s="75" t="str">
        <f t="shared" si="0"/>
        <v>190010100-W-06-aw-008</v>
      </c>
      <c r="P9" s="72"/>
    </row>
    <row r="10" spans="1:16" ht="18.75" thickBot="1" x14ac:dyDescent="0.25">
      <c r="A10" s="41" t="s">
        <v>815</v>
      </c>
      <c r="B10" s="45" t="s">
        <v>572</v>
      </c>
      <c r="C10" s="280" t="s">
        <v>573</v>
      </c>
      <c r="D10" s="61" t="s">
        <v>581</v>
      </c>
      <c r="E10" s="278" t="s">
        <v>582</v>
      </c>
      <c r="F10" s="112" t="s">
        <v>15</v>
      </c>
      <c r="G10" s="1" t="str">
        <f>VLOOKUP(F10,Data!A:B,2,FALSE)</f>
        <v>R</v>
      </c>
      <c r="H10" s="112" t="s">
        <v>12</v>
      </c>
      <c r="I10" s="1" t="str">
        <f>VLOOKUP(H10,Data!D:E,2,FALSE)</f>
        <v>35</v>
      </c>
      <c r="J10" s="112" t="s">
        <v>92</v>
      </c>
      <c r="K10" s="1" t="str">
        <f>VLOOKUP(J10,Data!G:H,2,FALSE)</f>
        <v>an</v>
      </c>
      <c r="L10" s="123"/>
      <c r="M10" s="1"/>
      <c r="N10" s="4"/>
      <c r="O10" s="75" t="str">
        <f t="shared" si="0"/>
        <v>190010100-R-35-an-009</v>
      </c>
      <c r="P10" s="72"/>
    </row>
    <row r="11" spans="1:16" ht="18.75" thickBot="1" x14ac:dyDescent="0.25">
      <c r="A11" s="41" t="s">
        <v>816</v>
      </c>
      <c r="B11" s="45" t="s">
        <v>572</v>
      </c>
      <c r="C11" s="280" t="s">
        <v>573</v>
      </c>
      <c r="D11" s="58" t="s">
        <v>581</v>
      </c>
      <c r="E11" s="279" t="s">
        <v>582</v>
      </c>
      <c r="F11" s="109" t="s">
        <v>99</v>
      </c>
      <c r="G11" s="2" t="str">
        <f>VLOOKUP(F11,Data!A:B,2,FALSE)</f>
        <v>Q</v>
      </c>
      <c r="H11" s="109" t="s">
        <v>13</v>
      </c>
      <c r="I11" s="2" t="str">
        <f>VLOOKUP(H11,Data!D:E,2,FALSE)</f>
        <v>01</v>
      </c>
      <c r="J11" s="109" t="s">
        <v>99</v>
      </c>
      <c r="K11" s="2" t="str">
        <f>VLOOKUP(J11,Data!G:H,2,FALSE)</f>
        <v>aq</v>
      </c>
      <c r="L11" s="121"/>
      <c r="M11" s="2"/>
      <c r="N11" s="5"/>
      <c r="O11" s="75" t="str">
        <f t="shared" si="0"/>
        <v>190010100-Q-01-aq-010</v>
      </c>
      <c r="P11" s="72" t="s">
        <v>584</v>
      </c>
    </row>
    <row r="12" spans="1:16" ht="18.75" thickBot="1" x14ac:dyDescent="0.25">
      <c r="A12" s="41" t="s">
        <v>817</v>
      </c>
      <c r="B12" s="45" t="s">
        <v>572</v>
      </c>
      <c r="C12" s="280" t="s">
        <v>573</v>
      </c>
      <c r="D12" s="52" t="s">
        <v>585</v>
      </c>
      <c r="E12" s="301" t="s">
        <v>586</v>
      </c>
      <c r="F12" s="104" t="s">
        <v>8</v>
      </c>
      <c r="G12" s="125" t="str">
        <f>VLOOKUP(F12,Data!A:B,2,FALSE)</f>
        <v>G</v>
      </c>
      <c r="H12" s="104" t="s">
        <v>8</v>
      </c>
      <c r="I12" s="125">
        <f>VLOOKUP(H12,Data!D:E,2,FALSE)</f>
        <v>24</v>
      </c>
      <c r="J12" s="104" t="s">
        <v>79</v>
      </c>
      <c r="K12" s="125" t="str">
        <f>VLOOKUP(J12,Data!G:H,2,FALSE)</f>
        <v>ac</v>
      </c>
      <c r="L12" s="122"/>
      <c r="M12" s="37"/>
      <c r="N12" s="38"/>
      <c r="O12" s="74" t="str">
        <f t="shared" si="0"/>
        <v>190010103-G-24-ac-011</v>
      </c>
      <c r="P12" s="72" t="s">
        <v>587</v>
      </c>
    </row>
    <row r="13" spans="1:16" ht="18.75" thickBot="1" x14ac:dyDescent="0.25">
      <c r="A13" s="41" t="s">
        <v>818</v>
      </c>
      <c r="B13" s="45" t="s">
        <v>572</v>
      </c>
      <c r="C13" s="280" t="s">
        <v>573</v>
      </c>
      <c r="D13" s="55" t="s">
        <v>588</v>
      </c>
      <c r="E13" s="303" t="s">
        <v>589</v>
      </c>
      <c r="F13" s="130" t="s">
        <v>8</v>
      </c>
      <c r="G13" s="35" t="str">
        <f>VLOOKUP(F13,Data!A:B,2,FALSE)</f>
        <v>G</v>
      </c>
      <c r="H13" s="68" t="s">
        <v>8</v>
      </c>
      <c r="I13" s="35">
        <f>VLOOKUP(H13,Data!D:E,2,FALSE)</f>
        <v>24</v>
      </c>
      <c r="J13" s="68" t="s">
        <v>79</v>
      </c>
      <c r="K13" s="35" t="str">
        <f>VLOOKUP(J13,Data!G:H,2,FALSE)</f>
        <v>ac</v>
      </c>
      <c r="L13" s="120"/>
      <c r="M13" s="35"/>
      <c r="N13" s="36"/>
      <c r="O13" s="75" t="str">
        <f t="shared" si="0"/>
        <v>190010104-G-24-ac-012</v>
      </c>
      <c r="P13" s="72" t="s">
        <v>587</v>
      </c>
    </row>
    <row r="14" spans="1:16" ht="18.75" thickBot="1" x14ac:dyDescent="0.25">
      <c r="A14" s="41" t="s">
        <v>819</v>
      </c>
      <c r="B14" s="45" t="s">
        <v>572</v>
      </c>
      <c r="C14" s="280" t="s">
        <v>573</v>
      </c>
      <c r="D14" s="56" t="s">
        <v>590</v>
      </c>
      <c r="E14" s="304" t="s">
        <v>591</v>
      </c>
      <c r="F14" s="131" t="s">
        <v>4</v>
      </c>
      <c r="G14" s="125" t="str">
        <f>VLOOKUP(F14,Data!A:B,2,FALSE)</f>
        <v>C</v>
      </c>
      <c r="H14" s="104" t="s">
        <v>592</v>
      </c>
      <c r="I14" s="125">
        <f>VLOOKUP(H14,Data!D:E,2,FALSE)</f>
        <v>28</v>
      </c>
      <c r="J14" s="110" t="s">
        <v>79</v>
      </c>
      <c r="K14" s="125" t="str">
        <f>VLOOKUP(J14,Data!G:H,2,FALSE)</f>
        <v>ac</v>
      </c>
      <c r="L14" s="122"/>
      <c r="M14" s="37"/>
      <c r="N14" s="38"/>
      <c r="O14" s="74" t="str">
        <f t="shared" si="0"/>
        <v>190010106-C-28-ac-013</v>
      </c>
      <c r="P14" s="72"/>
    </row>
    <row r="15" spans="1:16" ht="18.75" thickBot="1" x14ac:dyDescent="0.25">
      <c r="A15" s="41" t="s">
        <v>820</v>
      </c>
      <c r="B15" s="45" t="s">
        <v>572</v>
      </c>
      <c r="C15" s="280" t="s">
        <v>573</v>
      </c>
      <c r="D15" s="56" t="s">
        <v>590</v>
      </c>
      <c r="E15" s="304" t="s">
        <v>591</v>
      </c>
      <c r="F15" s="97" t="s">
        <v>1</v>
      </c>
      <c r="G15" s="3" t="str">
        <f>VLOOKUP(F15,Data!A:B,2,FALSE)</f>
        <v>کد ایستگاه</v>
      </c>
      <c r="H15" s="67" t="s">
        <v>13</v>
      </c>
      <c r="I15" s="3" t="str">
        <f>VLOOKUP(H15,Data!D:E,2,FALSE)</f>
        <v>01</v>
      </c>
      <c r="J15" s="110" t="s">
        <v>80</v>
      </c>
      <c r="K15" s="3" t="str">
        <f>VLOOKUP(J15,Data!G:H,2,FALSE)</f>
        <v>am</v>
      </c>
      <c r="L15" s="118"/>
      <c r="M15" s="27"/>
      <c r="N15" s="28"/>
      <c r="O15" s="74" t="str">
        <f t="shared" si="0"/>
        <v>190010106-کد ایستگاه-01-am-014</v>
      </c>
      <c r="P15" s="72" t="s">
        <v>593</v>
      </c>
    </row>
    <row r="16" spans="1:16" ht="18.75" thickBot="1" x14ac:dyDescent="0.25">
      <c r="A16" s="41" t="s">
        <v>821</v>
      </c>
      <c r="B16" s="45" t="s">
        <v>572</v>
      </c>
      <c r="C16" s="280" t="s">
        <v>573</v>
      </c>
      <c r="D16" s="137" t="s">
        <v>594</v>
      </c>
      <c r="E16" s="416" t="s">
        <v>582</v>
      </c>
      <c r="F16" s="98" t="s">
        <v>1</v>
      </c>
      <c r="G16" s="7" t="str">
        <f>VLOOKUP(F16,Data!A:B,2,FALSE)</f>
        <v>کد ایستگاه</v>
      </c>
      <c r="H16" s="64" t="s">
        <v>31</v>
      </c>
      <c r="I16" s="7" t="str">
        <f>VLOOKUP(H16,Data!D:E,2,FALSE)</f>
        <v>کد دستگاه</v>
      </c>
      <c r="J16" s="111" t="s">
        <v>80</v>
      </c>
      <c r="K16" s="7" t="str">
        <f>VLOOKUP(J16,Data!G:H,2,FALSE)</f>
        <v>am</v>
      </c>
      <c r="L16" s="116"/>
      <c r="M16" s="7"/>
      <c r="N16" s="8"/>
      <c r="O16" s="75" t="str">
        <f t="shared" si="0"/>
        <v>190010100-کد ایستگاه-کد دستگاه-am-015</v>
      </c>
      <c r="P16" s="72" t="s">
        <v>595</v>
      </c>
    </row>
    <row r="17" spans="1:16" ht="18.75" thickBot="1" x14ac:dyDescent="0.25">
      <c r="A17" s="41" t="s">
        <v>822</v>
      </c>
      <c r="B17" s="223" t="s">
        <v>572</v>
      </c>
      <c r="C17" s="326" t="s">
        <v>573</v>
      </c>
      <c r="D17" s="54" t="s">
        <v>594</v>
      </c>
      <c r="E17" s="417" t="s">
        <v>582</v>
      </c>
      <c r="F17" s="99" t="s">
        <v>1</v>
      </c>
      <c r="G17" s="2" t="str">
        <f>VLOOKUP(F17,Data!A:B,2,FALSE)</f>
        <v>کد ایستگاه</v>
      </c>
      <c r="H17" s="109" t="s">
        <v>31</v>
      </c>
      <c r="I17" s="2" t="str">
        <f>VLOOKUP(H17,Data!D:E,2,FALSE)</f>
        <v>کد دستگاه</v>
      </c>
      <c r="J17" s="113" t="s">
        <v>80</v>
      </c>
      <c r="K17" s="2" t="str">
        <f>VLOOKUP(J17,Data!G:H,2,FALSE)</f>
        <v>am</v>
      </c>
      <c r="L17" s="121"/>
      <c r="M17" s="2"/>
      <c r="N17" s="5"/>
      <c r="O17" s="75" t="str">
        <f t="shared" si="0"/>
        <v>190010100-کد ایستگاه-کد دستگاه-am-016</v>
      </c>
      <c r="P17" s="73" t="s">
        <v>596</v>
      </c>
    </row>
  </sheetData>
  <conditionalFormatting sqref="H2:H1048576">
    <cfRule type="cellIs" dxfId="124" priority="5" operator="equal">
      <formula>"دستگاه"</formula>
    </cfRule>
  </conditionalFormatting>
  <conditionalFormatting sqref="F2:F1048576">
    <cfRule type="cellIs" dxfId="123" priority="4" operator="equal">
      <formula>"ایستگاه"</formula>
    </cfRule>
  </conditionalFormatting>
  <conditionalFormatting sqref="O1:O1048576">
    <cfRule type="duplicateValues" dxfId="122" priority="1"/>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10"/>
  <sheetViews>
    <sheetView rightToLeft="1" zoomScale="70" zoomScaleNormal="70" workbookViewId="0">
      <pane ySplit="1" topLeftCell="A2" activePane="bottomLeft" state="frozen"/>
      <selection pane="bottomLeft" activeCell="D2" sqref="D2"/>
    </sheetView>
  </sheetViews>
  <sheetFormatPr defaultRowHeight="18" x14ac:dyDescent="0.45"/>
  <cols>
    <col min="1" max="1" width="12.75" style="40" customWidth="1"/>
    <col min="2" max="2" width="10" style="49" bestFit="1" customWidth="1"/>
    <col min="3" max="3" width="10.875" style="40" customWidth="1"/>
    <col min="4" max="4" width="39.375" style="49" customWidth="1"/>
    <col min="5" max="5" width="10.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62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361" t="s">
        <v>807</v>
      </c>
      <c r="B2" s="366" t="s">
        <v>433</v>
      </c>
      <c r="C2" s="282" t="s">
        <v>504</v>
      </c>
      <c r="D2" s="146" t="s">
        <v>507</v>
      </c>
      <c r="E2" s="263" t="s">
        <v>508</v>
      </c>
      <c r="F2" s="126" t="s">
        <v>8</v>
      </c>
      <c r="G2" s="127" t="str">
        <f>VLOOKUP(F2,Data!A:B,2,FALSE)</f>
        <v>G</v>
      </c>
      <c r="H2" s="62" t="s">
        <v>8</v>
      </c>
      <c r="I2" s="127">
        <f>VLOOKUP(H2,Data!D:E,2,FALSE)</f>
        <v>24</v>
      </c>
      <c r="J2" s="62" t="s">
        <v>79</v>
      </c>
      <c r="K2" s="127" t="str">
        <f>VLOOKUP(J2,Data!G:H,2,FALSE)</f>
        <v>ac</v>
      </c>
      <c r="L2" s="114"/>
      <c r="M2" s="23"/>
      <c r="N2" s="24"/>
      <c r="O2" s="151" t="str">
        <f t="shared" ref="O2:O81" si="0">CONCATENATE(E2&amp;"-",G2&amp;"-",I2&amp;"-",K2&amp;"-",A2)</f>
        <v>160020101-G-24-ac-001</v>
      </c>
      <c r="P2" s="71"/>
    </row>
    <row r="3" spans="1:16" ht="18.75" thickBot="1" x14ac:dyDescent="0.25">
      <c r="A3" s="361" t="s">
        <v>808</v>
      </c>
      <c r="B3" s="365" t="s">
        <v>433</v>
      </c>
      <c r="C3" s="261" t="s">
        <v>504</v>
      </c>
      <c r="D3" s="153" t="s">
        <v>507</v>
      </c>
      <c r="E3" s="264" t="s">
        <v>508</v>
      </c>
      <c r="F3" s="128" t="s">
        <v>40</v>
      </c>
      <c r="G3" s="3" t="str">
        <f>VLOOKUP(F3,Data!A:B,2,FALSE)</f>
        <v>B</v>
      </c>
      <c r="H3" s="103" t="s">
        <v>943</v>
      </c>
      <c r="I3" s="3">
        <f>VLOOKUP(H3,Data!D:E,2,FALSE)</f>
        <v>11</v>
      </c>
      <c r="J3" s="63" t="s">
        <v>7</v>
      </c>
      <c r="K3" s="3" t="str">
        <f>VLOOKUP(J3,Data!G:H,2,FALSE)</f>
        <v>ab</v>
      </c>
      <c r="L3" s="115"/>
      <c r="M3" s="3"/>
      <c r="N3" s="25"/>
      <c r="O3" s="151" t="str">
        <f t="shared" si="0"/>
        <v>160020101-B-11-ab-002</v>
      </c>
      <c r="P3" s="72"/>
    </row>
    <row r="4" spans="1:16" ht="18.75" thickBot="1" x14ac:dyDescent="0.25">
      <c r="A4" s="361" t="s">
        <v>809</v>
      </c>
      <c r="B4" s="365" t="s">
        <v>433</v>
      </c>
      <c r="C4" s="261" t="s">
        <v>504</v>
      </c>
      <c r="D4" s="153" t="s">
        <v>507</v>
      </c>
      <c r="E4" s="264" t="s">
        <v>508</v>
      </c>
      <c r="F4" s="128" t="s">
        <v>54</v>
      </c>
      <c r="G4" s="3" t="str">
        <f>VLOOKUP(F4,Data!A:B,2,FALSE)</f>
        <v>A</v>
      </c>
      <c r="H4" s="63" t="s">
        <v>13</v>
      </c>
      <c r="I4" s="3" t="str">
        <f>VLOOKUP(H4,Data!D:E,2,FALSE)</f>
        <v>01</v>
      </c>
      <c r="J4" s="63" t="s">
        <v>98</v>
      </c>
      <c r="K4" s="3" t="str">
        <f>VLOOKUP(J4,Data!G:H,2,FALSE)</f>
        <v>al</v>
      </c>
      <c r="L4" s="115"/>
      <c r="M4" s="3"/>
      <c r="N4" s="25"/>
      <c r="O4" s="151" t="str">
        <f t="shared" si="0"/>
        <v>160020101-A-01-al-003</v>
      </c>
      <c r="P4" s="72" t="s">
        <v>513</v>
      </c>
    </row>
    <row r="5" spans="1:16" ht="18.75" thickBot="1" x14ac:dyDescent="0.25">
      <c r="A5" s="361" t="s">
        <v>810</v>
      </c>
      <c r="B5" s="365" t="s">
        <v>433</v>
      </c>
      <c r="C5" s="261" t="s">
        <v>504</v>
      </c>
      <c r="D5" s="153" t="s">
        <v>507</v>
      </c>
      <c r="E5" s="264" t="s">
        <v>508</v>
      </c>
      <c r="F5" s="128" t="s">
        <v>49</v>
      </c>
      <c r="G5" s="3" t="str">
        <f>VLOOKUP(F5,Data!A:B,2,FALSE)</f>
        <v>N</v>
      </c>
      <c r="H5" s="69" t="s">
        <v>73</v>
      </c>
      <c r="I5" s="3">
        <f>VLOOKUP(H5,Data!D:E,2,FALSE)</f>
        <v>20</v>
      </c>
      <c r="J5" s="63" t="s">
        <v>82</v>
      </c>
      <c r="K5" s="3" t="str">
        <f>VLOOKUP(J5,Data!G:H,2,FALSE)</f>
        <v>af</v>
      </c>
      <c r="L5" s="115"/>
      <c r="M5" s="3"/>
      <c r="N5" s="25"/>
      <c r="O5" s="151" t="str">
        <f t="shared" si="0"/>
        <v>160020101-N-20-af-004</v>
      </c>
      <c r="P5" s="72"/>
    </row>
    <row r="6" spans="1:16" ht="18.75" thickBot="1" x14ac:dyDescent="0.25">
      <c r="A6" s="361" t="s">
        <v>811</v>
      </c>
      <c r="B6" s="365" t="s">
        <v>433</v>
      </c>
      <c r="C6" s="261" t="s">
        <v>504</v>
      </c>
      <c r="D6" s="153" t="s">
        <v>507</v>
      </c>
      <c r="E6" s="264" t="s">
        <v>508</v>
      </c>
      <c r="F6" s="128" t="s">
        <v>54</v>
      </c>
      <c r="G6" s="3" t="str">
        <f>VLOOKUP(F6,Data!A:B,2,FALSE)</f>
        <v>A</v>
      </c>
      <c r="H6" s="69" t="s">
        <v>13</v>
      </c>
      <c r="I6" s="3" t="str">
        <f>VLOOKUP(H6,Data!D:E,2,FALSE)</f>
        <v>01</v>
      </c>
      <c r="J6" s="63" t="s">
        <v>80</v>
      </c>
      <c r="K6" s="3" t="str">
        <f>VLOOKUP(J6,Data!G:H,2,FALSE)</f>
        <v>am</v>
      </c>
      <c r="L6" s="115"/>
      <c r="M6" s="3"/>
      <c r="N6" s="25"/>
      <c r="O6" s="151" t="str">
        <f t="shared" si="0"/>
        <v>160020101-A-01-am-005</v>
      </c>
      <c r="P6" s="72" t="s">
        <v>514</v>
      </c>
    </row>
    <row r="7" spans="1:16" ht="18.75" thickBot="1" x14ac:dyDescent="0.25">
      <c r="A7" s="361" t="s">
        <v>812</v>
      </c>
      <c r="B7" s="365" t="s">
        <v>433</v>
      </c>
      <c r="C7" s="261" t="s">
        <v>504</v>
      </c>
      <c r="D7" s="153" t="s">
        <v>507</v>
      </c>
      <c r="E7" s="264" t="s">
        <v>508</v>
      </c>
      <c r="F7" s="128" t="s">
        <v>54</v>
      </c>
      <c r="G7" s="3" t="str">
        <f>VLOOKUP(F7,Data!A:B,2,FALSE)</f>
        <v>A</v>
      </c>
      <c r="H7" s="69" t="s">
        <v>12</v>
      </c>
      <c r="I7" s="3" t="str">
        <f>VLOOKUP(H7,Data!D:E,2,FALSE)</f>
        <v>35</v>
      </c>
      <c r="J7" s="63" t="s">
        <v>79</v>
      </c>
      <c r="K7" s="3" t="str">
        <f>VLOOKUP(J7,Data!G:H,2,FALSE)</f>
        <v>ac</v>
      </c>
      <c r="L7" s="115"/>
      <c r="M7" s="3"/>
      <c r="N7" s="25"/>
      <c r="O7" s="151" t="str">
        <f t="shared" si="0"/>
        <v>160020101-A-35-ac-006</v>
      </c>
      <c r="P7" s="72" t="s">
        <v>515</v>
      </c>
    </row>
    <row r="8" spans="1:16" ht="18.75" thickBot="1" x14ac:dyDescent="0.25">
      <c r="A8" s="361" t="s">
        <v>813</v>
      </c>
      <c r="B8" s="365" t="s">
        <v>433</v>
      </c>
      <c r="C8" s="261" t="s">
        <v>504</v>
      </c>
      <c r="D8" s="153" t="s">
        <v>507</v>
      </c>
      <c r="E8" s="264" t="s">
        <v>508</v>
      </c>
      <c r="F8" s="128" t="s">
        <v>54</v>
      </c>
      <c r="G8" s="3" t="str">
        <f>VLOOKUP(F8,Data!A:B,2,FALSE)</f>
        <v>A</v>
      </c>
      <c r="H8" s="69" t="s">
        <v>13</v>
      </c>
      <c r="I8" s="3" t="str">
        <f>VLOOKUP(H8,Data!D:E,2,FALSE)</f>
        <v>01</v>
      </c>
      <c r="J8" s="63" t="s">
        <v>7</v>
      </c>
      <c r="K8" s="3" t="str">
        <f>VLOOKUP(J8,Data!G:H,2,FALSE)</f>
        <v>ab</v>
      </c>
      <c r="L8" s="115"/>
      <c r="M8" s="3"/>
      <c r="N8" s="25"/>
      <c r="O8" s="151" t="str">
        <f t="shared" si="0"/>
        <v>160020101-A-01-ab-007</v>
      </c>
      <c r="P8" s="72"/>
    </row>
    <row r="9" spans="1:16" ht="18.75" thickBot="1" x14ac:dyDescent="0.25">
      <c r="A9" s="361" t="s">
        <v>814</v>
      </c>
      <c r="B9" s="365" t="s">
        <v>433</v>
      </c>
      <c r="C9" s="261" t="s">
        <v>504</v>
      </c>
      <c r="D9" s="153" t="s">
        <v>507</v>
      </c>
      <c r="E9" s="264" t="s">
        <v>508</v>
      </c>
      <c r="F9" s="128" t="s">
        <v>54</v>
      </c>
      <c r="G9" s="3" t="str">
        <f>VLOOKUP(F9,Data!A:B,2,FALSE)</f>
        <v>A</v>
      </c>
      <c r="H9" s="69" t="s">
        <v>13</v>
      </c>
      <c r="I9" s="3" t="str">
        <f>VLOOKUP(H9,Data!D:E,2,FALSE)</f>
        <v>01</v>
      </c>
      <c r="J9" s="63" t="s">
        <v>80</v>
      </c>
      <c r="K9" s="3" t="str">
        <f>VLOOKUP(J9,Data!G:H,2,FALSE)</f>
        <v>am</v>
      </c>
      <c r="L9" s="115"/>
      <c r="M9" s="3"/>
      <c r="N9" s="25"/>
      <c r="O9" s="151" t="str">
        <f t="shared" si="0"/>
        <v>160020101-A-01-am-008</v>
      </c>
      <c r="P9" s="72"/>
    </row>
    <row r="10" spans="1:16" ht="18.75" thickBot="1" x14ac:dyDescent="0.25">
      <c r="A10" s="361" t="s">
        <v>815</v>
      </c>
      <c r="B10" s="365" t="s">
        <v>433</v>
      </c>
      <c r="C10" s="261" t="s">
        <v>504</v>
      </c>
      <c r="D10" s="153" t="s">
        <v>507</v>
      </c>
      <c r="E10" s="264" t="s">
        <v>508</v>
      </c>
      <c r="F10" s="128" t="s">
        <v>54</v>
      </c>
      <c r="G10" s="3" t="str">
        <f>VLOOKUP(F10,Data!A:B,2,FALSE)</f>
        <v>A</v>
      </c>
      <c r="H10" s="69" t="s">
        <v>43</v>
      </c>
      <c r="I10" s="3" t="str">
        <f>VLOOKUP(H10,Data!D:E,2,FALSE)</f>
        <v>06</v>
      </c>
      <c r="J10" s="63" t="s">
        <v>14</v>
      </c>
      <c r="K10" s="3" t="str">
        <f>VLOOKUP(J10,Data!G:H,2,FALSE)</f>
        <v>aw</v>
      </c>
      <c r="L10" s="115"/>
      <c r="M10" s="3"/>
      <c r="N10" s="25"/>
      <c r="O10" s="151" t="str">
        <f t="shared" si="0"/>
        <v>160020101-A-06-aw-009</v>
      </c>
      <c r="P10" s="72"/>
    </row>
    <row r="11" spans="1:16" ht="18.75" thickBot="1" x14ac:dyDescent="0.25">
      <c r="A11" s="361" t="s">
        <v>816</v>
      </c>
      <c r="B11" s="365" t="s">
        <v>433</v>
      </c>
      <c r="C11" s="261" t="s">
        <v>504</v>
      </c>
      <c r="D11" s="153" t="s">
        <v>507</v>
      </c>
      <c r="E11" s="264" t="s">
        <v>508</v>
      </c>
      <c r="F11" s="154" t="s">
        <v>54</v>
      </c>
      <c r="G11" s="3" t="str">
        <f>VLOOKUP(F11,Data!A:B,2,FALSE)</f>
        <v>A</v>
      </c>
      <c r="H11" s="414" t="s">
        <v>12</v>
      </c>
      <c r="I11" s="3" t="str">
        <f>VLOOKUP(H11,Data!D:E,2,FALSE)</f>
        <v>35</v>
      </c>
      <c r="J11" s="63" t="s">
        <v>92</v>
      </c>
      <c r="K11" s="3" t="str">
        <f>VLOOKUP(J11,Data!G:H,2,FALSE)</f>
        <v>an</v>
      </c>
      <c r="L11" s="115"/>
      <c r="M11" s="3"/>
      <c r="N11" s="25"/>
      <c r="O11" s="151" t="str">
        <f t="shared" si="0"/>
        <v>160020101-A-35-an-010</v>
      </c>
      <c r="P11" s="72"/>
    </row>
    <row r="12" spans="1:16" ht="18.75" thickBot="1" x14ac:dyDescent="0.25">
      <c r="A12" s="361" t="s">
        <v>817</v>
      </c>
      <c r="B12" s="365" t="s">
        <v>433</v>
      </c>
      <c r="C12" s="261" t="s">
        <v>504</v>
      </c>
      <c r="D12" s="153" t="s">
        <v>507</v>
      </c>
      <c r="E12" s="264" t="s">
        <v>508</v>
      </c>
      <c r="F12" s="60" t="s">
        <v>99</v>
      </c>
      <c r="G12" s="129" t="str">
        <f>VLOOKUP(F12,Data!A:B,2,FALSE)</f>
        <v>Q</v>
      </c>
      <c r="H12" s="251" t="s">
        <v>13</v>
      </c>
      <c r="I12" s="253" t="str">
        <f>VLOOKUP(H12,Data!D:E,2,FALSE)</f>
        <v>01</v>
      </c>
      <c r="J12" s="251" t="s">
        <v>99</v>
      </c>
      <c r="K12" s="253" t="str">
        <f>VLOOKUP(J12,Data!G:H,2,FALSE)</f>
        <v>aq</v>
      </c>
      <c r="L12" s="252"/>
      <c r="M12" s="253"/>
      <c r="N12" s="254"/>
      <c r="O12" s="151" t="str">
        <f t="shared" si="0"/>
        <v>160020101-Q-01-aq-011</v>
      </c>
      <c r="P12" s="72"/>
    </row>
    <row r="13" spans="1:16" ht="18.75" thickBot="1" x14ac:dyDescent="0.25">
      <c r="A13" s="361" t="s">
        <v>818</v>
      </c>
      <c r="B13" s="365" t="s">
        <v>433</v>
      </c>
      <c r="C13" s="261" t="s">
        <v>504</v>
      </c>
      <c r="D13" s="362" t="s">
        <v>516</v>
      </c>
      <c r="E13" s="277" t="s">
        <v>509</v>
      </c>
      <c r="F13" s="57" t="s">
        <v>4</v>
      </c>
      <c r="G13" s="160" t="str">
        <f>VLOOKUP(F13,Data!A:B,2,FALSE)</f>
        <v>C</v>
      </c>
      <c r="H13" s="64" t="s">
        <v>36</v>
      </c>
      <c r="I13" s="160" t="str">
        <f>VLOOKUP(H13,Data!D:E,2,FALSE)</f>
        <v>03</v>
      </c>
      <c r="J13" s="64" t="s">
        <v>79</v>
      </c>
      <c r="K13" s="160" t="str">
        <f>VLOOKUP(J13,Data!G:H,2,FALSE)</f>
        <v>ac</v>
      </c>
      <c r="L13" s="306"/>
      <c r="M13" s="160"/>
      <c r="N13" s="162"/>
      <c r="O13" s="163" t="str">
        <f t="shared" si="0"/>
        <v>160020102-C-03-ac-012</v>
      </c>
      <c r="P13" s="72"/>
    </row>
    <row r="14" spans="1:16" ht="18.75" thickBot="1" x14ac:dyDescent="0.25">
      <c r="A14" s="361" t="s">
        <v>819</v>
      </c>
      <c r="B14" s="365" t="s">
        <v>433</v>
      </c>
      <c r="C14" s="261" t="s">
        <v>504</v>
      </c>
      <c r="D14" s="363" t="s">
        <v>516</v>
      </c>
      <c r="E14" s="278" t="s">
        <v>509</v>
      </c>
      <c r="F14" s="101" t="s">
        <v>15</v>
      </c>
      <c r="G14" s="1" t="str">
        <f>VLOOKUP(F14,Data!A:B,2,FALSE)</f>
        <v>R</v>
      </c>
      <c r="H14" s="112" t="s">
        <v>12</v>
      </c>
      <c r="I14" s="1" t="str">
        <f>VLOOKUP(H14,Data!D:E,2,FALSE)</f>
        <v>35</v>
      </c>
      <c r="J14" s="112" t="s">
        <v>92</v>
      </c>
      <c r="K14" s="1" t="str">
        <f>VLOOKUP(J14,Data!G:H,2,FALSE)</f>
        <v>an</v>
      </c>
      <c r="L14" s="123"/>
      <c r="M14" s="1"/>
      <c r="N14" s="4"/>
      <c r="O14" s="163" t="str">
        <f t="shared" si="0"/>
        <v>160020102-R-35-an-013</v>
      </c>
      <c r="P14" s="72"/>
    </row>
    <row r="15" spans="1:16" ht="18.75" thickBot="1" x14ac:dyDescent="0.25">
      <c r="A15" s="361" t="s">
        <v>820</v>
      </c>
      <c r="B15" s="365" t="s">
        <v>433</v>
      </c>
      <c r="C15" s="261" t="s">
        <v>504</v>
      </c>
      <c r="D15" s="363" t="s">
        <v>516</v>
      </c>
      <c r="E15" s="278" t="s">
        <v>509</v>
      </c>
      <c r="F15" s="101" t="s">
        <v>54</v>
      </c>
      <c r="G15" s="167" t="str">
        <f>VLOOKUP(F15,Data!A:B,2,FALSE)</f>
        <v>A</v>
      </c>
      <c r="H15" s="112" t="s">
        <v>13</v>
      </c>
      <c r="I15" s="167" t="str">
        <f>VLOOKUP(H15,Data!D:E,2,FALSE)</f>
        <v>01</v>
      </c>
      <c r="J15" s="112" t="s">
        <v>5</v>
      </c>
      <c r="K15" s="167" t="str">
        <f>VLOOKUP(J15,Data!G:H,2,FALSE)</f>
        <v>aa</v>
      </c>
      <c r="L15" s="123"/>
      <c r="M15" s="1"/>
      <c r="N15" s="4"/>
      <c r="O15" s="163" t="str">
        <f t="shared" si="0"/>
        <v>160020102-A-01-aa-014</v>
      </c>
      <c r="P15" s="72" t="s">
        <v>423</v>
      </c>
    </row>
    <row r="16" spans="1:16" ht="18.75" thickBot="1" x14ac:dyDescent="0.25">
      <c r="A16" s="361" t="s">
        <v>821</v>
      </c>
      <c r="B16" s="365" t="s">
        <v>433</v>
      </c>
      <c r="C16" s="261" t="s">
        <v>504</v>
      </c>
      <c r="D16" s="363" t="s">
        <v>516</v>
      </c>
      <c r="E16" s="278" t="s">
        <v>509</v>
      </c>
      <c r="F16" s="324" t="s">
        <v>54</v>
      </c>
      <c r="G16" s="1" t="str">
        <f>VLOOKUP(F16,Data!A:B,2,FALSE)</f>
        <v>A</v>
      </c>
      <c r="H16" s="339" t="s">
        <v>16</v>
      </c>
      <c r="I16" s="1" t="str">
        <f>VLOOKUP(H16,Data!D:E,2,FALSE)</f>
        <v>40</v>
      </c>
      <c r="J16" s="339" t="s">
        <v>89</v>
      </c>
      <c r="K16" s="1" t="str">
        <f>VLOOKUP(J16,Data!G:H,2,FALSE)</f>
        <v>ah</v>
      </c>
      <c r="L16" s="117"/>
      <c r="M16" s="6"/>
      <c r="N16" s="32"/>
      <c r="O16" s="163" t="str">
        <f t="shared" ref="O16" si="1">CONCATENATE(E16&amp;"-",G16&amp;"-",I16&amp;"-",K16&amp;"-",A16)</f>
        <v>160020102-A-40-ah-015</v>
      </c>
      <c r="P16" s="72" t="s">
        <v>1031</v>
      </c>
    </row>
    <row r="17" spans="1:16" ht="18.75" thickBot="1" x14ac:dyDescent="0.25">
      <c r="A17" s="361" t="s">
        <v>822</v>
      </c>
      <c r="B17" s="365" t="s">
        <v>433</v>
      </c>
      <c r="C17" s="261" t="s">
        <v>504</v>
      </c>
      <c r="D17" s="364" t="s">
        <v>516</v>
      </c>
      <c r="E17" s="279" t="s">
        <v>509</v>
      </c>
      <c r="F17" s="99" t="s">
        <v>54</v>
      </c>
      <c r="G17" s="2" t="str">
        <f>VLOOKUP(F17,Data!A:B,2,FALSE)</f>
        <v>A</v>
      </c>
      <c r="H17" s="109" t="s">
        <v>12</v>
      </c>
      <c r="I17" s="2" t="str">
        <f>VLOOKUP(H17,Data!D:E,2,FALSE)</f>
        <v>35</v>
      </c>
      <c r="J17" s="109" t="s">
        <v>92</v>
      </c>
      <c r="K17" s="2" t="str">
        <f>VLOOKUP(J17,Data!G:H,2,FALSE)</f>
        <v>an</v>
      </c>
      <c r="L17" s="121"/>
      <c r="M17" s="2"/>
      <c r="N17" s="5"/>
      <c r="O17" s="163" t="str">
        <f t="shared" si="0"/>
        <v>160020102-A-35-an-016</v>
      </c>
      <c r="P17" s="72" t="s">
        <v>1033</v>
      </c>
    </row>
    <row r="18" spans="1:16" ht="18.75" thickBot="1" x14ac:dyDescent="0.25">
      <c r="A18" s="361" t="s">
        <v>823</v>
      </c>
      <c r="B18" s="365" t="s">
        <v>433</v>
      </c>
      <c r="C18" s="261" t="s">
        <v>504</v>
      </c>
      <c r="D18" s="153" t="s">
        <v>517</v>
      </c>
      <c r="E18" s="268" t="s">
        <v>510</v>
      </c>
      <c r="F18" s="327" t="s">
        <v>8</v>
      </c>
      <c r="G18" s="127" t="str">
        <f>VLOOKUP(F18,Data!A:B,2,FALSE)</f>
        <v>G</v>
      </c>
      <c r="H18" s="309" t="s">
        <v>8</v>
      </c>
      <c r="I18" s="127">
        <f>VLOOKUP(H18,Data!D:E,2,FALSE)</f>
        <v>24</v>
      </c>
      <c r="J18" s="309" t="s">
        <v>79</v>
      </c>
      <c r="K18" s="127" t="str">
        <f>VLOOKUP(J18,Data!G:H,2,FALSE)</f>
        <v>ac</v>
      </c>
      <c r="L18" s="310"/>
      <c r="M18" s="181"/>
      <c r="N18" s="183"/>
      <c r="O18" s="219" t="str">
        <f t="shared" si="0"/>
        <v>160020103-G-24-ac-017</v>
      </c>
      <c r="P18" s="72" t="s">
        <v>1042</v>
      </c>
    </row>
    <row r="19" spans="1:16" ht="18.75" thickBot="1" x14ac:dyDescent="0.25">
      <c r="A19" s="361" t="s">
        <v>824</v>
      </c>
      <c r="B19" s="365" t="s">
        <v>433</v>
      </c>
      <c r="C19" s="261" t="s">
        <v>504</v>
      </c>
      <c r="D19" s="153" t="s">
        <v>517</v>
      </c>
      <c r="E19" s="268" t="s">
        <v>510</v>
      </c>
      <c r="F19" s="97" t="s">
        <v>54</v>
      </c>
      <c r="G19" s="125" t="str">
        <f>VLOOKUP(F19,Data!A:B,2,FALSE)</f>
        <v>A</v>
      </c>
      <c r="H19" s="66" t="s">
        <v>13</v>
      </c>
      <c r="I19" s="125" t="str">
        <f>VLOOKUP(H19,Data!D:E,2,FALSE)</f>
        <v>01</v>
      </c>
      <c r="J19" s="66" t="s">
        <v>98</v>
      </c>
      <c r="K19" s="125" t="str">
        <f>VLOOKUP(J19,Data!G:H,2,FALSE)</f>
        <v>al</v>
      </c>
      <c r="L19" s="118"/>
      <c r="M19" s="27"/>
      <c r="N19" s="28"/>
      <c r="O19" s="219" t="str">
        <f t="shared" si="0"/>
        <v>160020103-A-01-al-018</v>
      </c>
      <c r="P19" s="72" t="s">
        <v>518</v>
      </c>
    </row>
    <row r="20" spans="1:16" ht="18.75" thickBot="1" x14ac:dyDescent="0.25">
      <c r="A20" s="361" t="s">
        <v>825</v>
      </c>
      <c r="B20" s="365" t="s">
        <v>433</v>
      </c>
      <c r="C20" s="261" t="s">
        <v>504</v>
      </c>
      <c r="D20" s="153" t="s">
        <v>517</v>
      </c>
      <c r="E20" s="268" t="s">
        <v>510</v>
      </c>
      <c r="F20" s="97" t="s">
        <v>52</v>
      </c>
      <c r="G20" s="125" t="str">
        <f>VLOOKUP(F20,Data!A:B,2,FALSE)</f>
        <v>M</v>
      </c>
      <c r="H20" s="66" t="s">
        <v>85</v>
      </c>
      <c r="I20" s="125">
        <f>VLOOKUP(H20,Data!D:E,2,FALSE)</f>
        <v>29</v>
      </c>
      <c r="J20" s="66" t="s">
        <v>89</v>
      </c>
      <c r="K20" s="125" t="str">
        <f>VLOOKUP(J20,Data!G:H,2,FALSE)</f>
        <v>ah</v>
      </c>
      <c r="L20" s="118"/>
      <c r="M20" s="27"/>
      <c r="N20" s="28"/>
      <c r="O20" s="219" t="str">
        <f t="shared" si="0"/>
        <v>160020103-M-29-ah-019</v>
      </c>
      <c r="P20" s="72" t="s">
        <v>1043</v>
      </c>
    </row>
    <row r="21" spans="1:16" ht="18.75" thickBot="1" x14ac:dyDescent="0.25">
      <c r="A21" s="361" t="s">
        <v>826</v>
      </c>
      <c r="B21" s="365" t="s">
        <v>433</v>
      </c>
      <c r="C21" s="261" t="s">
        <v>504</v>
      </c>
      <c r="D21" s="153" t="s">
        <v>517</v>
      </c>
      <c r="E21" s="268" t="s">
        <v>510</v>
      </c>
      <c r="F21" s="97" t="s">
        <v>15</v>
      </c>
      <c r="G21" s="125" t="str">
        <f>VLOOKUP(F21,Data!A:B,2,FALSE)</f>
        <v>R</v>
      </c>
      <c r="H21" s="66" t="s">
        <v>12</v>
      </c>
      <c r="I21" s="125" t="str">
        <f>VLOOKUP(H21,Data!D:E,2,FALSE)</f>
        <v>35</v>
      </c>
      <c r="J21" s="66" t="s">
        <v>6</v>
      </c>
      <c r="K21" s="125" t="str">
        <f>VLOOKUP(J21,Data!G:H,2,FALSE)</f>
        <v>ai</v>
      </c>
      <c r="L21" s="118"/>
      <c r="M21" s="27"/>
      <c r="N21" s="28"/>
      <c r="O21" s="219" t="str">
        <f t="shared" si="0"/>
        <v>160020103-R-35-ai-020</v>
      </c>
      <c r="P21" s="72" t="s">
        <v>1044</v>
      </c>
    </row>
    <row r="22" spans="1:16" ht="18.75" thickBot="1" x14ac:dyDescent="0.25">
      <c r="A22" s="361" t="s">
        <v>827</v>
      </c>
      <c r="B22" s="365" t="s">
        <v>433</v>
      </c>
      <c r="C22" s="261" t="s">
        <v>504</v>
      </c>
      <c r="D22" s="153" t="s">
        <v>517</v>
      </c>
      <c r="E22" s="268" t="s">
        <v>510</v>
      </c>
      <c r="F22" s="97" t="s">
        <v>40</v>
      </c>
      <c r="G22" s="125" t="str">
        <f>VLOOKUP(F22,Data!A:B,2,FALSE)</f>
        <v>B</v>
      </c>
      <c r="H22" s="66" t="s">
        <v>943</v>
      </c>
      <c r="I22" s="125">
        <f>VLOOKUP(H22,Data!D:E,2,FALSE)</f>
        <v>11</v>
      </c>
      <c r="J22" s="66" t="s">
        <v>7</v>
      </c>
      <c r="K22" s="125" t="str">
        <f>VLOOKUP(J22,Data!G:H,2,FALSE)</f>
        <v>ab</v>
      </c>
      <c r="L22" s="118"/>
      <c r="M22" s="27"/>
      <c r="N22" s="28"/>
      <c r="O22" s="219" t="str">
        <f t="shared" si="0"/>
        <v>160020103-B-11-ab-021</v>
      </c>
      <c r="P22" s="72"/>
    </row>
    <row r="23" spans="1:16" ht="18.75" thickBot="1" x14ac:dyDescent="0.25">
      <c r="A23" s="361" t="s">
        <v>828</v>
      </c>
      <c r="B23" s="365" t="s">
        <v>433</v>
      </c>
      <c r="C23" s="261" t="s">
        <v>504</v>
      </c>
      <c r="D23" s="153" t="s">
        <v>517</v>
      </c>
      <c r="E23" s="268" t="s">
        <v>510</v>
      </c>
      <c r="F23" s="97" t="s">
        <v>54</v>
      </c>
      <c r="G23" s="125" t="str">
        <f>VLOOKUP(F23,Data!A:B,2,FALSE)</f>
        <v>A</v>
      </c>
      <c r="H23" s="66" t="s">
        <v>43</v>
      </c>
      <c r="I23" s="125" t="str">
        <f>VLOOKUP(H23,Data!D:E,2,FALSE)</f>
        <v>06</v>
      </c>
      <c r="J23" s="66" t="s">
        <v>80</v>
      </c>
      <c r="K23" s="125" t="str">
        <f>VLOOKUP(J23,Data!G:H,2,FALSE)</f>
        <v>am</v>
      </c>
      <c r="L23" s="118"/>
      <c r="M23" s="27"/>
      <c r="N23" s="28"/>
      <c r="O23" s="219" t="str">
        <f t="shared" si="0"/>
        <v>160020103-A-06-am-022</v>
      </c>
      <c r="P23" s="72" t="s">
        <v>519</v>
      </c>
    </row>
    <row r="24" spans="1:16" ht="18.75" thickBot="1" x14ac:dyDescent="0.25">
      <c r="A24" s="361" t="s">
        <v>829</v>
      </c>
      <c r="B24" s="365" t="s">
        <v>433</v>
      </c>
      <c r="C24" s="261" t="s">
        <v>504</v>
      </c>
      <c r="D24" s="153" t="s">
        <v>517</v>
      </c>
      <c r="E24" s="268" t="s">
        <v>510</v>
      </c>
      <c r="F24" s="97" t="s">
        <v>15</v>
      </c>
      <c r="G24" s="125" t="str">
        <f>VLOOKUP(F24,Data!A:B,2,FALSE)</f>
        <v>R</v>
      </c>
      <c r="H24" s="66" t="s">
        <v>12</v>
      </c>
      <c r="I24" s="125" t="str">
        <f>VLOOKUP(H24,Data!D:E,2,FALSE)</f>
        <v>35</v>
      </c>
      <c r="J24" s="66" t="s">
        <v>92</v>
      </c>
      <c r="K24" s="125" t="str">
        <f>VLOOKUP(J24,Data!G:H,2,FALSE)</f>
        <v>an</v>
      </c>
      <c r="L24" s="118"/>
      <c r="M24" s="27"/>
      <c r="N24" s="28"/>
      <c r="O24" s="219" t="str">
        <f t="shared" si="0"/>
        <v>160020103-R-35-an-023</v>
      </c>
      <c r="P24" s="72"/>
    </row>
    <row r="25" spans="1:16" ht="18.75" thickBot="1" x14ac:dyDescent="0.25">
      <c r="A25" s="361" t="s">
        <v>830</v>
      </c>
      <c r="B25" s="365" t="s">
        <v>433</v>
      </c>
      <c r="C25" s="261" t="s">
        <v>504</v>
      </c>
      <c r="D25" s="153" t="s">
        <v>517</v>
      </c>
      <c r="E25" s="268" t="s">
        <v>510</v>
      </c>
      <c r="F25" s="131" t="s">
        <v>242</v>
      </c>
      <c r="G25" s="106" t="str">
        <f>VLOOKUP(F25,Data!A:B,2,FALSE)</f>
        <v>O</v>
      </c>
      <c r="H25" s="104" t="s">
        <v>13</v>
      </c>
      <c r="I25" s="106" t="str">
        <f>VLOOKUP(H25,Data!D:E,2,FALSE)</f>
        <v>01</v>
      </c>
      <c r="J25" s="104" t="s">
        <v>103</v>
      </c>
      <c r="K25" s="106" t="str">
        <f>VLOOKUP(J25,Data!G:H,2,FALSE)</f>
        <v>az</v>
      </c>
      <c r="L25" s="132"/>
      <c r="M25" s="107"/>
      <c r="N25" s="175"/>
      <c r="O25" s="219" t="str">
        <f t="shared" si="0"/>
        <v>160020103-O-01-az-024</v>
      </c>
      <c r="P25" s="72" t="s">
        <v>1045</v>
      </c>
    </row>
    <row r="26" spans="1:16" ht="18.75" thickBot="1" x14ac:dyDescent="0.25">
      <c r="A26" s="361" t="s">
        <v>831</v>
      </c>
      <c r="B26" s="365" t="s">
        <v>433</v>
      </c>
      <c r="C26" s="261" t="s">
        <v>504</v>
      </c>
      <c r="D26" s="362" t="s">
        <v>521</v>
      </c>
      <c r="E26" s="416" t="s">
        <v>511</v>
      </c>
      <c r="F26" s="64" t="s">
        <v>242</v>
      </c>
      <c r="G26" s="7" t="str">
        <f>VLOOKUP(F26,Data!A:B,2,FALSE)</f>
        <v>O</v>
      </c>
      <c r="H26" s="64" t="s">
        <v>13</v>
      </c>
      <c r="I26" s="7" t="str">
        <f>VLOOKUP(H26,Data!D:E,2,FALSE)</f>
        <v>01</v>
      </c>
      <c r="J26" s="64" t="s">
        <v>103</v>
      </c>
      <c r="K26" s="7" t="str">
        <f>VLOOKUP(J26,Data!G:H,2,FALSE)</f>
        <v>az</v>
      </c>
      <c r="L26" s="306"/>
      <c r="M26" s="160"/>
      <c r="N26" s="162"/>
      <c r="O26" s="163" t="str">
        <f t="shared" si="0"/>
        <v>160020104-O-01-az-025</v>
      </c>
      <c r="P26" s="72" t="s">
        <v>522</v>
      </c>
    </row>
    <row r="27" spans="1:16" ht="18.75" thickBot="1" x14ac:dyDescent="0.25">
      <c r="A27" s="361" t="s">
        <v>832</v>
      </c>
      <c r="B27" s="365" t="s">
        <v>433</v>
      </c>
      <c r="C27" s="261" t="s">
        <v>504</v>
      </c>
      <c r="D27" s="363" t="s">
        <v>521</v>
      </c>
      <c r="E27" s="415" t="s">
        <v>511</v>
      </c>
      <c r="F27" s="112" t="s">
        <v>4</v>
      </c>
      <c r="G27" s="1" t="str">
        <f>VLOOKUP(F27,Data!A:B,2,FALSE)</f>
        <v>C</v>
      </c>
      <c r="H27" s="112" t="s">
        <v>81</v>
      </c>
      <c r="I27" s="1">
        <f>VLOOKUP(H27,Data!D:E,2,FALSE)</f>
        <v>26</v>
      </c>
      <c r="J27" s="112" t="s">
        <v>79</v>
      </c>
      <c r="K27" s="1" t="str">
        <f>VLOOKUP(J27,Data!G:H,2,FALSE)</f>
        <v>ac</v>
      </c>
      <c r="L27" s="123"/>
      <c r="M27" s="1"/>
      <c r="N27" s="4"/>
      <c r="O27" s="163" t="str">
        <f t="shared" si="0"/>
        <v>160020104-C-26-ac-026</v>
      </c>
      <c r="P27" s="72" t="s">
        <v>523</v>
      </c>
    </row>
    <row r="28" spans="1:16" ht="18.75" thickBot="1" x14ac:dyDescent="0.25">
      <c r="A28" s="361" t="s">
        <v>833</v>
      </c>
      <c r="B28" s="365" t="s">
        <v>433</v>
      </c>
      <c r="C28" s="261" t="s">
        <v>504</v>
      </c>
      <c r="D28" s="364" t="s">
        <v>521</v>
      </c>
      <c r="E28" s="417" t="s">
        <v>511</v>
      </c>
      <c r="F28" s="109" t="s">
        <v>15</v>
      </c>
      <c r="G28" s="2" t="str">
        <f>VLOOKUP(F28,Data!A:B,2,FALSE)</f>
        <v>R</v>
      </c>
      <c r="H28" s="109" t="s">
        <v>12</v>
      </c>
      <c r="I28" s="2" t="str">
        <f>VLOOKUP(H28,Data!D:E,2,FALSE)</f>
        <v>35</v>
      </c>
      <c r="J28" s="109" t="s">
        <v>6</v>
      </c>
      <c r="K28" s="2" t="str">
        <f>VLOOKUP(J28,Data!G:H,2,FALSE)</f>
        <v>ai</v>
      </c>
      <c r="L28" s="121"/>
      <c r="M28" s="2"/>
      <c r="N28" s="5"/>
      <c r="O28" s="163" t="str">
        <f t="shared" si="0"/>
        <v>160020104-R-35-ai-027</v>
      </c>
      <c r="P28" s="72"/>
    </row>
    <row r="29" spans="1:16" ht="18.75" thickBot="1" x14ac:dyDescent="0.25">
      <c r="A29" s="361" t="s">
        <v>834</v>
      </c>
      <c r="B29" s="365" t="s">
        <v>433</v>
      </c>
      <c r="C29" s="261" t="s">
        <v>504</v>
      </c>
      <c r="D29" s="153" t="s">
        <v>524</v>
      </c>
      <c r="E29" s="268" t="s">
        <v>512</v>
      </c>
      <c r="F29" s="345" t="s">
        <v>4</v>
      </c>
      <c r="G29" s="23" t="str">
        <f>VLOOKUP(F29,Data!A:B,2,FALSE)</f>
        <v>C</v>
      </c>
      <c r="H29" s="313" t="s">
        <v>36</v>
      </c>
      <c r="I29" s="23" t="str">
        <f>VLOOKUP(H29,Data!D:E,2,FALSE)</f>
        <v>03</v>
      </c>
      <c r="J29" s="313" t="s">
        <v>79</v>
      </c>
      <c r="K29" s="23" t="str">
        <f>VLOOKUP(J29,Data!G:H,2,FALSE)</f>
        <v>ac</v>
      </c>
      <c r="L29" s="314"/>
      <c r="M29" s="315"/>
      <c r="N29" s="316"/>
      <c r="O29" s="151" t="str">
        <f t="shared" si="0"/>
        <v>160020105-C-03-ac-028</v>
      </c>
      <c r="P29" s="72"/>
    </row>
    <row r="30" spans="1:16" ht="18.75" thickBot="1" x14ac:dyDescent="0.25">
      <c r="A30" s="361" t="s">
        <v>835</v>
      </c>
      <c r="B30" s="365" t="s">
        <v>433</v>
      </c>
      <c r="C30" s="261" t="s">
        <v>504</v>
      </c>
      <c r="D30" s="153" t="s">
        <v>524</v>
      </c>
      <c r="E30" s="268" t="s">
        <v>512</v>
      </c>
      <c r="F30" s="97" t="s">
        <v>15</v>
      </c>
      <c r="G30" s="3" t="str">
        <f>VLOOKUP(F30,Data!A:B,2,FALSE)</f>
        <v>R</v>
      </c>
      <c r="H30" s="66" t="s">
        <v>12</v>
      </c>
      <c r="I30" s="3" t="str">
        <f>VLOOKUP(H30,Data!D:E,2,FALSE)</f>
        <v>35</v>
      </c>
      <c r="J30" s="66" t="s">
        <v>92</v>
      </c>
      <c r="K30" s="3" t="str">
        <f>VLOOKUP(J30,Data!G:H,2,FALSE)</f>
        <v>an</v>
      </c>
      <c r="L30" s="118"/>
      <c r="M30" s="27"/>
      <c r="N30" s="28"/>
      <c r="O30" s="151" t="str">
        <f t="shared" si="0"/>
        <v>160020105-R-35-an-029</v>
      </c>
      <c r="P30" s="72"/>
    </row>
    <row r="31" spans="1:16" ht="18.75" thickBot="1" x14ac:dyDescent="0.25">
      <c r="A31" s="361" t="s">
        <v>836</v>
      </c>
      <c r="B31" s="365" t="s">
        <v>433</v>
      </c>
      <c r="C31" s="261" t="s">
        <v>504</v>
      </c>
      <c r="D31" s="153" t="s">
        <v>524</v>
      </c>
      <c r="E31" s="268" t="s">
        <v>512</v>
      </c>
      <c r="F31" s="97" t="s">
        <v>54</v>
      </c>
      <c r="G31" s="3" t="str">
        <f>VLOOKUP(F31,Data!A:B,2,FALSE)</f>
        <v>A</v>
      </c>
      <c r="H31" s="66" t="s">
        <v>13</v>
      </c>
      <c r="I31" s="3" t="str">
        <f>VLOOKUP(H31,Data!D:E,2,FALSE)</f>
        <v>01</v>
      </c>
      <c r="J31" s="66" t="s">
        <v>5</v>
      </c>
      <c r="K31" s="3" t="str">
        <f>VLOOKUP(J31,Data!G:H,2,FALSE)</f>
        <v>aa</v>
      </c>
      <c r="L31" s="118"/>
      <c r="M31" s="27"/>
      <c r="N31" s="28"/>
      <c r="O31" s="151" t="str">
        <f t="shared" si="0"/>
        <v>160020105-A-01-aa-030</v>
      </c>
      <c r="P31" s="72" t="s">
        <v>1046</v>
      </c>
    </row>
    <row r="32" spans="1:16" ht="18.75" thickBot="1" x14ac:dyDescent="0.25">
      <c r="A32" s="361" t="s">
        <v>837</v>
      </c>
      <c r="B32" s="365" t="s">
        <v>433</v>
      </c>
      <c r="C32" s="261" t="s">
        <v>504</v>
      </c>
      <c r="D32" s="153" t="s">
        <v>524</v>
      </c>
      <c r="E32" s="268" t="s">
        <v>512</v>
      </c>
      <c r="F32" s="97" t="s">
        <v>52</v>
      </c>
      <c r="G32" s="3" t="str">
        <f>VLOOKUP(F32,Data!A:B,2,FALSE)</f>
        <v>M</v>
      </c>
      <c r="H32" s="66" t="s">
        <v>85</v>
      </c>
      <c r="I32" s="3">
        <f>VLOOKUP(H32,Data!D:E,2,FALSE)</f>
        <v>29</v>
      </c>
      <c r="J32" s="66" t="s">
        <v>89</v>
      </c>
      <c r="K32" s="3" t="str">
        <f>VLOOKUP(J32,Data!G:H,2,FALSE)</f>
        <v>ah</v>
      </c>
      <c r="L32" s="118"/>
      <c r="M32" s="27"/>
      <c r="N32" s="28"/>
      <c r="O32" s="151" t="str">
        <f t="shared" si="0"/>
        <v>160020105-M-29-ah-031</v>
      </c>
      <c r="P32" s="72" t="s">
        <v>1047</v>
      </c>
    </row>
    <row r="33" spans="1:16" ht="18.75" thickBot="1" x14ac:dyDescent="0.25">
      <c r="A33" s="361" t="s">
        <v>838</v>
      </c>
      <c r="B33" s="365" t="s">
        <v>433</v>
      </c>
      <c r="C33" s="261" t="s">
        <v>504</v>
      </c>
      <c r="D33" s="153" t="s">
        <v>524</v>
      </c>
      <c r="E33" s="268" t="s">
        <v>512</v>
      </c>
      <c r="F33" s="97" t="s">
        <v>52</v>
      </c>
      <c r="G33" s="3" t="str">
        <f>VLOOKUP(F33,Data!A:B,2,FALSE)</f>
        <v>M</v>
      </c>
      <c r="H33" s="67" t="s">
        <v>85</v>
      </c>
      <c r="I33" s="3">
        <f>VLOOKUP(H33,Data!D:E,2,FALSE)</f>
        <v>29</v>
      </c>
      <c r="J33" s="66" t="s">
        <v>89</v>
      </c>
      <c r="K33" s="3" t="str">
        <f>VLOOKUP(J33,Data!G:H,2,FALSE)</f>
        <v>ah</v>
      </c>
      <c r="L33" s="118"/>
      <c r="M33" s="27"/>
      <c r="N33" s="28"/>
      <c r="O33" s="151" t="str">
        <f t="shared" ref="O33" si="2">CONCATENATE(E33&amp;"-",G33&amp;"-",I33&amp;"-",K33&amp;"-",A33)</f>
        <v>160020105-M-29-ah-032</v>
      </c>
      <c r="P33" s="72" t="s">
        <v>1032</v>
      </c>
    </row>
    <row r="34" spans="1:16" ht="18.75" thickBot="1" x14ac:dyDescent="0.25">
      <c r="A34" s="361" t="s">
        <v>839</v>
      </c>
      <c r="B34" s="365" t="s">
        <v>433</v>
      </c>
      <c r="C34" s="261" t="s">
        <v>504</v>
      </c>
      <c r="D34" s="153" t="s">
        <v>524</v>
      </c>
      <c r="E34" s="268" t="s">
        <v>512</v>
      </c>
      <c r="F34" s="97" t="s">
        <v>52</v>
      </c>
      <c r="G34" s="3" t="str">
        <f>VLOOKUP(F34,Data!A:B,2,FALSE)</f>
        <v>M</v>
      </c>
      <c r="H34" s="67" t="s">
        <v>85</v>
      </c>
      <c r="I34" s="3">
        <f>VLOOKUP(H34,Data!D:E,2,FALSE)</f>
        <v>29</v>
      </c>
      <c r="J34" s="66" t="s">
        <v>6</v>
      </c>
      <c r="K34" s="3" t="str">
        <f>VLOOKUP(J34,Data!G:H,2,FALSE)</f>
        <v>ai</v>
      </c>
      <c r="L34" s="118"/>
      <c r="M34" s="27"/>
      <c r="N34" s="28"/>
      <c r="O34" s="151" t="str">
        <f t="shared" si="0"/>
        <v>160020105-M-29-ai-033</v>
      </c>
      <c r="P34" s="72" t="s">
        <v>1048</v>
      </c>
    </row>
    <row r="35" spans="1:16" ht="18.75" thickBot="1" x14ac:dyDescent="0.25">
      <c r="A35" s="361" t="s">
        <v>840</v>
      </c>
      <c r="B35" s="365" t="s">
        <v>433</v>
      </c>
      <c r="C35" s="261" t="s">
        <v>504</v>
      </c>
      <c r="D35" s="153" t="s">
        <v>524</v>
      </c>
      <c r="E35" s="268" t="s">
        <v>512</v>
      </c>
      <c r="F35" s="97" t="s">
        <v>242</v>
      </c>
      <c r="G35" s="3" t="str">
        <f>VLOOKUP(F35,Data!A:B,2,FALSE)</f>
        <v>O</v>
      </c>
      <c r="H35" s="66" t="s">
        <v>13</v>
      </c>
      <c r="I35" s="3" t="str">
        <f>VLOOKUP(H35,Data!D:E,2,FALSE)</f>
        <v>01</v>
      </c>
      <c r="J35" s="66" t="s">
        <v>103</v>
      </c>
      <c r="K35" s="3" t="str">
        <f>VLOOKUP(J35,Data!G:H,2,FALSE)</f>
        <v>az</v>
      </c>
      <c r="L35" s="118"/>
      <c r="M35" s="27"/>
      <c r="N35" s="28"/>
      <c r="O35" s="151" t="str">
        <f t="shared" si="0"/>
        <v>160020105-O-01-az-034</v>
      </c>
      <c r="P35" s="72" t="s">
        <v>520</v>
      </c>
    </row>
    <row r="36" spans="1:16" ht="18.75" thickBot="1" x14ac:dyDescent="0.25">
      <c r="A36" s="361" t="s">
        <v>841</v>
      </c>
      <c r="B36" s="365" t="s">
        <v>433</v>
      </c>
      <c r="C36" s="261" t="s">
        <v>504</v>
      </c>
      <c r="D36" s="153" t="s">
        <v>524</v>
      </c>
      <c r="E36" s="268" t="s">
        <v>512</v>
      </c>
      <c r="F36" s="108" t="s">
        <v>42</v>
      </c>
      <c r="G36" s="105" t="str">
        <f>VLOOKUP(F36,Data!A:B,2,FALSE)</f>
        <v>S</v>
      </c>
      <c r="H36" s="104" t="s">
        <v>55</v>
      </c>
      <c r="I36" s="105">
        <f>VLOOKUP(H36,Data!D:E,2,FALSE)</f>
        <v>13</v>
      </c>
      <c r="J36" s="67" t="s">
        <v>525</v>
      </c>
      <c r="K36" s="105" t="str">
        <f>VLOOKUP(J36,Data!G:H,2,FALSE)</f>
        <v>bb</v>
      </c>
      <c r="L36" s="119"/>
      <c r="M36" s="31"/>
      <c r="N36" s="34"/>
      <c r="O36" s="151" t="str">
        <f t="shared" si="0"/>
        <v>160020105-S-13-bb-035</v>
      </c>
      <c r="P36" s="72"/>
    </row>
    <row r="37" spans="1:16" ht="18.75" thickBot="1" x14ac:dyDescent="0.25">
      <c r="A37" s="361" t="s">
        <v>842</v>
      </c>
      <c r="B37" s="365" t="s">
        <v>433</v>
      </c>
      <c r="C37" s="261" t="s">
        <v>504</v>
      </c>
      <c r="D37" s="153" t="s">
        <v>524</v>
      </c>
      <c r="E37" s="268" t="s">
        <v>512</v>
      </c>
      <c r="F37" s="108" t="s">
        <v>49</v>
      </c>
      <c r="G37" s="105" t="str">
        <f>VLOOKUP(F37,Data!A:B,2,FALSE)</f>
        <v>N</v>
      </c>
      <c r="H37" s="67" t="s">
        <v>73</v>
      </c>
      <c r="I37" s="105">
        <f>VLOOKUP(H37,Data!D:E,2,FALSE)</f>
        <v>20</v>
      </c>
      <c r="J37" s="67" t="s">
        <v>525</v>
      </c>
      <c r="K37" s="105" t="str">
        <f>VLOOKUP(J37,Data!G:H,2,FALSE)</f>
        <v>bb</v>
      </c>
      <c r="L37" s="119"/>
      <c r="M37" s="31"/>
      <c r="N37" s="34"/>
      <c r="O37" s="151" t="str">
        <f t="shared" si="0"/>
        <v>160020105-N-20-bb-036</v>
      </c>
      <c r="P37" s="72"/>
    </row>
    <row r="38" spans="1:16" ht="18.75" thickBot="1" x14ac:dyDescent="0.25">
      <c r="A38" s="361" t="s">
        <v>843</v>
      </c>
      <c r="B38" s="365" t="s">
        <v>433</v>
      </c>
      <c r="C38" s="261" t="s">
        <v>504</v>
      </c>
      <c r="D38" s="64" t="s">
        <v>527</v>
      </c>
      <c r="E38" s="277" t="s">
        <v>528</v>
      </c>
      <c r="F38" s="111" t="s">
        <v>54</v>
      </c>
      <c r="G38" s="7" t="str">
        <f>VLOOKUP(F38,Data!A:B,2,FALSE)</f>
        <v>A</v>
      </c>
      <c r="H38" s="111" t="s">
        <v>43</v>
      </c>
      <c r="I38" s="7" t="str">
        <f>VLOOKUP(H38,Data!D:E,2,FALSE)</f>
        <v>06</v>
      </c>
      <c r="J38" s="111" t="s">
        <v>80</v>
      </c>
      <c r="K38" s="7" t="str">
        <f>VLOOKUP(J38,Data!G:H,2,FALSE)</f>
        <v>am</v>
      </c>
      <c r="L38" s="116"/>
      <c r="M38" s="7"/>
      <c r="N38" s="8"/>
      <c r="O38" s="163" t="str">
        <f t="shared" si="0"/>
        <v>160020100-A-06-am-037</v>
      </c>
      <c r="P38" s="72" t="s">
        <v>529</v>
      </c>
    </row>
    <row r="39" spans="1:16" ht="18.75" thickBot="1" x14ac:dyDescent="0.25">
      <c r="A39" s="361" t="s">
        <v>844</v>
      </c>
      <c r="B39" s="365" t="s">
        <v>433</v>
      </c>
      <c r="C39" s="261" t="s">
        <v>504</v>
      </c>
      <c r="D39" s="65" t="s">
        <v>527</v>
      </c>
      <c r="E39" s="278" t="s">
        <v>528</v>
      </c>
      <c r="F39" s="112" t="s">
        <v>54</v>
      </c>
      <c r="G39" s="1" t="str">
        <f>VLOOKUP(F39,Data!A:B,2,FALSE)</f>
        <v>A</v>
      </c>
      <c r="H39" s="112" t="s">
        <v>43</v>
      </c>
      <c r="I39" s="1" t="str">
        <f>VLOOKUP(H39,Data!D:E,2,FALSE)</f>
        <v>06</v>
      </c>
      <c r="J39" s="112" t="s">
        <v>14</v>
      </c>
      <c r="K39" s="1" t="str">
        <f>VLOOKUP(J39,Data!G:H,2,FALSE)</f>
        <v>aw</v>
      </c>
      <c r="L39" s="123"/>
      <c r="M39" s="1"/>
      <c r="N39" s="4"/>
      <c r="O39" s="163" t="str">
        <f t="shared" si="0"/>
        <v>160020100-A-06-aw-038</v>
      </c>
      <c r="P39" s="72" t="s">
        <v>530</v>
      </c>
    </row>
    <row r="40" spans="1:16" ht="18.75" thickBot="1" x14ac:dyDescent="0.25">
      <c r="A40" s="361" t="s">
        <v>845</v>
      </c>
      <c r="B40" s="365" t="s">
        <v>433</v>
      </c>
      <c r="C40" s="261" t="s">
        <v>504</v>
      </c>
      <c r="D40" s="65" t="s">
        <v>527</v>
      </c>
      <c r="E40" s="278" t="s">
        <v>528</v>
      </c>
      <c r="F40" s="112" t="s">
        <v>99</v>
      </c>
      <c r="G40" s="1" t="str">
        <f>VLOOKUP(F40,Data!A:B,2,FALSE)</f>
        <v>Q</v>
      </c>
      <c r="H40" s="112" t="s">
        <v>13</v>
      </c>
      <c r="I40" s="1" t="str">
        <f>VLOOKUP(H40,Data!D:E,2,FALSE)</f>
        <v>01</v>
      </c>
      <c r="J40" s="112" t="s">
        <v>99</v>
      </c>
      <c r="K40" s="1" t="str">
        <f>VLOOKUP(J40,Data!G:H,2,FALSE)</f>
        <v>aq</v>
      </c>
      <c r="L40" s="123"/>
      <c r="M40" s="1"/>
      <c r="N40" s="4"/>
      <c r="O40" s="163" t="str">
        <f t="shared" si="0"/>
        <v>160020100-Q-01-aq-039</v>
      </c>
      <c r="P40" s="72" t="s">
        <v>231</v>
      </c>
    </row>
    <row r="41" spans="1:16" ht="18.75" thickBot="1" x14ac:dyDescent="0.25">
      <c r="A41" s="361" t="s">
        <v>846</v>
      </c>
      <c r="B41" s="365" t="s">
        <v>433</v>
      </c>
      <c r="C41" s="261" t="s">
        <v>504</v>
      </c>
      <c r="D41" s="113" t="s">
        <v>527</v>
      </c>
      <c r="E41" s="279" t="s">
        <v>528</v>
      </c>
      <c r="F41" s="109" t="s">
        <v>99</v>
      </c>
      <c r="G41" s="2" t="str">
        <f>VLOOKUP(F41,Data!A:B,2,FALSE)</f>
        <v>Q</v>
      </c>
      <c r="H41" s="109" t="s">
        <v>13</v>
      </c>
      <c r="I41" s="2" t="str">
        <f>VLOOKUP(H41,Data!D:E,2,FALSE)</f>
        <v>01</v>
      </c>
      <c r="J41" s="109" t="s">
        <v>99</v>
      </c>
      <c r="K41" s="2" t="str">
        <f>VLOOKUP(J41,Data!G:H,2,FALSE)</f>
        <v>aq</v>
      </c>
      <c r="L41" s="121"/>
      <c r="M41" s="2"/>
      <c r="N41" s="5"/>
      <c r="O41" s="163" t="str">
        <f t="shared" si="0"/>
        <v>160020100-Q-01-aq-040</v>
      </c>
      <c r="P41" s="72" t="s">
        <v>531</v>
      </c>
    </row>
    <row r="42" spans="1:16" ht="18.75" thickBot="1" x14ac:dyDescent="0.25">
      <c r="A42" s="361" t="s">
        <v>847</v>
      </c>
      <c r="B42" s="365" t="s">
        <v>433</v>
      </c>
      <c r="C42" s="261" t="s">
        <v>504</v>
      </c>
      <c r="D42" s="446" t="s">
        <v>533</v>
      </c>
      <c r="E42" s="272" t="s">
        <v>532</v>
      </c>
      <c r="F42" s="345" t="s">
        <v>54</v>
      </c>
      <c r="G42" s="23" t="str">
        <f>VLOOKUP(F42,Data!A:B,2,FALSE)</f>
        <v>A</v>
      </c>
      <c r="H42" s="313" t="s">
        <v>43</v>
      </c>
      <c r="I42" s="23" t="str">
        <f>VLOOKUP(H42,Data!D:E,2,FALSE)</f>
        <v>06</v>
      </c>
      <c r="J42" s="313" t="s">
        <v>14</v>
      </c>
      <c r="K42" s="23" t="str">
        <f>VLOOKUP(J42,Data!G:H,2,FALSE)</f>
        <v>aw</v>
      </c>
      <c r="L42" s="310"/>
      <c r="M42" s="181"/>
      <c r="N42" s="183"/>
      <c r="O42" s="219" t="str">
        <f t="shared" si="0"/>
        <v>951600011-A-06-aw-041</v>
      </c>
      <c r="P42" s="72" t="s">
        <v>534</v>
      </c>
    </row>
    <row r="43" spans="1:16" ht="18.75" thickBot="1" x14ac:dyDescent="0.25">
      <c r="A43" s="361" t="s">
        <v>848</v>
      </c>
      <c r="B43" s="365" t="s">
        <v>433</v>
      </c>
      <c r="C43" s="261" t="s">
        <v>504</v>
      </c>
      <c r="D43" s="447" t="s">
        <v>533</v>
      </c>
      <c r="E43" s="272" t="s">
        <v>532</v>
      </c>
      <c r="F43" s="97" t="s">
        <v>54</v>
      </c>
      <c r="G43" s="3" t="str">
        <f>VLOOKUP(F43,Data!A:B,2,FALSE)</f>
        <v>A</v>
      </c>
      <c r="H43" s="66" t="s">
        <v>13</v>
      </c>
      <c r="I43" s="3" t="str">
        <f>VLOOKUP(H43,Data!D:E,2,FALSE)</f>
        <v>01</v>
      </c>
      <c r="J43" s="349" t="s">
        <v>98</v>
      </c>
      <c r="K43" s="3" t="str">
        <f>VLOOKUP(J43,Data!G:H,2,FALSE)</f>
        <v>al</v>
      </c>
      <c r="L43" s="122"/>
      <c r="M43" s="37"/>
      <c r="N43" s="38"/>
      <c r="O43" s="219" t="str">
        <f t="shared" si="0"/>
        <v>951600011-A-01-al-042</v>
      </c>
      <c r="P43" s="72"/>
    </row>
    <row r="44" spans="1:16" ht="18.75" thickBot="1" x14ac:dyDescent="0.25">
      <c r="A44" s="361" t="s">
        <v>849</v>
      </c>
      <c r="B44" s="365" t="s">
        <v>433</v>
      </c>
      <c r="C44" s="261" t="s">
        <v>504</v>
      </c>
      <c r="D44" s="447" t="s">
        <v>533</v>
      </c>
      <c r="E44" s="272" t="s">
        <v>532</v>
      </c>
      <c r="F44" s="97" t="s">
        <v>52</v>
      </c>
      <c r="G44" s="3" t="str">
        <f>VLOOKUP(F44,Data!A:B,2,FALSE)</f>
        <v>M</v>
      </c>
      <c r="H44" s="67" t="s">
        <v>85</v>
      </c>
      <c r="I44" s="3">
        <f>VLOOKUP(H44,Data!D:E,2,FALSE)</f>
        <v>29</v>
      </c>
      <c r="J44" s="110" t="s">
        <v>89</v>
      </c>
      <c r="K44" s="3" t="str">
        <f>VLOOKUP(J44,Data!G:H,2,FALSE)</f>
        <v>ah</v>
      </c>
      <c r="L44" s="118"/>
      <c r="M44" s="27"/>
      <c r="N44" s="28"/>
      <c r="O44" s="219" t="str">
        <f t="shared" si="0"/>
        <v>951600011-M-29-ah-043</v>
      </c>
      <c r="P44" s="72" t="s">
        <v>535</v>
      </c>
    </row>
    <row r="45" spans="1:16" ht="18.75" thickBot="1" x14ac:dyDescent="0.25">
      <c r="A45" s="361" t="s">
        <v>850</v>
      </c>
      <c r="B45" s="365" t="s">
        <v>433</v>
      </c>
      <c r="C45" s="261" t="s">
        <v>504</v>
      </c>
      <c r="D45" s="447" t="s">
        <v>533</v>
      </c>
      <c r="E45" s="272" t="s">
        <v>532</v>
      </c>
      <c r="F45" s="108" t="s">
        <v>52</v>
      </c>
      <c r="G45" s="105" t="str">
        <f>VLOOKUP(F45,Data!A:B,2,FALSE)</f>
        <v>M</v>
      </c>
      <c r="H45" s="67" t="s">
        <v>542</v>
      </c>
      <c r="I45" s="105" t="str">
        <f>VLOOKUP(H45,Data!D:E,2,FALSE)</f>
        <v>49</v>
      </c>
      <c r="J45" s="171" t="s">
        <v>219</v>
      </c>
      <c r="K45" s="105" t="str">
        <f>VLOOKUP(J45,Data!G:H,2,FALSE)</f>
        <v>ay</v>
      </c>
      <c r="L45" s="119"/>
      <c r="M45" s="31"/>
      <c r="N45" s="34"/>
      <c r="O45" s="219" t="str">
        <f t="shared" ref="O45:O46" si="3">CONCATENATE(E45&amp;"-",G45&amp;"-",I45&amp;"-",K45&amp;"-",A45)</f>
        <v>951600011-M-49-ay-044</v>
      </c>
      <c r="P45" s="72" t="s">
        <v>536</v>
      </c>
    </row>
    <row r="46" spans="1:16" ht="18.75" thickBot="1" x14ac:dyDescent="0.25">
      <c r="A46" s="361" t="s">
        <v>851</v>
      </c>
      <c r="B46" s="365" t="s">
        <v>433</v>
      </c>
      <c r="C46" s="261" t="s">
        <v>504</v>
      </c>
      <c r="D46" s="447" t="s">
        <v>533</v>
      </c>
      <c r="E46" s="272" t="s">
        <v>532</v>
      </c>
      <c r="F46" s="108" t="s">
        <v>54</v>
      </c>
      <c r="G46" s="105" t="str">
        <f>VLOOKUP(F46,Data!A:B,2,FALSE)</f>
        <v>A</v>
      </c>
      <c r="H46" s="67" t="s">
        <v>13</v>
      </c>
      <c r="I46" s="105" t="str">
        <f>VLOOKUP(H46,Data!D:E,2,FALSE)</f>
        <v>01</v>
      </c>
      <c r="J46" s="171" t="s">
        <v>1034</v>
      </c>
      <c r="K46" s="105" t="str">
        <f>VLOOKUP(J46,Data!G:H,2,FALSE)</f>
        <v>br</v>
      </c>
      <c r="L46" s="119"/>
      <c r="M46" s="31"/>
      <c r="N46" s="34"/>
      <c r="O46" s="219" t="str">
        <f t="shared" si="3"/>
        <v>951600011-A-01-br-045</v>
      </c>
      <c r="P46" s="72" t="s">
        <v>1036</v>
      </c>
    </row>
    <row r="47" spans="1:16" ht="18.75" thickBot="1" x14ac:dyDescent="0.25">
      <c r="A47" s="361" t="s">
        <v>852</v>
      </c>
      <c r="B47" s="365" t="s">
        <v>433</v>
      </c>
      <c r="C47" s="261" t="s">
        <v>504</v>
      </c>
      <c r="D47" s="448" t="s">
        <v>533</v>
      </c>
      <c r="E47" s="272" t="s">
        <v>532</v>
      </c>
      <c r="F47" s="108" t="s">
        <v>54</v>
      </c>
      <c r="G47" s="105" t="str">
        <f>VLOOKUP(F47,Data!A:B,2,FALSE)</f>
        <v>A</v>
      </c>
      <c r="H47" s="67" t="s">
        <v>13</v>
      </c>
      <c r="I47" s="105" t="str">
        <f>VLOOKUP(H47,Data!D:E,2,FALSE)</f>
        <v>01</v>
      </c>
      <c r="J47" s="104" t="s">
        <v>6</v>
      </c>
      <c r="K47" s="105" t="str">
        <f>VLOOKUP(J47,Data!G:H,2,FALSE)</f>
        <v>ai</v>
      </c>
      <c r="L47" s="119"/>
      <c r="M47" s="31"/>
      <c r="N47" s="34"/>
      <c r="O47" s="219" t="str">
        <f t="shared" si="0"/>
        <v>951600011-A-01-ai-046</v>
      </c>
      <c r="P47" s="222" t="s">
        <v>1037</v>
      </c>
    </row>
    <row r="48" spans="1:16" ht="18.75" thickBot="1" x14ac:dyDescent="0.25">
      <c r="A48" s="361" t="s">
        <v>853</v>
      </c>
      <c r="B48" s="365" t="s">
        <v>433</v>
      </c>
      <c r="C48" s="261" t="s">
        <v>504</v>
      </c>
      <c r="D48" s="55" t="s">
        <v>1053</v>
      </c>
      <c r="E48" s="303"/>
      <c r="F48" s="68" t="s">
        <v>52</v>
      </c>
      <c r="G48" s="35" t="str">
        <f>VLOOKUP(F48,Data!A:B,2,FALSE)</f>
        <v>M</v>
      </c>
      <c r="H48" s="68" t="s">
        <v>924</v>
      </c>
      <c r="I48" s="35">
        <f>VLOOKUP(H48,Data!D:E,2,FALSE)</f>
        <v>32</v>
      </c>
      <c r="J48" s="68" t="s">
        <v>91</v>
      </c>
      <c r="K48" s="35" t="str">
        <f>VLOOKUP(J48,Data!G:H,2,FALSE)</f>
        <v>at</v>
      </c>
      <c r="L48" s="120"/>
      <c r="M48" s="35"/>
      <c r="N48" s="36"/>
      <c r="O48" s="220" t="str">
        <f>CONCATENATE(E48&amp;"-",G48&amp;"-",I48&amp;"-",K48&amp;"-",A48)</f>
        <v>-M-32-at-047</v>
      </c>
      <c r="P48" s="72" t="s">
        <v>1054</v>
      </c>
    </row>
    <row r="49" spans="1:16" ht="18.75" thickBot="1" x14ac:dyDescent="0.25">
      <c r="A49" s="361" t="s">
        <v>854</v>
      </c>
      <c r="B49" s="365" t="s">
        <v>433</v>
      </c>
      <c r="C49" s="261" t="s">
        <v>504</v>
      </c>
      <c r="D49" s="191" t="s">
        <v>534</v>
      </c>
      <c r="E49" s="418" t="s">
        <v>528</v>
      </c>
      <c r="F49" s="345" t="s">
        <v>54</v>
      </c>
      <c r="G49" s="23" t="str">
        <f>VLOOKUP(F49,Data!A:B,2,FALSE)</f>
        <v>A</v>
      </c>
      <c r="H49" s="313" t="s">
        <v>13</v>
      </c>
      <c r="I49" s="23" t="str">
        <f>VLOOKUP(H49,Data!D:E,2,FALSE)</f>
        <v>01</v>
      </c>
      <c r="J49" s="313" t="s">
        <v>944</v>
      </c>
      <c r="K49" s="23" t="str">
        <f>VLOOKUP(J49,Data!G:H,2,FALSE)</f>
        <v>ba</v>
      </c>
      <c r="L49" s="314"/>
      <c r="M49" s="315"/>
      <c r="N49" s="316"/>
      <c r="O49" s="219" t="str">
        <f t="shared" si="0"/>
        <v>160020100-A-01-ba-048</v>
      </c>
      <c r="P49" s="335" t="s">
        <v>1038</v>
      </c>
    </row>
    <row r="50" spans="1:16" ht="18.75" thickBot="1" x14ac:dyDescent="0.25">
      <c r="A50" s="361" t="s">
        <v>855</v>
      </c>
      <c r="B50" s="365" t="s">
        <v>433</v>
      </c>
      <c r="C50" s="261" t="s">
        <v>504</v>
      </c>
      <c r="D50" s="191" t="s">
        <v>534</v>
      </c>
      <c r="E50" s="272" t="s">
        <v>528</v>
      </c>
      <c r="F50" s="97" t="s">
        <v>1</v>
      </c>
      <c r="G50" s="3" t="str">
        <f>VLOOKUP(F50,Data!A:B,2,FALSE)</f>
        <v>کد ایستگاه</v>
      </c>
      <c r="H50" s="66" t="s">
        <v>31</v>
      </c>
      <c r="I50" s="3" t="str">
        <f>VLOOKUP(H50,Data!D:E,2,FALSE)</f>
        <v>کد دستگاه</v>
      </c>
      <c r="J50" s="66" t="s">
        <v>89</v>
      </c>
      <c r="K50" s="3" t="str">
        <f>VLOOKUP(J50,Data!G:H,2,FALSE)</f>
        <v>ah</v>
      </c>
      <c r="L50" s="118"/>
      <c r="M50" s="27"/>
      <c r="N50" s="28"/>
      <c r="O50" s="219" t="str">
        <f t="shared" si="0"/>
        <v>160020100-کد ایستگاه-کد دستگاه-ah-049</v>
      </c>
      <c r="P50" s="72" t="s">
        <v>1039</v>
      </c>
    </row>
    <row r="51" spans="1:16" ht="18.75" thickBot="1" x14ac:dyDescent="0.25">
      <c r="A51" s="361" t="s">
        <v>856</v>
      </c>
      <c r="B51" s="365" t="s">
        <v>433</v>
      </c>
      <c r="C51" s="261" t="s">
        <v>504</v>
      </c>
      <c r="D51" s="191" t="s">
        <v>534</v>
      </c>
      <c r="E51" s="272" t="s">
        <v>528</v>
      </c>
      <c r="F51" s="97" t="s">
        <v>52</v>
      </c>
      <c r="G51" s="3" t="str">
        <f>VLOOKUP(F51,Data!A:B,2,FALSE)</f>
        <v>M</v>
      </c>
      <c r="H51" s="66" t="s">
        <v>542</v>
      </c>
      <c r="I51" s="3" t="str">
        <f>VLOOKUP(H51,Data!D:E,2,FALSE)</f>
        <v>49</v>
      </c>
      <c r="J51" s="66" t="s">
        <v>219</v>
      </c>
      <c r="K51" s="3" t="str">
        <f>VLOOKUP(J51,Data!G:H,2,FALSE)</f>
        <v>ay</v>
      </c>
      <c r="L51" s="118"/>
      <c r="M51" s="27"/>
      <c r="N51" s="28"/>
      <c r="O51" s="219" t="str">
        <f t="shared" si="0"/>
        <v>160020100-M-49-ay-050</v>
      </c>
      <c r="P51" s="72" t="s">
        <v>1040</v>
      </c>
    </row>
    <row r="52" spans="1:16" ht="18.75" thickBot="1" x14ac:dyDescent="0.25">
      <c r="A52" s="361" t="s">
        <v>857</v>
      </c>
      <c r="B52" s="365" t="s">
        <v>433</v>
      </c>
      <c r="C52" s="261" t="s">
        <v>504</v>
      </c>
      <c r="D52" s="191" t="s">
        <v>534</v>
      </c>
      <c r="E52" s="272" t="s">
        <v>528</v>
      </c>
      <c r="F52" s="131" t="s">
        <v>52</v>
      </c>
      <c r="G52" s="106" t="str">
        <f>VLOOKUP(F52,Data!A:B,2,FALSE)</f>
        <v>M</v>
      </c>
      <c r="H52" s="104" t="s">
        <v>542</v>
      </c>
      <c r="I52" s="106" t="str">
        <f>VLOOKUP(H52,Data!D:E,2,FALSE)</f>
        <v>49</v>
      </c>
      <c r="J52" s="104" t="s">
        <v>219</v>
      </c>
      <c r="K52" s="106" t="str">
        <f>VLOOKUP(J52,Data!G:H,2,FALSE)</f>
        <v>ay</v>
      </c>
      <c r="L52" s="132"/>
      <c r="M52" s="107"/>
      <c r="N52" s="175"/>
      <c r="O52" s="147" t="str">
        <f t="shared" si="0"/>
        <v>160020100-M-49-ay-051</v>
      </c>
      <c r="P52" s="72" t="s">
        <v>1041</v>
      </c>
    </row>
    <row r="53" spans="1:16" ht="18.75" thickBot="1" x14ac:dyDescent="0.25">
      <c r="A53" s="361" t="s">
        <v>858</v>
      </c>
      <c r="B53" s="365" t="s">
        <v>433</v>
      </c>
      <c r="C53" s="451" t="s">
        <v>504</v>
      </c>
      <c r="D53" s="137" t="s">
        <v>537</v>
      </c>
      <c r="E53" s="277" t="s">
        <v>528</v>
      </c>
      <c r="F53" s="186" t="s">
        <v>1</v>
      </c>
      <c r="G53" s="7" t="str">
        <f>VLOOKUP(F53,Data!A:B,2,FALSE)</f>
        <v>کد ایستگاه</v>
      </c>
      <c r="H53" s="111" t="s">
        <v>31</v>
      </c>
      <c r="I53" s="7" t="str">
        <f>VLOOKUP(H53,Data!D:E,2,FALSE)</f>
        <v>کد دستگاه</v>
      </c>
      <c r="J53" s="111" t="s">
        <v>79</v>
      </c>
      <c r="K53" s="7" t="str">
        <f>VLOOKUP(J53,Data!G:H,2,FALSE)</f>
        <v>ac</v>
      </c>
      <c r="L53" s="116"/>
      <c r="M53" s="7"/>
      <c r="N53" s="8"/>
      <c r="O53" s="337" t="str">
        <f t="shared" si="0"/>
        <v>160020100-کد ایستگاه-کد دستگاه-ac-052</v>
      </c>
      <c r="P53" s="72" t="s">
        <v>1060</v>
      </c>
    </row>
    <row r="54" spans="1:16" ht="18.75" thickBot="1" x14ac:dyDescent="0.25">
      <c r="A54" s="361" t="s">
        <v>859</v>
      </c>
      <c r="B54" s="365" t="s">
        <v>433</v>
      </c>
      <c r="C54" s="451" t="s">
        <v>504</v>
      </c>
      <c r="D54" s="207" t="s">
        <v>537</v>
      </c>
      <c r="E54" s="278" t="s">
        <v>528</v>
      </c>
      <c r="F54" s="102" t="s">
        <v>54</v>
      </c>
      <c r="G54" s="196" t="str">
        <f>VLOOKUP(F54,Data!A:B,2,FALSE)</f>
        <v>A</v>
      </c>
      <c r="H54" s="70" t="s">
        <v>53</v>
      </c>
      <c r="I54" s="196">
        <f>VLOOKUP(H54,Data!D:E,2,FALSE)</f>
        <v>12</v>
      </c>
      <c r="J54" s="70" t="s">
        <v>7</v>
      </c>
      <c r="K54" s="196" t="str">
        <f>VLOOKUP(J54,Data!G:H,2,FALSE)</f>
        <v>ab</v>
      </c>
      <c r="L54" s="124"/>
      <c r="M54" s="196"/>
      <c r="N54" s="30"/>
      <c r="O54" s="337" t="str">
        <f t="shared" si="0"/>
        <v>160020100-A-12-ab-053</v>
      </c>
      <c r="P54" s="72" t="s">
        <v>1061</v>
      </c>
    </row>
    <row r="55" spans="1:16" ht="18.75" thickBot="1" x14ac:dyDescent="0.25">
      <c r="A55" s="361" t="s">
        <v>860</v>
      </c>
      <c r="B55" s="365" t="s">
        <v>433</v>
      </c>
      <c r="C55" s="451" t="s">
        <v>504</v>
      </c>
      <c r="D55" s="207" t="s">
        <v>537</v>
      </c>
      <c r="E55" s="278" t="s">
        <v>528</v>
      </c>
      <c r="F55" s="102" t="s">
        <v>54</v>
      </c>
      <c r="G55" s="196" t="str">
        <f>VLOOKUP(F55,Data!A:B,2,FALSE)</f>
        <v>A</v>
      </c>
      <c r="H55" s="70" t="s">
        <v>43</v>
      </c>
      <c r="I55" s="196" t="str">
        <f>VLOOKUP(H55,Data!D:E,2,FALSE)</f>
        <v>06</v>
      </c>
      <c r="J55" s="70" t="s">
        <v>14</v>
      </c>
      <c r="K55" s="196" t="str">
        <f>VLOOKUP(J55,Data!G:H,2,FALSE)</f>
        <v>aw</v>
      </c>
      <c r="L55" s="124"/>
      <c r="M55" s="196"/>
      <c r="N55" s="30"/>
      <c r="O55" s="337" t="str">
        <f t="shared" ref="O55:O56" si="4">CONCATENATE(E55&amp;"-",G55&amp;"-",I55&amp;"-",K55&amp;"-",A55)</f>
        <v>160020100-A-06-aw-054</v>
      </c>
      <c r="P55" s="72" t="s">
        <v>1059</v>
      </c>
    </row>
    <row r="56" spans="1:16" ht="18.75" thickBot="1" x14ac:dyDescent="0.25">
      <c r="A56" s="361" t="s">
        <v>861</v>
      </c>
      <c r="B56" s="365" t="s">
        <v>433</v>
      </c>
      <c r="C56" s="451" t="s">
        <v>504</v>
      </c>
      <c r="D56" s="207" t="s">
        <v>537</v>
      </c>
      <c r="E56" s="278" t="s">
        <v>528</v>
      </c>
      <c r="F56" s="102" t="s">
        <v>54</v>
      </c>
      <c r="G56" s="196" t="str">
        <f>VLOOKUP(F56,Data!A:B,2,FALSE)</f>
        <v>A</v>
      </c>
      <c r="H56" s="70" t="s">
        <v>12</v>
      </c>
      <c r="I56" s="196" t="str">
        <f>VLOOKUP(H56,Data!D:E,2,FALSE)</f>
        <v>35</v>
      </c>
      <c r="J56" s="70" t="s">
        <v>92</v>
      </c>
      <c r="K56" s="196" t="str">
        <f>VLOOKUP(J56,Data!G:H,2,FALSE)</f>
        <v>an</v>
      </c>
      <c r="L56" s="124"/>
      <c r="M56" s="196"/>
      <c r="N56" s="30"/>
      <c r="O56" s="337" t="str">
        <f t="shared" si="4"/>
        <v>160020100-A-35-an-055</v>
      </c>
      <c r="P56" s="72"/>
    </row>
    <row r="57" spans="1:16" ht="18.75" thickBot="1" x14ac:dyDescent="0.25">
      <c r="A57" s="361" t="s">
        <v>862</v>
      </c>
      <c r="B57" s="365" t="s">
        <v>433</v>
      </c>
      <c r="C57" s="451" t="s">
        <v>504</v>
      </c>
      <c r="D57" s="207" t="s">
        <v>537</v>
      </c>
      <c r="E57" s="278" t="s">
        <v>528</v>
      </c>
      <c r="F57" s="101" t="s">
        <v>54</v>
      </c>
      <c r="G57" s="1" t="str">
        <f>VLOOKUP(F57,Data!A:B,2,FALSE)</f>
        <v>A</v>
      </c>
      <c r="H57" s="112" t="s">
        <v>13</v>
      </c>
      <c r="I57" s="1" t="str">
        <f>VLOOKUP(H57,Data!D:E,2,FALSE)</f>
        <v>01</v>
      </c>
      <c r="J57" s="112" t="s">
        <v>80</v>
      </c>
      <c r="K57" s="1" t="str">
        <f>VLOOKUP(J57,Data!G:H,2,FALSE)</f>
        <v>am</v>
      </c>
      <c r="L57" s="123"/>
      <c r="M57" s="1"/>
      <c r="N57" s="4"/>
      <c r="O57" s="163" t="str">
        <f t="shared" si="0"/>
        <v>160020100-A-01-am-056</v>
      </c>
      <c r="P57" s="72" t="s">
        <v>538</v>
      </c>
    </row>
    <row r="58" spans="1:16" ht="18.75" thickBot="1" x14ac:dyDescent="0.25">
      <c r="A58" s="361" t="s">
        <v>863</v>
      </c>
      <c r="B58" s="365" t="s">
        <v>433</v>
      </c>
      <c r="C58" s="451" t="s">
        <v>504</v>
      </c>
      <c r="D58" s="207" t="s">
        <v>537</v>
      </c>
      <c r="E58" s="278" t="s">
        <v>528</v>
      </c>
      <c r="F58" s="101" t="s">
        <v>54</v>
      </c>
      <c r="G58" s="1" t="str">
        <f>VLOOKUP(F58,Data!A:B,2,FALSE)</f>
        <v>A</v>
      </c>
      <c r="H58" s="112" t="s">
        <v>13</v>
      </c>
      <c r="I58" s="1" t="str">
        <f>VLOOKUP(H58,Data!D:E,2,FALSE)</f>
        <v>01</v>
      </c>
      <c r="J58" s="112" t="s">
        <v>80</v>
      </c>
      <c r="K58" s="1" t="str">
        <f>VLOOKUP(J58,Data!G:H,2,FALSE)</f>
        <v>am</v>
      </c>
      <c r="L58" s="123"/>
      <c r="M58" s="1"/>
      <c r="N58" s="4"/>
      <c r="O58" s="163" t="str">
        <f t="shared" si="0"/>
        <v>160020100-A-01-am-057</v>
      </c>
      <c r="P58" s="72" t="s">
        <v>539</v>
      </c>
    </row>
    <row r="59" spans="1:16" ht="18.75" thickBot="1" x14ac:dyDescent="0.25">
      <c r="A59" s="361" t="s">
        <v>864</v>
      </c>
      <c r="B59" s="365" t="s">
        <v>433</v>
      </c>
      <c r="C59" s="451" t="s">
        <v>504</v>
      </c>
      <c r="D59" s="207" t="s">
        <v>537</v>
      </c>
      <c r="E59" s="278" t="s">
        <v>528</v>
      </c>
      <c r="F59" s="101" t="s">
        <v>54</v>
      </c>
      <c r="G59" s="1" t="str">
        <f>VLOOKUP(F59,Data!A:B,2,FALSE)</f>
        <v>A</v>
      </c>
      <c r="H59" s="112" t="s">
        <v>13</v>
      </c>
      <c r="I59" s="1" t="str">
        <f>VLOOKUP(H59,Data!D:E,2,FALSE)</f>
        <v>01</v>
      </c>
      <c r="J59" s="112" t="s">
        <v>80</v>
      </c>
      <c r="K59" s="1" t="str">
        <f>VLOOKUP(J59,Data!G:H,2,FALSE)</f>
        <v>am</v>
      </c>
      <c r="L59" s="123"/>
      <c r="M59" s="1"/>
      <c r="N59" s="4"/>
      <c r="O59" s="163" t="str">
        <f t="shared" si="0"/>
        <v>160020100-A-01-am-058</v>
      </c>
      <c r="P59" s="72" t="s">
        <v>540</v>
      </c>
    </row>
    <row r="60" spans="1:16" ht="18.75" thickBot="1" x14ac:dyDescent="0.25">
      <c r="A60" s="361" t="s">
        <v>865</v>
      </c>
      <c r="B60" s="365" t="s">
        <v>433</v>
      </c>
      <c r="C60" s="451" t="s">
        <v>504</v>
      </c>
      <c r="D60" s="207" t="s">
        <v>537</v>
      </c>
      <c r="E60" s="278" t="s">
        <v>528</v>
      </c>
      <c r="F60" s="324" t="s">
        <v>54</v>
      </c>
      <c r="G60" s="6" t="str">
        <f>VLOOKUP(F60,Data!A:B,2,FALSE)</f>
        <v>A</v>
      </c>
      <c r="H60" s="339" t="s">
        <v>13</v>
      </c>
      <c r="I60" s="6" t="str">
        <f>VLOOKUP(H60,Data!D:E,2,FALSE)</f>
        <v>01</v>
      </c>
      <c r="J60" s="339" t="s">
        <v>80</v>
      </c>
      <c r="K60" s="6" t="str">
        <f>VLOOKUP(J60,Data!G:H,2,FALSE)</f>
        <v>am</v>
      </c>
      <c r="L60" s="117"/>
      <c r="M60" s="6"/>
      <c r="N60" s="32"/>
      <c r="O60" s="163" t="str">
        <f t="shared" si="0"/>
        <v>160020100-A-01-am-059</v>
      </c>
      <c r="P60" s="72" t="s">
        <v>1062</v>
      </c>
    </row>
    <row r="61" spans="1:16" ht="18.75" thickBot="1" x14ac:dyDescent="0.25">
      <c r="A61" s="361" t="s">
        <v>866</v>
      </c>
      <c r="B61" s="365" t="s">
        <v>433</v>
      </c>
      <c r="C61" s="451" t="s">
        <v>504</v>
      </c>
      <c r="D61" s="207" t="s">
        <v>537</v>
      </c>
      <c r="E61" s="278" t="s">
        <v>528</v>
      </c>
      <c r="F61" s="324" t="s">
        <v>54</v>
      </c>
      <c r="G61" s="6" t="str">
        <f>VLOOKUP(F61,Data!A:B,2,FALSE)</f>
        <v>A</v>
      </c>
      <c r="H61" s="339" t="s">
        <v>13</v>
      </c>
      <c r="I61" s="6" t="str">
        <f>VLOOKUP(H61,Data!D:E,2,FALSE)</f>
        <v>01</v>
      </c>
      <c r="J61" s="339" t="s">
        <v>80</v>
      </c>
      <c r="K61" s="6" t="str">
        <f>VLOOKUP(J61,Data!G:H,2,FALSE)</f>
        <v>am</v>
      </c>
      <c r="L61" s="117"/>
      <c r="M61" s="6"/>
      <c r="N61" s="32"/>
      <c r="O61" s="163" t="str">
        <f t="shared" si="0"/>
        <v>160020100-A-01-am-060</v>
      </c>
      <c r="P61" s="72" t="s">
        <v>541</v>
      </c>
    </row>
    <row r="62" spans="1:16" ht="18.75" thickBot="1" x14ac:dyDescent="0.25">
      <c r="A62" s="361" t="s">
        <v>867</v>
      </c>
      <c r="B62" s="365" t="s">
        <v>433</v>
      </c>
      <c r="C62" s="451" t="s">
        <v>504</v>
      </c>
      <c r="D62" s="207" t="s">
        <v>537</v>
      </c>
      <c r="E62" s="278" t="s">
        <v>528</v>
      </c>
      <c r="F62" s="324" t="s">
        <v>54</v>
      </c>
      <c r="G62" s="6" t="str">
        <f>VLOOKUP(F62,Data!A:B,2,FALSE)</f>
        <v>A</v>
      </c>
      <c r="H62" s="339" t="s">
        <v>13</v>
      </c>
      <c r="I62" s="6" t="str">
        <f>VLOOKUP(H62,Data!D:E,2,FALSE)</f>
        <v>01</v>
      </c>
      <c r="J62" s="339" t="s">
        <v>80</v>
      </c>
      <c r="K62" s="6" t="str">
        <f>VLOOKUP(J62,Data!G:H,2,FALSE)</f>
        <v>am</v>
      </c>
      <c r="L62" s="117"/>
      <c r="M62" s="6"/>
      <c r="N62" s="32"/>
      <c r="O62" s="163" t="str">
        <f t="shared" si="0"/>
        <v>160020100-A-01-am-061</v>
      </c>
      <c r="P62" s="72" t="s">
        <v>1063</v>
      </c>
    </row>
    <row r="63" spans="1:16" ht="18.75" thickBot="1" x14ac:dyDescent="0.25">
      <c r="A63" s="361" t="s">
        <v>868</v>
      </c>
      <c r="B63" s="365" t="s">
        <v>433</v>
      </c>
      <c r="C63" s="451" t="s">
        <v>504</v>
      </c>
      <c r="D63" s="207" t="s">
        <v>537</v>
      </c>
      <c r="E63" s="278" t="s">
        <v>528</v>
      </c>
      <c r="F63" s="324" t="s">
        <v>14</v>
      </c>
      <c r="G63" s="6" t="str">
        <f>VLOOKUP(F63,Data!A:B,2,FALSE)</f>
        <v>W</v>
      </c>
      <c r="H63" s="339" t="s">
        <v>43</v>
      </c>
      <c r="I63" s="6" t="str">
        <f>VLOOKUP(H63,Data!D:E,2,FALSE)</f>
        <v>06</v>
      </c>
      <c r="J63" s="339" t="s">
        <v>14</v>
      </c>
      <c r="K63" s="6" t="str">
        <f>VLOOKUP(J63,Data!G:H,2,FALSE)</f>
        <v>aw</v>
      </c>
      <c r="L63" s="117"/>
      <c r="M63" s="6"/>
      <c r="N63" s="32"/>
      <c r="O63" s="163" t="str">
        <f t="shared" si="0"/>
        <v>160020100-W-06-aw-062</v>
      </c>
      <c r="P63" s="72" t="s">
        <v>1064</v>
      </c>
    </row>
    <row r="64" spans="1:16" ht="18.75" thickBot="1" x14ac:dyDescent="0.25">
      <c r="A64" s="361" t="s">
        <v>869</v>
      </c>
      <c r="B64" s="365" t="s">
        <v>433</v>
      </c>
      <c r="C64" s="451" t="s">
        <v>504</v>
      </c>
      <c r="D64" s="207" t="s">
        <v>537</v>
      </c>
      <c r="E64" s="278" t="s">
        <v>528</v>
      </c>
      <c r="F64" s="324" t="s">
        <v>54</v>
      </c>
      <c r="G64" s="6" t="str">
        <f>VLOOKUP(F64,Data!A:B,2,FALSE)</f>
        <v>A</v>
      </c>
      <c r="H64" s="339" t="s">
        <v>13</v>
      </c>
      <c r="I64" s="6" t="str">
        <f>VLOOKUP(H64,Data!D:E,2,FALSE)</f>
        <v>01</v>
      </c>
      <c r="J64" s="339" t="s">
        <v>80</v>
      </c>
      <c r="K64" s="6" t="str">
        <f>VLOOKUP(J64,Data!G:H,2,FALSE)</f>
        <v>am</v>
      </c>
      <c r="L64" s="117"/>
      <c r="M64" s="6"/>
      <c r="N64" s="32"/>
      <c r="O64" s="163" t="str">
        <f t="shared" si="0"/>
        <v>160020100-A-01-am-063</v>
      </c>
      <c r="P64" s="72" t="s">
        <v>1065</v>
      </c>
    </row>
    <row r="65" spans="1:16" ht="18.75" thickBot="1" x14ac:dyDescent="0.25">
      <c r="A65" s="361" t="s">
        <v>870</v>
      </c>
      <c r="B65" s="365" t="s">
        <v>433</v>
      </c>
      <c r="C65" s="451" t="s">
        <v>504</v>
      </c>
      <c r="D65" s="54" t="s">
        <v>537</v>
      </c>
      <c r="E65" s="279" t="s">
        <v>528</v>
      </c>
      <c r="F65" s="99" t="s">
        <v>54</v>
      </c>
      <c r="G65" s="2" t="str">
        <f>VLOOKUP(F65,Data!A:B,2,FALSE)</f>
        <v>A</v>
      </c>
      <c r="H65" s="109" t="s">
        <v>13</v>
      </c>
      <c r="I65" s="2" t="str">
        <f>VLOOKUP(H65,Data!D:E,2,FALSE)</f>
        <v>01</v>
      </c>
      <c r="J65" s="109" t="s">
        <v>80</v>
      </c>
      <c r="K65" s="2" t="str">
        <f>VLOOKUP(J65,Data!G:H,2,FALSE)</f>
        <v>am</v>
      </c>
      <c r="L65" s="121"/>
      <c r="M65" s="2"/>
      <c r="N65" s="5"/>
      <c r="O65" s="163" t="str">
        <f t="shared" si="0"/>
        <v>160020100-A-01-am-064</v>
      </c>
      <c r="P65" s="72" t="s">
        <v>1066</v>
      </c>
    </row>
    <row r="66" spans="1:16" ht="18.75" thickBot="1" x14ac:dyDescent="0.25">
      <c r="A66" s="361" t="s">
        <v>871</v>
      </c>
      <c r="B66" s="365" t="s">
        <v>433</v>
      </c>
      <c r="C66" s="261" t="s">
        <v>504</v>
      </c>
      <c r="D66" s="134" t="s">
        <v>543</v>
      </c>
      <c r="E66" s="264" t="s">
        <v>528</v>
      </c>
      <c r="F66" s="131" t="s">
        <v>54</v>
      </c>
      <c r="G66" s="125" t="str">
        <f>VLOOKUP(F66,Data!A:B,2,FALSE)</f>
        <v>A</v>
      </c>
      <c r="H66" s="104" t="s">
        <v>43</v>
      </c>
      <c r="I66" s="125" t="str">
        <f>VLOOKUP(H66,Data!D:E,2,FALSE)</f>
        <v>06</v>
      </c>
      <c r="J66" s="110" t="s">
        <v>80</v>
      </c>
      <c r="K66" s="125" t="str">
        <f>VLOOKUP(J66,Data!G:H,2,FALSE)</f>
        <v>am</v>
      </c>
      <c r="L66" s="132"/>
      <c r="M66" s="107"/>
      <c r="N66" s="38"/>
      <c r="O66" s="219" t="str">
        <f t="shared" si="0"/>
        <v>160020100-A-06-am-065</v>
      </c>
      <c r="P66" s="72" t="s">
        <v>544</v>
      </c>
    </row>
    <row r="67" spans="1:16" ht="18.75" thickBot="1" x14ac:dyDescent="0.25">
      <c r="A67" s="361" t="s">
        <v>872</v>
      </c>
      <c r="B67" s="365" t="s">
        <v>433</v>
      </c>
      <c r="C67" s="261" t="s">
        <v>504</v>
      </c>
      <c r="D67" s="134" t="s">
        <v>543</v>
      </c>
      <c r="E67" s="264" t="s">
        <v>528</v>
      </c>
      <c r="F67" s="97" t="s">
        <v>54</v>
      </c>
      <c r="G67" s="3" t="str">
        <f>VLOOKUP(F67,Data!A:B,2,FALSE)</f>
        <v>A</v>
      </c>
      <c r="H67" s="66" t="s">
        <v>12</v>
      </c>
      <c r="I67" s="3" t="str">
        <f>VLOOKUP(H67,Data!D:E,2,FALSE)</f>
        <v>35</v>
      </c>
      <c r="J67" s="66" t="s">
        <v>92</v>
      </c>
      <c r="K67" s="3" t="str">
        <f>VLOOKUP(J67,Data!G:H,2,FALSE)</f>
        <v>an</v>
      </c>
      <c r="L67" s="118"/>
      <c r="M67" s="27"/>
      <c r="N67" s="28"/>
      <c r="O67" s="219" t="str">
        <f t="shared" si="0"/>
        <v>160020100-A-35-an-066</v>
      </c>
      <c r="P67" s="72"/>
    </row>
    <row r="68" spans="1:16" ht="18.75" thickBot="1" x14ac:dyDescent="0.25">
      <c r="A68" s="361" t="s">
        <v>873</v>
      </c>
      <c r="B68" s="365" t="s">
        <v>433</v>
      </c>
      <c r="C68" s="261" t="s">
        <v>504</v>
      </c>
      <c r="D68" s="134" t="s">
        <v>543</v>
      </c>
      <c r="E68" s="264" t="s">
        <v>528</v>
      </c>
      <c r="F68" s="100" t="s">
        <v>54</v>
      </c>
      <c r="G68" s="3" t="str">
        <f>VLOOKUP(F68,Data!A:B,2,FALSE)</f>
        <v>A</v>
      </c>
      <c r="H68" s="110" t="s">
        <v>13</v>
      </c>
      <c r="I68" s="3" t="str">
        <f>VLOOKUP(H68,Data!D:E,2,FALSE)</f>
        <v>01</v>
      </c>
      <c r="J68" s="110" t="s">
        <v>545</v>
      </c>
      <c r="K68" s="3" t="str">
        <f>VLOOKUP(J68,Data!G:H,2,FALSE)</f>
        <v>bc</v>
      </c>
      <c r="L68" s="122"/>
      <c r="M68" s="37"/>
      <c r="N68" s="38"/>
      <c r="O68" s="219" t="str">
        <f t="shared" si="0"/>
        <v>160020100-A-01-bc-067</v>
      </c>
      <c r="P68" s="72" t="s">
        <v>547</v>
      </c>
    </row>
    <row r="69" spans="1:16" ht="18.75" thickBot="1" x14ac:dyDescent="0.25">
      <c r="A69" s="361" t="s">
        <v>874</v>
      </c>
      <c r="B69" s="365" t="s">
        <v>433</v>
      </c>
      <c r="C69" s="261" t="s">
        <v>504</v>
      </c>
      <c r="D69" s="64" t="s">
        <v>548</v>
      </c>
      <c r="E69" s="277" t="s">
        <v>549</v>
      </c>
      <c r="F69" s="98" t="s">
        <v>4</v>
      </c>
      <c r="G69" s="7" t="str">
        <f>VLOOKUP(F69,Data!A:B,2,FALSE)</f>
        <v>C</v>
      </c>
      <c r="H69" s="111" t="s">
        <v>17</v>
      </c>
      <c r="I69" s="7">
        <f>VLOOKUP(H69,Data!D:E,2,FALSE)</f>
        <v>25</v>
      </c>
      <c r="J69" s="111" t="s">
        <v>79</v>
      </c>
      <c r="K69" s="7" t="str">
        <f>VLOOKUP(J69,Data!G:H,2,FALSE)</f>
        <v>ac</v>
      </c>
      <c r="L69" s="116"/>
      <c r="M69" s="7"/>
      <c r="N69" s="8"/>
      <c r="O69" s="336" t="str">
        <f t="shared" si="0"/>
        <v>160020112-C-25-ac-068</v>
      </c>
      <c r="P69" s="72" t="s">
        <v>1049</v>
      </c>
    </row>
    <row r="70" spans="1:16" ht="18.75" thickBot="1" x14ac:dyDescent="0.25">
      <c r="A70" s="361" t="s">
        <v>875</v>
      </c>
      <c r="B70" s="365" t="s">
        <v>433</v>
      </c>
      <c r="C70" s="261" t="s">
        <v>504</v>
      </c>
      <c r="D70" s="65" t="s">
        <v>548</v>
      </c>
      <c r="E70" s="278" t="s">
        <v>549</v>
      </c>
      <c r="F70" s="61" t="s">
        <v>52</v>
      </c>
      <c r="G70" s="1" t="str">
        <f>VLOOKUP(F70,Data!A:B,2,FALSE)</f>
        <v>M</v>
      </c>
      <c r="H70" s="65" t="s">
        <v>924</v>
      </c>
      <c r="I70" s="1">
        <f>VLOOKUP(H70,Data!D:E,2,FALSE)</f>
        <v>32</v>
      </c>
      <c r="J70" s="65" t="s">
        <v>91</v>
      </c>
      <c r="K70" s="1" t="str">
        <f>VLOOKUP(J70,Data!G:H,2,FALSE)</f>
        <v>at</v>
      </c>
      <c r="L70" s="117"/>
      <c r="M70" s="6"/>
      <c r="N70" s="32"/>
      <c r="O70" s="336" t="str">
        <f t="shared" si="0"/>
        <v>160020112-M-32-at-069</v>
      </c>
      <c r="P70" s="72" t="s">
        <v>1050</v>
      </c>
    </row>
    <row r="71" spans="1:16" ht="18.75" thickBot="1" x14ac:dyDescent="0.25">
      <c r="A71" s="361" t="s">
        <v>876</v>
      </c>
      <c r="B71" s="365" t="s">
        <v>433</v>
      </c>
      <c r="C71" s="261" t="s">
        <v>504</v>
      </c>
      <c r="D71" s="113" t="s">
        <v>548</v>
      </c>
      <c r="E71" s="279" t="s">
        <v>549</v>
      </c>
      <c r="F71" s="99" t="s">
        <v>52</v>
      </c>
      <c r="G71" s="2" t="str">
        <f>VLOOKUP(F71,Data!A:B,2,FALSE)</f>
        <v>M</v>
      </c>
      <c r="H71" s="109" t="s">
        <v>85</v>
      </c>
      <c r="I71" s="2">
        <f>VLOOKUP(H71,Data!D:E,2,FALSE)</f>
        <v>29</v>
      </c>
      <c r="J71" s="109" t="s">
        <v>89</v>
      </c>
      <c r="K71" s="2" t="str">
        <f>VLOOKUP(J71,Data!G:H,2,FALSE)</f>
        <v>ah</v>
      </c>
      <c r="L71" s="121"/>
      <c r="M71" s="2"/>
      <c r="N71" s="5"/>
      <c r="O71" s="337" t="str">
        <f t="shared" si="0"/>
        <v>160020112-M-29-ah-070</v>
      </c>
      <c r="P71" s="72"/>
    </row>
    <row r="72" spans="1:16" ht="18.75" thickBot="1" x14ac:dyDescent="0.25">
      <c r="A72" s="361" t="s">
        <v>877</v>
      </c>
      <c r="B72" s="365" t="s">
        <v>433</v>
      </c>
      <c r="C72" s="261" t="s">
        <v>504</v>
      </c>
      <c r="D72" s="420" t="s">
        <v>550</v>
      </c>
      <c r="E72" s="418" t="s">
        <v>551</v>
      </c>
      <c r="F72" s="345" t="s">
        <v>52</v>
      </c>
      <c r="G72" s="23" t="str">
        <f>VLOOKUP(F72,Data!A:B,2,FALSE)</f>
        <v>M</v>
      </c>
      <c r="H72" s="313" t="s">
        <v>924</v>
      </c>
      <c r="I72" s="23">
        <f>VLOOKUP(H72,Data!D:E,2,FALSE)</f>
        <v>32</v>
      </c>
      <c r="J72" s="313" t="s">
        <v>91</v>
      </c>
      <c r="K72" s="23" t="str">
        <f>VLOOKUP(J72,Data!G:H,2,FALSE)</f>
        <v>at</v>
      </c>
      <c r="L72" s="310"/>
      <c r="M72" s="181"/>
      <c r="N72" s="183"/>
      <c r="O72" s="351" t="str">
        <f t="shared" si="0"/>
        <v>212000430-M-32-at-071</v>
      </c>
      <c r="P72" s="72" t="s">
        <v>1055</v>
      </c>
    </row>
    <row r="73" spans="1:16" ht="18.75" thickBot="1" x14ac:dyDescent="0.25">
      <c r="A73" s="361" t="s">
        <v>878</v>
      </c>
      <c r="B73" s="365" t="s">
        <v>433</v>
      </c>
      <c r="C73" s="261" t="s">
        <v>504</v>
      </c>
      <c r="D73" s="191" t="s">
        <v>550</v>
      </c>
      <c r="E73" s="272" t="s">
        <v>551</v>
      </c>
      <c r="F73" s="97" t="s">
        <v>52</v>
      </c>
      <c r="G73" s="3" t="str">
        <f>VLOOKUP(F73,Data!A:B,2,FALSE)</f>
        <v>M</v>
      </c>
      <c r="H73" s="66" t="s">
        <v>924</v>
      </c>
      <c r="I73" s="3">
        <f>VLOOKUP(H73,Data!D:E,2,FALSE)</f>
        <v>32</v>
      </c>
      <c r="J73" s="349" t="s">
        <v>89</v>
      </c>
      <c r="K73" s="3" t="str">
        <f>VLOOKUP(J73,Data!G:H,2,FALSE)</f>
        <v>ah</v>
      </c>
      <c r="L73" s="122"/>
      <c r="M73" s="37"/>
      <c r="N73" s="38"/>
      <c r="O73" s="351" t="str">
        <f t="shared" si="0"/>
        <v>212000430-M-32-ah-072</v>
      </c>
      <c r="P73" s="72"/>
    </row>
    <row r="74" spans="1:16" ht="18.75" thickBot="1" x14ac:dyDescent="0.25">
      <c r="A74" s="361" t="s">
        <v>879</v>
      </c>
      <c r="B74" s="365" t="s">
        <v>433</v>
      </c>
      <c r="C74" s="261" t="s">
        <v>504</v>
      </c>
      <c r="D74" s="191" t="s">
        <v>550</v>
      </c>
      <c r="E74" s="272" t="s">
        <v>551</v>
      </c>
      <c r="F74" s="97" t="s">
        <v>52</v>
      </c>
      <c r="G74" s="3" t="str">
        <f>VLOOKUP(F74,Data!A:B,2,FALSE)</f>
        <v>M</v>
      </c>
      <c r="H74" s="67" t="s">
        <v>924</v>
      </c>
      <c r="I74" s="3">
        <f>VLOOKUP(H74,Data!D:E,2,FALSE)</f>
        <v>32</v>
      </c>
      <c r="J74" s="110" t="s">
        <v>89</v>
      </c>
      <c r="K74" s="3" t="str">
        <f>VLOOKUP(J74,Data!G:H,2,FALSE)</f>
        <v>ah</v>
      </c>
      <c r="L74" s="118"/>
      <c r="M74" s="27"/>
      <c r="N74" s="28"/>
      <c r="O74" s="351" t="str">
        <f t="shared" si="0"/>
        <v>212000430-M-32-ah-073</v>
      </c>
      <c r="P74" s="72" t="s">
        <v>552</v>
      </c>
    </row>
    <row r="75" spans="1:16" ht="18.75" thickBot="1" x14ac:dyDescent="0.25">
      <c r="A75" s="361" t="s">
        <v>880</v>
      </c>
      <c r="B75" s="223" t="s">
        <v>433</v>
      </c>
      <c r="C75" s="283" t="s">
        <v>504</v>
      </c>
      <c r="D75" s="421" t="s">
        <v>550</v>
      </c>
      <c r="E75" s="419" t="s">
        <v>551</v>
      </c>
      <c r="F75" s="368" t="s">
        <v>68</v>
      </c>
      <c r="G75" s="129" t="str">
        <f>VLOOKUP(F75,Data!A:B,2,FALSE)</f>
        <v>F</v>
      </c>
      <c r="H75" s="340" t="s">
        <v>554</v>
      </c>
      <c r="I75" s="129" t="str">
        <f>VLOOKUP(H75,Data!D:E,2,FALSE)</f>
        <v>45</v>
      </c>
      <c r="J75" s="311" t="s">
        <v>68</v>
      </c>
      <c r="K75" s="129" t="str">
        <f>VLOOKUP(J75,Data!G:H,2,FALSE)</f>
        <v>bl</v>
      </c>
      <c r="L75" s="341"/>
      <c r="M75" s="246"/>
      <c r="N75" s="342"/>
      <c r="O75" s="351" t="str">
        <f t="shared" si="0"/>
        <v>212000430-F-45-bl-074</v>
      </c>
      <c r="P75" s="72"/>
    </row>
    <row r="76" spans="1:16" ht="18.75" thickBot="1" x14ac:dyDescent="0.25">
      <c r="A76" s="361" t="s">
        <v>881</v>
      </c>
      <c r="B76" s="413" t="s">
        <v>556</v>
      </c>
      <c r="C76" s="450" t="s">
        <v>505</v>
      </c>
      <c r="D76" s="137" t="s">
        <v>557</v>
      </c>
      <c r="E76" s="277" t="s">
        <v>558</v>
      </c>
      <c r="F76" s="64" t="s">
        <v>4</v>
      </c>
      <c r="G76" s="160" t="str">
        <f>VLOOKUP(F76,Data!A:B,2,FALSE)</f>
        <v>C</v>
      </c>
      <c r="H76" s="64" t="s">
        <v>36</v>
      </c>
      <c r="I76" s="160" t="str">
        <f>VLOOKUP(H76,Data!D:E,2,FALSE)</f>
        <v>03</v>
      </c>
      <c r="J76" s="64" t="s">
        <v>79</v>
      </c>
      <c r="K76" s="160" t="str">
        <f>VLOOKUP(J76,Data!G:H,2,FALSE)</f>
        <v>ac</v>
      </c>
      <c r="L76" s="116"/>
      <c r="M76" s="7"/>
      <c r="N76" s="8"/>
      <c r="O76" s="337" t="str">
        <f t="shared" si="0"/>
        <v>160020201-C-03-ac-075</v>
      </c>
      <c r="P76" s="72" t="s">
        <v>560</v>
      </c>
    </row>
    <row r="77" spans="1:16" ht="18.75" thickBot="1" x14ac:dyDescent="0.25">
      <c r="A77" s="361" t="s">
        <v>882</v>
      </c>
      <c r="B77" s="411" t="s">
        <v>556</v>
      </c>
      <c r="C77" s="449" t="s">
        <v>505</v>
      </c>
      <c r="D77" s="207" t="s">
        <v>557</v>
      </c>
      <c r="E77" s="278" t="s">
        <v>558</v>
      </c>
      <c r="F77" s="112" t="s">
        <v>15</v>
      </c>
      <c r="G77" s="1" t="str">
        <f>VLOOKUP(F77,Data!A:B,2,FALSE)</f>
        <v>R</v>
      </c>
      <c r="H77" s="112" t="s">
        <v>12</v>
      </c>
      <c r="I77" s="1" t="str">
        <f>VLOOKUP(H77,Data!D:E,2,FALSE)</f>
        <v>35</v>
      </c>
      <c r="J77" s="348" t="s">
        <v>92</v>
      </c>
      <c r="K77" s="1" t="str">
        <f>VLOOKUP(J77,Data!G:H,2,FALSE)</f>
        <v>an</v>
      </c>
      <c r="L77" s="124"/>
      <c r="M77" s="196"/>
      <c r="N77" s="30"/>
      <c r="O77" s="337" t="str">
        <f t="shared" si="0"/>
        <v>160020201-R-35-an-076</v>
      </c>
      <c r="P77" s="72" t="s">
        <v>560</v>
      </c>
    </row>
    <row r="78" spans="1:16" ht="18.75" thickBot="1" x14ac:dyDescent="0.25">
      <c r="A78" s="361" t="s">
        <v>883</v>
      </c>
      <c r="B78" s="411" t="s">
        <v>556</v>
      </c>
      <c r="C78" s="449" t="s">
        <v>505</v>
      </c>
      <c r="D78" s="207" t="s">
        <v>557</v>
      </c>
      <c r="E78" s="278" t="s">
        <v>558</v>
      </c>
      <c r="F78" s="339" t="s">
        <v>40</v>
      </c>
      <c r="G78" s="6" t="str">
        <f>VLOOKUP(F78,Data!A:B,2,FALSE)</f>
        <v>B</v>
      </c>
      <c r="H78" s="339" t="s">
        <v>943</v>
      </c>
      <c r="I78" s="6">
        <f>VLOOKUP(H78,Data!D:E,2,FALSE)</f>
        <v>11</v>
      </c>
      <c r="J78" s="65" t="s">
        <v>7</v>
      </c>
      <c r="K78" s="6" t="str">
        <f>VLOOKUP(J78,Data!G:H,2,FALSE)</f>
        <v>ab</v>
      </c>
      <c r="L78" s="117"/>
      <c r="M78" s="6"/>
      <c r="N78" s="32"/>
      <c r="O78" s="337" t="str">
        <f t="shared" si="0"/>
        <v>160020201-B-11-ab-077</v>
      </c>
      <c r="P78" s="72" t="s">
        <v>560</v>
      </c>
    </row>
    <row r="79" spans="1:16" ht="18.75" thickBot="1" x14ac:dyDescent="0.25">
      <c r="A79" s="361" t="s">
        <v>884</v>
      </c>
      <c r="B79" s="411" t="s">
        <v>556</v>
      </c>
      <c r="C79" s="449" t="s">
        <v>505</v>
      </c>
      <c r="D79" s="207" t="s">
        <v>557</v>
      </c>
      <c r="E79" s="278" t="s">
        <v>558</v>
      </c>
      <c r="F79" s="112" t="s">
        <v>4</v>
      </c>
      <c r="G79" s="1" t="str">
        <f>VLOOKUP(F79,Data!A:B,2,FALSE)</f>
        <v>C</v>
      </c>
      <c r="H79" s="112" t="s">
        <v>36</v>
      </c>
      <c r="I79" s="1" t="str">
        <f>VLOOKUP(H79,Data!D:E,2,FALSE)</f>
        <v>03</v>
      </c>
      <c r="J79" s="112" t="s">
        <v>79</v>
      </c>
      <c r="K79" s="1" t="str">
        <f>VLOOKUP(J79,Data!G:H,2,FALSE)</f>
        <v>ac</v>
      </c>
      <c r="L79" s="123"/>
      <c r="M79" s="1"/>
      <c r="N79" s="4"/>
      <c r="O79" s="337" t="str">
        <f t="shared" si="0"/>
        <v>160020201-C-03-ac-078</v>
      </c>
      <c r="P79" s="72" t="s">
        <v>561</v>
      </c>
    </row>
    <row r="80" spans="1:16" ht="18.75" thickBot="1" x14ac:dyDescent="0.25">
      <c r="A80" s="361" t="s">
        <v>885</v>
      </c>
      <c r="B80" s="411" t="s">
        <v>556</v>
      </c>
      <c r="C80" s="449" t="s">
        <v>505</v>
      </c>
      <c r="D80" s="207" t="s">
        <v>557</v>
      </c>
      <c r="E80" s="278" t="s">
        <v>558</v>
      </c>
      <c r="F80" s="70" t="s">
        <v>15</v>
      </c>
      <c r="G80" s="196" t="str">
        <f>VLOOKUP(F80,Data!A:B,2,FALSE)</f>
        <v>R</v>
      </c>
      <c r="H80" s="65" t="s">
        <v>12</v>
      </c>
      <c r="I80" s="196" t="str">
        <f>VLOOKUP(H80,Data!D:E,2,FALSE)</f>
        <v>35</v>
      </c>
      <c r="J80" s="70" t="s">
        <v>92</v>
      </c>
      <c r="K80" s="196" t="str">
        <f>VLOOKUP(J80,Data!G:H,2,FALSE)</f>
        <v>an</v>
      </c>
      <c r="L80" s="124"/>
      <c r="M80" s="196"/>
      <c r="N80" s="30"/>
      <c r="O80" s="337" t="str">
        <f t="shared" si="0"/>
        <v>160020201-R-35-an-079</v>
      </c>
      <c r="P80" s="72" t="s">
        <v>561</v>
      </c>
    </row>
    <row r="81" spans="1:16" ht="18.75" thickBot="1" x14ac:dyDescent="0.25">
      <c r="A81" s="361" t="s">
        <v>886</v>
      </c>
      <c r="B81" s="411" t="s">
        <v>556</v>
      </c>
      <c r="C81" s="449" t="s">
        <v>505</v>
      </c>
      <c r="D81" s="207" t="s">
        <v>557</v>
      </c>
      <c r="E81" s="278" t="s">
        <v>558</v>
      </c>
      <c r="F81" s="112" t="s">
        <v>40</v>
      </c>
      <c r="G81" s="1" t="str">
        <f>VLOOKUP(F81,Data!A:B,2,FALSE)</f>
        <v>B</v>
      </c>
      <c r="H81" s="339" t="s">
        <v>53</v>
      </c>
      <c r="I81" s="1">
        <f>VLOOKUP(H81,Data!D:E,2,FALSE)</f>
        <v>12</v>
      </c>
      <c r="J81" s="70" t="s">
        <v>7</v>
      </c>
      <c r="K81" s="1" t="str">
        <f>VLOOKUP(J81,Data!G:H,2,FALSE)</f>
        <v>ab</v>
      </c>
      <c r="L81" s="123"/>
      <c r="M81" s="1"/>
      <c r="N81" s="4"/>
      <c r="O81" s="337" t="str">
        <f t="shared" si="0"/>
        <v>160020201-B-12-ab-080</v>
      </c>
      <c r="P81" s="72" t="s">
        <v>561</v>
      </c>
    </row>
    <row r="82" spans="1:16" ht="18.75" thickBot="1" x14ac:dyDescent="0.25">
      <c r="A82" s="361" t="s">
        <v>887</v>
      </c>
      <c r="B82" s="411" t="s">
        <v>556</v>
      </c>
      <c r="C82" s="449" t="s">
        <v>505</v>
      </c>
      <c r="D82" s="207" t="s">
        <v>557</v>
      </c>
      <c r="E82" s="278" t="s">
        <v>558</v>
      </c>
      <c r="F82" s="112" t="s">
        <v>14</v>
      </c>
      <c r="G82" s="1" t="str">
        <f>VLOOKUP(F82,Data!A:B,2,FALSE)</f>
        <v>W</v>
      </c>
      <c r="H82" s="339" t="s">
        <v>43</v>
      </c>
      <c r="I82" s="1" t="str">
        <f>VLOOKUP(H82,Data!D:E,2,FALSE)</f>
        <v>06</v>
      </c>
      <c r="J82" s="70" t="s">
        <v>14</v>
      </c>
      <c r="K82" s="1" t="str">
        <f>VLOOKUP(J82,Data!G:H,2,FALSE)</f>
        <v>aw</v>
      </c>
      <c r="L82" s="123"/>
      <c r="M82" s="1"/>
      <c r="N82" s="4"/>
      <c r="O82" s="337" t="str">
        <f t="shared" ref="O82:O100" si="5">CONCATENATE(E82&amp;"-",G82&amp;"-",I82&amp;"-",K82&amp;"-",A82)</f>
        <v>160020201-W-06-aw-081</v>
      </c>
      <c r="P82" s="72" t="s">
        <v>562</v>
      </c>
    </row>
    <row r="83" spans="1:16" ht="18.75" thickBot="1" x14ac:dyDescent="0.25">
      <c r="A83" s="361" t="s">
        <v>888</v>
      </c>
      <c r="B83" s="411" t="s">
        <v>556</v>
      </c>
      <c r="C83" s="449" t="s">
        <v>505</v>
      </c>
      <c r="D83" s="207" t="s">
        <v>557</v>
      </c>
      <c r="E83" s="278" t="s">
        <v>558</v>
      </c>
      <c r="F83" s="112" t="s">
        <v>15</v>
      </c>
      <c r="G83" s="1" t="str">
        <f>VLOOKUP(F83,Data!A:B,2,FALSE)</f>
        <v>R</v>
      </c>
      <c r="H83" s="339" t="s">
        <v>12</v>
      </c>
      <c r="I83" s="1" t="str">
        <f>VLOOKUP(H83,Data!D:E,2,FALSE)</f>
        <v>35</v>
      </c>
      <c r="J83" s="70" t="s">
        <v>92</v>
      </c>
      <c r="K83" s="1" t="str">
        <f>VLOOKUP(J83,Data!G:H,2,FALSE)</f>
        <v>an</v>
      </c>
      <c r="L83" s="123"/>
      <c r="M83" s="1"/>
      <c r="N83" s="4"/>
      <c r="O83" s="220" t="str">
        <f t="shared" si="5"/>
        <v>160020201-R-35-an-082</v>
      </c>
      <c r="P83" s="72" t="s">
        <v>80</v>
      </c>
    </row>
    <row r="84" spans="1:16" ht="18.75" thickBot="1" x14ac:dyDescent="0.25">
      <c r="A84" s="361" t="s">
        <v>889</v>
      </c>
      <c r="B84" s="411" t="s">
        <v>556</v>
      </c>
      <c r="C84" s="449" t="s">
        <v>505</v>
      </c>
      <c r="D84" s="207" t="s">
        <v>557</v>
      </c>
      <c r="E84" s="278" t="s">
        <v>558</v>
      </c>
      <c r="F84" s="112" t="s">
        <v>52</v>
      </c>
      <c r="G84" s="1" t="str">
        <f>VLOOKUP(F84,Data!A:B,2,FALSE)</f>
        <v>M</v>
      </c>
      <c r="H84" s="339" t="s">
        <v>13</v>
      </c>
      <c r="I84" s="1" t="str">
        <f>VLOOKUP(H84,Data!D:E,2,FALSE)</f>
        <v>01</v>
      </c>
      <c r="J84" s="70" t="s">
        <v>98</v>
      </c>
      <c r="K84" s="1" t="str">
        <f>VLOOKUP(J84,Data!G:H,2,FALSE)</f>
        <v>al</v>
      </c>
      <c r="L84" s="123"/>
      <c r="M84" s="1"/>
      <c r="N84" s="4"/>
      <c r="O84" s="220" t="str">
        <f t="shared" si="5"/>
        <v>160020201-M-01-al-083</v>
      </c>
      <c r="P84" s="72" t="s">
        <v>1052</v>
      </c>
    </row>
    <row r="85" spans="1:16" ht="18.75" thickBot="1" x14ac:dyDescent="0.25">
      <c r="A85" s="361" t="s">
        <v>890</v>
      </c>
      <c r="B85" s="411" t="s">
        <v>556</v>
      </c>
      <c r="C85" s="449" t="s">
        <v>505</v>
      </c>
      <c r="D85" s="207" t="s">
        <v>557</v>
      </c>
      <c r="E85" s="278" t="s">
        <v>558</v>
      </c>
      <c r="F85" s="112" t="s">
        <v>1</v>
      </c>
      <c r="G85" s="1" t="str">
        <f>VLOOKUP(F85,Data!A:B,2,FALSE)</f>
        <v>کد ایستگاه</v>
      </c>
      <c r="H85" s="339" t="s">
        <v>31</v>
      </c>
      <c r="I85" s="1" t="str">
        <f>VLOOKUP(H85,Data!D:E,2,FALSE)</f>
        <v>کد دستگاه</v>
      </c>
      <c r="J85" s="70" t="s">
        <v>89</v>
      </c>
      <c r="K85" s="1" t="str">
        <f>VLOOKUP(J85,Data!G:H,2,FALSE)</f>
        <v>ah</v>
      </c>
      <c r="L85" s="123"/>
      <c r="M85" s="1"/>
      <c r="N85" s="4"/>
      <c r="O85" s="220" t="str">
        <f t="shared" si="5"/>
        <v>160020201-کد ایستگاه-کد دستگاه-ah-084</v>
      </c>
      <c r="P85" s="72"/>
    </row>
    <row r="86" spans="1:16" ht="18.75" thickBot="1" x14ac:dyDescent="0.25">
      <c r="A86" s="361" t="s">
        <v>891</v>
      </c>
      <c r="B86" s="411" t="s">
        <v>556</v>
      </c>
      <c r="C86" s="449" t="s">
        <v>505</v>
      </c>
      <c r="D86" s="207" t="s">
        <v>557</v>
      </c>
      <c r="E86" s="278" t="s">
        <v>558</v>
      </c>
      <c r="F86" s="112" t="s">
        <v>15</v>
      </c>
      <c r="G86" s="1" t="str">
        <f>VLOOKUP(F86,Data!A:B,2,FALSE)</f>
        <v>R</v>
      </c>
      <c r="H86" s="339" t="s">
        <v>31</v>
      </c>
      <c r="I86" s="1" t="str">
        <f>VLOOKUP(H86,Data!D:E,2,FALSE)</f>
        <v>کد دستگاه</v>
      </c>
      <c r="J86" s="70" t="s">
        <v>6</v>
      </c>
      <c r="K86" s="1" t="str">
        <f>VLOOKUP(J86,Data!G:H,2,FALSE)</f>
        <v>ai</v>
      </c>
      <c r="L86" s="123"/>
      <c r="M86" s="1"/>
      <c r="N86" s="4"/>
      <c r="O86" s="220" t="str">
        <f t="shared" si="5"/>
        <v>160020201-R-کد دستگاه-ai-085</v>
      </c>
      <c r="P86" s="72"/>
    </row>
    <row r="87" spans="1:16" ht="18.75" thickBot="1" x14ac:dyDescent="0.25">
      <c r="A87" s="361" t="s">
        <v>892</v>
      </c>
      <c r="B87" s="411" t="s">
        <v>556</v>
      </c>
      <c r="C87" s="259" t="s">
        <v>505</v>
      </c>
      <c r="D87" s="420" t="s">
        <v>563</v>
      </c>
      <c r="E87" s="344" t="s">
        <v>559</v>
      </c>
      <c r="F87" s="345" t="s">
        <v>8</v>
      </c>
      <c r="G87" s="23" t="str">
        <f>VLOOKUP(F87,Data!A:B,2,FALSE)</f>
        <v>G</v>
      </c>
      <c r="H87" s="313" t="s">
        <v>8</v>
      </c>
      <c r="I87" s="23">
        <f>VLOOKUP(H87,Data!D:E,2,FALSE)</f>
        <v>24</v>
      </c>
      <c r="J87" s="313" t="s">
        <v>79</v>
      </c>
      <c r="K87" s="23" t="str">
        <f>VLOOKUP(J87,Data!G:H,2,FALSE)</f>
        <v>ac</v>
      </c>
      <c r="L87" s="310"/>
      <c r="M87" s="181"/>
      <c r="N87" s="183"/>
      <c r="O87" s="351" t="str">
        <f t="shared" si="5"/>
        <v>160020202-G-24-ac-086</v>
      </c>
      <c r="P87" s="72"/>
    </row>
    <row r="88" spans="1:16" ht="18.75" thickBot="1" x14ac:dyDescent="0.25">
      <c r="A88" s="361" t="s">
        <v>893</v>
      </c>
      <c r="B88" s="411" t="s">
        <v>556</v>
      </c>
      <c r="C88" s="259" t="s">
        <v>505</v>
      </c>
      <c r="D88" s="191" t="s">
        <v>563</v>
      </c>
      <c r="E88" s="304" t="s">
        <v>559</v>
      </c>
      <c r="F88" s="97" t="s">
        <v>49</v>
      </c>
      <c r="G88" s="3" t="str">
        <f>VLOOKUP(F88,Data!A:B,2,FALSE)</f>
        <v>N</v>
      </c>
      <c r="H88" s="66" t="s">
        <v>564</v>
      </c>
      <c r="I88" s="3" t="str">
        <f>VLOOKUP(H88,Data!D:E,2,FALSE)</f>
        <v>50</v>
      </c>
      <c r="J88" s="349" t="s">
        <v>82</v>
      </c>
      <c r="K88" s="3" t="str">
        <f>VLOOKUP(J88,Data!G:H,2,FALSE)</f>
        <v>af</v>
      </c>
      <c r="L88" s="122"/>
      <c r="M88" s="37"/>
      <c r="N88" s="38"/>
      <c r="O88" s="351" t="str">
        <f t="shared" si="5"/>
        <v>160020202-N-50-af-087</v>
      </c>
      <c r="P88" s="72"/>
    </row>
    <row r="89" spans="1:16" ht="18.75" thickBot="1" x14ac:dyDescent="0.25">
      <c r="A89" s="361" t="s">
        <v>894</v>
      </c>
      <c r="B89" s="411" t="s">
        <v>556</v>
      </c>
      <c r="C89" s="259" t="s">
        <v>505</v>
      </c>
      <c r="D89" s="191" t="s">
        <v>563</v>
      </c>
      <c r="E89" s="304" t="s">
        <v>559</v>
      </c>
      <c r="F89" s="97" t="s">
        <v>14</v>
      </c>
      <c r="G89" s="3" t="str">
        <f>VLOOKUP(F89,Data!A:B,2,FALSE)</f>
        <v>W</v>
      </c>
      <c r="H89" s="67" t="s">
        <v>43</v>
      </c>
      <c r="I89" s="3" t="str">
        <f>VLOOKUP(H89,Data!D:E,2,FALSE)</f>
        <v>06</v>
      </c>
      <c r="J89" s="110" t="s">
        <v>80</v>
      </c>
      <c r="K89" s="3" t="str">
        <f>VLOOKUP(J89,Data!G:H,2,FALSE)</f>
        <v>am</v>
      </c>
      <c r="L89" s="118"/>
      <c r="M89" s="27"/>
      <c r="N89" s="28"/>
      <c r="O89" s="351" t="str">
        <f t="shared" si="5"/>
        <v>160020202-W-06-am-088</v>
      </c>
      <c r="P89" s="72"/>
    </row>
    <row r="90" spans="1:16" ht="18.75" thickBot="1" x14ac:dyDescent="0.25">
      <c r="A90" s="361" t="s">
        <v>895</v>
      </c>
      <c r="B90" s="411" t="s">
        <v>556</v>
      </c>
      <c r="C90" s="259" t="s">
        <v>505</v>
      </c>
      <c r="D90" s="421" t="s">
        <v>563</v>
      </c>
      <c r="E90" s="346" t="s">
        <v>559</v>
      </c>
      <c r="F90" s="368" t="s">
        <v>15</v>
      </c>
      <c r="G90" s="129" t="str">
        <f>VLOOKUP(F90,Data!A:B,2,FALSE)</f>
        <v>R</v>
      </c>
      <c r="H90" s="340" t="s">
        <v>12</v>
      </c>
      <c r="I90" s="129" t="str">
        <f>VLOOKUP(H90,Data!D:E,2,FALSE)</f>
        <v>35</v>
      </c>
      <c r="J90" s="311" t="s">
        <v>92</v>
      </c>
      <c r="K90" s="129" t="str">
        <f>VLOOKUP(J90,Data!G:H,2,FALSE)</f>
        <v>an</v>
      </c>
      <c r="L90" s="341"/>
      <c r="M90" s="246"/>
      <c r="N90" s="342"/>
      <c r="O90" s="351" t="str">
        <f t="shared" si="5"/>
        <v>160020202-R-35-an-089</v>
      </c>
      <c r="P90" s="72"/>
    </row>
    <row r="91" spans="1:16" ht="18.75" thickBot="1" x14ac:dyDescent="0.25">
      <c r="A91" s="361" t="s">
        <v>896</v>
      </c>
      <c r="B91" s="411" t="s">
        <v>556</v>
      </c>
      <c r="C91" s="259" t="s">
        <v>505</v>
      </c>
      <c r="D91" s="57" t="s">
        <v>565</v>
      </c>
      <c r="E91" s="277" t="s">
        <v>566</v>
      </c>
      <c r="F91" s="101" t="s">
        <v>14</v>
      </c>
      <c r="G91" s="1" t="str">
        <f>VLOOKUP(F91,Data!A:B,2,FALSE)</f>
        <v>W</v>
      </c>
      <c r="H91" s="112" t="s">
        <v>43</v>
      </c>
      <c r="I91" s="1" t="str">
        <f>VLOOKUP(H91,Data!D:E,2,FALSE)</f>
        <v>06</v>
      </c>
      <c r="J91" s="348" t="s">
        <v>14</v>
      </c>
      <c r="K91" s="1" t="str">
        <f>VLOOKUP(J91,Data!G:H,2,FALSE)</f>
        <v>aw</v>
      </c>
      <c r="L91" s="124"/>
      <c r="M91" s="196"/>
      <c r="N91" s="30"/>
      <c r="O91" s="337" t="str">
        <f t="shared" si="5"/>
        <v>160020200-W-06-aw-090</v>
      </c>
      <c r="P91" s="72"/>
    </row>
    <row r="92" spans="1:16" ht="18.75" thickBot="1" x14ac:dyDescent="0.25">
      <c r="A92" s="361" t="s">
        <v>897</v>
      </c>
      <c r="B92" s="411" t="s">
        <v>556</v>
      </c>
      <c r="C92" s="259" t="s">
        <v>505</v>
      </c>
      <c r="D92" s="61" t="s">
        <v>565</v>
      </c>
      <c r="E92" s="278" t="s">
        <v>566</v>
      </c>
      <c r="F92" s="324" t="s">
        <v>15</v>
      </c>
      <c r="G92" s="6" t="str">
        <f>VLOOKUP(F92,Data!A:B,2,FALSE)</f>
        <v>R</v>
      </c>
      <c r="H92" s="339" t="s">
        <v>12</v>
      </c>
      <c r="I92" s="6" t="str">
        <f>VLOOKUP(H92,Data!D:E,2,FALSE)</f>
        <v>35</v>
      </c>
      <c r="J92" s="65" t="s">
        <v>92</v>
      </c>
      <c r="K92" s="6" t="str">
        <f>VLOOKUP(J92,Data!G:H,2,FALSE)</f>
        <v>an</v>
      </c>
      <c r="L92" s="117"/>
      <c r="M92" s="6"/>
      <c r="N92" s="32"/>
      <c r="O92" s="337" t="str">
        <f t="shared" si="5"/>
        <v>160020200-R-35-an-091</v>
      </c>
      <c r="P92" s="72"/>
    </row>
    <row r="93" spans="1:16" ht="18.75" thickBot="1" x14ac:dyDescent="0.25">
      <c r="A93" s="361" t="s">
        <v>898</v>
      </c>
      <c r="B93" s="411" t="s">
        <v>556</v>
      </c>
      <c r="C93" s="259" t="s">
        <v>505</v>
      </c>
      <c r="D93" s="61" t="s">
        <v>565</v>
      </c>
      <c r="E93" s="278" t="s">
        <v>566</v>
      </c>
      <c r="F93" s="101" t="s">
        <v>99</v>
      </c>
      <c r="G93" s="1" t="str">
        <f>VLOOKUP(F93,Data!A:B,2,FALSE)</f>
        <v>Q</v>
      </c>
      <c r="H93" s="112" t="s">
        <v>13</v>
      </c>
      <c r="I93" s="1" t="str">
        <f>VLOOKUP(H93,Data!D:E,2,FALSE)</f>
        <v>01</v>
      </c>
      <c r="J93" s="112" t="s">
        <v>99</v>
      </c>
      <c r="K93" s="1" t="str">
        <f>VLOOKUP(J93,Data!G:H,2,FALSE)</f>
        <v>aq</v>
      </c>
      <c r="L93" s="123"/>
      <c r="M93" s="1"/>
      <c r="N93" s="4"/>
      <c r="O93" s="337" t="str">
        <f t="shared" si="5"/>
        <v>160020200-Q-01-aq-092</v>
      </c>
      <c r="P93" s="72"/>
    </row>
    <row r="94" spans="1:16" ht="18.75" thickBot="1" x14ac:dyDescent="0.25">
      <c r="A94" s="361" t="s">
        <v>899</v>
      </c>
      <c r="B94" s="411" t="s">
        <v>556</v>
      </c>
      <c r="C94" s="259" t="s">
        <v>505</v>
      </c>
      <c r="D94" s="61" t="s">
        <v>565</v>
      </c>
      <c r="E94" s="278" t="s">
        <v>566</v>
      </c>
      <c r="F94" s="102" t="s">
        <v>15</v>
      </c>
      <c r="G94" s="196" t="str">
        <f>VLOOKUP(F94,Data!A:B,2,FALSE)</f>
        <v>R</v>
      </c>
      <c r="H94" s="65" t="s">
        <v>13</v>
      </c>
      <c r="I94" s="196" t="str">
        <f>VLOOKUP(H94,Data!D:E,2,FALSE)</f>
        <v>01</v>
      </c>
      <c r="J94" s="70" t="s">
        <v>5</v>
      </c>
      <c r="K94" s="196" t="str">
        <f>VLOOKUP(J94,Data!G:H,2,FALSE)</f>
        <v>aa</v>
      </c>
      <c r="L94" s="124"/>
      <c r="M94" s="196"/>
      <c r="N94" s="30"/>
      <c r="O94" s="337" t="str">
        <f t="shared" si="5"/>
        <v>160020200-R-01-aa-093</v>
      </c>
      <c r="P94" s="72"/>
    </row>
    <row r="95" spans="1:16" ht="18.75" thickBot="1" x14ac:dyDescent="0.25">
      <c r="A95" s="361" t="s">
        <v>900</v>
      </c>
      <c r="B95" s="411" t="s">
        <v>556</v>
      </c>
      <c r="C95" s="259" t="s">
        <v>505</v>
      </c>
      <c r="D95" s="61" t="s">
        <v>565</v>
      </c>
      <c r="E95" s="278" t="s">
        <v>566</v>
      </c>
      <c r="F95" s="101" t="s">
        <v>54</v>
      </c>
      <c r="G95" s="1" t="str">
        <f>VLOOKUP(F95,Data!A:B,2,FALSE)</f>
        <v>A</v>
      </c>
      <c r="H95" s="339" t="s">
        <v>16</v>
      </c>
      <c r="I95" s="1" t="str">
        <f>VLOOKUP(H95,Data!D:E,2,FALSE)</f>
        <v>40</v>
      </c>
      <c r="J95" s="70" t="s">
        <v>89</v>
      </c>
      <c r="K95" s="1" t="str">
        <f>VLOOKUP(J95,Data!G:H,2,FALSE)</f>
        <v>ah</v>
      </c>
      <c r="L95" s="123"/>
      <c r="M95" s="1"/>
      <c r="N95" s="4"/>
      <c r="O95" s="337" t="str">
        <f t="shared" si="5"/>
        <v>160020200-A-40-ah-094</v>
      </c>
      <c r="P95" s="72"/>
    </row>
    <row r="96" spans="1:16" ht="18.75" thickBot="1" x14ac:dyDescent="0.25">
      <c r="A96" s="361" t="s">
        <v>901</v>
      </c>
      <c r="B96" s="412" t="s">
        <v>556</v>
      </c>
      <c r="C96" s="260" t="s">
        <v>505</v>
      </c>
      <c r="D96" s="58" t="s">
        <v>565</v>
      </c>
      <c r="E96" s="279" t="s">
        <v>566</v>
      </c>
      <c r="F96" s="99" t="s">
        <v>15</v>
      </c>
      <c r="G96" s="2" t="str">
        <f>VLOOKUP(F96,Data!A:B,2,FALSE)</f>
        <v>R</v>
      </c>
      <c r="H96" s="109" t="s">
        <v>12</v>
      </c>
      <c r="I96" s="2" t="str">
        <f>VLOOKUP(H96,Data!D:E,2,FALSE)</f>
        <v>35</v>
      </c>
      <c r="J96" s="113" t="s">
        <v>6</v>
      </c>
      <c r="K96" s="2" t="str">
        <f>VLOOKUP(J96,Data!G:H,2,FALSE)</f>
        <v>ai</v>
      </c>
      <c r="L96" s="121"/>
      <c r="M96" s="2"/>
      <c r="N96" s="5"/>
      <c r="O96" s="337" t="str">
        <f t="shared" si="5"/>
        <v>160020200-R-35-ai-095</v>
      </c>
      <c r="P96" s="72"/>
    </row>
    <row r="97" spans="1:16" ht="18.75" thickBot="1" x14ac:dyDescent="0.25">
      <c r="A97" s="361" t="s">
        <v>902</v>
      </c>
      <c r="B97" s="366" t="s">
        <v>567</v>
      </c>
      <c r="C97" s="452" t="s">
        <v>506</v>
      </c>
      <c r="D97" s="51" t="s">
        <v>568</v>
      </c>
      <c r="E97" s="293" t="s">
        <v>569</v>
      </c>
      <c r="F97" s="387" t="s">
        <v>4</v>
      </c>
      <c r="G97" s="127" t="str">
        <f>VLOOKUP(F97,Data!A:B,2,FALSE)</f>
        <v>C</v>
      </c>
      <c r="H97" s="387" t="s">
        <v>13</v>
      </c>
      <c r="I97" s="23" t="str">
        <f>VLOOKUP(H97,Data!D:E,2,FALSE)</f>
        <v>01</v>
      </c>
      <c r="J97" s="387" t="s">
        <v>79</v>
      </c>
      <c r="K97" s="23" t="str">
        <f>VLOOKUP(J97,Data!G:H,2,FALSE)</f>
        <v>ac</v>
      </c>
      <c r="L97" s="388"/>
      <c r="M97" s="127"/>
      <c r="N97" s="150"/>
      <c r="O97" s="151" t="str">
        <f t="shared" si="5"/>
        <v>160020401-C-01-ac-096</v>
      </c>
      <c r="P97" s="72" t="s">
        <v>1056</v>
      </c>
    </row>
    <row r="98" spans="1:16" ht="18.75" thickBot="1" x14ac:dyDescent="0.25">
      <c r="A98" s="361" t="s">
        <v>903</v>
      </c>
      <c r="B98" s="365" t="s">
        <v>567</v>
      </c>
      <c r="C98" s="451" t="s">
        <v>506</v>
      </c>
      <c r="D98" s="52" t="s">
        <v>568</v>
      </c>
      <c r="E98" s="294" t="s">
        <v>569</v>
      </c>
      <c r="F98" s="63" t="s">
        <v>42</v>
      </c>
      <c r="G98" s="3" t="str">
        <f>VLOOKUP(F98,Data!A:B,2,FALSE)</f>
        <v>S</v>
      </c>
      <c r="H98" s="103" t="s">
        <v>55</v>
      </c>
      <c r="I98" s="3">
        <f>VLOOKUP(H98,Data!D:E,2,FALSE)</f>
        <v>13</v>
      </c>
      <c r="J98" s="63" t="s">
        <v>86</v>
      </c>
      <c r="K98" s="3" t="str">
        <f>VLOOKUP(J98,Data!G:H,2,FALSE)</f>
        <v>as</v>
      </c>
      <c r="L98" s="115"/>
      <c r="M98" s="3"/>
      <c r="N98" s="25"/>
      <c r="O98" s="151" t="str">
        <f t="shared" si="5"/>
        <v>160020401-S-13-as-097</v>
      </c>
      <c r="P98" s="72" t="s">
        <v>1057</v>
      </c>
    </row>
    <row r="99" spans="1:16" ht="18.75" thickBot="1" x14ac:dyDescent="0.25">
      <c r="A99" s="361" t="s">
        <v>904</v>
      </c>
      <c r="B99" s="365" t="s">
        <v>567</v>
      </c>
      <c r="C99" s="451" t="s">
        <v>506</v>
      </c>
      <c r="D99" s="52" t="s">
        <v>568</v>
      </c>
      <c r="E99" s="294" t="s">
        <v>569</v>
      </c>
      <c r="F99" s="63" t="s">
        <v>54</v>
      </c>
      <c r="G99" s="3" t="str">
        <f>VLOOKUP(F99,Data!A:B,2,FALSE)</f>
        <v>A</v>
      </c>
      <c r="H99" s="63" t="s">
        <v>13</v>
      </c>
      <c r="I99" s="3" t="str">
        <f>VLOOKUP(H99,Data!D:E,2,FALSE)</f>
        <v>01</v>
      </c>
      <c r="J99" s="63" t="s">
        <v>98</v>
      </c>
      <c r="K99" s="3" t="str">
        <f>VLOOKUP(J99,Data!G:H,2,FALSE)</f>
        <v>al</v>
      </c>
      <c r="L99" s="115"/>
      <c r="M99" s="3"/>
      <c r="N99" s="25"/>
      <c r="O99" s="151" t="str">
        <f t="shared" si="5"/>
        <v>160020401-A-01-al-098</v>
      </c>
      <c r="P99" s="72" t="s">
        <v>1058</v>
      </c>
    </row>
    <row r="100" spans="1:16" ht="18.75" thickBot="1" x14ac:dyDescent="0.25">
      <c r="A100" s="361" t="s">
        <v>905</v>
      </c>
      <c r="B100" s="365" t="s">
        <v>567</v>
      </c>
      <c r="C100" s="451" t="s">
        <v>506</v>
      </c>
      <c r="D100" s="52" t="s">
        <v>568</v>
      </c>
      <c r="E100" s="294" t="s">
        <v>569</v>
      </c>
      <c r="F100" s="103" t="s">
        <v>54</v>
      </c>
      <c r="G100" s="105" t="str">
        <f>VLOOKUP(F100,Data!A:B,2,FALSE)</f>
        <v>A</v>
      </c>
      <c r="H100" s="155" t="s">
        <v>16</v>
      </c>
      <c r="I100" s="105" t="str">
        <f>VLOOKUP(H100,Data!D:E,2,FALSE)</f>
        <v>40</v>
      </c>
      <c r="J100" s="103" t="s">
        <v>89</v>
      </c>
      <c r="K100" s="105" t="str">
        <f>VLOOKUP(J100,Data!G:H,2,FALSE)</f>
        <v>ah</v>
      </c>
      <c r="L100" s="438"/>
      <c r="M100" s="105"/>
      <c r="N100" s="158"/>
      <c r="O100" s="151" t="str">
        <f t="shared" si="5"/>
        <v>160020401-A-40-ah-099</v>
      </c>
      <c r="P100" s="72"/>
    </row>
    <row r="101" spans="1:16" ht="18.75" thickBot="1" x14ac:dyDescent="0.25">
      <c r="A101" s="361" t="s">
        <v>794</v>
      </c>
      <c r="B101" s="365" t="s">
        <v>567</v>
      </c>
      <c r="C101" s="451" t="s">
        <v>506</v>
      </c>
      <c r="D101" s="52" t="s">
        <v>568</v>
      </c>
      <c r="E101" s="294" t="s">
        <v>569</v>
      </c>
      <c r="F101" s="103" t="s">
        <v>54</v>
      </c>
      <c r="G101" s="105" t="str">
        <f>VLOOKUP(F101,Data!A:B,2,FALSE)</f>
        <v>A</v>
      </c>
      <c r="H101" s="134" t="s">
        <v>12</v>
      </c>
      <c r="I101" s="105" t="str">
        <f>VLOOKUP(H101,Data!D:E,2,FALSE)</f>
        <v>35</v>
      </c>
      <c r="J101" s="103" t="s">
        <v>6</v>
      </c>
      <c r="K101" s="105" t="str">
        <f>VLOOKUP(J101,Data!G:H,2,FALSE)</f>
        <v>ai</v>
      </c>
      <c r="L101" s="438"/>
      <c r="M101" s="105"/>
      <c r="N101" s="158"/>
      <c r="O101" s="151" t="str">
        <f t="shared" ref="O101" si="6">CONCATENATE(E101&amp;"-",G101&amp;"-",I101&amp;"-",K101&amp;"-",A101)</f>
        <v>160020401-A-35-ai-100</v>
      </c>
      <c r="P101" s="72"/>
    </row>
    <row r="102" spans="1:16" ht="18.75" thickBot="1" x14ac:dyDescent="0.25">
      <c r="A102" s="361" t="s">
        <v>795</v>
      </c>
      <c r="B102" s="365" t="s">
        <v>567</v>
      </c>
      <c r="C102" s="451" t="s">
        <v>506</v>
      </c>
      <c r="D102" s="52" t="s">
        <v>568</v>
      </c>
      <c r="E102" s="294" t="s">
        <v>569</v>
      </c>
      <c r="F102" s="103" t="s">
        <v>40</v>
      </c>
      <c r="G102" s="105" t="str">
        <f>VLOOKUP(F102,Data!A:B,2,FALSE)</f>
        <v>B</v>
      </c>
      <c r="H102" s="103" t="s">
        <v>570</v>
      </c>
      <c r="I102" s="105">
        <f>VLOOKUP(H102,Data!D:E,2,FALSE)</f>
        <v>51</v>
      </c>
      <c r="J102" s="103" t="s">
        <v>7</v>
      </c>
      <c r="K102" s="105" t="str">
        <f>VLOOKUP(J102,Data!G:H,2,FALSE)</f>
        <v>ab</v>
      </c>
      <c r="L102" s="438"/>
      <c r="M102" s="105"/>
      <c r="N102" s="158"/>
      <c r="O102" s="453" t="str">
        <f>CONCATENATE(E102&amp;"-",G102&amp;"-",I102&amp;"-",K102&amp;"-",A102)</f>
        <v>160020401-B-51-ab-101</v>
      </c>
      <c r="P102" s="72"/>
    </row>
    <row r="103" spans="1:16" ht="18.75" thickBot="1" x14ac:dyDescent="0.25">
      <c r="A103" s="361" t="s">
        <v>796</v>
      </c>
      <c r="B103" s="413" t="s">
        <v>1067</v>
      </c>
      <c r="C103" s="262" t="s">
        <v>1051</v>
      </c>
      <c r="D103" s="362" t="s">
        <v>1068</v>
      </c>
      <c r="E103" s="277" t="s">
        <v>1069</v>
      </c>
      <c r="F103" s="111" t="s">
        <v>4</v>
      </c>
      <c r="G103" s="7" t="str">
        <f>VLOOKUP(F103,Data!A:B,2,FALSE)</f>
        <v>C</v>
      </c>
      <c r="H103" s="111" t="s">
        <v>17</v>
      </c>
      <c r="I103" s="160">
        <f>VLOOKUP(H103,Data!D:E,2,FALSE)</f>
        <v>25</v>
      </c>
      <c r="J103" s="111" t="s">
        <v>79</v>
      </c>
      <c r="K103" s="160" t="str">
        <f>VLOOKUP(J103,Data!G:H,2,FALSE)</f>
        <v>ac</v>
      </c>
      <c r="L103" s="116"/>
      <c r="M103" s="7"/>
      <c r="N103" s="8"/>
      <c r="O103" s="163" t="str">
        <f t="shared" ref="O103:O104" si="7">CONCATENATE(E103&amp;"-",G103&amp;"-",I103&amp;"-",K103&amp;"-",A103)</f>
        <v>160020301-C-25-ac-102</v>
      </c>
      <c r="P103" s="72"/>
    </row>
    <row r="104" spans="1:16" ht="18.75" thickBot="1" x14ac:dyDescent="0.25">
      <c r="A104" s="361" t="s">
        <v>797</v>
      </c>
      <c r="B104" s="411" t="s">
        <v>1067</v>
      </c>
      <c r="C104" s="259" t="s">
        <v>1051</v>
      </c>
      <c r="D104" s="364" t="s">
        <v>1068</v>
      </c>
      <c r="E104" s="279" t="s">
        <v>1069</v>
      </c>
      <c r="F104" s="339" t="s">
        <v>42</v>
      </c>
      <c r="G104" s="6" t="str">
        <f>VLOOKUP(F104,Data!A:B,2,FALSE)</f>
        <v>S</v>
      </c>
      <c r="H104" s="339" t="s">
        <v>12</v>
      </c>
      <c r="I104" s="6" t="str">
        <f>VLOOKUP(H104,Data!D:E,2,FALSE)</f>
        <v>35</v>
      </c>
      <c r="J104" s="339" t="s">
        <v>6</v>
      </c>
      <c r="K104" s="6" t="str">
        <f>VLOOKUP(J104,Data!G:H,2,FALSE)</f>
        <v>ai</v>
      </c>
      <c r="L104" s="117"/>
      <c r="M104" s="6"/>
      <c r="N104" s="32"/>
      <c r="O104" s="220" t="str">
        <f t="shared" si="7"/>
        <v>160020301-S-35-ai-103</v>
      </c>
      <c r="P104" s="72"/>
    </row>
    <row r="105" spans="1:16" ht="18.75" thickBot="1" x14ac:dyDescent="0.25">
      <c r="A105" s="361" t="s">
        <v>798</v>
      </c>
      <c r="B105" s="411" t="s">
        <v>1067</v>
      </c>
      <c r="C105" s="259" t="s">
        <v>1051</v>
      </c>
      <c r="D105" s="146" t="s">
        <v>1070</v>
      </c>
      <c r="E105" s="293" t="s">
        <v>1071</v>
      </c>
      <c r="F105" s="327" t="s">
        <v>4</v>
      </c>
      <c r="G105" s="315" t="str">
        <f>VLOOKUP(F105,Data!A:B,2,FALSE)</f>
        <v>C</v>
      </c>
      <c r="H105" s="309" t="s">
        <v>36</v>
      </c>
      <c r="I105" s="315" t="str">
        <f>VLOOKUP(H105,Data!D:E,2,FALSE)</f>
        <v>03</v>
      </c>
      <c r="J105" s="309" t="s">
        <v>79</v>
      </c>
      <c r="K105" s="315" t="str">
        <f>VLOOKUP(J105,Data!G:H,2,FALSE)</f>
        <v>ac</v>
      </c>
      <c r="L105" s="310"/>
      <c r="M105" s="181"/>
      <c r="N105" s="183"/>
      <c r="O105" s="444" t="str">
        <f t="shared" ref="O105:O107" si="8">CONCATENATE(E105&amp;"-",G105&amp;"-",I105&amp;"-",K105&amp;"-",A105)</f>
        <v>160020302-C-03-ac-104</v>
      </c>
      <c r="P105" s="72"/>
    </row>
    <row r="106" spans="1:16" ht="18.75" thickBot="1" x14ac:dyDescent="0.25">
      <c r="A106" s="361" t="s">
        <v>799</v>
      </c>
      <c r="B106" s="411" t="s">
        <v>1067</v>
      </c>
      <c r="C106" s="259" t="s">
        <v>1051</v>
      </c>
      <c r="D106" s="153" t="s">
        <v>1070</v>
      </c>
      <c r="E106" s="294" t="s">
        <v>1071</v>
      </c>
      <c r="F106" s="131" t="s">
        <v>4</v>
      </c>
      <c r="G106" s="27" t="str">
        <f>VLOOKUP(F106,Data!A:B,2,FALSE)</f>
        <v>C</v>
      </c>
      <c r="H106" s="104" t="s">
        <v>12</v>
      </c>
      <c r="I106" s="27" t="str">
        <f>VLOOKUP(H106,Data!D:E,2,FALSE)</f>
        <v>35</v>
      </c>
      <c r="J106" s="104" t="s">
        <v>92</v>
      </c>
      <c r="K106" s="27" t="str">
        <f>VLOOKUP(J106,Data!G:H,2,FALSE)</f>
        <v>an</v>
      </c>
      <c r="L106" s="132"/>
      <c r="M106" s="107"/>
      <c r="N106" s="175"/>
      <c r="O106" s="444" t="str">
        <f t="shared" si="8"/>
        <v>160020302-C-35-an-105</v>
      </c>
      <c r="P106" s="72"/>
    </row>
    <row r="107" spans="1:16" ht="18.75" thickBot="1" x14ac:dyDescent="0.25">
      <c r="A107" s="361" t="s">
        <v>800</v>
      </c>
      <c r="B107" s="411" t="s">
        <v>1067</v>
      </c>
      <c r="C107" s="259" t="s">
        <v>1051</v>
      </c>
      <c r="D107" s="423" t="s">
        <v>1070</v>
      </c>
      <c r="E107" s="295" t="s">
        <v>1071</v>
      </c>
      <c r="F107" s="368" t="s">
        <v>52</v>
      </c>
      <c r="G107" s="246" t="str">
        <f>VLOOKUP(F107,Data!A:B,2,FALSE)</f>
        <v>M</v>
      </c>
      <c r="H107" s="340" t="s">
        <v>85</v>
      </c>
      <c r="I107" s="246">
        <f>VLOOKUP(H107,Data!D:E,2,FALSE)</f>
        <v>29</v>
      </c>
      <c r="J107" s="340" t="s">
        <v>89</v>
      </c>
      <c r="K107" s="200" t="str">
        <f>VLOOKUP(J107,Data!G:H,2,FALSE)</f>
        <v>ah</v>
      </c>
      <c r="L107" s="341"/>
      <c r="M107" s="246"/>
      <c r="N107" s="342"/>
      <c r="O107" s="454" t="str">
        <f t="shared" si="8"/>
        <v>160020302-M-29-ah-106</v>
      </c>
      <c r="P107" s="72"/>
    </row>
    <row r="108" spans="1:16" ht="18.75" thickBot="1" x14ac:dyDescent="0.25">
      <c r="A108" s="361" t="s">
        <v>801</v>
      </c>
      <c r="B108" s="411" t="s">
        <v>1067</v>
      </c>
      <c r="C108" s="259" t="s">
        <v>1051</v>
      </c>
      <c r="D108" s="362" t="s">
        <v>648</v>
      </c>
      <c r="E108" s="277" t="s">
        <v>1073</v>
      </c>
      <c r="F108" s="98" t="s">
        <v>54</v>
      </c>
      <c r="G108" s="160" t="str">
        <f>VLOOKUP(F108,Data!A:B,2,FALSE)</f>
        <v>A</v>
      </c>
      <c r="H108" s="111" t="s">
        <v>43</v>
      </c>
      <c r="I108" s="160" t="str">
        <f>VLOOKUP(H108,Data!D:E,2,FALSE)</f>
        <v>06</v>
      </c>
      <c r="J108" s="111" t="s">
        <v>80</v>
      </c>
      <c r="K108" s="160" t="str">
        <f>VLOOKUP(J108,Data!G:H,2,FALSE)</f>
        <v>am</v>
      </c>
      <c r="L108" s="116"/>
      <c r="M108" s="7"/>
      <c r="N108" s="8"/>
      <c r="O108" s="163" t="str">
        <f t="shared" ref="O108:O110" si="9">CONCATENATE(E108&amp;"-",G108&amp;"-",I108&amp;"-",K108&amp;"-",A108)</f>
        <v>160020300-A-06-am-107</v>
      </c>
      <c r="P108" s="72" t="s">
        <v>1074</v>
      </c>
    </row>
    <row r="109" spans="1:16" ht="18.75" thickBot="1" x14ac:dyDescent="0.25">
      <c r="A109" s="361" t="s">
        <v>952</v>
      </c>
      <c r="B109" s="411" t="s">
        <v>1067</v>
      </c>
      <c r="C109" s="259" t="s">
        <v>1051</v>
      </c>
      <c r="D109" s="363" t="s">
        <v>648</v>
      </c>
      <c r="E109" s="278" t="s">
        <v>1073</v>
      </c>
      <c r="F109" s="61" t="s">
        <v>54</v>
      </c>
      <c r="G109" s="1" t="str">
        <f>VLOOKUP(F109,Data!A:B,2,FALSE)</f>
        <v>A</v>
      </c>
      <c r="H109" s="65" t="s">
        <v>43</v>
      </c>
      <c r="I109" s="1" t="str">
        <f>VLOOKUP(H109,Data!D:E,2,FALSE)</f>
        <v>06</v>
      </c>
      <c r="J109" s="65" t="s">
        <v>14</v>
      </c>
      <c r="K109" s="1" t="str">
        <f>VLOOKUP(J109,Data!G:H,2,FALSE)</f>
        <v>aw</v>
      </c>
      <c r="L109" s="334"/>
      <c r="M109" s="167"/>
      <c r="N109" s="169"/>
      <c r="O109" s="163" t="str">
        <f t="shared" si="9"/>
        <v>160020300-A-06-aw-108</v>
      </c>
      <c r="P109" s="72"/>
    </row>
    <row r="110" spans="1:16" ht="18.75" thickBot="1" x14ac:dyDescent="0.25">
      <c r="A110" s="361" t="s">
        <v>953</v>
      </c>
      <c r="B110" s="412" t="s">
        <v>1067</v>
      </c>
      <c r="C110" s="260" t="s">
        <v>1051</v>
      </c>
      <c r="D110" s="364" t="s">
        <v>1072</v>
      </c>
      <c r="E110" s="279" t="s">
        <v>1073</v>
      </c>
      <c r="F110" s="99" t="s">
        <v>54</v>
      </c>
      <c r="G110" s="2" t="str">
        <f>VLOOKUP(F110,Data!A:B,2,FALSE)</f>
        <v>A</v>
      </c>
      <c r="H110" s="109" t="s">
        <v>12</v>
      </c>
      <c r="I110" s="2" t="str">
        <f>VLOOKUP(H110,Data!D:E,2,FALSE)</f>
        <v>35</v>
      </c>
      <c r="J110" s="109" t="s">
        <v>92</v>
      </c>
      <c r="K110" s="210" t="str">
        <f>VLOOKUP(J110,Data!G:H,2,FALSE)</f>
        <v>an</v>
      </c>
      <c r="L110" s="121"/>
      <c r="M110" s="2"/>
      <c r="N110" s="5"/>
      <c r="O110" s="220" t="str">
        <f t="shared" si="9"/>
        <v>160020300-A-35-an-109</v>
      </c>
      <c r="P110" s="73" t="s">
        <v>1075</v>
      </c>
    </row>
  </sheetData>
  <conditionalFormatting sqref="H97:H102 H2:H71 H111:H1048576">
    <cfRule type="cellIs" dxfId="121" priority="49" operator="equal">
      <formula>"دستگاه"</formula>
    </cfRule>
  </conditionalFormatting>
  <conditionalFormatting sqref="F97:F102 F2:F71 F111:F1048576">
    <cfRule type="cellIs" dxfId="120" priority="48" operator="equal">
      <formula>"ایستگاه"</formula>
    </cfRule>
  </conditionalFormatting>
  <conditionalFormatting sqref="O111:O1048576 O1:O47 O49:O90">
    <cfRule type="duplicateValues" dxfId="119" priority="45"/>
  </conditionalFormatting>
  <conditionalFormatting sqref="F96">
    <cfRule type="cellIs" dxfId="118" priority="13" operator="equal">
      <formula>"ایستگاه"</formula>
    </cfRule>
  </conditionalFormatting>
  <conditionalFormatting sqref="H72:H75">
    <cfRule type="cellIs" dxfId="117" priority="44" operator="equal">
      <formula>"دستگاه"</formula>
    </cfRule>
  </conditionalFormatting>
  <conditionalFormatting sqref="F72:F75">
    <cfRule type="cellIs" dxfId="116" priority="43" operator="equal">
      <formula>"ایستگاه"</formula>
    </cfRule>
  </conditionalFormatting>
  <conditionalFormatting sqref="H76:H79">
    <cfRule type="cellIs" dxfId="115" priority="40" operator="equal">
      <formula>"دستگاه"</formula>
    </cfRule>
  </conditionalFormatting>
  <conditionalFormatting sqref="F76:F79">
    <cfRule type="cellIs" dxfId="114" priority="39" operator="equal">
      <formula>"ایستگاه"</formula>
    </cfRule>
  </conditionalFormatting>
  <conditionalFormatting sqref="H80">
    <cfRule type="cellIs" dxfId="113" priority="37" operator="equal">
      <formula>"دستگاه"</formula>
    </cfRule>
  </conditionalFormatting>
  <conditionalFormatting sqref="F80">
    <cfRule type="cellIs" dxfId="112" priority="36" operator="equal">
      <formula>"ایستگاه"</formula>
    </cfRule>
  </conditionalFormatting>
  <conditionalFormatting sqref="H81:H86">
    <cfRule type="cellIs" dxfId="111" priority="34" operator="equal">
      <formula>"دستگاه"</formula>
    </cfRule>
  </conditionalFormatting>
  <conditionalFormatting sqref="F81:F86">
    <cfRule type="cellIs" dxfId="110" priority="33" operator="equal">
      <formula>"ایستگاه"</formula>
    </cfRule>
  </conditionalFormatting>
  <conditionalFormatting sqref="H87:H90">
    <cfRule type="cellIs" dxfId="109" priority="25" operator="equal">
      <formula>"دستگاه"</formula>
    </cfRule>
  </conditionalFormatting>
  <conditionalFormatting sqref="F87:F90">
    <cfRule type="cellIs" dxfId="108" priority="24" operator="equal">
      <formula>"ایستگاه"</formula>
    </cfRule>
  </conditionalFormatting>
  <conditionalFormatting sqref="H91:H93">
    <cfRule type="cellIs" dxfId="107" priority="22" operator="equal">
      <formula>"دستگاه"</formula>
    </cfRule>
  </conditionalFormatting>
  <conditionalFormatting sqref="F91:F93">
    <cfRule type="cellIs" dxfId="106" priority="21" operator="equal">
      <formula>"ایستگاه"</formula>
    </cfRule>
  </conditionalFormatting>
  <conditionalFormatting sqref="H94">
    <cfRule type="cellIs" dxfId="105" priority="20" operator="equal">
      <formula>"دستگاه"</formula>
    </cfRule>
  </conditionalFormatting>
  <conditionalFormatting sqref="F94">
    <cfRule type="cellIs" dxfId="104" priority="19" operator="equal">
      <formula>"ایستگاه"</formula>
    </cfRule>
  </conditionalFormatting>
  <conditionalFormatting sqref="H95">
    <cfRule type="cellIs" dxfId="103" priority="16" operator="equal">
      <formula>"دستگاه"</formula>
    </cfRule>
  </conditionalFormatting>
  <conditionalFormatting sqref="F95">
    <cfRule type="cellIs" dxfId="102" priority="15" operator="equal">
      <formula>"ایستگاه"</formula>
    </cfRule>
  </conditionalFormatting>
  <conditionalFormatting sqref="H96">
    <cfRule type="cellIs" dxfId="101" priority="14" operator="equal">
      <formula>"دستگاه"</formula>
    </cfRule>
  </conditionalFormatting>
  <conditionalFormatting sqref="O91:O96">
    <cfRule type="duplicateValues" dxfId="100" priority="78"/>
  </conditionalFormatting>
  <conditionalFormatting sqref="O97:O102 O48">
    <cfRule type="duplicateValues" dxfId="99" priority="10"/>
  </conditionalFormatting>
  <conditionalFormatting sqref="H103:H104">
    <cfRule type="cellIs" dxfId="98" priority="9" operator="equal">
      <formula>"دستگاه"</formula>
    </cfRule>
  </conditionalFormatting>
  <conditionalFormatting sqref="F103:F104">
    <cfRule type="cellIs" dxfId="97" priority="8" operator="equal">
      <formula>"ایستگاه"</formula>
    </cfRule>
  </conditionalFormatting>
  <conditionalFormatting sqref="O103:O104">
    <cfRule type="duplicateValues" dxfId="96" priority="7"/>
  </conditionalFormatting>
  <conditionalFormatting sqref="H105:H107">
    <cfRule type="cellIs" dxfId="95" priority="6" operator="equal">
      <formula>"دستگاه"</formula>
    </cfRule>
  </conditionalFormatting>
  <conditionalFormatting sqref="F105:F107">
    <cfRule type="cellIs" dxfId="94" priority="5" operator="equal">
      <formula>"ایستگاه"</formula>
    </cfRule>
  </conditionalFormatting>
  <conditionalFormatting sqref="O105:O107">
    <cfRule type="duplicateValues" dxfId="93" priority="4"/>
  </conditionalFormatting>
  <conditionalFormatting sqref="H108:H110">
    <cfRule type="cellIs" dxfId="92" priority="3" operator="equal">
      <formula>"دستگاه"</formula>
    </cfRule>
  </conditionalFormatting>
  <conditionalFormatting sqref="F108:F110">
    <cfRule type="cellIs" dxfId="91" priority="2" operator="equal">
      <formula>"ایستگاه"</formula>
    </cfRule>
  </conditionalFormatting>
  <conditionalFormatting sqref="O108:O110">
    <cfRule type="duplicateValues" dxfId="90" priority="1"/>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33"/>
  <sheetViews>
    <sheetView rightToLeft="1" zoomScale="70" zoomScaleNormal="70" workbookViewId="0">
      <pane ySplit="1" topLeftCell="A2" activePane="bottomLeft" state="frozen"/>
      <selection pane="bottomLeft" activeCell="H2" sqref="H2"/>
    </sheetView>
  </sheetViews>
  <sheetFormatPr defaultRowHeight="18" x14ac:dyDescent="0.45"/>
  <cols>
    <col min="1" max="1" width="12.75" style="40" customWidth="1"/>
    <col min="2" max="2" width="10" style="49" bestFit="1" customWidth="1"/>
    <col min="3" max="3" width="11.375" style="40" customWidth="1"/>
    <col min="4" max="4" width="30.75" style="49" customWidth="1"/>
    <col min="5" max="5" width="11.875" style="292" customWidth="1"/>
    <col min="6" max="6" width="19" style="49" customWidth="1"/>
    <col min="7" max="7" width="8.125" customWidth="1"/>
    <col min="8" max="8" width="21.75" style="49" customWidth="1"/>
    <col min="9" max="9" width="7.5" customWidth="1"/>
    <col min="10" max="10" width="24.5" style="49" customWidth="1"/>
    <col min="11" max="11" width="7.25" customWidth="1"/>
    <col min="12" max="12" width="11.125" customWidth="1"/>
    <col min="13" max="13" width="11.375" customWidth="1"/>
    <col min="14" max="14" width="11.25" customWidth="1"/>
    <col min="15" max="15" width="22.375" style="77" customWidth="1"/>
    <col min="16" max="16" width="89" style="49" customWidth="1"/>
  </cols>
  <sheetData>
    <row r="1" spans="1:16" ht="18.75" thickBot="1" x14ac:dyDescent="0.25">
      <c r="A1" s="42" t="s">
        <v>571</v>
      </c>
      <c r="B1" s="43" t="s">
        <v>3</v>
      </c>
      <c r="C1" s="140" t="s">
        <v>114</v>
      </c>
      <c r="D1" s="50" t="s">
        <v>9</v>
      </c>
      <c r="E1" s="140" t="s">
        <v>908</v>
      </c>
      <c r="F1" s="50" t="s">
        <v>1</v>
      </c>
      <c r="G1" s="39" t="s">
        <v>30</v>
      </c>
      <c r="H1" s="50" t="s">
        <v>31</v>
      </c>
      <c r="I1" s="39" t="s">
        <v>32</v>
      </c>
      <c r="J1" s="43" t="s">
        <v>0</v>
      </c>
      <c r="K1" s="39" t="s">
        <v>77</v>
      </c>
      <c r="L1" s="39" t="s">
        <v>2</v>
      </c>
      <c r="M1" s="39" t="s">
        <v>10</v>
      </c>
      <c r="N1" s="39" t="s">
        <v>11</v>
      </c>
      <c r="O1" s="39" t="s">
        <v>102</v>
      </c>
      <c r="P1" s="43" t="s">
        <v>29</v>
      </c>
    </row>
    <row r="2" spans="1:16" ht="18.75" thickBot="1" x14ac:dyDescent="0.25">
      <c r="A2" s="361" t="s">
        <v>807</v>
      </c>
      <c r="B2" s="366" t="s">
        <v>433</v>
      </c>
      <c r="C2" s="282" t="s">
        <v>909</v>
      </c>
      <c r="D2" s="51" t="s">
        <v>434</v>
      </c>
      <c r="E2" s="293" t="s">
        <v>435</v>
      </c>
      <c r="F2" s="126" t="s">
        <v>52</v>
      </c>
      <c r="G2" s="125" t="str">
        <f>VLOOKUP(F2,Data!A:B,2,FALSE)</f>
        <v>M</v>
      </c>
      <c r="H2" s="62" t="s">
        <v>924</v>
      </c>
      <c r="I2" s="125">
        <f>VLOOKUP(H2,Data!D:E,2,FALSE)</f>
        <v>32</v>
      </c>
      <c r="J2" s="62" t="s">
        <v>91</v>
      </c>
      <c r="K2" s="125" t="str">
        <f>VLOOKUP(J2,Data!G:H,2,FALSE)</f>
        <v>at</v>
      </c>
      <c r="L2" s="114"/>
      <c r="M2" s="23"/>
      <c r="N2" s="24"/>
      <c r="O2" s="74" t="str">
        <f t="shared" ref="O2:O31" si="0">CONCATENATE(E2&amp;"-",G2&amp;"-",I2&amp;"-",K2&amp;"-",A2)</f>
        <v>212000800-M-32-at-001</v>
      </c>
      <c r="P2" s="71" t="s">
        <v>436</v>
      </c>
    </row>
    <row r="3" spans="1:16" ht="18.75" thickBot="1" x14ac:dyDescent="0.25">
      <c r="A3" s="361" t="s">
        <v>808</v>
      </c>
      <c r="B3" s="365" t="s">
        <v>433</v>
      </c>
      <c r="C3" s="261" t="s">
        <v>909</v>
      </c>
      <c r="D3" s="52" t="s">
        <v>434</v>
      </c>
      <c r="E3" s="294" t="s">
        <v>435</v>
      </c>
      <c r="F3" s="128" t="s">
        <v>52</v>
      </c>
      <c r="G3" s="3" t="str">
        <f>VLOOKUP(F3,Data!A:B,2,FALSE)</f>
        <v>M</v>
      </c>
      <c r="H3" s="103" t="s">
        <v>924</v>
      </c>
      <c r="I3" s="3">
        <f>VLOOKUP(H3,Data!D:E,2,FALSE)</f>
        <v>32</v>
      </c>
      <c r="J3" s="63" t="s">
        <v>91</v>
      </c>
      <c r="K3" s="3" t="str">
        <f>VLOOKUP(J3,Data!G:H,2,FALSE)</f>
        <v>at</v>
      </c>
      <c r="L3" s="115"/>
      <c r="M3" s="3"/>
      <c r="N3" s="25"/>
      <c r="O3" s="74" t="str">
        <f t="shared" si="0"/>
        <v>212000800-M-32-at-002</v>
      </c>
      <c r="P3" s="72" t="s">
        <v>437</v>
      </c>
    </row>
    <row r="4" spans="1:16" ht="18.75" thickBot="1" x14ac:dyDescent="0.25">
      <c r="A4" s="361" t="s">
        <v>809</v>
      </c>
      <c r="B4" s="365" t="s">
        <v>433</v>
      </c>
      <c r="C4" s="261" t="s">
        <v>909</v>
      </c>
      <c r="D4" s="52" t="s">
        <v>434</v>
      </c>
      <c r="E4" s="294" t="s">
        <v>435</v>
      </c>
      <c r="F4" s="128" t="s">
        <v>4</v>
      </c>
      <c r="G4" s="3" t="str">
        <f>VLOOKUP(F4,Data!A:B,2,FALSE)</f>
        <v>C</v>
      </c>
      <c r="H4" s="63" t="s">
        <v>13</v>
      </c>
      <c r="I4" s="3" t="str">
        <f>VLOOKUP(H4,Data!D:E,2,FALSE)</f>
        <v>01</v>
      </c>
      <c r="J4" s="63" t="s">
        <v>79</v>
      </c>
      <c r="K4" s="3" t="str">
        <f>VLOOKUP(J4,Data!G:H,2,FALSE)</f>
        <v>ac</v>
      </c>
      <c r="L4" s="115"/>
      <c r="M4" s="3"/>
      <c r="N4" s="25"/>
      <c r="O4" s="74" t="str">
        <f t="shared" si="0"/>
        <v>212000800-C-01-ac-003</v>
      </c>
      <c r="P4" s="72" t="s">
        <v>440</v>
      </c>
    </row>
    <row r="5" spans="1:16" ht="18.75" thickBot="1" x14ac:dyDescent="0.25">
      <c r="A5" s="361" t="s">
        <v>810</v>
      </c>
      <c r="B5" s="365" t="s">
        <v>433</v>
      </c>
      <c r="C5" s="261" t="s">
        <v>909</v>
      </c>
      <c r="D5" s="52" t="s">
        <v>434</v>
      </c>
      <c r="E5" s="294" t="s">
        <v>435</v>
      </c>
      <c r="F5" s="128" t="s">
        <v>15</v>
      </c>
      <c r="G5" s="3" t="str">
        <f>VLOOKUP(F5,Data!A:B,2,FALSE)</f>
        <v>R</v>
      </c>
      <c r="H5" s="69" t="s">
        <v>13</v>
      </c>
      <c r="I5" s="3" t="str">
        <f>VLOOKUP(H5,Data!D:E,2,FALSE)</f>
        <v>01</v>
      </c>
      <c r="J5" s="63" t="s">
        <v>438</v>
      </c>
      <c r="K5" s="3" t="str">
        <f>VLOOKUP(J5,Data!G:H,2,FALSE)</f>
        <v>bs</v>
      </c>
      <c r="L5" s="115"/>
      <c r="M5" s="3"/>
      <c r="N5" s="25"/>
      <c r="O5" s="74" t="str">
        <f t="shared" si="0"/>
        <v>212000800-R-01-bs-004</v>
      </c>
      <c r="P5" s="72"/>
    </row>
    <row r="6" spans="1:16" ht="18.75" thickBot="1" x14ac:dyDescent="0.25">
      <c r="A6" s="361" t="s">
        <v>811</v>
      </c>
      <c r="B6" s="365" t="s">
        <v>433</v>
      </c>
      <c r="C6" s="261" t="s">
        <v>909</v>
      </c>
      <c r="D6" s="52" t="s">
        <v>434</v>
      </c>
      <c r="E6" s="294" t="s">
        <v>435</v>
      </c>
      <c r="F6" s="59" t="s">
        <v>71</v>
      </c>
      <c r="G6" s="105" t="str">
        <f>VLOOKUP(F6,Data!A:B,2,FALSE)</f>
        <v>T</v>
      </c>
      <c r="H6" s="134" t="s">
        <v>468</v>
      </c>
      <c r="I6" s="105" t="str">
        <f>VLOOKUP(H6,Data!D:E,2,FALSE)</f>
        <v>48</v>
      </c>
      <c r="J6" s="134" t="s">
        <v>469</v>
      </c>
      <c r="K6" s="105" t="str">
        <f>VLOOKUP(J6,Data!G:H,2,FALSE)</f>
        <v>bw</v>
      </c>
      <c r="L6" s="135"/>
      <c r="M6" s="106"/>
      <c r="N6" s="136"/>
      <c r="O6" s="74" t="str">
        <f t="shared" si="0"/>
        <v>212000800-T-48-bw-005</v>
      </c>
      <c r="P6" s="72" t="s">
        <v>439</v>
      </c>
    </row>
    <row r="7" spans="1:16" ht="18.75" thickBot="1" x14ac:dyDescent="0.25">
      <c r="A7" s="361" t="s">
        <v>812</v>
      </c>
      <c r="B7" s="365" t="s">
        <v>433</v>
      </c>
      <c r="C7" s="261" t="s">
        <v>909</v>
      </c>
      <c r="D7" s="57" t="s">
        <v>471</v>
      </c>
      <c r="E7" s="277" t="s">
        <v>472</v>
      </c>
      <c r="F7" s="64" t="s">
        <v>4</v>
      </c>
      <c r="G7" s="160" t="str">
        <f>VLOOKUP(F7,Data!A:B,2,FALSE)</f>
        <v>C</v>
      </c>
      <c r="H7" s="64" t="s">
        <v>36</v>
      </c>
      <c r="I7" s="160" t="str">
        <f>VLOOKUP(H7,Data!D:E,2,FALSE)</f>
        <v>03</v>
      </c>
      <c r="J7" s="64" t="s">
        <v>79</v>
      </c>
      <c r="K7" s="160" t="str">
        <f>VLOOKUP(J7,Data!G:H,2,FALSE)</f>
        <v>ac</v>
      </c>
      <c r="L7" s="306"/>
      <c r="M7" s="160"/>
      <c r="N7" s="162"/>
      <c r="O7" s="312" t="str">
        <f t="shared" si="0"/>
        <v>216000800-C-03-ac-006</v>
      </c>
      <c r="P7" s="72" t="s">
        <v>473</v>
      </c>
    </row>
    <row r="8" spans="1:16" ht="18.75" thickBot="1" x14ac:dyDescent="0.25">
      <c r="A8" s="361" t="s">
        <v>813</v>
      </c>
      <c r="B8" s="365" t="s">
        <v>433</v>
      </c>
      <c r="C8" s="261" t="s">
        <v>909</v>
      </c>
      <c r="D8" s="61" t="s">
        <v>471</v>
      </c>
      <c r="E8" s="278" t="s">
        <v>472</v>
      </c>
      <c r="F8" s="112" t="s">
        <v>52</v>
      </c>
      <c r="G8" s="1" t="str">
        <f>VLOOKUP(F8,Data!A:B,2,FALSE)</f>
        <v>M</v>
      </c>
      <c r="H8" s="112" t="s">
        <v>13</v>
      </c>
      <c r="I8" s="1" t="str">
        <f>VLOOKUP(H8,Data!D:E,2,FALSE)</f>
        <v>01</v>
      </c>
      <c r="J8" s="112" t="s">
        <v>80</v>
      </c>
      <c r="K8" s="1" t="str">
        <f>VLOOKUP(J8,Data!G:H,2,FALSE)</f>
        <v>am</v>
      </c>
      <c r="L8" s="123"/>
      <c r="M8" s="1"/>
      <c r="N8" s="4"/>
      <c r="O8" s="312" t="str">
        <f t="shared" si="0"/>
        <v>216000800-M-01-am-007</v>
      </c>
      <c r="P8" s="72" t="s">
        <v>474</v>
      </c>
    </row>
    <row r="9" spans="1:16" ht="18.75" thickBot="1" x14ac:dyDescent="0.25">
      <c r="A9" s="361" t="s">
        <v>814</v>
      </c>
      <c r="B9" s="365" t="s">
        <v>433</v>
      </c>
      <c r="C9" s="261" t="s">
        <v>909</v>
      </c>
      <c r="D9" s="61" t="s">
        <v>471</v>
      </c>
      <c r="E9" s="278" t="s">
        <v>472</v>
      </c>
      <c r="F9" s="65" t="s">
        <v>52</v>
      </c>
      <c r="G9" s="167" t="str">
        <f>VLOOKUP(F9,Data!A:B,2,FALSE)</f>
        <v>M</v>
      </c>
      <c r="H9" s="65" t="s">
        <v>85</v>
      </c>
      <c r="I9" s="167">
        <f>VLOOKUP(H9,Data!D:E,2,FALSE)</f>
        <v>29</v>
      </c>
      <c r="J9" s="65" t="s">
        <v>89</v>
      </c>
      <c r="K9" s="167" t="str">
        <f>VLOOKUP(J9,Data!G:H,2,FALSE)</f>
        <v>ah</v>
      </c>
      <c r="L9" s="334"/>
      <c r="M9" s="167"/>
      <c r="N9" s="169"/>
      <c r="O9" s="312" t="str">
        <f t="shared" si="0"/>
        <v>216000800-M-29-ah-008</v>
      </c>
      <c r="P9" s="72"/>
    </row>
    <row r="10" spans="1:16" ht="18.75" thickBot="1" x14ac:dyDescent="0.25">
      <c r="A10" s="361" t="s">
        <v>815</v>
      </c>
      <c r="B10" s="365" t="s">
        <v>433</v>
      </c>
      <c r="C10" s="261" t="s">
        <v>909</v>
      </c>
      <c r="D10" s="58" t="s">
        <v>471</v>
      </c>
      <c r="E10" s="279" t="s">
        <v>472</v>
      </c>
      <c r="F10" s="109" t="s">
        <v>52</v>
      </c>
      <c r="G10" s="2" t="str">
        <f>VLOOKUP(F10,Data!A:B,2,FALSE)</f>
        <v>M</v>
      </c>
      <c r="H10" s="109" t="s">
        <v>924</v>
      </c>
      <c r="I10" s="2">
        <f>VLOOKUP(H10,Data!D:E,2,FALSE)</f>
        <v>32</v>
      </c>
      <c r="J10" s="109" t="s">
        <v>91</v>
      </c>
      <c r="K10" s="2" t="str">
        <f>VLOOKUP(J10,Data!G:H,2,FALSE)</f>
        <v>at</v>
      </c>
      <c r="L10" s="121"/>
      <c r="M10" s="2"/>
      <c r="N10" s="5"/>
      <c r="O10" s="138" t="str">
        <f t="shared" si="0"/>
        <v>216000800-M-32-at-009</v>
      </c>
      <c r="P10" s="72" t="s">
        <v>475</v>
      </c>
    </row>
    <row r="11" spans="1:16" ht="18.75" thickBot="1" x14ac:dyDescent="0.25">
      <c r="A11" s="361" t="s">
        <v>816</v>
      </c>
      <c r="B11" s="365" t="s">
        <v>433</v>
      </c>
      <c r="C11" s="261" t="s">
        <v>909</v>
      </c>
      <c r="D11" s="52" t="s">
        <v>476</v>
      </c>
      <c r="E11" s="301" t="s">
        <v>477</v>
      </c>
      <c r="F11" s="104" t="s">
        <v>52</v>
      </c>
      <c r="G11" s="125" t="str">
        <f>VLOOKUP(F11,Data!A:B,2,FALSE)</f>
        <v>M</v>
      </c>
      <c r="H11" s="104" t="s">
        <v>924</v>
      </c>
      <c r="I11" s="125">
        <f>VLOOKUP(H11,Data!D:E,2,FALSE)</f>
        <v>32</v>
      </c>
      <c r="J11" s="104" t="s">
        <v>91</v>
      </c>
      <c r="K11" s="125" t="str">
        <f>VLOOKUP(J11,Data!G:H,2,FALSE)</f>
        <v>at</v>
      </c>
      <c r="L11" s="122"/>
      <c r="M11" s="37"/>
      <c r="N11" s="38"/>
      <c r="O11" s="409" t="str">
        <f t="shared" si="0"/>
        <v>213000003-M-32-at-010</v>
      </c>
      <c r="P11" s="72" t="s">
        <v>478</v>
      </c>
    </row>
    <row r="12" spans="1:16" ht="18.75" thickBot="1" x14ac:dyDescent="0.25">
      <c r="A12" s="361" t="s">
        <v>817</v>
      </c>
      <c r="B12" s="365" t="s">
        <v>433</v>
      </c>
      <c r="C12" s="261" t="s">
        <v>909</v>
      </c>
      <c r="D12" s="52" t="s">
        <v>476</v>
      </c>
      <c r="E12" s="301" t="s">
        <v>477</v>
      </c>
      <c r="F12" s="66" t="s">
        <v>52</v>
      </c>
      <c r="G12" s="3" t="str">
        <f>VLOOKUP(F12,Data!A:B,2,FALSE)</f>
        <v>M</v>
      </c>
      <c r="H12" s="67" t="s">
        <v>924</v>
      </c>
      <c r="I12" s="3">
        <f>VLOOKUP(H12,Data!D:E,2,FALSE)</f>
        <v>32</v>
      </c>
      <c r="J12" s="66" t="s">
        <v>91</v>
      </c>
      <c r="K12" s="3" t="str">
        <f>VLOOKUP(J12,Data!G:H,2,FALSE)</f>
        <v>at</v>
      </c>
      <c r="L12" s="118"/>
      <c r="M12" s="27"/>
      <c r="N12" s="28"/>
      <c r="O12" s="74" t="str">
        <f t="shared" si="0"/>
        <v>213000003-M-32-at-011</v>
      </c>
      <c r="P12" s="72" t="s">
        <v>942</v>
      </c>
    </row>
    <row r="13" spans="1:16" ht="18.75" thickBot="1" x14ac:dyDescent="0.25">
      <c r="A13" s="361" t="s">
        <v>818</v>
      </c>
      <c r="B13" s="365" t="s">
        <v>433</v>
      </c>
      <c r="C13" s="261" t="s">
        <v>909</v>
      </c>
      <c r="D13" s="57" t="s">
        <v>482</v>
      </c>
      <c r="E13" s="277" t="s">
        <v>481</v>
      </c>
      <c r="F13" s="64" t="s">
        <v>4</v>
      </c>
      <c r="G13" s="160" t="str">
        <f>VLOOKUP(F13,Data!A:B,2,FALSE)</f>
        <v>C</v>
      </c>
      <c r="H13" s="64" t="s">
        <v>17</v>
      </c>
      <c r="I13" s="160">
        <f>VLOOKUP(H13,Data!D:E,2,FALSE)</f>
        <v>25</v>
      </c>
      <c r="J13" s="64" t="s">
        <v>79</v>
      </c>
      <c r="K13" s="160" t="str">
        <f>VLOOKUP(J13,Data!G:H,2,FALSE)</f>
        <v>ac</v>
      </c>
      <c r="L13" s="306"/>
      <c r="M13" s="160"/>
      <c r="N13" s="162"/>
      <c r="O13" s="312" t="str">
        <f t="shared" si="0"/>
        <v>140020105-C-25-ac-012</v>
      </c>
      <c r="P13" s="72" t="s">
        <v>483</v>
      </c>
    </row>
    <row r="14" spans="1:16" ht="18.75" thickBot="1" x14ac:dyDescent="0.25">
      <c r="A14" s="361" t="s">
        <v>819</v>
      </c>
      <c r="B14" s="365" t="s">
        <v>433</v>
      </c>
      <c r="C14" s="261" t="s">
        <v>909</v>
      </c>
      <c r="D14" s="61" t="s">
        <v>482</v>
      </c>
      <c r="E14" s="278" t="s">
        <v>481</v>
      </c>
      <c r="F14" s="112" t="s">
        <v>52</v>
      </c>
      <c r="G14" s="1" t="str">
        <f>VLOOKUP(F14,Data!A:B,2,FALSE)</f>
        <v>M</v>
      </c>
      <c r="H14" s="112" t="s">
        <v>924</v>
      </c>
      <c r="I14" s="1">
        <f>VLOOKUP(H14,Data!D:E,2,FALSE)</f>
        <v>32</v>
      </c>
      <c r="J14" s="112" t="s">
        <v>91</v>
      </c>
      <c r="K14" s="1" t="str">
        <f>VLOOKUP(J14,Data!G:H,2,FALSE)</f>
        <v>at</v>
      </c>
      <c r="L14" s="123"/>
      <c r="M14" s="1"/>
      <c r="N14" s="4"/>
      <c r="O14" s="312" t="str">
        <f t="shared" si="0"/>
        <v>140020105-M-32-at-013</v>
      </c>
      <c r="P14" s="72"/>
    </row>
    <row r="15" spans="1:16" ht="18.75" thickBot="1" x14ac:dyDescent="0.25">
      <c r="A15" s="361" t="s">
        <v>820</v>
      </c>
      <c r="B15" s="365" t="s">
        <v>433</v>
      </c>
      <c r="C15" s="261" t="s">
        <v>909</v>
      </c>
      <c r="D15" s="61" t="s">
        <v>482</v>
      </c>
      <c r="E15" s="278" t="s">
        <v>481</v>
      </c>
      <c r="F15" s="112" t="s">
        <v>52</v>
      </c>
      <c r="G15" s="1" t="str">
        <f>VLOOKUP(F15,Data!A:B,2,FALSE)</f>
        <v>M</v>
      </c>
      <c r="H15" s="112" t="s">
        <v>88</v>
      </c>
      <c r="I15" s="1">
        <f>VLOOKUP(H15,Data!D:E,2,FALSE)</f>
        <v>31</v>
      </c>
      <c r="J15" s="112" t="s">
        <v>484</v>
      </c>
      <c r="K15" s="1" t="str">
        <f>VLOOKUP(J15,Data!G:H,2,FALSE)</f>
        <v>bf</v>
      </c>
      <c r="L15" s="123"/>
      <c r="M15" s="1"/>
      <c r="N15" s="4"/>
      <c r="O15" s="312" t="str">
        <f t="shared" si="0"/>
        <v>140020105-M-31-bf-014</v>
      </c>
      <c r="P15" s="72"/>
    </row>
    <row r="16" spans="1:16" ht="18.75" thickBot="1" x14ac:dyDescent="0.25">
      <c r="A16" s="361" t="s">
        <v>821</v>
      </c>
      <c r="B16" s="365" t="s">
        <v>433</v>
      </c>
      <c r="C16" s="261" t="s">
        <v>909</v>
      </c>
      <c r="D16" s="58" t="s">
        <v>482</v>
      </c>
      <c r="E16" s="279" t="s">
        <v>481</v>
      </c>
      <c r="F16" s="113" t="s">
        <v>242</v>
      </c>
      <c r="G16" s="210" t="str">
        <f>VLOOKUP(F16,Data!A:B,2,FALSE)</f>
        <v>O</v>
      </c>
      <c r="H16" s="113" t="s">
        <v>13</v>
      </c>
      <c r="I16" s="210" t="str">
        <f>VLOOKUP(H16,Data!D:E,2,FALSE)</f>
        <v>01</v>
      </c>
      <c r="J16" s="113" t="s">
        <v>479</v>
      </c>
      <c r="K16" s="210" t="str">
        <f>VLOOKUP(J16,Data!G:H,2,FALSE)</f>
        <v>bt</v>
      </c>
      <c r="L16" s="320"/>
      <c r="M16" s="210"/>
      <c r="N16" s="33"/>
      <c r="O16" s="312" t="str">
        <f t="shared" si="0"/>
        <v>140020105-O-01-bt-015</v>
      </c>
      <c r="P16" s="72"/>
    </row>
    <row r="17" spans="1:16" ht="18.75" thickBot="1" x14ac:dyDescent="0.25">
      <c r="A17" s="361" t="s">
        <v>822</v>
      </c>
      <c r="B17" s="365" t="s">
        <v>433</v>
      </c>
      <c r="C17" s="261" t="s">
        <v>909</v>
      </c>
      <c r="D17" s="56" t="s">
        <v>486</v>
      </c>
      <c r="E17" s="304" t="s">
        <v>487</v>
      </c>
      <c r="F17" s="131" t="s">
        <v>52</v>
      </c>
      <c r="G17" s="125" t="str">
        <f>VLOOKUP(F17,Data!A:B,2,FALSE)</f>
        <v>M</v>
      </c>
      <c r="H17" s="104" t="s">
        <v>924</v>
      </c>
      <c r="I17" s="125">
        <f>VLOOKUP(H17,Data!D:E,2,FALSE)</f>
        <v>32</v>
      </c>
      <c r="J17" s="110" t="s">
        <v>91</v>
      </c>
      <c r="K17" s="125" t="str">
        <f>VLOOKUP(J17,Data!G:H,2,FALSE)</f>
        <v>at</v>
      </c>
      <c r="L17" s="122"/>
      <c r="M17" s="37"/>
      <c r="N17" s="38"/>
      <c r="O17" s="74" t="str">
        <f t="shared" si="0"/>
        <v>211000900-M-32-at-016</v>
      </c>
      <c r="P17" s="72" t="s">
        <v>488</v>
      </c>
    </row>
    <row r="18" spans="1:16" ht="18.75" thickBot="1" x14ac:dyDescent="0.25">
      <c r="A18" s="361" t="s">
        <v>823</v>
      </c>
      <c r="B18" s="365" t="s">
        <v>433</v>
      </c>
      <c r="C18" s="261" t="s">
        <v>909</v>
      </c>
      <c r="D18" s="57" t="s">
        <v>489</v>
      </c>
      <c r="E18" s="277" t="s">
        <v>490</v>
      </c>
      <c r="F18" s="98" t="s">
        <v>52</v>
      </c>
      <c r="G18" s="7" t="str">
        <f>VLOOKUP(F18,Data!A:B,2,FALSE)</f>
        <v>M</v>
      </c>
      <c r="H18" s="64" t="s">
        <v>13</v>
      </c>
      <c r="I18" s="7" t="str">
        <f>VLOOKUP(H18,Data!D:E,2,FALSE)</f>
        <v>01</v>
      </c>
      <c r="J18" s="111" t="s">
        <v>438</v>
      </c>
      <c r="K18" s="7" t="str">
        <f>VLOOKUP(J18,Data!G:H,2,FALSE)</f>
        <v>bs</v>
      </c>
      <c r="L18" s="116"/>
      <c r="M18" s="7"/>
      <c r="N18" s="8"/>
      <c r="O18" s="75" t="str">
        <f t="shared" si="0"/>
        <v>953000083-M-01-bs-017</v>
      </c>
      <c r="P18" s="72"/>
    </row>
    <row r="19" spans="1:16" ht="18.75" thickBot="1" x14ac:dyDescent="0.25">
      <c r="A19" s="361" t="s">
        <v>824</v>
      </c>
      <c r="B19" s="365" t="s">
        <v>433</v>
      </c>
      <c r="C19" s="261" t="s">
        <v>909</v>
      </c>
      <c r="D19" s="58" t="s">
        <v>489</v>
      </c>
      <c r="E19" s="279" t="s">
        <v>490</v>
      </c>
      <c r="F19" s="99" t="s">
        <v>42</v>
      </c>
      <c r="G19" s="2" t="str">
        <f>VLOOKUP(F19,Data!A:B,2,FALSE)</f>
        <v>S</v>
      </c>
      <c r="H19" s="109" t="s">
        <v>57</v>
      </c>
      <c r="I19" s="2">
        <f>VLOOKUP(H19,Data!D:E,2,FALSE)</f>
        <v>14</v>
      </c>
      <c r="J19" s="113" t="s">
        <v>491</v>
      </c>
      <c r="K19" s="2" t="str">
        <f>VLOOKUP(J19,Data!G:H,2,FALSE)</f>
        <v>bh</v>
      </c>
      <c r="L19" s="121"/>
      <c r="M19" s="2"/>
      <c r="N19" s="5"/>
      <c r="O19" s="75" t="str">
        <f t="shared" si="0"/>
        <v>953000083-S-14-bh-018</v>
      </c>
      <c r="P19" s="72" t="s">
        <v>493</v>
      </c>
    </row>
    <row r="20" spans="1:16" ht="18.75" thickBot="1" x14ac:dyDescent="0.25">
      <c r="A20" s="361" t="s">
        <v>825</v>
      </c>
      <c r="B20" s="365" t="s">
        <v>433</v>
      </c>
      <c r="C20" s="261" t="s">
        <v>909</v>
      </c>
      <c r="D20" s="59" t="s">
        <v>494</v>
      </c>
      <c r="E20" s="264" t="s">
        <v>495</v>
      </c>
      <c r="F20" s="131" t="s">
        <v>4</v>
      </c>
      <c r="G20" s="125" t="str">
        <f>VLOOKUP(F20,Data!A:B,2,FALSE)</f>
        <v>C</v>
      </c>
      <c r="H20" s="104" t="s">
        <v>36</v>
      </c>
      <c r="I20" s="125" t="str">
        <f>VLOOKUP(H20,Data!D:E,2,FALSE)</f>
        <v>03</v>
      </c>
      <c r="J20" s="110" t="s">
        <v>79</v>
      </c>
      <c r="K20" s="125" t="str">
        <f>VLOOKUP(J20,Data!G:H,2,FALSE)</f>
        <v>ac</v>
      </c>
      <c r="L20" s="132"/>
      <c r="M20" s="107"/>
      <c r="N20" s="38"/>
      <c r="O20" s="74" t="str">
        <f t="shared" si="0"/>
        <v>140020203-C-03-ac-019</v>
      </c>
      <c r="P20" s="72"/>
    </row>
    <row r="21" spans="1:16" ht="18.75" thickBot="1" x14ac:dyDescent="0.25">
      <c r="A21" s="361" t="s">
        <v>826</v>
      </c>
      <c r="B21" s="365" t="s">
        <v>433</v>
      </c>
      <c r="C21" s="261" t="s">
        <v>909</v>
      </c>
      <c r="D21" s="59" t="s">
        <v>494</v>
      </c>
      <c r="E21" s="264" t="s">
        <v>495</v>
      </c>
      <c r="F21" s="97" t="s">
        <v>15</v>
      </c>
      <c r="G21" s="3" t="str">
        <f>VLOOKUP(F21,Data!A:B,2,FALSE)</f>
        <v>R</v>
      </c>
      <c r="H21" s="66" t="s">
        <v>12</v>
      </c>
      <c r="I21" s="3" t="str">
        <f>VLOOKUP(H21,Data!D:E,2,FALSE)</f>
        <v>35</v>
      </c>
      <c r="J21" s="66" t="s">
        <v>92</v>
      </c>
      <c r="K21" s="3" t="str">
        <f>VLOOKUP(J21,Data!G:H,2,FALSE)</f>
        <v>an</v>
      </c>
      <c r="L21" s="118"/>
      <c r="M21" s="27"/>
      <c r="N21" s="28"/>
      <c r="O21" s="74" t="str">
        <f t="shared" si="0"/>
        <v>140020203-R-35-an-020</v>
      </c>
      <c r="P21" s="72"/>
    </row>
    <row r="22" spans="1:16" ht="18.75" thickBot="1" x14ac:dyDescent="0.25">
      <c r="A22" s="361" t="s">
        <v>827</v>
      </c>
      <c r="B22" s="365" t="s">
        <v>433</v>
      </c>
      <c r="C22" s="261" t="s">
        <v>909</v>
      </c>
      <c r="D22" s="59" t="s">
        <v>494</v>
      </c>
      <c r="E22" s="264" t="s">
        <v>495</v>
      </c>
      <c r="F22" s="100" t="s">
        <v>52</v>
      </c>
      <c r="G22" s="3" t="str">
        <f>VLOOKUP(F22,Data!A:B,2,FALSE)</f>
        <v>M</v>
      </c>
      <c r="H22" s="110" t="s">
        <v>85</v>
      </c>
      <c r="I22" s="3">
        <f>VLOOKUP(H22,Data!D:E,2,FALSE)</f>
        <v>29</v>
      </c>
      <c r="J22" s="110" t="s">
        <v>89</v>
      </c>
      <c r="K22" s="3" t="str">
        <f>VLOOKUP(J22,Data!G:H,2,FALSE)</f>
        <v>ah</v>
      </c>
      <c r="L22" s="122"/>
      <c r="M22" s="37"/>
      <c r="N22" s="38"/>
      <c r="O22" s="74" t="str">
        <f t="shared" si="0"/>
        <v>140020203-M-29-ah-021</v>
      </c>
      <c r="P22" s="72"/>
    </row>
    <row r="23" spans="1:16" ht="18.75" thickBot="1" x14ac:dyDescent="0.25">
      <c r="A23" s="361" t="s">
        <v>828</v>
      </c>
      <c r="B23" s="365" t="s">
        <v>433</v>
      </c>
      <c r="C23" s="261" t="s">
        <v>909</v>
      </c>
      <c r="D23" s="59" t="s">
        <v>494</v>
      </c>
      <c r="E23" s="264" t="s">
        <v>495</v>
      </c>
      <c r="F23" s="108" t="s">
        <v>52</v>
      </c>
      <c r="G23" s="105" t="str">
        <f>VLOOKUP(F23,Data!A:B,2,FALSE)</f>
        <v>M</v>
      </c>
      <c r="H23" s="104" t="s">
        <v>924</v>
      </c>
      <c r="I23" s="105">
        <f>VLOOKUP(H23,Data!D:E,2,FALSE)</f>
        <v>32</v>
      </c>
      <c r="J23" s="104" t="s">
        <v>91</v>
      </c>
      <c r="K23" s="105" t="str">
        <f>VLOOKUP(J23,Data!G:H,2,FALSE)</f>
        <v>at</v>
      </c>
      <c r="L23" s="119"/>
      <c r="M23" s="31"/>
      <c r="N23" s="34"/>
      <c r="O23" s="78" t="str">
        <f t="shared" si="0"/>
        <v>140020203-M-32-at-022</v>
      </c>
      <c r="P23" s="72"/>
    </row>
    <row r="24" spans="1:16" ht="18.75" thickBot="1" x14ac:dyDescent="0.25">
      <c r="A24" s="361" t="s">
        <v>829</v>
      </c>
      <c r="B24" s="365" t="s">
        <v>433</v>
      </c>
      <c r="C24" s="261" t="s">
        <v>909</v>
      </c>
      <c r="D24" s="57" t="s">
        <v>496</v>
      </c>
      <c r="E24" s="265"/>
      <c r="F24" s="98" t="s">
        <v>4</v>
      </c>
      <c r="G24" s="7" t="str">
        <f>VLOOKUP(F24,Data!A:B,2,FALSE)</f>
        <v>C</v>
      </c>
      <c r="H24" s="111" t="s">
        <v>36</v>
      </c>
      <c r="I24" s="7" t="str">
        <f>VLOOKUP(H24,Data!D:E,2,FALSE)</f>
        <v>03</v>
      </c>
      <c r="J24" s="111" t="s">
        <v>79</v>
      </c>
      <c r="K24" s="7" t="str">
        <f>VLOOKUP(J24,Data!G:H,2,FALSE)</f>
        <v>ac</v>
      </c>
      <c r="L24" s="116"/>
      <c r="M24" s="7"/>
      <c r="N24" s="8"/>
      <c r="O24" s="75" t="str">
        <f t="shared" si="0"/>
        <v>-C-03-ac-023</v>
      </c>
      <c r="P24" s="72" t="s">
        <v>497</v>
      </c>
    </row>
    <row r="25" spans="1:16" ht="18.75" thickBot="1" x14ac:dyDescent="0.25">
      <c r="A25" s="361" t="s">
        <v>830</v>
      </c>
      <c r="B25" s="365" t="s">
        <v>433</v>
      </c>
      <c r="C25" s="261" t="s">
        <v>909</v>
      </c>
      <c r="D25" s="61" t="s">
        <v>496</v>
      </c>
      <c r="E25" s="266"/>
      <c r="F25" s="61" t="s">
        <v>52</v>
      </c>
      <c r="G25" s="1" t="str">
        <f>VLOOKUP(F25,Data!A:B,2,FALSE)</f>
        <v>M</v>
      </c>
      <c r="H25" s="65" t="s">
        <v>13</v>
      </c>
      <c r="I25" s="1" t="str">
        <f>VLOOKUP(H25,Data!D:E,2,FALSE)</f>
        <v>01</v>
      </c>
      <c r="J25" s="65" t="s">
        <v>98</v>
      </c>
      <c r="K25" s="1" t="str">
        <f>VLOOKUP(J25,Data!G:H,2,FALSE)</f>
        <v>al</v>
      </c>
      <c r="L25" s="117"/>
      <c r="M25" s="6"/>
      <c r="N25" s="32"/>
      <c r="O25" s="75" t="str">
        <f t="shared" si="0"/>
        <v>-M-01-al-024</v>
      </c>
      <c r="P25" s="72" t="s">
        <v>498</v>
      </c>
    </row>
    <row r="26" spans="1:16" ht="18.75" thickBot="1" x14ac:dyDescent="0.25">
      <c r="A26" s="361" t="s">
        <v>831</v>
      </c>
      <c r="B26" s="365" t="s">
        <v>433</v>
      </c>
      <c r="C26" s="261" t="s">
        <v>909</v>
      </c>
      <c r="D26" s="58" t="s">
        <v>496</v>
      </c>
      <c r="E26" s="267"/>
      <c r="F26" s="99" t="s">
        <v>52</v>
      </c>
      <c r="G26" s="2" t="str">
        <f>VLOOKUP(F26,Data!A:B,2,FALSE)</f>
        <v>M</v>
      </c>
      <c r="H26" s="109" t="s">
        <v>385</v>
      </c>
      <c r="I26" s="2" t="str">
        <f>VLOOKUP(H26,Data!D:E,2,FALSE)</f>
        <v>46</v>
      </c>
      <c r="J26" s="109" t="s">
        <v>79</v>
      </c>
      <c r="K26" s="2" t="str">
        <f>VLOOKUP(J26,Data!G:H,2,FALSE)</f>
        <v>ac</v>
      </c>
      <c r="L26" s="121"/>
      <c r="M26" s="2"/>
      <c r="N26" s="5"/>
      <c r="O26" s="75" t="str">
        <f t="shared" si="0"/>
        <v>-M-46-ac-025</v>
      </c>
      <c r="P26" s="72" t="s">
        <v>499</v>
      </c>
    </row>
    <row r="27" spans="1:16" ht="18.75" thickBot="1" x14ac:dyDescent="0.25">
      <c r="A27" s="361" t="s">
        <v>832</v>
      </c>
      <c r="B27" s="365" t="s">
        <v>433</v>
      </c>
      <c r="C27" s="261" t="s">
        <v>909</v>
      </c>
      <c r="D27" s="51" t="s">
        <v>433</v>
      </c>
      <c r="E27" s="293" t="s">
        <v>500</v>
      </c>
      <c r="F27" s="345" t="s">
        <v>52</v>
      </c>
      <c r="G27" s="315" t="str">
        <f>VLOOKUP(F27,Data!A:B,2,FALSE)</f>
        <v>M</v>
      </c>
      <c r="H27" s="313" t="s">
        <v>85</v>
      </c>
      <c r="I27" s="315">
        <f>VLOOKUP(H27,Data!D:E,2,FALSE)</f>
        <v>29</v>
      </c>
      <c r="J27" s="313" t="s">
        <v>89</v>
      </c>
      <c r="K27" s="315" t="str">
        <f>VLOOKUP(J27,Data!G:H,2,FALSE)</f>
        <v>ah</v>
      </c>
      <c r="L27" s="314"/>
      <c r="M27" s="434"/>
      <c r="N27" s="316"/>
      <c r="O27" s="435" t="str">
        <f t="shared" si="0"/>
        <v>140020100-M-29-ah-026</v>
      </c>
      <c r="P27" s="72"/>
    </row>
    <row r="28" spans="1:16" ht="18.75" thickBot="1" x14ac:dyDescent="0.25">
      <c r="A28" s="361" t="s">
        <v>833</v>
      </c>
      <c r="B28" s="365" t="s">
        <v>433</v>
      </c>
      <c r="C28" s="261" t="s">
        <v>909</v>
      </c>
      <c r="D28" s="52" t="s">
        <v>433</v>
      </c>
      <c r="E28" s="294" t="s">
        <v>500</v>
      </c>
      <c r="F28" s="97" t="s">
        <v>52</v>
      </c>
      <c r="G28" s="27" t="str">
        <f>VLOOKUP(F28,Data!A:B,2,FALSE)</f>
        <v>M</v>
      </c>
      <c r="H28" s="66" t="s">
        <v>13</v>
      </c>
      <c r="I28" s="27" t="str">
        <f>VLOOKUP(H28,Data!D:E,2,FALSE)</f>
        <v>01</v>
      </c>
      <c r="J28" s="66" t="s">
        <v>370</v>
      </c>
      <c r="K28" s="27" t="str">
        <f>VLOOKUP(J28,Data!G:H,2,FALSE)</f>
        <v>av</v>
      </c>
      <c r="L28" s="118"/>
      <c r="M28" s="436"/>
      <c r="N28" s="28"/>
      <c r="O28" s="435" t="str">
        <f t="shared" si="0"/>
        <v>140020100-M-01-av-027</v>
      </c>
      <c r="P28" s="72"/>
    </row>
    <row r="29" spans="1:16" ht="18.75" thickBot="1" x14ac:dyDescent="0.25">
      <c r="A29" s="361" t="s">
        <v>834</v>
      </c>
      <c r="B29" s="365" t="s">
        <v>433</v>
      </c>
      <c r="C29" s="261" t="s">
        <v>909</v>
      </c>
      <c r="D29" s="52" t="s">
        <v>433</v>
      </c>
      <c r="E29" s="294" t="s">
        <v>500</v>
      </c>
      <c r="F29" s="97" t="s">
        <v>52</v>
      </c>
      <c r="G29" s="27" t="str">
        <f>VLOOKUP(F29,Data!A:B,2,FALSE)</f>
        <v>M</v>
      </c>
      <c r="H29" s="66" t="s">
        <v>13</v>
      </c>
      <c r="I29" s="27" t="str">
        <f>VLOOKUP(H29,Data!D:E,2,FALSE)</f>
        <v>01</v>
      </c>
      <c r="J29" s="66" t="s">
        <v>484</v>
      </c>
      <c r="K29" s="27" t="str">
        <f>VLOOKUP(J29,Data!G:H,2,FALSE)</f>
        <v>bf</v>
      </c>
      <c r="L29" s="118"/>
      <c r="M29" s="436"/>
      <c r="N29" s="28"/>
      <c r="O29" s="435" t="str">
        <f t="shared" si="0"/>
        <v>140020100-M-01-bf-028</v>
      </c>
      <c r="P29" s="72"/>
    </row>
    <row r="30" spans="1:16" ht="18.75" thickBot="1" x14ac:dyDescent="0.25">
      <c r="A30" s="361" t="s">
        <v>835</v>
      </c>
      <c r="B30" s="365" t="s">
        <v>433</v>
      </c>
      <c r="C30" s="261" t="s">
        <v>909</v>
      </c>
      <c r="D30" s="52" t="s">
        <v>433</v>
      </c>
      <c r="E30" s="294" t="s">
        <v>500</v>
      </c>
      <c r="F30" s="100" t="s">
        <v>52</v>
      </c>
      <c r="G30" s="37" t="str">
        <f>VLOOKUP(F30,Data!A:B,2,FALSE)</f>
        <v>M</v>
      </c>
      <c r="H30" s="171" t="s">
        <v>83</v>
      </c>
      <c r="I30" s="37">
        <f>VLOOKUP(H30,Data!D:E,2,FALSE)</f>
        <v>27</v>
      </c>
      <c r="J30" s="110" t="s">
        <v>79</v>
      </c>
      <c r="K30" s="37" t="str">
        <f>VLOOKUP(J30,Data!G:H,2,FALSE)</f>
        <v>ac</v>
      </c>
      <c r="L30" s="122"/>
      <c r="M30" s="437"/>
      <c r="N30" s="38"/>
      <c r="O30" s="435" t="str">
        <f t="shared" si="0"/>
        <v>140020100-M-27-ac-029</v>
      </c>
      <c r="P30" s="72" t="s">
        <v>501</v>
      </c>
    </row>
    <row r="31" spans="1:16" ht="18.75" thickBot="1" x14ac:dyDescent="0.25">
      <c r="A31" s="361" t="s">
        <v>836</v>
      </c>
      <c r="B31" s="367" t="s">
        <v>433</v>
      </c>
      <c r="C31" s="283" t="s">
        <v>909</v>
      </c>
      <c r="D31" s="53" t="s">
        <v>433</v>
      </c>
      <c r="E31" s="295" t="s">
        <v>500</v>
      </c>
      <c r="F31" s="328" t="s">
        <v>15</v>
      </c>
      <c r="G31" s="246" t="str">
        <f>VLOOKUP(F31,Data!A:B,2,FALSE)</f>
        <v>R</v>
      </c>
      <c r="H31" s="311" t="s">
        <v>13</v>
      </c>
      <c r="I31" s="246" t="str">
        <f>VLOOKUP(H31,Data!D:E,2,FALSE)</f>
        <v>01</v>
      </c>
      <c r="J31" s="311" t="s">
        <v>5</v>
      </c>
      <c r="K31" s="246" t="str">
        <f>VLOOKUP(J31,Data!G:H,2,FALSE)</f>
        <v>aa</v>
      </c>
      <c r="L31" s="341"/>
      <c r="M31" s="246"/>
      <c r="N31" s="202"/>
      <c r="O31" s="241" t="str">
        <f t="shared" si="0"/>
        <v>140020100-R-01-aa-030</v>
      </c>
      <c r="P31" s="73" t="s">
        <v>502</v>
      </c>
    </row>
    <row r="32" spans="1:16" ht="18.75" thickBot="1" x14ac:dyDescent="0.5"/>
    <row r="33" spans="16:16" ht="108.75" thickBot="1" x14ac:dyDescent="0.5">
      <c r="P33" s="410" t="s">
        <v>503</v>
      </c>
    </row>
  </sheetData>
  <conditionalFormatting sqref="H2:H1048576">
    <cfRule type="cellIs" dxfId="89" priority="5" operator="equal">
      <formula>"دستگاه"</formula>
    </cfRule>
  </conditionalFormatting>
  <conditionalFormatting sqref="F2:F1048576">
    <cfRule type="cellIs" dxfId="88" priority="4" operator="equal">
      <formula>"ایستگاه"</formula>
    </cfRule>
  </conditionalFormatting>
  <conditionalFormatting sqref="O1:O1048576">
    <cfRule type="duplicateValues" dxfId="87" priority="1"/>
  </conditionalFormatting>
  <dataValidations count="5">
    <dataValidation showInputMessage="1" showErrorMessage="1" sqref="J1"/>
    <dataValidation showInputMessage="1" showErrorMessage="1" errorTitle="Select from the bar" error="Select from the bar" sqref="F1 H1"/>
    <dataValidation type="list" showInputMessage="1" showErrorMessage="1" sqref="J2:J1048576">
      <formula1>Farayand</formula1>
    </dataValidation>
    <dataValidation type="list" showInputMessage="1" showErrorMessage="1" errorTitle="Select from the bar" error="Select from the bar" sqref="H2:H1048576">
      <formula1>Dastgah</formula1>
    </dataValidation>
    <dataValidation type="list" showInputMessage="1" showErrorMessage="1" errorTitle="Select from the bar" error="Select from the bar" sqref="F2:F1048576">
      <formula1>Istgah</formula1>
    </dataValidation>
  </dataValidation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Data</vt:lpstr>
      <vt:lpstr>SP</vt:lpstr>
      <vt:lpstr>Dust collector</vt:lpstr>
      <vt:lpstr>Air Rotary Filter</vt:lpstr>
      <vt:lpstr>Air Static Filter</vt:lpstr>
      <vt:lpstr>Water static filter</vt:lpstr>
      <vt:lpstr>Damper Lace</vt:lpstr>
      <vt:lpstr>Helical Fan</vt:lpstr>
      <vt:lpstr>Axial Fan</vt:lpstr>
      <vt:lpstr>Damper</vt:lpstr>
      <vt:lpstr>Heat coil</vt:lpstr>
      <vt:lpstr>Inspection Door</vt:lpstr>
      <vt:lpstr>Over Flow</vt:lpstr>
      <vt:lpstr>Nozzle Bank</vt:lpstr>
      <vt:lpstr>Air Baffle</vt:lpstr>
      <vt:lpstr>Eliminator</vt:lpstr>
      <vt:lpstr>Dastgah</vt:lpstr>
      <vt:lpstr>Farayand</vt:lpstr>
      <vt:lpstr>Istgah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ghoghnoos</dc:creator>
  <cp:lastModifiedBy>ghoghnoos</cp:lastModifiedBy>
  <cp:lastPrinted>2020-09-06T10:24:48Z</cp:lastPrinted>
  <dcterms:created xsi:type="dcterms:W3CDTF">2020-08-15T05:46:10Z</dcterms:created>
  <dcterms:modified xsi:type="dcterms:W3CDTF">2020-12-01T04:31:32Z</dcterms:modified>
</cp:coreProperties>
</file>