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1600" windowHeight="9600" tabRatio="599"/>
  </bookViews>
  <sheets>
    <sheet name="Bearing Block 7218" sheetId="28" r:id="rId1"/>
  </sheets>
  <calcPr calcId="162913"/>
</workbook>
</file>

<file path=xl/calcChain.xml><?xml version="1.0" encoding="utf-8"?>
<calcChain xmlns="http://schemas.openxmlformats.org/spreadsheetml/2006/main">
  <c r="S16" i="28" l="1"/>
  <c r="H16" i="28"/>
  <c r="O33" i="28" l="1"/>
  <c r="P33" i="28" s="1"/>
  <c r="S33" i="28" s="1"/>
  <c r="H33" i="28"/>
  <c r="O32" i="28"/>
  <c r="P32" i="28" s="1"/>
  <c r="S32" i="28" s="1"/>
  <c r="H32" i="28"/>
  <c r="O31" i="28"/>
  <c r="P31" i="28" s="1"/>
  <c r="S31" i="28" s="1"/>
  <c r="H31" i="28"/>
  <c r="O30" i="28"/>
  <c r="P30" i="28" s="1"/>
  <c r="S30" i="28" s="1"/>
  <c r="H30" i="28"/>
  <c r="O29" i="28"/>
  <c r="P29" i="28" s="1"/>
  <c r="S29" i="28" s="1"/>
  <c r="H29" i="28"/>
  <c r="H28" i="28" l="1"/>
  <c r="O28" i="28"/>
  <c r="P28" i="28" s="1"/>
  <c r="S28" i="28" s="1"/>
  <c r="H27" i="28"/>
  <c r="O27" i="28"/>
  <c r="P27" i="28"/>
  <c r="S27" i="28" s="1"/>
  <c r="S15" i="28" l="1"/>
  <c r="H15" i="28"/>
  <c r="H14" i="28"/>
  <c r="S14" i="28"/>
  <c r="O21" i="28"/>
  <c r="P21" i="28" s="1"/>
  <c r="S21" i="28" s="1"/>
  <c r="H21" i="28"/>
  <c r="S13" i="28"/>
  <c r="H13" i="28"/>
  <c r="O26" i="28" l="1"/>
  <c r="P26" i="28" s="1"/>
  <c r="S26" i="28" s="1"/>
  <c r="H26" i="28"/>
  <c r="O25" i="28"/>
  <c r="P25" i="28" s="1"/>
  <c r="S25" i="28" s="1"/>
  <c r="H25" i="28"/>
  <c r="O24" i="28"/>
  <c r="P24" i="28" s="1"/>
  <c r="S24" i="28" s="1"/>
  <c r="H24" i="28"/>
  <c r="O23" i="28"/>
  <c r="P23" i="28" s="1"/>
  <c r="S23" i="28" s="1"/>
  <c r="H23" i="28"/>
  <c r="O22" i="28"/>
  <c r="P22" i="28" s="1"/>
  <c r="S22" i="28" s="1"/>
  <c r="H22" i="28"/>
  <c r="O20" i="28"/>
  <c r="P20" i="28" s="1"/>
  <c r="S20" i="28" s="1"/>
  <c r="H20" i="28"/>
  <c r="O19" i="28" l="1"/>
  <c r="P19" i="28" s="1"/>
  <c r="S19" i="28" s="1"/>
  <c r="H19" i="28"/>
  <c r="O18" i="28"/>
  <c r="P18" i="28" s="1"/>
  <c r="S18" i="28" s="1"/>
  <c r="H18" i="28"/>
  <c r="O17" i="28"/>
  <c r="P17" i="28" s="1"/>
  <c r="S17" i="28" s="1"/>
  <c r="H17" i="28"/>
  <c r="P12" i="28"/>
  <c r="S12" i="28" s="1"/>
  <c r="H12" i="28"/>
  <c r="P11" i="28"/>
  <c r="S11" i="28" s="1"/>
  <c r="H11" i="28"/>
  <c r="O10" i="28"/>
  <c r="P10" i="28" s="1"/>
  <c r="S10" i="28" s="1"/>
  <c r="H10" i="28"/>
  <c r="O9" i="28"/>
  <c r="P9" i="28" s="1"/>
  <c r="S9" i="28" s="1"/>
  <c r="H9" i="28"/>
  <c r="O8" i="28"/>
  <c r="P8" i="28" s="1"/>
  <c r="S8" i="28" s="1"/>
  <c r="H8" i="28"/>
  <c r="O7" i="28"/>
  <c r="P7" i="28" s="1"/>
  <c r="S7" i="28" s="1"/>
  <c r="H7" i="28"/>
  <c r="O6" i="28"/>
  <c r="P6" i="28" s="1"/>
  <c r="S6" i="28" s="1"/>
  <c r="H6" i="28"/>
  <c r="O5" i="28"/>
  <c r="P5" i="28" s="1"/>
  <c r="S5" i="28" s="1"/>
  <c r="H5" i="28"/>
  <c r="O4" i="28"/>
  <c r="P4" i="28" s="1"/>
  <c r="S4" i="28" s="1"/>
  <c r="H4" i="28"/>
  <c r="O3" i="28"/>
  <c r="P3" i="28" s="1"/>
  <c r="S3" i="28" s="1"/>
  <c r="H3" i="28"/>
  <c r="O2" i="28"/>
  <c r="P2" i="28" s="1"/>
  <c r="S2" i="28" s="1"/>
  <c r="H2" i="28"/>
</calcChain>
</file>

<file path=xl/sharedStrings.xml><?xml version="1.0" encoding="utf-8"?>
<sst xmlns="http://schemas.openxmlformats.org/spreadsheetml/2006/main" count="305" uniqueCount="124">
  <si>
    <t>10</t>
  </si>
  <si>
    <t>11</t>
  </si>
  <si>
    <t>12</t>
  </si>
  <si>
    <t>Shaft</t>
  </si>
  <si>
    <t>Key</t>
  </si>
  <si>
    <t>Housing</t>
  </si>
  <si>
    <t>Bearing</t>
  </si>
  <si>
    <t>Plate</t>
  </si>
  <si>
    <t>Round Bar</t>
  </si>
  <si>
    <t>Parallel Key</t>
  </si>
  <si>
    <t>Pos</t>
  </si>
  <si>
    <t>Part</t>
  </si>
  <si>
    <t>Material</t>
  </si>
  <si>
    <t>Mat Spec</t>
  </si>
  <si>
    <t xml:space="preserve">SP
Pos </t>
  </si>
  <si>
    <t>Asm
Pos</t>
  </si>
  <si>
    <t>Part 
Code</t>
  </si>
  <si>
    <t xml:space="preserve">زیر محصول
Sub Product </t>
  </si>
  <si>
    <t>تعداد زیر محصول در محصول
SPQ</t>
  </si>
  <si>
    <t>تعداد مجموعه در زیر محصول
ASQ</t>
  </si>
  <si>
    <t>تعداد قطعه در زیر محصول PQSP</t>
  </si>
  <si>
    <t xml:space="preserve">تعداد قطعه در محصول
PQP
</t>
  </si>
  <si>
    <t>مقدار ناخاص مواد در یک واحد محصول
MATQT</t>
  </si>
  <si>
    <t>واحد شمارش مواد 
MATU</t>
  </si>
  <si>
    <t>کد انبار مواد 
MATWHC</t>
  </si>
  <si>
    <r>
      <t xml:space="preserve">مقدار </t>
    </r>
    <r>
      <rPr>
        <b/>
        <sz val="9"/>
        <color rgb="FFFF0000"/>
        <rFont val="Calibri"/>
        <family val="2"/>
        <scheme val="minor"/>
      </rPr>
      <t>ناخالص</t>
    </r>
    <r>
      <rPr>
        <b/>
        <sz val="9"/>
        <color theme="1"/>
        <rFont val="Calibri"/>
        <family val="2"/>
        <scheme val="minor"/>
      </rPr>
      <t xml:space="preserve"> مواد  در یک قطعه
MATQU</t>
    </r>
  </si>
  <si>
    <t>تعداد قطعه در مجموعهPQAS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</si>
  <si>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</si>
  <si>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</si>
  <si>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</si>
  <si>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</si>
  <si>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</si>
  <si>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</si>
  <si>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</si>
  <si>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</si>
  <si>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</si>
  <si>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Kg</t>
  </si>
  <si>
    <t>Pcs</t>
  </si>
  <si>
    <t>-</t>
  </si>
  <si>
    <t>13</t>
  </si>
  <si>
    <t>14</t>
  </si>
  <si>
    <t>Washer</t>
  </si>
  <si>
    <t>A10</t>
  </si>
  <si>
    <t>Standard</t>
  </si>
  <si>
    <t>St-37</t>
  </si>
  <si>
    <t>St-52</t>
  </si>
  <si>
    <t>Upper Cap</t>
  </si>
  <si>
    <t>GG-25</t>
  </si>
  <si>
    <t>Lower Cap</t>
  </si>
  <si>
    <t>Name Plate</t>
  </si>
  <si>
    <t>Bolt</t>
  </si>
  <si>
    <t>Sealing</t>
  </si>
  <si>
    <t>Packing</t>
  </si>
  <si>
    <t>Rubber</t>
  </si>
  <si>
    <t>10x90x110</t>
  </si>
  <si>
    <t>10x85x100</t>
  </si>
  <si>
    <t>Grease</t>
  </si>
  <si>
    <t>Alvania</t>
  </si>
  <si>
    <t>G2</t>
  </si>
  <si>
    <t>Ck-45</t>
  </si>
  <si>
    <t>M20x40</t>
  </si>
  <si>
    <t>A20</t>
  </si>
  <si>
    <t>Stop Washer</t>
  </si>
  <si>
    <t>4x90x90</t>
  </si>
  <si>
    <t>Backing Ring</t>
  </si>
  <si>
    <t>20x170x170</t>
  </si>
  <si>
    <t>NU 7218</t>
  </si>
  <si>
    <t>Lock Washer</t>
  </si>
  <si>
    <t>MB-18</t>
  </si>
  <si>
    <t>Retaining Ring</t>
  </si>
  <si>
    <t>Ring</t>
  </si>
  <si>
    <t>Lock Nut</t>
  </si>
  <si>
    <t>20x140x140</t>
  </si>
  <si>
    <t>12x20x120</t>
  </si>
  <si>
    <t>3x80x50</t>
  </si>
  <si>
    <t>M10x70</t>
  </si>
  <si>
    <t>M10</t>
  </si>
  <si>
    <t>Linear</t>
  </si>
  <si>
    <t>Bronze</t>
  </si>
  <si>
    <t>Cap 'Bolt</t>
  </si>
  <si>
    <t>M10x80</t>
  </si>
  <si>
    <t xml:space="preserve"> Cap 'Nut</t>
  </si>
  <si>
    <t xml:space="preserve"> Cap Washer</t>
  </si>
  <si>
    <t>Cast Steel</t>
  </si>
  <si>
    <t>Cast Iron</t>
  </si>
  <si>
    <t xml:space="preserve">7218x175mm
</t>
  </si>
  <si>
    <t>Hex Bolt Dacromet</t>
  </si>
  <si>
    <t xml:space="preserve">8.8
</t>
  </si>
  <si>
    <t xml:space="preserve">8
</t>
  </si>
  <si>
    <t>SS 304</t>
  </si>
  <si>
    <t>Hex Nut Dacromet</t>
  </si>
  <si>
    <t>Spring Dacromet</t>
  </si>
  <si>
    <t xml:space="preserve">F 
</t>
  </si>
  <si>
    <t>Victory</t>
  </si>
  <si>
    <t>Ø110x635</t>
  </si>
  <si>
    <t>8.8</t>
  </si>
  <si>
    <t>BEDBP</t>
  </si>
  <si>
    <t>7218</t>
  </si>
  <si>
    <t>External</t>
  </si>
  <si>
    <t>86x2.5</t>
  </si>
  <si>
    <t xml:space="preserve">Rotary </t>
  </si>
  <si>
    <t>00</t>
  </si>
  <si>
    <t>مجموعه
Sub.
Asmbl</t>
  </si>
  <si>
    <t>Cap Bolt</t>
  </si>
  <si>
    <t>Wood</t>
  </si>
  <si>
    <t>25x100x4000</t>
  </si>
  <si>
    <t>60x60x2000</t>
  </si>
  <si>
    <t>Primer</t>
  </si>
  <si>
    <t>Intermediate</t>
  </si>
  <si>
    <t>Zinc Rich Epoxy</t>
  </si>
  <si>
    <t>Epoxy Polyamide</t>
  </si>
  <si>
    <t>Polyurethane</t>
  </si>
  <si>
    <t>Finish</t>
  </si>
  <si>
    <t>Thinner</t>
  </si>
  <si>
    <t>Epoxy</t>
  </si>
  <si>
    <t>Liter</t>
  </si>
  <si>
    <t>15</t>
  </si>
  <si>
    <t>Engraving</t>
  </si>
  <si>
    <t>Out 
Sourcing</t>
  </si>
  <si>
    <r>
      <t>0.5x</t>
    </r>
    <r>
      <rPr>
        <sz val="8"/>
        <rFont val="Times New Roman"/>
        <family val="1"/>
      </rPr>
      <t>Ø</t>
    </r>
    <r>
      <rPr>
        <sz val="8"/>
        <rFont val="Calibri"/>
        <family val="2"/>
      </rPr>
      <t>228</t>
    </r>
  </si>
  <si>
    <r>
      <t>0.1x</t>
    </r>
    <r>
      <rPr>
        <sz val="8"/>
        <rFont val="Times New Roman"/>
        <family val="1"/>
      </rPr>
      <t>Ø</t>
    </r>
    <r>
      <rPr>
        <sz val="8"/>
        <rFont val="Calibri"/>
        <family val="2"/>
      </rPr>
      <t>100</t>
    </r>
  </si>
  <si>
    <t>Paint</t>
  </si>
  <si>
    <t>Lumber</t>
  </si>
  <si>
    <t>Slab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</si>
</sst>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  <font>
      <sz val="7"/>
      <color theme="1"/>
      <name val="Cambria"/>
      <family val="1"/>
      <scheme val="major"/>
    </font>
    <font>
      <sz val="8"/>
      <name val="Calibri"/>
      <family val="2"/>
      <scheme val="minor"/>
    </font>
    <font>
      <sz val="8"/>
      <name val="Cambria"/>
      <family val="1"/>
      <scheme val="maj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name val="Times New Roman"/>
      <family val="1"/>
    </font>
    <font>
      <sz val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2" borderId="1" xfId="0" applyFont="1" applyFill="1" applyBorder="1" applyAlignment="1">
      <alignment horizontal="center" vertical="top" wrapText="1"/>
    </xf>
    <xf numFmtId="0" fontId="2" fillId="2" borderId="1" xfId="0" applyFont="1" applyFill="1" applyBorder="1" applyAlignment="1">
      <alignment horizontal="center" vertical="top"/>
    </xf>
    <xf numFmtId="0" fontId="1" fillId="2" borderId="0" xfId="0" applyFont="1" applyFill="1" applyAlignment="1">
      <alignment vertical="top"/>
    </xf>
    <xf numFmtId="0" fontId="1" fillId="2" borderId="0" xfId="0" applyFont="1" applyFill="1"/>
    <xf numFmtId="49" fontId="4" fillId="2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4" fillId="2" borderId="0" xfId="0" applyFont="1" applyFill="1"/>
    <xf numFmtId="49" fontId="6" fillId="2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6" fillId="2" borderId="1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5" fillId="2" borderId="1" xfId="0" quotePrefix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3"/>
  <sheetViews>
    <sheetView tabSelected="1" view="pageLayout" zoomScaleNormal="115" zoomScaleSheetLayoutView="130" workbookViewId="0">
      <selection activeCell="I27" sqref="I27"/>
    </sheetView>
  </sheetViews>
  <sheetFormatPr defaultColWidth="8.7109375" defaultRowHeight="12" x14ac:dyDescent="0.2"/>
  <cols>
    <col min="1" max="1" width="3.5703125" style="5" bestFit="1" customWidth="1"/>
    <col min="2" max="2" width="9.42578125" style="4" bestFit="1" customWidth="1"/>
    <col min="3" max="3" width="5.42578125" style="4" bestFit="1" customWidth="1"/>
    <col min="4" max="4" width="4" style="6" customWidth="1"/>
    <col min="5" max="5" width="5.7109375" style="4" bestFit="1" customWidth="1"/>
    <col min="6" max="6" width="5.28515625" style="4" customWidth="1"/>
    <col min="7" max="7" width="3.28515625" style="7" bestFit="1" customWidth="1"/>
    <col min="8" max="8" width="7" style="7" bestFit="1" customWidth="1"/>
    <col min="9" max="9" width="9.28515625" style="4" customWidth="1"/>
    <col min="10" max="10" width="12.5703125" style="4" customWidth="1"/>
    <col min="11" max="11" width="9" style="4" customWidth="1"/>
    <col min="12" max="12" width="9.140625" style="4" customWidth="1"/>
    <col min="13" max="13" width="11.5703125" style="4" customWidth="1"/>
    <col min="14" max="14" width="5.42578125" style="4" customWidth="1"/>
    <col min="15" max="16" width="4.85546875" style="4" customWidth="1"/>
    <col min="17" max="17" width="6.140625" style="4" customWidth="1"/>
    <col min="18" max="18" width="5.140625" style="4" bestFit="1" customWidth="1"/>
    <col min="19" max="19" width="6" style="4" customWidth="1"/>
    <col min="20" max="16384" width="8.7109375" style="4"/>
  </cols>
  <sheetData>
    <row r="1" spans="1:19" s="3" customFormat="1" ht="90" customHeight="1" x14ac:dyDescent="0.25">
      <c r="A1" s="1" t="s">
        <v>14</v>
      </c>
      <c r="B1" s="1" t="s">
        <v>17</v>
      </c>
      <c r="C1" s="1" t="s">
        <v>18</v>
      </c>
      <c r="D1" s="1" t="s">
        <v>15</v>
      </c>
      <c r="E1" s="1" t="s">
        <v>102</v>
      </c>
      <c r="F1" s="1" t="s">
        <v>19</v>
      </c>
      <c r="G1" s="1" t="s">
        <v>10</v>
      </c>
      <c r="H1" s="1" t="s">
        <v>16</v>
      </c>
      <c r="I1" s="2" t="s">
        <v>11</v>
      </c>
      <c r="J1" s="2" t="s">
        <v>12</v>
      </c>
      <c r="K1" s="13" t="s">
        <v>43</v>
      </c>
      <c r="L1" s="2" t="s">
        <v>13</v>
      </c>
      <c r="M1" s="1" t="s">
        <v>24</v>
      </c>
      <c r="N1" s="1" t="s">
        <v>26</v>
      </c>
      <c r="O1" s="1" t="s">
        <v>20</v>
      </c>
      <c r="P1" s="1" t="s">
        <v>21</v>
      </c>
      <c r="Q1" s="1" t="s">
        <v>25</v>
      </c>
      <c r="R1" s="1" t="s">
        <v>23</v>
      </c>
      <c r="S1" s="1" t="s">
        <v>22</v>
      </c>
    </row>
    <row r="2" spans="1:19" x14ac:dyDescent="0.2">
      <c r="A2" s="8" t="s">
        <v>27</v>
      </c>
      <c r="B2" s="9" t="s">
        <v>5</v>
      </c>
      <c r="C2" s="9">
        <v>1</v>
      </c>
      <c r="D2" s="8" t="s">
        <v>101</v>
      </c>
      <c r="E2" s="12">
        <v>0</v>
      </c>
      <c r="F2" s="12">
        <v>1</v>
      </c>
      <c r="G2" s="8" t="s">
        <v>27</v>
      </c>
      <c r="H2" s="10" t="str">
        <f>A2&amp;D2&amp;G2</f>
        <v>010001</v>
      </c>
      <c r="I2" s="12" t="s">
        <v>5</v>
      </c>
      <c r="J2" s="12" t="s">
        <v>83</v>
      </c>
      <c r="K2" s="12" t="s">
        <v>45</v>
      </c>
      <c r="L2" s="12" t="s">
        <v>85</v>
      </c>
      <c r="M2" s="12">
        <v>219000001</v>
      </c>
      <c r="N2" s="12">
        <v>1</v>
      </c>
      <c r="O2" s="12">
        <f t="shared" ref="O2:O26" si="0">N2*F2</f>
        <v>1</v>
      </c>
      <c r="P2" s="12">
        <f t="shared" ref="P2:P26" si="1">O2*C2</f>
        <v>1</v>
      </c>
      <c r="Q2" s="12">
        <v>39.6</v>
      </c>
      <c r="R2" s="12" t="s">
        <v>36</v>
      </c>
      <c r="S2" s="11">
        <f>Q2*P2</f>
        <v>39.6</v>
      </c>
    </row>
    <row r="3" spans="1:19" x14ac:dyDescent="0.2">
      <c r="A3" s="8" t="s">
        <v>27</v>
      </c>
      <c r="B3" s="9" t="s">
        <v>5</v>
      </c>
      <c r="C3" s="9">
        <v>1</v>
      </c>
      <c r="D3" s="8" t="s">
        <v>101</v>
      </c>
      <c r="E3" s="12">
        <v>0</v>
      </c>
      <c r="F3" s="12">
        <v>1</v>
      </c>
      <c r="G3" s="8" t="s">
        <v>28</v>
      </c>
      <c r="H3" s="10" t="str">
        <f t="shared" ref="H3:H19" si="2">A3&amp;D3&amp;G3</f>
        <v>010002</v>
      </c>
      <c r="I3" s="12" t="s">
        <v>46</v>
      </c>
      <c r="J3" s="12" t="s">
        <v>84</v>
      </c>
      <c r="K3" s="12" t="s">
        <v>47</v>
      </c>
      <c r="L3" s="12">
        <v>18</v>
      </c>
      <c r="M3" s="12">
        <v>218100002</v>
      </c>
      <c r="N3" s="12">
        <v>1</v>
      </c>
      <c r="O3" s="12">
        <f t="shared" si="0"/>
        <v>1</v>
      </c>
      <c r="P3" s="12">
        <f t="shared" si="1"/>
        <v>1</v>
      </c>
      <c r="Q3" s="12">
        <v>12.6</v>
      </c>
      <c r="R3" s="12" t="s">
        <v>36</v>
      </c>
      <c r="S3" s="11">
        <f t="shared" ref="S3:S19" si="3">Q3*P3</f>
        <v>12.6</v>
      </c>
    </row>
    <row r="4" spans="1:19" x14ac:dyDescent="0.2">
      <c r="A4" s="8" t="s">
        <v>27</v>
      </c>
      <c r="B4" s="9" t="s">
        <v>5</v>
      </c>
      <c r="C4" s="9">
        <v>1</v>
      </c>
      <c r="D4" s="8" t="s">
        <v>101</v>
      </c>
      <c r="E4" s="12">
        <v>0</v>
      </c>
      <c r="F4" s="12">
        <v>1</v>
      </c>
      <c r="G4" s="8" t="s">
        <v>29</v>
      </c>
      <c r="H4" s="10" t="str">
        <f t="shared" si="2"/>
        <v>010003</v>
      </c>
      <c r="I4" s="12" t="s">
        <v>48</v>
      </c>
      <c r="J4" s="12" t="s">
        <v>84</v>
      </c>
      <c r="K4" s="12" t="s">
        <v>47</v>
      </c>
      <c r="L4" s="12">
        <v>18</v>
      </c>
      <c r="M4" s="12">
        <v>218100002</v>
      </c>
      <c r="N4" s="12">
        <v>1</v>
      </c>
      <c r="O4" s="12">
        <f t="shared" si="0"/>
        <v>1</v>
      </c>
      <c r="P4" s="12">
        <f t="shared" si="1"/>
        <v>1</v>
      </c>
      <c r="Q4" s="12">
        <v>12.6</v>
      </c>
      <c r="R4" s="12" t="s">
        <v>36</v>
      </c>
      <c r="S4" s="11">
        <f t="shared" si="3"/>
        <v>12.6</v>
      </c>
    </row>
    <row r="5" spans="1:19" x14ac:dyDescent="0.2">
      <c r="A5" s="8" t="s">
        <v>27</v>
      </c>
      <c r="B5" s="9" t="s">
        <v>5</v>
      </c>
      <c r="C5" s="9">
        <v>1</v>
      </c>
      <c r="D5" s="8" t="s">
        <v>101</v>
      </c>
      <c r="E5" s="9">
        <v>0</v>
      </c>
      <c r="F5" s="12">
        <v>1</v>
      </c>
      <c r="G5" s="8" t="s">
        <v>30</v>
      </c>
      <c r="H5" s="10" t="str">
        <f t="shared" si="2"/>
        <v>010004</v>
      </c>
      <c r="I5" s="12" t="s">
        <v>49</v>
      </c>
      <c r="J5" s="12" t="s">
        <v>7</v>
      </c>
      <c r="K5" s="12" t="s">
        <v>89</v>
      </c>
      <c r="L5" s="12" t="s">
        <v>74</v>
      </c>
      <c r="M5" s="12">
        <v>180300100</v>
      </c>
      <c r="N5" s="12">
        <v>1</v>
      </c>
      <c r="O5" s="12">
        <f t="shared" si="0"/>
        <v>1</v>
      </c>
      <c r="P5" s="12">
        <f t="shared" si="1"/>
        <v>1</v>
      </c>
      <c r="Q5" s="12">
        <v>0.08</v>
      </c>
      <c r="R5" s="12" t="s">
        <v>36</v>
      </c>
      <c r="S5" s="12">
        <f t="shared" si="3"/>
        <v>0.08</v>
      </c>
    </row>
    <row r="6" spans="1:19" x14ac:dyDescent="0.2">
      <c r="A6" s="8" t="s">
        <v>27</v>
      </c>
      <c r="B6" s="9" t="s">
        <v>5</v>
      </c>
      <c r="C6" s="9">
        <v>1</v>
      </c>
      <c r="D6" s="8" t="s">
        <v>101</v>
      </c>
      <c r="E6" s="9">
        <v>0</v>
      </c>
      <c r="F6" s="12">
        <v>1</v>
      </c>
      <c r="G6" s="8" t="s">
        <v>31</v>
      </c>
      <c r="H6" s="10" t="str">
        <f t="shared" si="2"/>
        <v>010005</v>
      </c>
      <c r="I6" s="12" t="s">
        <v>79</v>
      </c>
      <c r="J6" s="12" t="s">
        <v>86</v>
      </c>
      <c r="K6" s="12" t="s">
        <v>87</v>
      </c>
      <c r="L6" s="12" t="s">
        <v>80</v>
      </c>
      <c r="M6" s="12">
        <v>11011080</v>
      </c>
      <c r="N6" s="12">
        <v>8</v>
      </c>
      <c r="O6" s="12">
        <f t="shared" si="0"/>
        <v>8</v>
      </c>
      <c r="P6" s="12">
        <f t="shared" si="1"/>
        <v>8</v>
      </c>
      <c r="Q6" s="12">
        <v>1</v>
      </c>
      <c r="R6" s="12" t="s">
        <v>37</v>
      </c>
      <c r="S6" s="12">
        <f t="shared" si="3"/>
        <v>8</v>
      </c>
    </row>
    <row r="7" spans="1:19" x14ac:dyDescent="0.2">
      <c r="A7" s="8" t="s">
        <v>27</v>
      </c>
      <c r="B7" s="9" t="s">
        <v>5</v>
      </c>
      <c r="C7" s="9">
        <v>1</v>
      </c>
      <c r="D7" s="8" t="s">
        <v>101</v>
      </c>
      <c r="E7" s="9">
        <v>0</v>
      </c>
      <c r="F7" s="12">
        <v>1</v>
      </c>
      <c r="G7" s="8" t="s">
        <v>32</v>
      </c>
      <c r="H7" s="10" t="str">
        <f t="shared" si="2"/>
        <v>010006</v>
      </c>
      <c r="I7" s="12" t="s">
        <v>103</v>
      </c>
      <c r="J7" s="12" t="s">
        <v>86</v>
      </c>
      <c r="K7" s="12" t="s">
        <v>87</v>
      </c>
      <c r="L7" s="12" t="s">
        <v>75</v>
      </c>
      <c r="M7" s="12">
        <v>11011070</v>
      </c>
      <c r="N7" s="12">
        <v>4</v>
      </c>
      <c r="O7" s="12">
        <f t="shared" si="0"/>
        <v>4</v>
      </c>
      <c r="P7" s="12">
        <f t="shared" si="1"/>
        <v>4</v>
      </c>
      <c r="Q7" s="12">
        <v>1</v>
      </c>
      <c r="R7" s="12" t="s">
        <v>37</v>
      </c>
      <c r="S7" s="12">
        <f t="shared" si="3"/>
        <v>4</v>
      </c>
    </row>
    <row r="8" spans="1:19" x14ac:dyDescent="0.2">
      <c r="A8" s="8" t="s">
        <v>27</v>
      </c>
      <c r="B8" s="9" t="s">
        <v>5</v>
      </c>
      <c r="C8" s="9">
        <v>1</v>
      </c>
      <c r="D8" s="8" t="s">
        <v>101</v>
      </c>
      <c r="E8" s="9">
        <v>0</v>
      </c>
      <c r="F8" s="12">
        <v>1</v>
      </c>
      <c r="G8" s="8" t="s">
        <v>33</v>
      </c>
      <c r="H8" s="10" t="str">
        <f t="shared" si="2"/>
        <v>010007</v>
      </c>
      <c r="I8" s="12" t="s">
        <v>81</v>
      </c>
      <c r="J8" s="12" t="s">
        <v>90</v>
      </c>
      <c r="K8" s="12" t="s">
        <v>88</v>
      </c>
      <c r="L8" s="12" t="s">
        <v>76</v>
      </c>
      <c r="M8" s="12">
        <v>12010010</v>
      </c>
      <c r="N8" s="12">
        <v>12</v>
      </c>
      <c r="O8" s="12">
        <f t="shared" si="0"/>
        <v>12</v>
      </c>
      <c r="P8" s="12">
        <f t="shared" si="1"/>
        <v>12</v>
      </c>
      <c r="Q8" s="12">
        <v>1</v>
      </c>
      <c r="R8" s="12" t="s">
        <v>37</v>
      </c>
      <c r="S8" s="12">
        <f t="shared" si="3"/>
        <v>12</v>
      </c>
    </row>
    <row r="9" spans="1:19" x14ac:dyDescent="0.2">
      <c r="A9" s="8" t="s">
        <v>27</v>
      </c>
      <c r="B9" s="9" t="s">
        <v>5</v>
      </c>
      <c r="C9" s="9">
        <v>1</v>
      </c>
      <c r="D9" s="8" t="s">
        <v>101</v>
      </c>
      <c r="E9" s="9">
        <v>0</v>
      </c>
      <c r="F9" s="12">
        <v>1</v>
      </c>
      <c r="G9" s="8" t="s">
        <v>34</v>
      </c>
      <c r="H9" s="10" t="str">
        <f t="shared" si="2"/>
        <v>010008</v>
      </c>
      <c r="I9" s="12" t="s">
        <v>82</v>
      </c>
      <c r="J9" s="12" t="s">
        <v>91</v>
      </c>
      <c r="K9" s="12" t="s">
        <v>92</v>
      </c>
      <c r="L9" s="12" t="s">
        <v>42</v>
      </c>
      <c r="M9" s="12">
        <v>12111010</v>
      </c>
      <c r="N9" s="12">
        <v>12</v>
      </c>
      <c r="O9" s="12">
        <f t="shared" si="0"/>
        <v>12</v>
      </c>
      <c r="P9" s="12">
        <f t="shared" si="1"/>
        <v>12</v>
      </c>
      <c r="Q9" s="12">
        <v>1</v>
      </c>
      <c r="R9" s="12" t="s">
        <v>37</v>
      </c>
      <c r="S9" s="12">
        <f t="shared" si="3"/>
        <v>12</v>
      </c>
    </row>
    <row r="10" spans="1:19" x14ac:dyDescent="0.2">
      <c r="A10" s="8" t="s">
        <v>27</v>
      </c>
      <c r="B10" s="9" t="s">
        <v>5</v>
      </c>
      <c r="C10" s="9">
        <v>1</v>
      </c>
      <c r="D10" s="8" t="s">
        <v>101</v>
      </c>
      <c r="E10" s="9">
        <v>0</v>
      </c>
      <c r="F10" s="12">
        <v>1</v>
      </c>
      <c r="G10" s="8" t="s">
        <v>35</v>
      </c>
      <c r="H10" s="10" t="str">
        <f t="shared" si="2"/>
        <v>010009</v>
      </c>
      <c r="I10" s="12" t="s">
        <v>51</v>
      </c>
      <c r="J10" s="12" t="s">
        <v>52</v>
      </c>
      <c r="K10" s="12" t="s">
        <v>53</v>
      </c>
      <c r="L10" s="12" t="s">
        <v>54</v>
      </c>
      <c r="M10" s="12">
        <v>220690110</v>
      </c>
      <c r="N10" s="12">
        <v>1</v>
      </c>
      <c r="O10" s="12">
        <f t="shared" si="0"/>
        <v>1</v>
      </c>
      <c r="P10" s="12">
        <f t="shared" si="1"/>
        <v>1</v>
      </c>
      <c r="Q10" s="12">
        <v>1</v>
      </c>
      <c r="R10" s="12" t="s">
        <v>37</v>
      </c>
      <c r="S10" s="12">
        <f t="shared" si="3"/>
        <v>1</v>
      </c>
    </row>
    <row r="11" spans="1:19" x14ac:dyDescent="0.2">
      <c r="A11" s="8" t="s">
        <v>27</v>
      </c>
      <c r="B11" s="9" t="s">
        <v>5</v>
      </c>
      <c r="C11" s="9">
        <v>1</v>
      </c>
      <c r="D11" s="8" t="s">
        <v>101</v>
      </c>
      <c r="E11" s="9">
        <v>0</v>
      </c>
      <c r="F11" s="12">
        <v>1</v>
      </c>
      <c r="G11" s="8" t="s">
        <v>0</v>
      </c>
      <c r="H11" s="10" t="str">
        <f t="shared" si="2"/>
        <v>010010</v>
      </c>
      <c r="I11" s="12" t="s">
        <v>51</v>
      </c>
      <c r="J11" s="12" t="s">
        <v>52</v>
      </c>
      <c r="K11" s="12" t="s">
        <v>53</v>
      </c>
      <c r="L11" s="12" t="s">
        <v>55</v>
      </c>
      <c r="M11" s="12">
        <v>220685100</v>
      </c>
      <c r="N11" s="12">
        <v>1</v>
      </c>
      <c r="O11" s="12">
        <v>1</v>
      </c>
      <c r="P11" s="12">
        <f t="shared" si="1"/>
        <v>1</v>
      </c>
      <c r="Q11" s="12">
        <v>1</v>
      </c>
      <c r="R11" s="12" t="s">
        <v>37</v>
      </c>
      <c r="S11" s="12">
        <f t="shared" si="3"/>
        <v>1</v>
      </c>
    </row>
    <row r="12" spans="1:19" x14ac:dyDescent="0.2">
      <c r="A12" s="8" t="s">
        <v>27</v>
      </c>
      <c r="B12" s="9" t="s">
        <v>5</v>
      </c>
      <c r="C12" s="9">
        <v>1</v>
      </c>
      <c r="D12" s="8" t="s">
        <v>101</v>
      </c>
      <c r="E12" s="12">
        <v>0</v>
      </c>
      <c r="F12" s="12">
        <v>1</v>
      </c>
      <c r="G12" s="8" t="s">
        <v>1</v>
      </c>
      <c r="H12" s="10" t="str">
        <f t="shared" si="2"/>
        <v>010011</v>
      </c>
      <c r="I12" s="12" t="s">
        <v>56</v>
      </c>
      <c r="J12" s="12" t="s">
        <v>57</v>
      </c>
      <c r="K12" s="12" t="s">
        <v>38</v>
      </c>
      <c r="L12" s="12" t="s">
        <v>58</v>
      </c>
      <c r="M12" s="12">
        <v>68500011</v>
      </c>
      <c r="N12" s="12">
        <v>1</v>
      </c>
      <c r="O12" s="12">
        <v>1</v>
      </c>
      <c r="P12" s="12">
        <f t="shared" si="1"/>
        <v>1</v>
      </c>
      <c r="Q12" s="12">
        <v>0.85</v>
      </c>
      <c r="R12" s="12" t="s">
        <v>36</v>
      </c>
      <c r="S12" s="12">
        <f t="shared" si="3"/>
        <v>0.85</v>
      </c>
    </row>
    <row r="13" spans="1:19" x14ac:dyDescent="0.2">
      <c r="A13" s="8" t="s">
        <v>27</v>
      </c>
      <c r="B13" s="9" t="s">
        <v>5</v>
      </c>
      <c r="C13" s="9">
        <v>1</v>
      </c>
      <c r="D13" s="8" t="s">
        <v>101</v>
      </c>
      <c r="E13" s="12">
        <v>0</v>
      </c>
      <c r="F13" s="12">
        <v>1</v>
      </c>
      <c r="G13" s="8" t="s">
        <v>2</v>
      </c>
      <c r="H13" s="10" t="str">
        <f t="shared" si="2"/>
        <v>010012</v>
      </c>
      <c r="I13" s="12" t="s">
        <v>64</v>
      </c>
      <c r="J13" s="12" t="s">
        <v>7</v>
      </c>
      <c r="K13" s="12" t="s">
        <v>44</v>
      </c>
      <c r="L13" s="12" t="s">
        <v>65</v>
      </c>
      <c r="M13" s="12">
        <v>132000150</v>
      </c>
      <c r="N13" s="12">
        <v>2</v>
      </c>
      <c r="O13" s="12">
        <v>2</v>
      </c>
      <c r="P13" s="12">
        <v>2</v>
      </c>
      <c r="Q13" s="12">
        <v>5.15</v>
      </c>
      <c r="R13" s="12" t="s">
        <v>36</v>
      </c>
      <c r="S13" s="12">
        <f t="shared" si="3"/>
        <v>10.3</v>
      </c>
    </row>
    <row r="14" spans="1:19" x14ac:dyDescent="0.2">
      <c r="A14" s="8" t="s">
        <v>27</v>
      </c>
      <c r="B14" s="9" t="s">
        <v>5</v>
      </c>
      <c r="C14" s="9">
        <v>1</v>
      </c>
      <c r="D14" s="8" t="s">
        <v>101</v>
      </c>
      <c r="E14" s="12">
        <v>0</v>
      </c>
      <c r="F14" s="12">
        <v>1</v>
      </c>
      <c r="G14" s="8" t="s">
        <v>39</v>
      </c>
      <c r="H14" s="10" t="str">
        <f t="shared" ref="H14:H16" si="4">A14&amp;D14&amp;G14</f>
        <v>010013</v>
      </c>
      <c r="I14" s="12" t="s">
        <v>51</v>
      </c>
      <c r="J14" s="12" t="s">
        <v>93</v>
      </c>
      <c r="K14" s="12" t="s">
        <v>38</v>
      </c>
      <c r="L14" s="12" t="s">
        <v>119</v>
      </c>
      <c r="M14" s="12">
        <v>200900225</v>
      </c>
      <c r="N14" s="12">
        <v>2</v>
      </c>
      <c r="O14" s="12">
        <v>2</v>
      </c>
      <c r="P14" s="12">
        <v>2</v>
      </c>
      <c r="Q14" s="12">
        <v>1</v>
      </c>
      <c r="R14" s="12" t="s">
        <v>37</v>
      </c>
      <c r="S14" s="12">
        <f t="shared" ref="S14:S16" si="5">Q14*P14</f>
        <v>2</v>
      </c>
    </row>
    <row r="15" spans="1:19" x14ac:dyDescent="0.2">
      <c r="A15" s="8" t="s">
        <v>27</v>
      </c>
      <c r="B15" s="9" t="s">
        <v>5</v>
      </c>
      <c r="C15" s="9">
        <v>1</v>
      </c>
      <c r="D15" s="8" t="s">
        <v>101</v>
      </c>
      <c r="E15" s="12">
        <v>0</v>
      </c>
      <c r="F15" s="12">
        <v>1</v>
      </c>
      <c r="G15" s="8" t="s">
        <v>40</v>
      </c>
      <c r="H15" s="10" t="str">
        <f t="shared" si="4"/>
        <v>010014</v>
      </c>
      <c r="I15" s="12" t="s">
        <v>51</v>
      </c>
      <c r="J15" s="12" t="s">
        <v>77</v>
      </c>
      <c r="K15" s="12" t="s">
        <v>78</v>
      </c>
      <c r="L15" s="12" t="s">
        <v>120</v>
      </c>
      <c r="M15" s="12">
        <v>200900090</v>
      </c>
      <c r="N15" s="12">
        <v>1</v>
      </c>
      <c r="O15" s="12">
        <v>1</v>
      </c>
      <c r="P15" s="12">
        <v>1</v>
      </c>
      <c r="Q15" s="12">
        <v>1</v>
      </c>
      <c r="R15" s="12" t="s">
        <v>37</v>
      </c>
      <c r="S15" s="12">
        <f t="shared" si="5"/>
        <v>1</v>
      </c>
    </row>
    <row r="16" spans="1:19" x14ac:dyDescent="0.2">
      <c r="A16" s="8" t="s">
        <v>27</v>
      </c>
      <c r="B16" s="9" t="s">
        <v>5</v>
      </c>
      <c r="C16" s="9">
        <v>1</v>
      </c>
      <c r="D16" s="8" t="s">
        <v>101</v>
      </c>
      <c r="E16" s="12">
        <v>0</v>
      </c>
      <c r="F16" s="12">
        <v>1</v>
      </c>
      <c r="G16" s="8" t="s">
        <v>116</v>
      </c>
      <c r="H16" s="10" t="str">
        <f t="shared" si="4"/>
        <v>010015</v>
      </c>
      <c r="I16" s="12" t="s">
        <v>49</v>
      </c>
      <c r="J16" s="12" t="s">
        <v>117</v>
      </c>
      <c r="K16" s="12" t="s">
        <v>118</v>
      </c>
      <c r="L16" s="12" t="s">
        <v>38</v>
      </c>
      <c r="M16" s="12">
        <v>200900003</v>
      </c>
      <c r="N16" s="12">
        <v>1</v>
      </c>
      <c r="O16" s="12">
        <v>1</v>
      </c>
      <c r="P16" s="12">
        <v>1</v>
      </c>
      <c r="Q16" s="12">
        <v>1</v>
      </c>
      <c r="R16" s="12" t="s">
        <v>37</v>
      </c>
      <c r="S16" s="12">
        <f t="shared" si="5"/>
        <v>1</v>
      </c>
    </row>
    <row r="17" spans="1:19" ht="16.5" customHeight="1" x14ac:dyDescent="0.2">
      <c r="A17" s="8" t="s">
        <v>28</v>
      </c>
      <c r="B17" s="9" t="s">
        <v>3</v>
      </c>
      <c r="C17" s="9">
        <v>1</v>
      </c>
      <c r="D17" s="8" t="s">
        <v>101</v>
      </c>
      <c r="E17" s="12">
        <v>0</v>
      </c>
      <c r="F17" s="12">
        <v>1</v>
      </c>
      <c r="G17" s="8" t="s">
        <v>27</v>
      </c>
      <c r="H17" s="10" t="str">
        <f t="shared" si="2"/>
        <v>020001</v>
      </c>
      <c r="I17" s="12" t="s">
        <v>3</v>
      </c>
      <c r="J17" s="12" t="s">
        <v>8</v>
      </c>
      <c r="K17" s="12" t="s">
        <v>59</v>
      </c>
      <c r="L17" s="12" t="s">
        <v>94</v>
      </c>
      <c r="M17" s="12">
        <v>257100110</v>
      </c>
      <c r="N17" s="12">
        <v>1</v>
      </c>
      <c r="O17" s="12">
        <f t="shared" si="0"/>
        <v>1</v>
      </c>
      <c r="P17" s="12">
        <f t="shared" si="1"/>
        <v>1</v>
      </c>
      <c r="Q17" s="12">
        <v>47.3</v>
      </c>
      <c r="R17" s="12" t="s">
        <v>36</v>
      </c>
      <c r="S17" s="12">
        <f t="shared" si="3"/>
        <v>47.3</v>
      </c>
    </row>
    <row r="18" spans="1:19" x14ac:dyDescent="0.2">
      <c r="A18" s="8" t="s">
        <v>28</v>
      </c>
      <c r="B18" s="9" t="s">
        <v>3</v>
      </c>
      <c r="C18" s="9">
        <v>1</v>
      </c>
      <c r="D18" s="8" t="s">
        <v>101</v>
      </c>
      <c r="E18" s="12">
        <v>0</v>
      </c>
      <c r="F18" s="12">
        <v>1</v>
      </c>
      <c r="G18" s="8" t="s">
        <v>28</v>
      </c>
      <c r="H18" s="10" t="str">
        <f t="shared" si="2"/>
        <v>020002</v>
      </c>
      <c r="I18" s="12" t="s">
        <v>50</v>
      </c>
      <c r="J18" s="12" t="s">
        <v>86</v>
      </c>
      <c r="K18" s="12" t="s">
        <v>95</v>
      </c>
      <c r="L18" s="12" t="s">
        <v>60</v>
      </c>
      <c r="M18" s="12">
        <v>11012040</v>
      </c>
      <c r="N18" s="12">
        <v>2</v>
      </c>
      <c r="O18" s="12">
        <f t="shared" si="0"/>
        <v>2</v>
      </c>
      <c r="P18" s="12">
        <f t="shared" si="1"/>
        <v>2</v>
      </c>
      <c r="Q18" s="12">
        <v>1</v>
      </c>
      <c r="R18" s="12" t="s">
        <v>37</v>
      </c>
      <c r="S18" s="12">
        <f t="shared" si="3"/>
        <v>2</v>
      </c>
    </row>
    <row r="19" spans="1:19" x14ac:dyDescent="0.2">
      <c r="A19" s="8" t="s">
        <v>28</v>
      </c>
      <c r="B19" s="9" t="s">
        <v>3</v>
      </c>
      <c r="C19" s="9">
        <v>1</v>
      </c>
      <c r="D19" s="8" t="s">
        <v>101</v>
      </c>
      <c r="E19" s="12">
        <v>0</v>
      </c>
      <c r="F19" s="12">
        <v>1</v>
      </c>
      <c r="G19" s="8" t="s">
        <v>29</v>
      </c>
      <c r="H19" s="10" t="str">
        <f t="shared" si="2"/>
        <v>020003</v>
      </c>
      <c r="I19" s="12" t="s">
        <v>41</v>
      </c>
      <c r="J19" s="12" t="s">
        <v>91</v>
      </c>
      <c r="K19" s="12" t="s">
        <v>92</v>
      </c>
      <c r="L19" s="12" t="s">
        <v>61</v>
      </c>
      <c r="M19" s="12">
        <v>12111020</v>
      </c>
      <c r="N19" s="12">
        <v>2</v>
      </c>
      <c r="O19" s="12">
        <f t="shared" si="0"/>
        <v>2</v>
      </c>
      <c r="P19" s="12">
        <f t="shared" si="1"/>
        <v>2</v>
      </c>
      <c r="Q19" s="12">
        <v>1</v>
      </c>
      <c r="R19" s="12" t="s">
        <v>37</v>
      </c>
      <c r="S19" s="12">
        <f t="shared" si="3"/>
        <v>2</v>
      </c>
    </row>
    <row r="20" spans="1:19" x14ac:dyDescent="0.2">
      <c r="A20" s="8" t="s">
        <v>28</v>
      </c>
      <c r="B20" s="9" t="s">
        <v>3</v>
      </c>
      <c r="C20" s="9">
        <v>1</v>
      </c>
      <c r="D20" s="8" t="s">
        <v>101</v>
      </c>
      <c r="E20" s="12">
        <v>0</v>
      </c>
      <c r="F20" s="12">
        <v>1</v>
      </c>
      <c r="G20" s="8" t="s">
        <v>30</v>
      </c>
      <c r="H20" s="10" t="str">
        <f>A20&amp;D20&amp;G20</f>
        <v>020004</v>
      </c>
      <c r="I20" s="12" t="s">
        <v>62</v>
      </c>
      <c r="J20" s="12" t="s">
        <v>7</v>
      </c>
      <c r="K20" s="12" t="s">
        <v>44</v>
      </c>
      <c r="L20" s="12" t="s">
        <v>63</v>
      </c>
      <c r="M20" s="12">
        <v>130400100</v>
      </c>
      <c r="N20" s="12">
        <v>1</v>
      </c>
      <c r="O20" s="12">
        <f t="shared" si="0"/>
        <v>1</v>
      </c>
      <c r="P20" s="12">
        <f t="shared" si="1"/>
        <v>1</v>
      </c>
      <c r="Q20" s="12">
        <v>0.31</v>
      </c>
      <c r="R20" s="12" t="s">
        <v>36</v>
      </c>
      <c r="S20" s="11">
        <f>Q20*P20</f>
        <v>0.31</v>
      </c>
    </row>
    <row r="21" spans="1:19" x14ac:dyDescent="0.2">
      <c r="A21" s="8" t="s">
        <v>28</v>
      </c>
      <c r="B21" s="9" t="s">
        <v>3</v>
      </c>
      <c r="C21" s="9">
        <v>1</v>
      </c>
      <c r="D21" s="8" t="s">
        <v>101</v>
      </c>
      <c r="E21" s="12">
        <v>0</v>
      </c>
      <c r="F21" s="12">
        <v>1</v>
      </c>
      <c r="G21" s="8" t="s">
        <v>31</v>
      </c>
      <c r="H21" s="10" t="str">
        <f>A21&amp;D21&amp;G21</f>
        <v>020005</v>
      </c>
      <c r="I21" s="12" t="s">
        <v>4</v>
      </c>
      <c r="J21" s="12" t="s">
        <v>9</v>
      </c>
      <c r="K21" s="12" t="s">
        <v>45</v>
      </c>
      <c r="L21" s="12" t="s">
        <v>73</v>
      </c>
      <c r="M21" s="12">
        <v>980030110</v>
      </c>
      <c r="N21" s="12">
        <v>2</v>
      </c>
      <c r="O21" s="12">
        <f t="shared" si="0"/>
        <v>2</v>
      </c>
      <c r="P21" s="12">
        <f t="shared" si="1"/>
        <v>2</v>
      </c>
      <c r="Q21" s="12">
        <v>1</v>
      </c>
      <c r="R21" s="12" t="s">
        <v>37</v>
      </c>
      <c r="S21" s="11">
        <f>Q21*P21</f>
        <v>2</v>
      </c>
    </row>
    <row r="22" spans="1:19" x14ac:dyDescent="0.2">
      <c r="A22" s="8" t="s">
        <v>29</v>
      </c>
      <c r="B22" s="9" t="s">
        <v>100</v>
      </c>
      <c r="C22" s="9">
        <v>1</v>
      </c>
      <c r="D22" s="8" t="s">
        <v>101</v>
      </c>
      <c r="E22" s="12">
        <v>0</v>
      </c>
      <c r="F22" s="12">
        <v>1</v>
      </c>
      <c r="G22" s="8" t="s">
        <v>27</v>
      </c>
      <c r="H22" s="10" t="str">
        <f t="shared" ref="H22:H26" si="6">A22&amp;D22&amp;G22</f>
        <v>030001</v>
      </c>
      <c r="I22" s="12" t="s">
        <v>6</v>
      </c>
      <c r="J22" s="12" t="s">
        <v>6</v>
      </c>
      <c r="K22" s="12" t="s">
        <v>38</v>
      </c>
      <c r="L22" s="12" t="s">
        <v>66</v>
      </c>
      <c r="M22" s="12">
        <v>200400218</v>
      </c>
      <c r="N22" s="12">
        <v>1</v>
      </c>
      <c r="O22" s="12">
        <f t="shared" si="0"/>
        <v>1</v>
      </c>
      <c r="P22" s="12">
        <f t="shared" si="1"/>
        <v>1</v>
      </c>
      <c r="Q22" s="12">
        <v>1</v>
      </c>
      <c r="R22" s="12" t="s">
        <v>37</v>
      </c>
      <c r="S22" s="11">
        <f t="shared" ref="S22:S26" si="7">Q22*P22</f>
        <v>1</v>
      </c>
    </row>
    <row r="23" spans="1:19" x14ac:dyDescent="0.2">
      <c r="A23" s="8" t="s">
        <v>29</v>
      </c>
      <c r="B23" s="9" t="s">
        <v>100</v>
      </c>
      <c r="C23" s="9">
        <v>1</v>
      </c>
      <c r="D23" s="8" t="s">
        <v>101</v>
      </c>
      <c r="E23" s="12">
        <v>0</v>
      </c>
      <c r="F23" s="12">
        <v>1</v>
      </c>
      <c r="G23" s="8" t="s">
        <v>28</v>
      </c>
      <c r="H23" s="10" t="str">
        <f t="shared" si="6"/>
        <v>030002</v>
      </c>
      <c r="I23" s="12" t="s">
        <v>6</v>
      </c>
      <c r="J23" s="12" t="s">
        <v>6</v>
      </c>
      <c r="K23" s="12" t="s">
        <v>96</v>
      </c>
      <c r="L23" s="12" t="s">
        <v>97</v>
      </c>
      <c r="M23" s="12">
        <v>200107218</v>
      </c>
      <c r="N23" s="12">
        <v>2</v>
      </c>
      <c r="O23" s="12">
        <f t="shared" si="0"/>
        <v>2</v>
      </c>
      <c r="P23" s="12">
        <f t="shared" si="1"/>
        <v>2</v>
      </c>
      <c r="Q23" s="12">
        <v>1</v>
      </c>
      <c r="R23" s="12" t="s">
        <v>37</v>
      </c>
      <c r="S23" s="11">
        <f t="shared" si="7"/>
        <v>2</v>
      </c>
    </row>
    <row r="24" spans="1:19" ht="14.25" customHeight="1" x14ac:dyDescent="0.2">
      <c r="A24" s="8" t="s">
        <v>29</v>
      </c>
      <c r="B24" s="9" t="s">
        <v>100</v>
      </c>
      <c r="C24" s="9">
        <v>1</v>
      </c>
      <c r="D24" s="8" t="s">
        <v>101</v>
      </c>
      <c r="E24" s="9">
        <v>0</v>
      </c>
      <c r="F24" s="12">
        <v>1</v>
      </c>
      <c r="G24" s="8" t="s">
        <v>29</v>
      </c>
      <c r="H24" s="10" t="str">
        <f t="shared" si="6"/>
        <v>030003</v>
      </c>
      <c r="I24" s="12" t="s">
        <v>67</v>
      </c>
      <c r="J24" s="12" t="s">
        <v>67</v>
      </c>
      <c r="K24" s="12" t="s">
        <v>89</v>
      </c>
      <c r="L24" s="12" t="s">
        <v>68</v>
      </c>
      <c r="M24" s="12">
        <v>200300018</v>
      </c>
      <c r="N24" s="12">
        <v>1</v>
      </c>
      <c r="O24" s="12">
        <f t="shared" si="0"/>
        <v>1</v>
      </c>
      <c r="P24" s="12">
        <f t="shared" si="1"/>
        <v>1</v>
      </c>
      <c r="Q24" s="12">
        <v>1</v>
      </c>
      <c r="R24" s="12" t="s">
        <v>37</v>
      </c>
      <c r="S24" s="12">
        <f t="shared" si="7"/>
        <v>1</v>
      </c>
    </row>
    <row r="25" spans="1:19" x14ac:dyDescent="0.2">
      <c r="A25" s="8" t="s">
        <v>29</v>
      </c>
      <c r="B25" s="9" t="s">
        <v>100</v>
      </c>
      <c r="C25" s="9">
        <v>1</v>
      </c>
      <c r="D25" s="8" t="s">
        <v>101</v>
      </c>
      <c r="E25" s="9">
        <v>0</v>
      </c>
      <c r="F25" s="12">
        <v>1</v>
      </c>
      <c r="G25" s="8" t="s">
        <v>30</v>
      </c>
      <c r="H25" s="10" t="str">
        <f t="shared" si="6"/>
        <v>030004</v>
      </c>
      <c r="I25" s="12" t="s">
        <v>70</v>
      </c>
      <c r="J25" s="12" t="s">
        <v>69</v>
      </c>
      <c r="K25" s="12" t="s">
        <v>98</v>
      </c>
      <c r="L25" s="12" t="s">
        <v>99</v>
      </c>
      <c r="M25" s="12">
        <v>133100085</v>
      </c>
      <c r="N25" s="12">
        <v>1</v>
      </c>
      <c r="O25" s="12">
        <f t="shared" si="0"/>
        <v>1</v>
      </c>
      <c r="P25" s="12">
        <f t="shared" si="1"/>
        <v>1</v>
      </c>
      <c r="Q25" s="12">
        <v>1</v>
      </c>
      <c r="R25" s="12" t="s">
        <v>37</v>
      </c>
      <c r="S25" s="12">
        <f t="shared" si="7"/>
        <v>1</v>
      </c>
    </row>
    <row r="26" spans="1:19" x14ac:dyDescent="0.2">
      <c r="A26" s="8" t="s">
        <v>29</v>
      </c>
      <c r="B26" s="9" t="s">
        <v>100</v>
      </c>
      <c r="C26" s="9">
        <v>1</v>
      </c>
      <c r="D26" s="8" t="s">
        <v>101</v>
      </c>
      <c r="E26" s="9">
        <v>0</v>
      </c>
      <c r="F26" s="12">
        <v>1</v>
      </c>
      <c r="G26" s="8" t="s">
        <v>31</v>
      </c>
      <c r="H26" s="10" t="str">
        <f t="shared" si="6"/>
        <v>030005</v>
      </c>
      <c r="I26" s="12" t="s">
        <v>71</v>
      </c>
      <c r="J26" s="12" t="s">
        <v>7</v>
      </c>
      <c r="K26" s="12" t="s">
        <v>44</v>
      </c>
      <c r="L26" s="12" t="s">
        <v>72</v>
      </c>
      <c r="M26" s="12">
        <v>132000150</v>
      </c>
      <c r="N26" s="12">
        <v>1</v>
      </c>
      <c r="O26" s="12">
        <f t="shared" si="0"/>
        <v>1</v>
      </c>
      <c r="P26" s="12">
        <f t="shared" si="1"/>
        <v>1</v>
      </c>
      <c r="Q26" s="12">
        <v>3.92</v>
      </c>
      <c r="R26" s="12" t="s">
        <v>36</v>
      </c>
      <c r="S26" s="12">
        <f t="shared" si="7"/>
        <v>3.92</v>
      </c>
    </row>
    <row r="27" spans="1:19" x14ac:dyDescent="0.2">
      <c r="A27" s="8" t="s">
        <v>30</v>
      </c>
      <c r="B27" s="9" t="s">
        <v>52</v>
      </c>
      <c r="C27" s="9">
        <v>1</v>
      </c>
      <c r="D27" s="8" t="s">
        <v>101</v>
      </c>
      <c r="E27" s="9">
        <v>0</v>
      </c>
      <c r="F27" s="12">
        <v>1</v>
      </c>
      <c r="G27" s="8" t="s">
        <v>27</v>
      </c>
      <c r="H27" s="10" t="str">
        <f t="shared" ref="H27" si="8">A27&amp;D27&amp;G27</f>
        <v>040001</v>
      </c>
      <c r="I27" s="12" t="s">
        <v>52</v>
      </c>
      <c r="J27" s="12" t="s">
        <v>122</v>
      </c>
      <c r="K27" s="12" t="s">
        <v>104</v>
      </c>
      <c r="L27" s="12" t="s">
        <v>105</v>
      </c>
      <c r="M27" s="12">
        <v>320104000</v>
      </c>
      <c r="N27" s="12">
        <v>1</v>
      </c>
      <c r="O27" s="12">
        <f t="shared" ref="O27" si="9">N27*F27</f>
        <v>1</v>
      </c>
      <c r="P27" s="12">
        <f t="shared" ref="P27" si="10">O27*C27</f>
        <v>1</v>
      </c>
      <c r="Q27" s="12">
        <v>1</v>
      </c>
      <c r="R27" s="12" t="s">
        <v>37</v>
      </c>
      <c r="S27" s="12">
        <f t="shared" ref="S27" si="11">Q27*P27</f>
        <v>1</v>
      </c>
    </row>
    <row r="28" spans="1:19" x14ac:dyDescent="0.2">
      <c r="A28" s="8" t="s">
        <v>30</v>
      </c>
      <c r="B28" s="9" t="s">
        <v>52</v>
      </c>
      <c r="C28" s="9">
        <v>1</v>
      </c>
      <c r="D28" s="8" t="s">
        <v>101</v>
      </c>
      <c r="E28" s="9">
        <v>0</v>
      </c>
      <c r="F28" s="12">
        <v>1</v>
      </c>
      <c r="G28" s="8" t="s">
        <v>28</v>
      </c>
      <c r="H28" s="10" t="str">
        <f t="shared" ref="H28" si="12">A28&amp;D28&amp;G28</f>
        <v>040002</v>
      </c>
      <c r="I28" s="12" t="s">
        <v>52</v>
      </c>
      <c r="J28" s="12" t="s">
        <v>123</v>
      </c>
      <c r="K28" s="12" t="s">
        <v>104</v>
      </c>
      <c r="L28" s="12" t="s">
        <v>106</v>
      </c>
      <c r="M28" s="12">
        <v>330104000</v>
      </c>
      <c r="N28" s="12">
        <v>1</v>
      </c>
      <c r="O28" s="12">
        <f t="shared" ref="O28" si="13">N28*F28</f>
        <v>1</v>
      </c>
      <c r="P28" s="12">
        <f t="shared" ref="P28" si="14">O28*C28</f>
        <v>1</v>
      </c>
      <c r="Q28" s="12">
        <v>1</v>
      </c>
      <c r="R28" s="12" t="s">
        <v>37</v>
      </c>
      <c r="S28" s="12">
        <f t="shared" ref="S28" si="15">Q28*P28</f>
        <v>1</v>
      </c>
    </row>
    <row r="29" spans="1:19" x14ac:dyDescent="0.2">
      <c r="A29" s="8" t="s">
        <v>31</v>
      </c>
      <c r="B29" s="9" t="s">
        <v>121</v>
      </c>
      <c r="C29" s="9">
        <v>1</v>
      </c>
      <c r="D29" s="8" t="s">
        <v>101</v>
      </c>
      <c r="E29" s="9">
        <v>0</v>
      </c>
      <c r="F29" s="12">
        <v>1</v>
      </c>
      <c r="G29" s="8" t="s">
        <v>27</v>
      </c>
      <c r="H29" s="10" t="str">
        <f t="shared" ref="H29:H31" si="16">A29&amp;D29&amp;G29</f>
        <v>050001</v>
      </c>
      <c r="I29" s="12" t="s">
        <v>107</v>
      </c>
      <c r="J29" s="12" t="s">
        <v>109</v>
      </c>
      <c r="K29" s="12" t="s">
        <v>38</v>
      </c>
      <c r="L29" s="12" t="s">
        <v>38</v>
      </c>
      <c r="M29" s="12">
        <v>683900001</v>
      </c>
      <c r="N29" s="12">
        <v>1</v>
      </c>
      <c r="O29" s="12">
        <f t="shared" ref="O29:O31" si="17">N29*F29</f>
        <v>1</v>
      </c>
      <c r="P29" s="12">
        <f t="shared" ref="P29:P31" si="18">O29*C29</f>
        <v>1</v>
      </c>
      <c r="Q29" s="12">
        <v>1</v>
      </c>
      <c r="R29" s="12" t="s">
        <v>36</v>
      </c>
      <c r="S29" s="12">
        <f t="shared" ref="S29:S31" si="19">Q29*P29</f>
        <v>1</v>
      </c>
    </row>
    <row r="30" spans="1:19" x14ac:dyDescent="0.2">
      <c r="A30" s="8" t="s">
        <v>31</v>
      </c>
      <c r="B30" s="9" t="s">
        <v>121</v>
      </c>
      <c r="C30" s="9">
        <v>1</v>
      </c>
      <c r="D30" s="8" t="s">
        <v>101</v>
      </c>
      <c r="E30" s="9">
        <v>0</v>
      </c>
      <c r="F30" s="12">
        <v>1</v>
      </c>
      <c r="G30" s="8" t="s">
        <v>28</v>
      </c>
      <c r="H30" s="10" t="str">
        <f t="shared" si="16"/>
        <v>050002</v>
      </c>
      <c r="I30" s="12" t="s">
        <v>108</v>
      </c>
      <c r="J30" s="12" t="s">
        <v>110</v>
      </c>
      <c r="K30" s="12" t="s">
        <v>38</v>
      </c>
      <c r="L30" s="12" t="s">
        <v>38</v>
      </c>
      <c r="M30" s="12">
        <v>683900043</v>
      </c>
      <c r="N30" s="12">
        <v>1</v>
      </c>
      <c r="O30" s="12">
        <f t="shared" si="17"/>
        <v>1</v>
      </c>
      <c r="P30" s="12">
        <f t="shared" si="18"/>
        <v>1</v>
      </c>
      <c r="Q30" s="12">
        <v>0.75</v>
      </c>
      <c r="R30" s="12" t="s">
        <v>36</v>
      </c>
      <c r="S30" s="12">
        <f t="shared" si="19"/>
        <v>0.75</v>
      </c>
    </row>
    <row r="31" spans="1:19" x14ac:dyDescent="0.2">
      <c r="A31" s="8" t="s">
        <v>31</v>
      </c>
      <c r="B31" s="9" t="s">
        <v>121</v>
      </c>
      <c r="C31" s="9">
        <v>1</v>
      </c>
      <c r="D31" s="8" t="s">
        <v>101</v>
      </c>
      <c r="E31" s="9">
        <v>0</v>
      </c>
      <c r="F31" s="12">
        <v>1</v>
      </c>
      <c r="G31" s="8" t="s">
        <v>29</v>
      </c>
      <c r="H31" s="10" t="str">
        <f t="shared" si="16"/>
        <v>050003</v>
      </c>
      <c r="I31" s="12" t="s">
        <v>112</v>
      </c>
      <c r="J31" s="12" t="s">
        <v>111</v>
      </c>
      <c r="K31" s="12" t="s">
        <v>38</v>
      </c>
      <c r="L31" s="12" t="s">
        <v>38</v>
      </c>
      <c r="M31" s="12">
        <v>683900020</v>
      </c>
      <c r="N31" s="12">
        <v>1</v>
      </c>
      <c r="O31" s="12">
        <f t="shared" si="17"/>
        <v>1</v>
      </c>
      <c r="P31" s="12">
        <f t="shared" si="18"/>
        <v>1</v>
      </c>
      <c r="Q31" s="12">
        <v>0.5</v>
      </c>
      <c r="R31" s="12" t="s">
        <v>36</v>
      </c>
      <c r="S31" s="12">
        <f t="shared" si="19"/>
        <v>0.5</v>
      </c>
    </row>
    <row r="32" spans="1:19" x14ac:dyDescent="0.2">
      <c r="A32" s="8" t="s">
        <v>31</v>
      </c>
      <c r="B32" s="9" t="s">
        <v>121</v>
      </c>
      <c r="C32" s="9">
        <v>1</v>
      </c>
      <c r="D32" s="8" t="s">
        <v>101</v>
      </c>
      <c r="E32" s="9">
        <v>0</v>
      </c>
      <c r="F32" s="12">
        <v>1</v>
      </c>
      <c r="G32" s="8" t="s">
        <v>30</v>
      </c>
      <c r="H32" s="10" t="str">
        <f t="shared" ref="H32:H33" si="20">A32&amp;D32&amp;G32</f>
        <v>050004</v>
      </c>
      <c r="I32" s="12" t="s">
        <v>113</v>
      </c>
      <c r="J32" s="12" t="s">
        <v>114</v>
      </c>
      <c r="K32" s="12" t="s">
        <v>38</v>
      </c>
      <c r="L32" s="12" t="s">
        <v>38</v>
      </c>
      <c r="M32" s="12">
        <v>683900008</v>
      </c>
      <c r="N32" s="12">
        <v>1</v>
      </c>
      <c r="O32" s="12">
        <f t="shared" ref="O32:O33" si="21">N32*F32</f>
        <v>1</v>
      </c>
      <c r="P32" s="12">
        <f t="shared" ref="P32:P33" si="22">O32*C32</f>
        <v>1</v>
      </c>
      <c r="Q32" s="12">
        <v>1.5</v>
      </c>
      <c r="R32" s="12" t="s">
        <v>115</v>
      </c>
      <c r="S32" s="12">
        <f t="shared" ref="S32:S33" si="23">Q32*P32</f>
        <v>1.5</v>
      </c>
    </row>
    <row r="33" spans="1:19" x14ac:dyDescent="0.2">
      <c r="A33" s="8" t="s">
        <v>31</v>
      </c>
      <c r="B33" s="9" t="s">
        <v>121</v>
      </c>
      <c r="C33" s="9">
        <v>1</v>
      </c>
      <c r="D33" s="8" t="s">
        <v>101</v>
      </c>
      <c r="E33" s="9">
        <v>0</v>
      </c>
      <c r="F33" s="12">
        <v>1</v>
      </c>
      <c r="G33" s="8" t="s">
        <v>31</v>
      </c>
      <c r="H33" s="10" t="str">
        <f t="shared" si="20"/>
        <v>050005</v>
      </c>
      <c r="I33" s="12" t="s">
        <v>113</v>
      </c>
      <c r="J33" s="12" t="s">
        <v>111</v>
      </c>
      <c r="K33" s="12" t="s">
        <v>38</v>
      </c>
      <c r="L33" s="12" t="s">
        <v>38</v>
      </c>
      <c r="M33" s="12">
        <v>683900005</v>
      </c>
      <c r="N33" s="12">
        <v>1</v>
      </c>
      <c r="O33" s="12">
        <f t="shared" si="21"/>
        <v>1</v>
      </c>
      <c r="P33" s="12">
        <f t="shared" si="22"/>
        <v>1</v>
      </c>
      <c r="Q33" s="12">
        <v>1</v>
      </c>
      <c r="R33" s="12" t="s">
        <v>115</v>
      </c>
      <c r="S33" s="12">
        <f t="shared" si="23"/>
        <v>1</v>
      </c>
    </row>
  </sheetData>
  <pageMargins left="0.30555555555555558" right="0.21527777777777779" top="0.75" bottom="0.75" header="0.3" footer="0.3"/>
  <pageSetup orientation="landscape" horizontalDpi="1200" verticalDpi="1200" r:id="rId1"/>
  <headerFooter>
    <oddHeader>&amp;LProduct :Bearing Block7218
Product No.:9210 L630&amp;CBearing Block 7218&amp;RDate:1400/06/21
Rev.:00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Bearing Block 7218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2021-09-19T03:04:11Z</dcterms:modified>
</cp:coreProperties>
</file>