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735"/>
  </bookViews>
  <sheets>
    <sheet name="1010(Rev D)" sheetId="6" r:id="rId1"/>
    <sheet name="1010(Rev C)" sheetId="5" r:id="rId2"/>
    <sheet name="1010(Rev B)" sheetId="4" r:id="rId3"/>
    <sheet name="1010 (2)" sheetId="3" r:id="rId4"/>
    <sheet name="1010(Rev A)" sheetId="1" r:id="rId5"/>
    <sheet name="Sheet1" sheetId="2" r:id="rId6"/>
  </sheets>
  <calcPr calcId="152511"/>
</workbook>
</file>

<file path=xl/calcChain.xml><?xml version="1.0" encoding="utf-8"?>
<calcChain xmlns="http://schemas.openxmlformats.org/spreadsheetml/2006/main">
  <c r="J16" i="6" l="1"/>
  <c r="K18" i="6" l="1"/>
  <c r="J18" i="6"/>
  <c r="I18" i="6"/>
  <c r="K17" i="6"/>
  <c r="K9" i="6"/>
  <c r="K10" i="6"/>
  <c r="K11" i="6"/>
  <c r="K12" i="6"/>
  <c r="K13" i="6"/>
  <c r="K14" i="6"/>
  <c r="K15" i="6"/>
  <c r="K16" i="6"/>
  <c r="K8" i="6"/>
  <c r="K18" i="5"/>
  <c r="J18" i="5"/>
  <c r="I18" i="5"/>
  <c r="K13" i="5"/>
  <c r="K14" i="5"/>
  <c r="J14" i="5"/>
  <c r="K12" i="5"/>
  <c r="K15" i="5"/>
  <c r="K16" i="5"/>
  <c r="K17" i="5"/>
  <c r="K8" i="5"/>
  <c r="K9" i="5"/>
  <c r="K10" i="5"/>
  <c r="K11" i="5"/>
  <c r="J9" i="5"/>
  <c r="J10" i="5"/>
  <c r="J11" i="5"/>
  <c r="J12" i="5"/>
  <c r="J13" i="5"/>
  <c r="J15" i="5"/>
  <c r="J16" i="5"/>
  <c r="J17" i="5"/>
  <c r="J8" i="5"/>
  <c r="J17" i="6"/>
  <c r="J15" i="6"/>
  <c r="J14" i="6"/>
  <c r="J13" i="6"/>
  <c r="J12" i="6"/>
  <c r="J11" i="6"/>
  <c r="J10" i="6"/>
  <c r="J9" i="6"/>
  <c r="J8" i="6"/>
  <c r="I17" i="4"/>
  <c r="I16" i="4"/>
  <c r="I15" i="4"/>
  <c r="I14" i="4"/>
  <c r="I13" i="4"/>
  <c r="I12" i="4"/>
  <c r="I11" i="4"/>
  <c r="I10" i="4"/>
  <c r="I9" i="4"/>
  <c r="I8" i="4"/>
  <c r="I17" i="1" l="1"/>
  <c r="I8" i="1"/>
  <c r="I9" i="1"/>
  <c r="I11" i="1"/>
  <c r="I12" i="1"/>
  <c r="I13" i="1"/>
  <c r="I14" i="1"/>
  <c r="I15" i="1"/>
  <c r="I16" i="1"/>
  <c r="I10" i="1" l="1"/>
</calcChain>
</file>

<file path=xl/sharedStrings.xml><?xml version="1.0" encoding="utf-8"?>
<sst xmlns="http://schemas.openxmlformats.org/spreadsheetml/2006/main" count="333" uniqueCount="59">
  <si>
    <t>Date:</t>
  </si>
  <si>
    <t>Rev.:</t>
  </si>
  <si>
    <t>Order No.</t>
  </si>
  <si>
    <t>SN</t>
  </si>
  <si>
    <t>Pos.</t>
  </si>
  <si>
    <t>Item No.</t>
  </si>
  <si>
    <t>Description</t>
  </si>
  <si>
    <t>Weight (kg)</t>
  </si>
  <si>
    <t>Date</t>
  </si>
  <si>
    <t>MR No.:</t>
  </si>
  <si>
    <t>Mat. No</t>
  </si>
  <si>
    <t>Thk.</t>
  </si>
  <si>
    <t>W</t>
  </si>
  <si>
    <t>L</t>
  </si>
  <si>
    <t>Rev.</t>
  </si>
  <si>
    <t>موجودی</t>
  </si>
  <si>
    <t>درخواستی</t>
  </si>
  <si>
    <t>Plate</t>
  </si>
  <si>
    <t>Material</t>
  </si>
  <si>
    <t>Part</t>
  </si>
  <si>
    <t>Remarks</t>
  </si>
  <si>
    <t>شماره درخواست 
خرید</t>
  </si>
  <si>
    <t>Attachment</t>
  </si>
  <si>
    <t xml:space="preserve"> Qty.
(Sheet)</t>
  </si>
  <si>
    <t>Refrence Drawing / Document</t>
  </si>
  <si>
    <t>Ring Sector</t>
  </si>
  <si>
    <t>Side Flange</t>
  </si>
  <si>
    <t>St-37</t>
  </si>
  <si>
    <t>Size</t>
  </si>
  <si>
    <t>Angle</t>
  </si>
  <si>
    <t>60x60</t>
  </si>
  <si>
    <t>آهن معمولی</t>
  </si>
  <si>
    <t>EA-455</t>
  </si>
  <si>
    <t>1M</t>
  </si>
  <si>
    <t>3M</t>
  </si>
  <si>
    <t>1L.1R</t>
  </si>
  <si>
    <t>Cone</t>
  </si>
  <si>
    <t>Upper Flange</t>
  </si>
  <si>
    <t>Support Motor</t>
  </si>
  <si>
    <t>Total Weight :98241</t>
  </si>
  <si>
    <t>Sub Total Weight :23315</t>
  </si>
  <si>
    <t>Sub Total Weight :20300</t>
  </si>
  <si>
    <t>Sub Total Weight :18312</t>
  </si>
  <si>
    <t>96.09.11</t>
  </si>
  <si>
    <t>N278-VD-1002-ME-DWG-0043</t>
  </si>
  <si>
    <t>26.Jul.2017</t>
  </si>
  <si>
    <t>3L.3R / 4L.4R</t>
  </si>
  <si>
    <t>2L.2R / 5L.5R</t>
  </si>
  <si>
    <t>PL-4</t>
  </si>
  <si>
    <t>80x80</t>
  </si>
  <si>
    <t>PL-6 / Pl-7</t>
  </si>
  <si>
    <t>Total Weight :60991</t>
  </si>
  <si>
    <t>97.02.19</t>
  </si>
  <si>
    <t>Sub Total Weight :17973</t>
  </si>
  <si>
    <t>Gross Weight (kg)</t>
  </si>
  <si>
    <t>Net Weight
 (kg)</t>
  </si>
  <si>
    <t>Scrap</t>
  </si>
  <si>
    <t>Sub Total Weight :542</t>
  </si>
  <si>
    <t>Sub Total Weight :18116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</si>
</sst>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  <font>
      <sz val="7"/>
      <color theme="1"/>
      <name val="Arial"/>
      <family val="2"/>
      <scheme val="minor"/>
    </font>
    <font>
      <sz val="6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1" xfId="1" applyNumberFormat="1" applyFont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9" fontId="2" fillId="0" borderId="22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33726" y="1076326"/>
          <a:ext cx="1666874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14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734425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20164-1010-SN:1</a:t>
          </a:r>
          <a:r>
            <a:rPr lang="en-US" sz="1100" baseline="0"/>
            <a:t>   Rev:00</a:t>
          </a:r>
          <a:r>
            <a:rPr lang="en-US" sz="1100"/>
            <a:t> dd. 96/09/11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960782</xdr:colOff>
      <xdr:row>4</xdr:row>
      <xdr:rowOff>46117</xdr:rowOff>
    </xdr:to>
    <xdr:sp macro="" textlink="">
      <xdr:nvSpPr>
        <xdr:cNvPr id="4" name="TextBox 3"/>
        <xdr:cNvSpPr txBox="1"/>
      </xdr:nvSpPr>
      <xdr:spPr>
        <a:xfrm>
          <a:off x="0" y="44823"/>
          <a:ext cx="1755912" cy="7550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942975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33550" y="21981"/>
          <a:ext cx="2324100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4648</xdr:colOff>
      <xdr:row>6</xdr:row>
      <xdr:rowOff>0</xdr:rowOff>
    </xdr:from>
    <xdr:to>
      <xdr:col>15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96123" y="1076325"/>
          <a:ext cx="1443152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31</xdr:row>
      <xdr:rowOff>54305</xdr:rowOff>
    </xdr:from>
    <xdr:to>
      <xdr:col>2</xdr:col>
      <xdr:colOff>41413</xdr:colOff>
      <xdr:row>32</xdr:row>
      <xdr:rowOff>159037</xdr:rowOff>
    </xdr:to>
    <xdr:sp macro="" textlink="">
      <xdr:nvSpPr>
        <xdr:cNvPr id="7" name="Rounded Rectangle 6"/>
        <xdr:cNvSpPr/>
      </xdr:nvSpPr>
      <xdr:spPr>
        <a:xfrm>
          <a:off x="24566" y="6009501"/>
          <a:ext cx="811977" cy="286949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178058</xdr:colOff>
      <xdr:row>31</xdr:row>
      <xdr:rowOff>27827</xdr:rowOff>
    </xdr:from>
    <xdr:to>
      <xdr:col>4</xdr:col>
      <xdr:colOff>530088</xdr:colOff>
      <xdr:row>32</xdr:row>
      <xdr:rowOff>128680</xdr:rowOff>
    </xdr:to>
    <xdr:sp macro="" textlink="">
      <xdr:nvSpPr>
        <xdr:cNvPr id="8" name="Rounded Rectangle 7"/>
        <xdr:cNvSpPr/>
      </xdr:nvSpPr>
      <xdr:spPr>
        <a:xfrm>
          <a:off x="2571732" y="5983023"/>
          <a:ext cx="352030" cy="28307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441130</xdr:colOff>
      <xdr:row>31</xdr:row>
      <xdr:rowOff>27733</xdr:rowOff>
    </xdr:from>
    <xdr:to>
      <xdr:col>7</xdr:col>
      <xdr:colOff>372716</xdr:colOff>
      <xdr:row>32</xdr:row>
      <xdr:rowOff>128586</xdr:rowOff>
    </xdr:to>
    <xdr:sp macro="" textlink="">
      <xdr:nvSpPr>
        <xdr:cNvPr id="9" name="Rounded Rectangle 8"/>
        <xdr:cNvSpPr/>
      </xdr:nvSpPr>
      <xdr:spPr>
        <a:xfrm>
          <a:off x="3406304" y="5982929"/>
          <a:ext cx="1033173" cy="28307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124238</xdr:colOff>
      <xdr:row>31</xdr:row>
      <xdr:rowOff>38788</xdr:rowOff>
    </xdr:from>
    <xdr:to>
      <xdr:col>12</xdr:col>
      <xdr:colOff>102575</xdr:colOff>
      <xdr:row>32</xdr:row>
      <xdr:rowOff>143521</xdr:rowOff>
    </xdr:to>
    <xdr:sp macro="" textlink="">
      <xdr:nvSpPr>
        <xdr:cNvPr id="10" name="Rounded Rectangle 9"/>
        <xdr:cNvSpPr/>
      </xdr:nvSpPr>
      <xdr:spPr>
        <a:xfrm>
          <a:off x="6245086" y="5993984"/>
          <a:ext cx="930837" cy="2869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79304</xdr:colOff>
      <xdr:row>31</xdr:row>
      <xdr:rowOff>43530</xdr:rowOff>
    </xdr:from>
    <xdr:to>
      <xdr:col>14</xdr:col>
      <xdr:colOff>426686</xdr:colOff>
      <xdr:row>32</xdr:row>
      <xdr:rowOff>137057</xdr:rowOff>
    </xdr:to>
    <xdr:sp macro="" textlink="">
      <xdr:nvSpPr>
        <xdr:cNvPr id="11" name="Rounded Rectangle 10"/>
        <xdr:cNvSpPr/>
      </xdr:nvSpPr>
      <xdr:spPr>
        <a:xfrm>
          <a:off x="8813729" y="6006180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12</xdr:col>
      <xdr:colOff>134040</xdr:colOff>
      <xdr:row>31</xdr:row>
      <xdr:rowOff>25860</xdr:rowOff>
    </xdr:from>
    <xdr:to>
      <xdr:col>12</xdr:col>
      <xdr:colOff>481422</xdr:colOff>
      <xdr:row>32</xdr:row>
      <xdr:rowOff>115508</xdr:rowOff>
    </xdr:to>
    <xdr:sp macro="" textlink="">
      <xdr:nvSpPr>
        <xdr:cNvPr id="12" name="Rounded Rectangle 11"/>
        <xdr:cNvSpPr/>
      </xdr:nvSpPr>
      <xdr:spPr>
        <a:xfrm>
          <a:off x="7144440" y="5988510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5</xdr:col>
      <xdr:colOff>30770</xdr:colOff>
      <xdr:row>31</xdr:row>
      <xdr:rowOff>23853</xdr:rowOff>
    </xdr:from>
    <xdr:to>
      <xdr:col>5</xdr:col>
      <xdr:colOff>378152</xdr:colOff>
      <xdr:row>32</xdr:row>
      <xdr:rowOff>113501</xdr:rowOff>
    </xdr:to>
    <xdr:sp macro="" textlink="">
      <xdr:nvSpPr>
        <xdr:cNvPr id="13" name="Rounded Rectangle 12"/>
        <xdr:cNvSpPr/>
      </xdr:nvSpPr>
      <xdr:spPr>
        <a:xfrm>
          <a:off x="2995944" y="5979049"/>
          <a:ext cx="347382" cy="271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2</xdr:col>
      <xdr:colOff>74518</xdr:colOff>
      <xdr:row>31</xdr:row>
      <xdr:rowOff>39722</xdr:rowOff>
    </xdr:from>
    <xdr:to>
      <xdr:col>2</xdr:col>
      <xdr:colOff>356152</xdr:colOff>
      <xdr:row>32</xdr:row>
      <xdr:rowOff>133250</xdr:rowOff>
    </xdr:to>
    <xdr:sp macro="" textlink="">
      <xdr:nvSpPr>
        <xdr:cNvPr id="14" name="Rounded Rectangle 13"/>
        <xdr:cNvSpPr/>
      </xdr:nvSpPr>
      <xdr:spPr>
        <a:xfrm>
          <a:off x="869648" y="5994918"/>
          <a:ext cx="281634" cy="27574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8</xdr:col>
      <xdr:colOff>124239</xdr:colOff>
      <xdr:row>31</xdr:row>
      <xdr:rowOff>39047</xdr:rowOff>
    </xdr:from>
    <xdr:to>
      <xdr:col>9</xdr:col>
      <xdr:colOff>306455</xdr:colOff>
      <xdr:row>32</xdr:row>
      <xdr:rowOff>143779</xdr:rowOff>
    </xdr:to>
    <xdr:sp macro="" textlink="">
      <xdr:nvSpPr>
        <xdr:cNvPr id="15" name="Rounded Rectangle 14"/>
        <xdr:cNvSpPr/>
      </xdr:nvSpPr>
      <xdr:spPr>
        <a:xfrm>
          <a:off x="4936435" y="5994243"/>
          <a:ext cx="836542" cy="286949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401163</xdr:colOff>
      <xdr:row>31</xdr:row>
      <xdr:rowOff>34197</xdr:rowOff>
    </xdr:from>
    <xdr:to>
      <xdr:col>3</xdr:col>
      <xdr:colOff>314102</xdr:colOff>
      <xdr:row>32</xdr:row>
      <xdr:rowOff>135050</xdr:rowOff>
    </xdr:to>
    <xdr:sp macro="" textlink="">
      <xdr:nvSpPr>
        <xdr:cNvPr id="16" name="Rounded Rectangle 15"/>
        <xdr:cNvSpPr/>
      </xdr:nvSpPr>
      <xdr:spPr>
        <a:xfrm>
          <a:off x="1196293" y="5989393"/>
          <a:ext cx="890287" cy="28307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552107</xdr:colOff>
      <xdr:row>31</xdr:row>
      <xdr:rowOff>45254</xdr:rowOff>
    </xdr:from>
    <xdr:to>
      <xdr:col>14</xdr:col>
      <xdr:colOff>43962</xdr:colOff>
      <xdr:row>32</xdr:row>
      <xdr:rowOff>146107</xdr:rowOff>
    </xdr:to>
    <xdr:sp macro="" textlink="">
      <xdr:nvSpPr>
        <xdr:cNvPr id="17" name="Rounded Rectangle 16"/>
        <xdr:cNvSpPr/>
      </xdr:nvSpPr>
      <xdr:spPr>
        <a:xfrm>
          <a:off x="7562507" y="6007904"/>
          <a:ext cx="1215880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367993</xdr:colOff>
      <xdr:row>31</xdr:row>
      <xdr:rowOff>43882</xdr:rowOff>
    </xdr:from>
    <xdr:to>
      <xdr:col>10</xdr:col>
      <xdr:colOff>61049</xdr:colOff>
      <xdr:row>32</xdr:row>
      <xdr:rowOff>137409</xdr:rowOff>
    </xdr:to>
    <xdr:sp macro="" textlink="">
      <xdr:nvSpPr>
        <xdr:cNvPr id="18" name="Rounded Rectangle 17"/>
        <xdr:cNvSpPr/>
      </xdr:nvSpPr>
      <xdr:spPr>
        <a:xfrm>
          <a:off x="5834515" y="5999078"/>
          <a:ext cx="347382" cy="27574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418678</xdr:colOff>
      <xdr:row>31</xdr:row>
      <xdr:rowOff>29112</xdr:rowOff>
    </xdr:from>
    <xdr:to>
      <xdr:col>8</xdr:col>
      <xdr:colOff>25085</xdr:colOff>
      <xdr:row>32</xdr:row>
      <xdr:rowOff>118759</xdr:rowOff>
    </xdr:to>
    <xdr:sp macro="" textlink="">
      <xdr:nvSpPr>
        <xdr:cNvPr id="19" name="Rounded Rectangle 18"/>
        <xdr:cNvSpPr/>
      </xdr:nvSpPr>
      <xdr:spPr>
        <a:xfrm>
          <a:off x="4485439" y="5984308"/>
          <a:ext cx="351842" cy="27186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367309</xdr:colOff>
      <xdr:row>31</xdr:row>
      <xdr:rowOff>28939</xdr:rowOff>
    </xdr:from>
    <xdr:to>
      <xdr:col>4</xdr:col>
      <xdr:colOff>93495</xdr:colOff>
      <xdr:row>32</xdr:row>
      <xdr:rowOff>118587</xdr:rowOff>
    </xdr:to>
    <xdr:sp macro="" textlink="">
      <xdr:nvSpPr>
        <xdr:cNvPr id="20" name="Rounded Rectangle 19"/>
        <xdr:cNvSpPr/>
      </xdr:nvSpPr>
      <xdr:spPr>
        <a:xfrm>
          <a:off x="2139787" y="5984135"/>
          <a:ext cx="347382" cy="2718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17</xdr:row>
      <xdr:rowOff>89158</xdr:rowOff>
    </xdr:from>
    <xdr:to>
      <xdr:col>6</xdr:col>
      <xdr:colOff>112058</xdr:colOff>
      <xdr:row>21</xdr:row>
      <xdr:rowOff>165164</xdr:rowOff>
    </xdr:to>
    <xdr:sp macro="" textlink="">
      <xdr:nvSpPr>
        <xdr:cNvPr id="21" name="Rounded Rectangle 20"/>
        <xdr:cNvSpPr/>
      </xdr:nvSpPr>
      <xdr:spPr>
        <a:xfrm>
          <a:off x="0" y="3613408"/>
          <a:ext cx="4369733" cy="82848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58091</xdr:colOff>
      <xdr:row>17</xdr:row>
      <xdr:rowOff>114682</xdr:rowOff>
    </xdr:from>
    <xdr:to>
      <xdr:col>2</xdr:col>
      <xdr:colOff>189882</xdr:colOff>
      <xdr:row>21</xdr:row>
      <xdr:rowOff>110908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" y="3638932"/>
          <a:ext cx="921806" cy="748701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22</xdr:row>
      <xdr:rowOff>29308</xdr:rowOff>
    </xdr:from>
    <xdr:to>
      <xdr:col>2</xdr:col>
      <xdr:colOff>564174</xdr:colOff>
      <xdr:row>25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487008"/>
          <a:ext cx="170937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597940</xdr:colOff>
      <xdr:row>22</xdr:row>
      <xdr:rowOff>52244</xdr:rowOff>
    </xdr:from>
    <xdr:to>
      <xdr:col>4</xdr:col>
      <xdr:colOff>472108</xdr:colOff>
      <xdr:row>26</xdr:row>
      <xdr:rowOff>1911</xdr:rowOff>
    </xdr:to>
    <xdr:sp macro="" textlink="">
      <xdr:nvSpPr>
        <xdr:cNvPr id="24" name="Rounded Rectangle 23"/>
        <xdr:cNvSpPr/>
      </xdr:nvSpPr>
      <xdr:spPr>
        <a:xfrm>
          <a:off x="1393070" y="4491722"/>
          <a:ext cx="1472712" cy="67853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66260</xdr:colOff>
      <xdr:row>22</xdr:row>
      <xdr:rowOff>36635</xdr:rowOff>
    </xdr:from>
    <xdr:to>
      <xdr:col>7</xdr:col>
      <xdr:colOff>718038</xdr:colOff>
      <xdr:row>25</xdr:row>
      <xdr:rowOff>168520</xdr:rowOff>
    </xdr:to>
    <xdr:sp macro="" textlink="">
      <xdr:nvSpPr>
        <xdr:cNvPr id="25" name="Rounded Rectangle 24"/>
        <xdr:cNvSpPr/>
      </xdr:nvSpPr>
      <xdr:spPr>
        <a:xfrm>
          <a:off x="3031434" y="4476113"/>
          <a:ext cx="1753365" cy="67853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22</xdr:row>
      <xdr:rowOff>95250</xdr:rowOff>
    </xdr:from>
    <xdr:to>
      <xdr:col>2</xdr:col>
      <xdr:colOff>458390</xdr:colOff>
      <xdr:row>25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552950"/>
          <a:ext cx="153352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97.02.19</a:t>
          </a:r>
          <a:endParaRPr lang="fa-IR" sz="800"/>
        </a:p>
      </xdr:txBody>
    </xdr:sp>
    <xdr:clientData/>
  </xdr:twoCellAnchor>
  <xdr:twoCellAnchor>
    <xdr:from>
      <xdr:col>2</xdr:col>
      <xdr:colOff>712304</xdr:colOff>
      <xdr:row>22</xdr:row>
      <xdr:rowOff>108988</xdr:rowOff>
    </xdr:from>
    <xdr:to>
      <xdr:col>4</xdr:col>
      <xdr:colOff>380999</xdr:colOff>
      <xdr:row>25</xdr:row>
      <xdr:rowOff>85175</xdr:rowOff>
    </xdr:to>
    <xdr:sp macro="" textlink="">
      <xdr:nvSpPr>
        <xdr:cNvPr id="27" name="TextBox 26"/>
        <xdr:cNvSpPr txBox="1"/>
      </xdr:nvSpPr>
      <xdr:spPr>
        <a:xfrm>
          <a:off x="1507434" y="4548466"/>
          <a:ext cx="1267239" cy="5228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97.02.19</a:t>
          </a:r>
          <a:endParaRPr lang="fa-IR" sz="800"/>
        </a:p>
      </xdr:txBody>
    </xdr:sp>
    <xdr:clientData/>
  </xdr:twoCellAnchor>
  <xdr:twoCellAnchor>
    <xdr:from>
      <xdr:col>5</xdr:col>
      <xdr:colOff>165651</xdr:colOff>
      <xdr:row>22</xdr:row>
      <xdr:rowOff>83803</xdr:rowOff>
    </xdr:from>
    <xdr:to>
      <xdr:col>7</xdr:col>
      <xdr:colOff>595311</xdr:colOff>
      <xdr:row>25</xdr:row>
      <xdr:rowOff>59990</xdr:rowOff>
    </xdr:to>
    <xdr:sp macro="" textlink="">
      <xdr:nvSpPr>
        <xdr:cNvPr id="28" name="TextBox 27"/>
        <xdr:cNvSpPr txBox="1"/>
      </xdr:nvSpPr>
      <xdr:spPr>
        <a:xfrm>
          <a:off x="3130825" y="4523281"/>
          <a:ext cx="1531247" cy="5228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97.02.19</a:t>
          </a:r>
          <a:endParaRPr lang="fa-IR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33726" y="1076326"/>
          <a:ext cx="1666874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14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734425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20164-1010-SN:1</a:t>
          </a:r>
          <a:r>
            <a:rPr lang="en-US" sz="1100" baseline="0"/>
            <a:t>   Rev :00</a:t>
          </a:r>
          <a:r>
            <a:rPr lang="en-US" sz="1100"/>
            <a:t>  dd. 96/09/11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3</xdr:col>
      <xdr:colOff>56029</xdr:colOff>
      <xdr:row>4</xdr:row>
      <xdr:rowOff>46117</xdr:rowOff>
    </xdr:to>
    <xdr:sp macro="" textlink="">
      <xdr:nvSpPr>
        <xdr:cNvPr id="4" name="TextBox 3"/>
        <xdr:cNvSpPr txBox="1"/>
      </xdr:nvSpPr>
      <xdr:spPr>
        <a:xfrm>
          <a:off x="0" y="44823"/>
          <a:ext cx="1905000" cy="752088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97294" y="21981"/>
          <a:ext cx="3003306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4648</xdr:colOff>
      <xdr:row>6</xdr:row>
      <xdr:rowOff>0</xdr:rowOff>
    </xdr:from>
    <xdr:to>
      <xdr:col>15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96123" y="1076325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31</xdr:row>
      <xdr:rowOff>54305</xdr:rowOff>
    </xdr:from>
    <xdr:to>
      <xdr:col>1</xdr:col>
      <xdr:colOff>600808</xdr:colOff>
      <xdr:row>32</xdr:row>
      <xdr:rowOff>159037</xdr:rowOff>
    </xdr:to>
    <xdr:sp macro="" textlink="">
      <xdr:nvSpPr>
        <xdr:cNvPr id="7" name="Rounded Rectangle 6"/>
        <xdr:cNvSpPr/>
      </xdr:nvSpPr>
      <xdr:spPr>
        <a:xfrm>
          <a:off x="24566" y="6016955"/>
          <a:ext cx="861992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299110</xdr:colOff>
      <xdr:row>31</xdr:row>
      <xdr:rowOff>51719</xdr:rowOff>
    </xdr:from>
    <xdr:to>
      <xdr:col>5</xdr:col>
      <xdr:colOff>212479</xdr:colOff>
      <xdr:row>32</xdr:row>
      <xdr:rowOff>152572</xdr:rowOff>
    </xdr:to>
    <xdr:sp macro="" textlink="">
      <xdr:nvSpPr>
        <xdr:cNvPr id="8" name="Rounded Rectangle 7"/>
        <xdr:cNvSpPr/>
      </xdr:nvSpPr>
      <xdr:spPr>
        <a:xfrm>
          <a:off x="2936802" y="6074450"/>
          <a:ext cx="484869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183173</xdr:colOff>
      <xdr:row>31</xdr:row>
      <xdr:rowOff>52581</xdr:rowOff>
    </xdr:from>
    <xdr:to>
      <xdr:col>7</xdr:col>
      <xdr:colOff>439615</xdr:colOff>
      <xdr:row>32</xdr:row>
      <xdr:rowOff>153434</xdr:rowOff>
    </xdr:to>
    <xdr:sp macro="" textlink="">
      <xdr:nvSpPr>
        <xdr:cNvPr id="9" name="Rounded Rectangle 8"/>
        <xdr:cNvSpPr/>
      </xdr:nvSpPr>
      <xdr:spPr>
        <a:xfrm>
          <a:off x="3941885" y="6075312"/>
          <a:ext cx="798634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161192</xdr:colOff>
      <xdr:row>31</xdr:row>
      <xdr:rowOff>38788</xdr:rowOff>
    </xdr:from>
    <xdr:to>
      <xdr:col>12</xdr:col>
      <xdr:colOff>102575</xdr:colOff>
      <xdr:row>32</xdr:row>
      <xdr:rowOff>143521</xdr:rowOff>
    </xdr:to>
    <xdr:sp macro="" textlink="">
      <xdr:nvSpPr>
        <xdr:cNvPr id="10" name="Rounded Rectangle 9"/>
        <xdr:cNvSpPr/>
      </xdr:nvSpPr>
      <xdr:spPr>
        <a:xfrm>
          <a:off x="6352442" y="6061519"/>
          <a:ext cx="967152" cy="28790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79304</xdr:colOff>
      <xdr:row>31</xdr:row>
      <xdr:rowOff>43530</xdr:rowOff>
    </xdr:from>
    <xdr:to>
      <xdr:col>14</xdr:col>
      <xdr:colOff>426686</xdr:colOff>
      <xdr:row>32</xdr:row>
      <xdr:rowOff>137057</xdr:rowOff>
    </xdr:to>
    <xdr:sp macro="" textlink="">
      <xdr:nvSpPr>
        <xdr:cNvPr id="11" name="Rounded Rectangle 10"/>
        <xdr:cNvSpPr/>
      </xdr:nvSpPr>
      <xdr:spPr>
        <a:xfrm>
          <a:off x="8813729" y="6006180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12</xdr:col>
      <xdr:colOff>134040</xdr:colOff>
      <xdr:row>31</xdr:row>
      <xdr:rowOff>25860</xdr:rowOff>
    </xdr:from>
    <xdr:to>
      <xdr:col>12</xdr:col>
      <xdr:colOff>481422</xdr:colOff>
      <xdr:row>32</xdr:row>
      <xdr:rowOff>115508</xdr:rowOff>
    </xdr:to>
    <xdr:sp macro="" textlink="">
      <xdr:nvSpPr>
        <xdr:cNvPr id="12" name="Rounded Rectangle 11"/>
        <xdr:cNvSpPr/>
      </xdr:nvSpPr>
      <xdr:spPr>
        <a:xfrm>
          <a:off x="7144440" y="5988510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5</xdr:col>
      <xdr:colOff>298680</xdr:colOff>
      <xdr:row>31</xdr:row>
      <xdr:rowOff>63355</xdr:rowOff>
    </xdr:from>
    <xdr:to>
      <xdr:col>6</xdr:col>
      <xdr:colOff>96542</xdr:colOff>
      <xdr:row>32</xdr:row>
      <xdr:rowOff>153003</xdr:rowOff>
    </xdr:to>
    <xdr:sp macro="" textlink="">
      <xdr:nvSpPr>
        <xdr:cNvPr id="13" name="Rounded Rectangle 12"/>
        <xdr:cNvSpPr/>
      </xdr:nvSpPr>
      <xdr:spPr>
        <a:xfrm>
          <a:off x="3507872" y="6086086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31</xdr:row>
      <xdr:rowOff>56286</xdr:rowOff>
    </xdr:from>
    <xdr:to>
      <xdr:col>2</xdr:col>
      <xdr:colOff>161925</xdr:colOff>
      <xdr:row>32</xdr:row>
      <xdr:rowOff>149814</xdr:rowOff>
    </xdr:to>
    <xdr:sp macro="" textlink="">
      <xdr:nvSpPr>
        <xdr:cNvPr id="14" name="Rounded Rectangle 13"/>
        <xdr:cNvSpPr/>
      </xdr:nvSpPr>
      <xdr:spPr>
        <a:xfrm>
          <a:off x="924314" y="6018936"/>
          <a:ext cx="218686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8</xdr:col>
      <xdr:colOff>234461</xdr:colOff>
      <xdr:row>31</xdr:row>
      <xdr:rowOff>39047</xdr:rowOff>
    </xdr:from>
    <xdr:to>
      <xdr:col>9</xdr:col>
      <xdr:colOff>395653</xdr:colOff>
      <xdr:row>32</xdr:row>
      <xdr:rowOff>143779</xdr:rowOff>
    </xdr:to>
    <xdr:sp macro="" textlink="">
      <xdr:nvSpPr>
        <xdr:cNvPr id="15" name="Rounded Rectangle 14"/>
        <xdr:cNvSpPr/>
      </xdr:nvSpPr>
      <xdr:spPr>
        <a:xfrm>
          <a:off x="5128846" y="6061778"/>
          <a:ext cx="783980" cy="28790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31</xdr:row>
      <xdr:rowOff>59045</xdr:rowOff>
    </xdr:from>
    <xdr:to>
      <xdr:col>3</xdr:col>
      <xdr:colOff>637442</xdr:colOff>
      <xdr:row>32</xdr:row>
      <xdr:rowOff>159898</xdr:rowOff>
    </xdr:to>
    <xdr:sp macro="" textlink="">
      <xdr:nvSpPr>
        <xdr:cNvPr id="16" name="Rounded Rectangle 15"/>
        <xdr:cNvSpPr/>
      </xdr:nvSpPr>
      <xdr:spPr>
        <a:xfrm>
          <a:off x="1200753" y="6081776"/>
          <a:ext cx="1275747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552107</xdr:colOff>
      <xdr:row>31</xdr:row>
      <xdr:rowOff>45254</xdr:rowOff>
    </xdr:from>
    <xdr:to>
      <xdr:col>14</xdr:col>
      <xdr:colOff>43962</xdr:colOff>
      <xdr:row>32</xdr:row>
      <xdr:rowOff>146107</xdr:rowOff>
    </xdr:to>
    <xdr:sp macro="" textlink="">
      <xdr:nvSpPr>
        <xdr:cNvPr id="17" name="Rounded Rectangle 16"/>
        <xdr:cNvSpPr/>
      </xdr:nvSpPr>
      <xdr:spPr>
        <a:xfrm>
          <a:off x="7562507" y="6007904"/>
          <a:ext cx="1215880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432289</xdr:colOff>
      <xdr:row>31</xdr:row>
      <xdr:rowOff>42926</xdr:rowOff>
    </xdr:from>
    <xdr:to>
      <xdr:col>10</xdr:col>
      <xdr:colOff>58614</xdr:colOff>
      <xdr:row>32</xdr:row>
      <xdr:rowOff>136453</xdr:rowOff>
    </xdr:to>
    <xdr:sp macro="" textlink="">
      <xdr:nvSpPr>
        <xdr:cNvPr id="18" name="Rounded Rectangle 17"/>
        <xdr:cNvSpPr/>
      </xdr:nvSpPr>
      <xdr:spPr>
        <a:xfrm>
          <a:off x="5949462" y="6065657"/>
          <a:ext cx="300402" cy="276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505558</xdr:colOff>
      <xdr:row>31</xdr:row>
      <xdr:rowOff>53960</xdr:rowOff>
    </xdr:from>
    <xdr:to>
      <xdr:col>8</xdr:col>
      <xdr:colOff>183173</xdr:colOff>
      <xdr:row>32</xdr:row>
      <xdr:rowOff>143607</xdr:rowOff>
    </xdr:to>
    <xdr:sp macro="" textlink="">
      <xdr:nvSpPr>
        <xdr:cNvPr id="19" name="Rounded Rectangle 18"/>
        <xdr:cNvSpPr/>
      </xdr:nvSpPr>
      <xdr:spPr>
        <a:xfrm>
          <a:off x="4806462" y="6076691"/>
          <a:ext cx="271096" cy="27282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680455</xdr:colOff>
      <xdr:row>31</xdr:row>
      <xdr:rowOff>61113</xdr:rowOff>
    </xdr:from>
    <xdr:to>
      <xdr:col>4</xdr:col>
      <xdr:colOff>229203</xdr:colOff>
      <xdr:row>32</xdr:row>
      <xdr:rowOff>150761</xdr:rowOff>
    </xdr:to>
    <xdr:sp macro="" textlink="">
      <xdr:nvSpPr>
        <xdr:cNvPr id="20" name="Rounded Rectangle 19"/>
        <xdr:cNvSpPr/>
      </xdr:nvSpPr>
      <xdr:spPr>
        <a:xfrm>
          <a:off x="2519513" y="6083844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17</xdr:row>
      <xdr:rowOff>89158</xdr:rowOff>
    </xdr:from>
    <xdr:to>
      <xdr:col>6</xdr:col>
      <xdr:colOff>112058</xdr:colOff>
      <xdr:row>21</xdr:row>
      <xdr:rowOff>165164</xdr:rowOff>
    </xdr:to>
    <xdr:sp macro="" textlink="">
      <xdr:nvSpPr>
        <xdr:cNvPr id="21" name="Rounded Rectangle 20"/>
        <xdr:cNvSpPr/>
      </xdr:nvSpPr>
      <xdr:spPr>
        <a:xfrm>
          <a:off x="0" y="3613408"/>
          <a:ext cx="4369733" cy="82848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58091</xdr:colOff>
      <xdr:row>17</xdr:row>
      <xdr:rowOff>114682</xdr:rowOff>
    </xdr:from>
    <xdr:to>
      <xdr:col>1</xdr:col>
      <xdr:colOff>694147</xdr:colOff>
      <xdr:row>21</xdr:row>
      <xdr:rowOff>110908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" y="3638932"/>
          <a:ext cx="921806" cy="748701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22</xdr:row>
      <xdr:rowOff>29308</xdr:rowOff>
    </xdr:from>
    <xdr:to>
      <xdr:col>2</xdr:col>
      <xdr:colOff>564174</xdr:colOff>
      <xdr:row>25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487008"/>
          <a:ext cx="170937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22</xdr:row>
      <xdr:rowOff>43961</xdr:rowOff>
    </xdr:from>
    <xdr:to>
      <xdr:col>4</xdr:col>
      <xdr:colOff>329712</xdr:colOff>
      <xdr:row>25</xdr:row>
      <xdr:rowOff>175846</xdr:rowOff>
    </xdr:to>
    <xdr:sp macro="" textlink="">
      <xdr:nvSpPr>
        <xdr:cNvPr id="24" name="Rounded Rectangle 23"/>
        <xdr:cNvSpPr/>
      </xdr:nvSpPr>
      <xdr:spPr>
        <a:xfrm>
          <a:off x="1775314" y="4501661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22</xdr:row>
      <xdr:rowOff>36635</xdr:rowOff>
    </xdr:from>
    <xdr:to>
      <xdr:col>7</xdr:col>
      <xdr:colOff>718039</xdr:colOff>
      <xdr:row>25</xdr:row>
      <xdr:rowOff>168520</xdr:rowOff>
    </xdr:to>
    <xdr:sp macro="" textlink="">
      <xdr:nvSpPr>
        <xdr:cNvPr id="25" name="Rounded Rectangle 24"/>
        <xdr:cNvSpPr/>
      </xdr:nvSpPr>
      <xdr:spPr>
        <a:xfrm>
          <a:off x="3529379" y="4494335"/>
          <a:ext cx="1989260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22</xdr:row>
      <xdr:rowOff>95250</xdr:rowOff>
    </xdr:from>
    <xdr:to>
      <xdr:col>2</xdr:col>
      <xdr:colOff>458390</xdr:colOff>
      <xdr:row>25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552950"/>
          <a:ext cx="153352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97.02.19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22</xdr:row>
      <xdr:rowOff>108988</xdr:rowOff>
    </xdr:from>
    <xdr:to>
      <xdr:col>4</xdr:col>
      <xdr:colOff>313765</xdr:colOff>
      <xdr:row>25</xdr:row>
      <xdr:rowOff>85175</xdr:rowOff>
    </xdr:to>
    <xdr:sp macro="" textlink="">
      <xdr:nvSpPr>
        <xdr:cNvPr id="27" name="TextBox 26"/>
        <xdr:cNvSpPr txBox="1"/>
      </xdr:nvSpPr>
      <xdr:spPr>
        <a:xfrm>
          <a:off x="1684923" y="4591341"/>
          <a:ext cx="1273430" cy="5140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97.02.19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22</xdr:row>
      <xdr:rowOff>83803</xdr:rowOff>
    </xdr:from>
    <xdr:to>
      <xdr:col>7</xdr:col>
      <xdr:colOff>537882</xdr:colOff>
      <xdr:row>25</xdr:row>
      <xdr:rowOff>59990</xdr:rowOff>
    </xdr:to>
    <xdr:sp macro="" textlink="">
      <xdr:nvSpPr>
        <xdr:cNvPr id="28" name="TextBox 27"/>
        <xdr:cNvSpPr txBox="1"/>
      </xdr:nvSpPr>
      <xdr:spPr>
        <a:xfrm>
          <a:off x="3143277" y="4566156"/>
          <a:ext cx="1697664" cy="5140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97.02.19</a:t>
          </a:r>
          <a:endParaRPr lang="fa-IR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33726" y="1076326"/>
          <a:ext cx="1666874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734425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637442</xdr:colOff>
      <xdr:row>4</xdr:row>
      <xdr:rowOff>46117</xdr:rowOff>
    </xdr:to>
    <xdr:sp macro="" textlink="">
      <xdr:nvSpPr>
        <xdr:cNvPr id="4" name="TextBox 3"/>
        <xdr:cNvSpPr txBox="1"/>
      </xdr:nvSpPr>
      <xdr:spPr>
        <a:xfrm>
          <a:off x="0" y="44823"/>
          <a:ext cx="1789967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97294" y="21981"/>
          <a:ext cx="3003306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96123" y="1076325"/>
          <a:ext cx="1443152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31</xdr:row>
      <xdr:rowOff>54305</xdr:rowOff>
    </xdr:from>
    <xdr:to>
      <xdr:col>1</xdr:col>
      <xdr:colOff>600808</xdr:colOff>
      <xdr:row>32</xdr:row>
      <xdr:rowOff>159037</xdr:rowOff>
    </xdr:to>
    <xdr:sp macro="" textlink="">
      <xdr:nvSpPr>
        <xdr:cNvPr id="7" name="Rounded Rectangle 6"/>
        <xdr:cNvSpPr/>
      </xdr:nvSpPr>
      <xdr:spPr>
        <a:xfrm>
          <a:off x="24566" y="6016955"/>
          <a:ext cx="861992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31</xdr:row>
      <xdr:rowOff>44392</xdr:rowOff>
    </xdr:from>
    <xdr:to>
      <xdr:col>4</xdr:col>
      <xdr:colOff>102578</xdr:colOff>
      <xdr:row>32</xdr:row>
      <xdr:rowOff>145245</xdr:rowOff>
    </xdr:to>
    <xdr:sp macro="" textlink="">
      <xdr:nvSpPr>
        <xdr:cNvPr id="8" name="Rounded Rectangle 7"/>
        <xdr:cNvSpPr/>
      </xdr:nvSpPr>
      <xdr:spPr>
        <a:xfrm>
          <a:off x="2725788" y="6007042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31</xdr:row>
      <xdr:rowOff>52581</xdr:rowOff>
    </xdr:from>
    <xdr:to>
      <xdr:col>6</xdr:col>
      <xdr:colOff>175846</xdr:colOff>
      <xdr:row>32</xdr:row>
      <xdr:rowOff>153434</xdr:rowOff>
    </xdr:to>
    <xdr:sp macro="" textlink="">
      <xdr:nvSpPr>
        <xdr:cNvPr id="9" name="Rounded Rectangle 8"/>
        <xdr:cNvSpPr/>
      </xdr:nvSpPr>
      <xdr:spPr>
        <a:xfrm>
          <a:off x="3707378" y="6015231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31</xdr:row>
      <xdr:rowOff>38788</xdr:rowOff>
    </xdr:from>
    <xdr:to>
      <xdr:col>10</xdr:col>
      <xdr:colOff>102576</xdr:colOff>
      <xdr:row>32</xdr:row>
      <xdr:rowOff>143521</xdr:rowOff>
    </xdr:to>
    <xdr:sp macro="" textlink="">
      <xdr:nvSpPr>
        <xdr:cNvPr id="10" name="Rounded Rectangle 9"/>
        <xdr:cNvSpPr/>
      </xdr:nvSpPr>
      <xdr:spPr>
        <a:xfrm>
          <a:off x="6135306" y="6001438"/>
          <a:ext cx="97767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31</xdr:row>
      <xdr:rowOff>43530</xdr:rowOff>
    </xdr:from>
    <xdr:to>
      <xdr:col>12</xdr:col>
      <xdr:colOff>426686</xdr:colOff>
      <xdr:row>32</xdr:row>
      <xdr:rowOff>137057</xdr:rowOff>
    </xdr:to>
    <xdr:sp macro="" textlink="">
      <xdr:nvSpPr>
        <xdr:cNvPr id="11" name="Rounded Rectangle 10"/>
        <xdr:cNvSpPr/>
      </xdr:nvSpPr>
      <xdr:spPr>
        <a:xfrm>
          <a:off x="8813729" y="6006180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31</xdr:row>
      <xdr:rowOff>25860</xdr:rowOff>
    </xdr:from>
    <xdr:to>
      <xdr:col>10</xdr:col>
      <xdr:colOff>481422</xdr:colOff>
      <xdr:row>32</xdr:row>
      <xdr:rowOff>115508</xdr:rowOff>
    </xdr:to>
    <xdr:sp macro="" textlink="">
      <xdr:nvSpPr>
        <xdr:cNvPr id="12" name="Rounded Rectangle 11"/>
        <xdr:cNvSpPr/>
      </xdr:nvSpPr>
      <xdr:spPr>
        <a:xfrm>
          <a:off x="7144440" y="5988510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31</xdr:row>
      <xdr:rowOff>48701</xdr:rowOff>
    </xdr:from>
    <xdr:to>
      <xdr:col>4</xdr:col>
      <xdr:colOff>477543</xdr:colOff>
      <xdr:row>32</xdr:row>
      <xdr:rowOff>138349</xdr:rowOff>
    </xdr:to>
    <xdr:sp macro="" textlink="">
      <xdr:nvSpPr>
        <xdr:cNvPr id="13" name="Rounded Rectangle 12"/>
        <xdr:cNvSpPr/>
      </xdr:nvSpPr>
      <xdr:spPr>
        <a:xfrm>
          <a:off x="3263886" y="6011351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31</xdr:row>
      <xdr:rowOff>56286</xdr:rowOff>
    </xdr:from>
    <xdr:to>
      <xdr:col>2</xdr:col>
      <xdr:colOff>128696</xdr:colOff>
      <xdr:row>32</xdr:row>
      <xdr:rowOff>149814</xdr:rowOff>
    </xdr:to>
    <xdr:sp macro="" textlink="">
      <xdr:nvSpPr>
        <xdr:cNvPr id="14" name="Rounded Rectangle 13"/>
        <xdr:cNvSpPr/>
      </xdr:nvSpPr>
      <xdr:spPr>
        <a:xfrm>
          <a:off x="924314" y="6018936"/>
          <a:ext cx="356907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31</xdr:row>
      <xdr:rowOff>39047</xdr:rowOff>
    </xdr:from>
    <xdr:to>
      <xdr:col>8</xdr:col>
      <xdr:colOff>131885</xdr:colOff>
      <xdr:row>32</xdr:row>
      <xdr:rowOff>143779</xdr:rowOff>
    </xdr:to>
    <xdr:sp macro="" textlink="">
      <xdr:nvSpPr>
        <xdr:cNvPr id="15" name="Rounded Rectangle 14"/>
        <xdr:cNvSpPr/>
      </xdr:nvSpPr>
      <xdr:spPr>
        <a:xfrm>
          <a:off x="4906194" y="6001697"/>
          <a:ext cx="769241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31</xdr:row>
      <xdr:rowOff>59045</xdr:rowOff>
    </xdr:from>
    <xdr:to>
      <xdr:col>3</xdr:col>
      <xdr:colOff>131884</xdr:colOff>
      <xdr:row>32</xdr:row>
      <xdr:rowOff>159898</xdr:rowOff>
    </xdr:to>
    <xdr:sp macro="" textlink="">
      <xdr:nvSpPr>
        <xdr:cNvPr id="16" name="Rounded Rectangle 15"/>
        <xdr:cNvSpPr/>
      </xdr:nvSpPr>
      <xdr:spPr>
        <a:xfrm>
          <a:off x="1371470" y="6021695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31</xdr:row>
      <xdr:rowOff>45254</xdr:rowOff>
    </xdr:from>
    <xdr:to>
      <xdr:col>12</xdr:col>
      <xdr:colOff>43962</xdr:colOff>
      <xdr:row>32</xdr:row>
      <xdr:rowOff>146107</xdr:rowOff>
    </xdr:to>
    <xdr:sp macro="" textlink="">
      <xdr:nvSpPr>
        <xdr:cNvPr id="17" name="Rounded Rectangle 16"/>
        <xdr:cNvSpPr/>
      </xdr:nvSpPr>
      <xdr:spPr>
        <a:xfrm>
          <a:off x="7562507" y="6007904"/>
          <a:ext cx="1215880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31</xdr:row>
      <xdr:rowOff>35600</xdr:rowOff>
    </xdr:from>
    <xdr:to>
      <xdr:col>8</xdr:col>
      <xdr:colOff>516592</xdr:colOff>
      <xdr:row>32</xdr:row>
      <xdr:rowOff>129127</xdr:rowOff>
    </xdr:to>
    <xdr:sp macro="" textlink="">
      <xdr:nvSpPr>
        <xdr:cNvPr id="18" name="Rounded Rectangle 17"/>
        <xdr:cNvSpPr/>
      </xdr:nvSpPr>
      <xdr:spPr>
        <a:xfrm>
          <a:off x="5712760" y="5998250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31</xdr:row>
      <xdr:rowOff>53960</xdr:rowOff>
    </xdr:from>
    <xdr:to>
      <xdr:col>7</xdr:col>
      <xdr:colOff>25085</xdr:colOff>
      <xdr:row>32</xdr:row>
      <xdr:rowOff>143607</xdr:rowOff>
    </xdr:to>
    <xdr:sp macro="" textlink="">
      <xdr:nvSpPr>
        <xdr:cNvPr id="19" name="Rounded Rectangle 18"/>
        <xdr:cNvSpPr/>
      </xdr:nvSpPr>
      <xdr:spPr>
        <a:xfrm>
          <a:off x="4477570" y="6016610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31</xdr:row>
      <xdr:rowOff>53787</xdr:rowOff>
    </xdr:from>
    <xdr:to>
      <xdr:col>3</xdr:col>
      <xdr:colOff>507626</xdr:colOff>
      <xdr:row>32</xdr:row>
      <xdr:rowOff>143435</xdr:rowOff>
    </xdr:to>
    <xdr:sp macro="" textlink="">
      <xdr:nvSpPr>
        <xdr:cNvPr id="20" name="Rounded Rectangle 19"/>
        <xdr:cNvSpPr/>
      </xdr:nvSpPr>
      <xdr:spPr>
        <a:xfrm>
          <a:off x="2293844" y="6016437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17</xdr:row>
      <xdr:rowOff>89158</xdr:rowOff>
    </xdr:from>
    <xdr:to>
      <xdr:col>6</xdr:col>
      <xdr:colOff>112058</xdr:colOff>
      <xdr:row>21</xdr:row>
      <xdr:rowOff>165164</xdr:rowOff>
    </xdr:to>
    <xdr:sp macro="" textlink="">
      <xdr:nvSpPr>
        <xdr:cNvPr id="21" name="Rounded Rectangle 20"/>
        <xdr:cNvSpPr/>
      </xdr:nvSpPr>
      <xdr:spPr>
        <a:xfrm>
          <a:off x="0" y="3613408"/>
          <a:ext cx="4369733" cy="82848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58091</xdr:colOff>
      <xdr:row>17</xdr:row>
      <xdr:rowOff>114682</xdr:rowOff>
    </xdr:from>
    <xdr:to>
      <xdr:col>1</xdr:col>
      <xdr:colOff>694147</xdr:colOff>
      <xdr:row>21</xdr:row>
      <xdr:rowOff>110908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" y="3638932"/>
          <a:ext cx="921806" cy="748701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22</xdr:row>
      <xdr:rowOff>29308</xdr:rowOff>
    </xdr:from>
    <xdr:to>
      <xdr:col>2</xdr:col>
      <xdr:colOff>564174</xdr:colOff>
      <xdr:row>25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487008"/>
          <a:ext cx="170937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22</xdr:row>
      <xdr:rowOff>43961</xdr:rowOff>
    </xdr:from>
    <xdr:to>
      <xdr:col>4</xdr:col>
      <xdr:colOff>329712</xdr:colOff>
      <xdr:row>25</xdr:row>
      <xdr:rowOff>175846</xdr:rowOff>
    </xdr:to>
    <xdr:sp macro="" textlink="">
      <xdr:nvSpPr>
        <xdr:cNvPr id="24" name="Rounded Rectangle 23"/>
        <xdr:cNvSpPr/>
      </xdr:nvSpPr>
      <xdr:spPr>
        <a:xfrm>
          <a:off x="1775314" y="4501661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22</xdr:row>
      <xdr:rowOff>36635</xdr:rowOff>
    </xdr:from>
    <xdr:to>
      <xdr:col>7</xdr:col>
      <xdr:colOff>718039</xdr:colOff>
      <xdr:row>25</xdr:row>
      <xdr:rowOff>168520</xdr:rowOff>
    </xdr:to>
    <xdr:sp macro="" textlink="">
      <xdr:nvSpPr>
        <xdr:cNvPr id="25" name="Rounded Rectangle 24"/>
        <xdr:cNvSpPr/>
      </xdr:nvSpPr>
      <xdr:spPr>
        <a:xfrm>
          <a:off x="3529379" y="4494335"/>
          <a:ext cx="1989260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22</xdr:row>
      <xdr:rowOff>95250</xdr:rowOff>
    </xdr:from>
    <xdr:to>
      <xdr:col>2</xdr:col>
      <xdr:colOff>458390</xdr:colOff>
      <xdr:row>25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552950"/>
          <a:ext cx="153352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22</xdr:row>
      <xdr:rowOff>108988</xdr:rowOff>
    </xdr:from>
    <xdr:to>
      <xdr:col>4</xdr:col>
      <xdr:colOff>228508</xdr:colOff>
      <xdr:row>25</xdr:row>
      <xdr:rowOff>85175</xdr:rowOff>
    </xdr:to>
    <xdr:sp macro="" textlink="">
      <xdr:nvSpPr>
        <xdr:cNvPr id="27" name="TextBox 26"/>
        <xdr:cNvSpPr txBox="1"/>
      </xdr:nvSpPr>
      <xdr:spPr>
        <a:xfrm>
          <a:off x="1851330" y="4566688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22</xdr:row>
      <xdr:rowOff>83803</xdr:rowOff>
    </xdr:from>
    <xdr:to>
      <xdr:col>7</xdr:col>
      <xdr:colOff>595312</xdr:colOff>
      <xdr:row>25</xdr:row>
      <xdr:rowOff>59990</xdr:rowOff>
    </xdr:to>
    <xdr:sp macro="" textlink="">
      <xdr:nvSpPr>
        <xdr:cNvPr id="28" name="TextBox 27"/>
        <xdr:cNvSpPr txBox="1"/>
      </xdr:nvSpPr>
      <xdr:spPr>
        <a:xfrm>
          <a:off x="3632414" y="4541503"/>
          <a:ext cx="1763498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14676" y="1104901"/>
          <a:ext cx="1638299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64870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637442</xdr:colOff>
      <xdr:row>4</xdr:row>
      <xdr:rowOff>46117</xdr:rowOff>
    </xdr:to>
    <xdr:sp macro="" textlink="">
      <xdr:nvSpPr>
        <xdr:cNvPr id="4" name="TextBox 3"/>
        <xdr:cNvSpPr txBox="1"/>
      </xdr:nvSpPr>
      <xdr:spPr>
        <a:xfrm>
          <a:off x="0" y="44823"/>
          <a:ext cx="1770917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78244" y="21981"/>
          <a:ext cx="2974731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19923" y="1104900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23</xdr:row>
      <xdr:rowOff>54305</xdr:rowOff>
    </xdr:from>
    <xdr:to>
      <xdr:col>1</xdr:col>
      <xdr:colOff>600808</xdr:colOff>
      <xdr:row>24</xdr:row>
      <xdr:rowOff>159037</xdr:rowOff>
    </xdr:to>
    <xdr:sp macro="" textlink="">
      <xdr:nvSpPr>
        <xdr:cNvPr id="7" name="Rounded Rectangle 6"/>
        <xdr:cNvSpPr/>
      </xdr:nvSpPr>
      <xdr:spPr>
        <a:xfrm>
          <a:off x="24566" y="5759780"/>
          <a:ext cx="852467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23</xdr:row>
      <xdr:rowOff>44392</xdr:rowOff>
    </xdr:from>
    <xdr:to>
      <xdr:col>4</xdr:col>
      <xdr:colOff>102578</xdr:colOff>
      <xdr:row>24</xdr:row>
      <xdr:rowOff>145245</xdr:rowOff>
    </xdr:to>
    <xdr:sp macro="" textlink="">
      <xdr:nvSpPr>
        <xdr:cNvPr id="8" name="Rounded Rectangle 7"/>
        <xdr:cNvSpPr/>
      </xdr:nvSpPr>
      <xdr:spPr>
        <a:xfrm>
          <a:off x="2706738" y="5749867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23</xdr:row>
      <xdr:rowOff>52581</xdr:rowOff>
    </xdr:from>
    <xdr:to>
      <xdr:col>6</xdr:col>
      <xdr:colOff>175846</xdr:colOff>
      <xdr:row>24</xdr:row>
      <xdr:rowOff>153434</xdr:rowOff>
    </xdr:to>
    <xdr:sp macro="" textlink="">
      <xdr:nvSpPr>
        <xdr:cNvPr id="9" name="Rounded Rectangle 8"/>
        <xdr:cNvSpPr/>
      </xdr:nvSpPr>
      <xdr:spPr>
        <a:xfrm>
          <a:off x="3659753" y="5758056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23</xdr:row>
      <xdr:rowOff>38788</xdr:rowOff>
    </xdr:from>
    <xdr:to>
      <xdr:col>10</xdr:col>
      <xdr:colOff>102576</xdr:colOff>
      <xdr:row>24</xdr:row>
      <xdr:rowOff>143521</xdr:rowOff>
    </xdr:to>
    <xdr:sp macro="" textlink="">
      <xdr:nvSpPr>
        <xdr:cNvPr id="10" name="Rounded Rectangle 9"/>
        <xdr:cNvSpPr/>
      </xdr:nvSpPr>
      <xdr:spPr>
        <a:xfrm>
          <a:off x="6078156" y="5744263"/>
          <a:ext cx="95862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23</xdr:row>
      <xdr:rowOff>43530</xdr:rowOff>
    </xdr:from>
    <xdr:to>
      <xdr:col>12</xdr:col>
      <xdr:colOff>426686</xdr:colOff>
      <xdr:row>24</xdr:row>
      <xdr:rowOff>137057</xdr:rowOff>
    </xdr:to>
    <xdr:sp macro="" textlink="">
      <xdr:nvSpPr>
        <xdr:cNvPr id="11" name="Rounded Rectangle 10"/>
        <xdr:cNvSpPr/>
      </xdr:nvSpPr>
      <xdr:spPr>
        <a:xfrm>
          <a:off x="8728004" y="574900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23</xdr:row>
      <xdr:rowOff>25860</xdr:rowOff>
    </xdr:from>
    <xdr:to>
      <xdr:col>10</xdr:col>
      <xdr:colOff>481422</xdr:colOff>
      <xdr:row>24</xdr:row>
      <xdr:rowOff>115508</xdr:rowOff>
    </xdr:to>
    <xdr:sp macro="" textlink="">
      <xdr:nvSpPr>
        <xdr:cNvPr id="12" name="Rounded Rectangle 11"/>
        <xdr:cNvSpPr/>
      </xdr:nvSpPr>
      <xdr:spPr>
        <a:xfrm>
          <a:off x="7068240" y="5731335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23</xdr:row>
      <xdr:rowOff>48701</xdr:rowOff>
    </xdr:from>
    <xdr:to>
      <xdr:col>4</xdr:col>
      <xdr:colOff>477543</xdr:colOff>
      <xdr:row>24</xdr:row>
      <xdr:rowOff>138349</xdr:rowOff>
    </xdr:to>
    <xdr:sp macro="" textlink="">
      <xdr:nvSpPr>
        <xdr:cNvPr id="13" name="Rounded Rectangle 12"/>
        <xdr:cNvSpPr/>
      </xdr:nvSpPr>
      <xdr:spPr>
        <a:xfrm>
          <a:off x="3244836" y="5754176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23</xdr:row>
      <xdr:rowOff>56286</xdr:rowOff>
    </xdr:from>
    <xdr:to>
      <xdr:col>2</xdr:col>
      <xdr:colOff>128696</xdr:colOff>
      <xdr:row>24</xdr:row>
      <xdr:rowOff>149814</xdr:rowOff>
    </xdr:to>
    <xdr:sp macro="" textlink="">
      <xdr:nvSpPr>
        <xdr:cNvPr id="14" name="Rounded Rectangle 13"/>
        <xdr:cNvSpPr/>
      </xdr:nvSpPr>
      <xdr:spPr>
        <a:xfrm>
          <a:off x="914789" y="5761761"/>
          <a:ext cx="347382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23</xdr:row>
      <xdr:rowOff>39047</xdr:rowOff>
    </xdr:from>
    <xdr:to>
      <xdr:col>8</xdr:col>
      <xdr:colOff>131885</xdr:colOff>
      <xdr:row>24</xdr:row>
      <xdr:rowOff>143779</xdr:rowOff>
    </xdr:to>
    <xdr:sp macro="" textlink="">
      <xdr:nvSpPr>
        <xdr:cNvPr id="15" name="Rounded Rectangle 14"/>
        <xdr:cNvSpPr/>
      </xdr:nvSpPr>
      <xdr:spPr>
        <a:xfrm>
          <a:off x="4858569" y="5744522"/>
          <a:ext cx="759716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23</xdr:row>
      <xdr:rowOff>59045</xdr:rowOff>
    </xdr:from>
    <xdr:to>
      <xdr:col>3</xdr:col>
      <xdr:colOff>131884</xdr:colOff>
      <xdr:row>24</xdr:row>
      <xdr:rowOff>159898</xdr:rowOff>
    </xdr:to>
    <xdr:sp macro="" textlink="">
      <xdr:nvSpPr>
        <xdr:cNvPr id="16" name="Rounded Rectangle 15"/>
        <xdr:cNvSpPr/>
      </xdr:nvSpPr>
      <xdr:spPr>
        <a:xfrm>
          <a:off x="1352420" y="5764520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23</xdr:row>
      <xdr:rowOff>45254</xdr:rowOff>
    </xdr:from>
    <xdr:to>
      <xdr:col>12</xdr:col>
      <xdr:colOff>43962</xdr:colOff>
      <xdr:row>24</xdr:row>
      <xdr:rowOff>146107</xdr:rowOff>
    </xdr:to>
    <xdr:sp macro="" textlink="">
      <xdr:nvSpPr>
        <xdr:cNvPr id="17" name="Rounded Rectangle 16"/>
        <xdr:cNvSpPr/>
      </xdr:nvSpPr>
      <xdr:spPr>
        <a:xfrm>
          <a:off x="7486307" y="5750729"/>
          <a:ext cx="120635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23</xdr:row>
      <xdr:rowOff>35600</xdr:rowOff>
    </xdr:from>
    <xdr:to>
      <xdr:col>8</xdr:col>
      <xdr:colOff>516592</xdr:colOff>
      <xdr:row>24</xdr:row>
      <xdr:rowOff>129127</xdr:rowOff>
    </xdr:to>
    <xdr:sp macro="" textlink="">
      <xdr:nvSpPr>
        <xdr:cNvPr id="18" name="Rounded Rectangle 17"/>
        <xdr:cNvSpPr/>
      </xdr:nvSpPr>
      <xdr:spPr>
        <a:xfrm>
          <a:off x="5655610" y="574107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23</xdr:row>
      <xdr:rowOff>53960</xdr:rowOff>
    </xdr:from>
    <xdr:to>
      <xdr:col>7</xdr:col>
      <xdr:colOff>25085</xdr:colOff>
      <xdr:row>24</xdr:row>
      <xdr:rowOff>143607</xdr:rowOff>
    </xdr:to>
    <xdr:sp macro="" textlink="">
      <xdr:nvSpPr>
        <xdr:cNvPr id="19" name="Rounded Rectangle 18"/>
        <xdr:cNvSpPr/>
      </xdr:nvSpPr>
      <xdr:spPr>
        <a:xfrm>
          <a:off x="4429945" y="5759435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23</xdr:row>
      <xdr:rowOff>53787</xdr:rowOff>
    </xdr:from>
    <xdr:to>
      <xdr:col>3</xdr:col>
      <xdr:colOff>507626</xdr:colOff>
      <xdr:row>24</xdr:row>
      <xdr:rowOff>143435</xdr:rowOff>
    </xdr:to>
    <xdr:sp macro="" textlink="">
      <xdr:nvSpPr>
        <xdr:cNvPr id="20" name="Rounded Rectangle 19"/>
        <xdr:cNvSpPr/>
      </xdr:nvSpPr>
      <xdr:spPr>
        <a:xfrm>
          <a:off x="2274794" y="5759262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9</xdr:row>
      <xdr:rowOff>132522</xdr:rowOff>
    </xdr:from>
    <xdr:to>
      <xdr:col>6</xdr:col>
      <xdr:colOff>112058</xdr:colOff>
      <xdr:row>13</xdr:row>
      <xdr:rowOff>115468</xdr:rowOff>
    </xdr:to>
    <xdr:sp macro="" textlink="">
      <xdr:nvSpPr>
        <xdr:cNvPr id="21" name="Rounded Rectangle 20"/>
        <xdr:cNvSpPr/>
      </xdr:nvSpPr>
      <xdr:spPr>
        <a:xfrm>
          <a:off x="0" y="2435087"/>
          <a:ext cx="4327906" cy="71181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66374</xdr:colOff>
      <xdr:row>9</xdr:row>
      <xdr:rowOff>99391</xdr:rowOff>
    </xdr:from>
    <xdr:to>
      <xdr:col>1</xdr:col>
      <xdr:colOff>702430</xdr:colOff>
      <xdr:row>13</xdr:row>
      <xdr:rowOff>120466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4" y="2401956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14</xdr:row>
      <xdr:rowOff>29308</xdr:rowOff>
    </xdr:from>
    <xdr:to>
      <xdr:col>2</xdr:col>
      <xdr:colOff>564174</xdr:colOff>
      <xdr:row>17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077433"/>
          <a:ext cx="169032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14</xdr:row>
      <xdr:rowOff>43961</xdr:rowOff>
    </xdr:from>
    <xdr:to>
      <xdr:col>4</xdr:col>
      <xdr:colOff>329712</xdr:colOff>
      <xdr:row>17</xdr:row>
      <xdr:rowOff>175846</xdr:rowOff>
    </xdr:to>
    <xdr:sp macro="" textlink="">
      <xdr:nvSpPr>
        <xdr:cNvPr id="24" name="Rounded Rectangle 23"/>
        <xdr:cNvSpPr/>
      </xdr:nvSpPr>
      <xdr:spPr>
        <a:xfrm>
          <a:off x="1756264" y="4092086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14</xdr:row>
      <xdr:rowOff>36635</xdr:rowOff>
    </xdr:from>
    <xdr:to>
      <xdr:col>7</xdr:col>
      <xdr:colOff>718039</xdr:colOff>
      <xdr:row>17</xdr:row>
      <xdr:rowOff>168520</xdr:rowOff>
    </xdr:to>
    <xdr:sp macro="" textlink="">
      <xdr:nvSpPr>
        <xdr:cNvPr id="25" name="Rounded Rectangle 24"/>
        <xdr:cNvSpPr/>
      </xdr:nvSpPr>
      <xdr:spPr>
        <a:xfrm>
          <a:off x="3510329" y="4084760"/>
          <a:ext cx="1960685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14</xdr:row>
      <xdr:rowOff>95250</xdr:rowOff>
    </xdr:from>
    <xdr:to>
      <xdr:col>2</xdr:col>
      <xdr:colOff>458390</xdr:colOff>
      <xdr:row>17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143375"/>
          <a:ext cx="151447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14</xdr:row>
      <xdr:rowOff>108988</xdr:rowOff>
    </xdr:from>
    <xdr:to>
      <xdr:col>4</xdr:col>
      <xdr:colOff>228508</xdr:colOff>
      <xdr:row>17</xdr:row>
      <xdr:rowOff>85175</xdr:rowOff>
    </xdr:to>
    <xdr:sp macro="" textlink="">
      <xdr:nvSpPr>
        <xdr:cNvPr id="27" name="TextBox 26"/>
        <xdr:cNvSpPr txBox="1"/>
      </xdr:nvSpPr>
      <xdr:spPr>
        <a:xfrm>
          <a:off x="1832280" y="4157113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14</xdr:row>
      <xdr:rowOff>83803</xdr:rowOff>
    </xdr:from>
    <xdr:to>
      <xdr:col>7</xdr:col>
      <xdr:colOff>595312</xdr:colOff>
      <xdr:row>17</xdr:row>
      <xdr:rowOff>59990</xdr:rowOff>
    </xdr:to>
    <xdr:sp macro="" textlink="">
      <xdr:nvSpPr>
        <xdr:cNvPr id="28" name="TextBox 27"/>
        <xdr:cNvSpPr txBox="1"/>
      </xdr:nvSpPr>
      <xdr:spPr>
        <a:xfrm>
          <a:off x="3613364" y="4131928"/>
          <a:ext cx="173492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3" name="TextBox 2"/>
        <xdr:cNvSpPr txBox="1"/>
      </xdr:nvSpPr>
      <xdr:spPr>
        <a:xfrm>
          <a:off x="3121270" y="1113693"/>
          <a:ext cx="1643636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9" name="TextBox 8"/>
        <xdr:cNvSpPr txBox="1"/>
      </xdr:nvSpPr>
      <xdr:spPr>
        <a:xfrm>
          <a:off x="0" y="801332"/>
          <a:ext cx="8494059" cy="263226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44823</xdr:rowOff>
    </xdr:from>
    <xdr:to>
      <xdr:col>2</xdr:col>
      <xdr:colOff>637442</xdr:colOff>
      <xdr:row>4</xdr:row>
      <xdr:rowOff>46117</xdr:rowOff>
    </xdr:to>
    <xdr:sp macro="" textlink="">
      <xdr:nvSpPr>
        <xdr:cNvPr id="10" name="TextBox 9"/>
        <xdr:cNvSpPr txBox="1"/>
      </xdr:nvSpPr>
      <xdr:spPr>
        <a:xfrm>
          <a:off x="0" y="44823"/>
          <a:ext cx="1773115" cy="76329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No.:20164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11" name="TextBox 10"/>
        <xdr:cNvSpPr txBox="1"/>
      </xdr:nvSpPr>
      <xdr:spPr>
        <a:xfrm>
          <a:off x="1780442" y="21981"/>
          <a:ext cx="2974731" cy="78613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2" name="TextBox 1"/>
        <xdr:cNvSpPr txBox="1"/>
      </xdr:nvSpPr>
      <xdr:spPr>
        <a:xfrm>
          <a:off x="7922822" y="1109870"/>
          <a:ext cx="1436526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31</xdr:row>
      <xdr:rowOff>54305</xdr:rowOff>
    </xdr:from>
    <xdr:to>
      <xdr:col>1</xdr:col>
      <xdr:colOff>600808</xdr:colOff>
      <xdr:row>32</xdr:row>
      <xdr:rowOff>159037</xdr:rowOff>
    </xdr:to>
    <xdr:sp macro="" textlink="">
      <xdr:nvSpPr>
        <xdr:cNvPr id="4" name="Rounded Rectangle 3"/>
        <xdr:cNvSpPr/>
      </xdr:nvSpPr>
      <xdr:spPr>
        <a:xfrm>
          <a:off x="24566" y="5805940"/>
          <a:ext cx="854665" cy="28790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31</xdr:row>
      <xdr:rowOff>44392</xdr:rowOff>
    </xdr:from>
    <xdr:to>
      <xdr:col>4</xdr:col>
      <xdr:colOff>102578</xdr:colOff>
      <xdr:row>32</xdr:row>
      <xdr:rowOff>145245</xdr:rowOff>
    </xdr:to>
    <xdr:sp macro="" textlink="">
      <xdr:nvSpPr>
        <xdr:cNvPr id="14" name="Rounded Rectangle 13"/>
        <xdr:cNvSpPr/>
      </xdr:nvSpPr>
      <xdr:spPr>
        <a:xfrm>
          <a:off x="2709669" y="5796027"/>
          <a:ext cx="514178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31</xdr:row>
      <xdr:rowOff>52581</xdr:rowOff>
    </xdr:from>
    <xdr:to>
      <xdr:col>6</xdr:col>
      <xdr:colOff>175846</xdr:colOff>
      <xdr:row>32</xdr:row>
      <xdr:rowOff>153434</xdr:rowOff>
    </xdr:to>
    <xdr:sp macro="" textlink="">
      <xdr:nvSpPr>
        <xdr:cNvPr id="15" name="Rounded Rectangle 14"/>
        <xdr:cNvSpPr/>
      </xdr:nvSpPr>
      <xdr:spPr>
        <a:xfrm>
          <a:off x="3665615" y="5804216"/>
          <a:ext cx="723212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31</xdr:row>
      <xdr:rowOff>38788</xdr:rowOff>
    </xdr:from>
    <xdr:to>
      <xdr:col>10</xdr:col>
      <xdr:colOff>102576</xdr:colOff>
      <xdr:row>32</xdr:row>
      <xdr:rowOff>143521</xdr:rowOff>
    </xdr:to>
    <xdr:sp macro="" textlink="">
      <xdr:nvSpPr>
        <xdr:cNvPr id="16" name="Rounded Rectangle 15"/>
        <xdr:cNvSpPr/>
      </xdr:nvSpPr>
      <xdr:spPr>
        <a:xfrm>
          <a:off x="6079621" y="5790423"/>
          <a:ext cx="961551" cy="28790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31</xdr:row>
      <xdr:rowOff>43530</xdr:rowOff>
    </xdr:from>
    <xdr:to>
      <xdr:col>12</xdr:col>
      <xdr:colOff>426686</xdr:colOff>
      <xdr:row>32</xdr:row>
      <xdr:rowOff>137057</xdr:rowOff>
    </xdr:to>
    <xdr:sp macro="" textlink="">
      <xdr:nvSpPr>
        <xdr:cNvPr id="8" name="Rounded Rectangle 7"/>
        <xdr:cNvSpPr/>
      </xdr:nvSpPr>
      <xdr:spPr>
        <a:xfrm>
          <a:off x="8402689" y="5795165"/>
          <a:ext cx="347382" cy="276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31</xdr:row>
      <xdr:rowOff>25860</xdr:rowOff>
    </xdr:from>
    <xdr:to>
      <xdr:col>10</xdr:col>
      <xdr:colOff>481422</xdr:colOff>
      <xdr:row>32</xdr:row>
      <xdr:rowOff>115508</xdr:rowOff>
    </xdr:to>
    <xdr:sp macro="" textlink="">
      <xdr:nvSpPr>
        <xdr:cNvPr id="18" name="Rounded Rectangle 17"/>
        <xdr:cNvSpPr/>
      </xdr:nvSpPr>
      <xdr:spPr>
        <a:xfrm>
          <a:off x="7072636" y="5777495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31</xdr:row>
      <xdr:rowOff>48701</xdr:rowOff>
    </xdr:from>
    <xdr:to>
      <xdr:col>4</xdr:col>
      <xdr:colOff>477543</xdr:colOff>
      <xdr:row>32</xdr:row>
      <xdr:rowOff>138349</xdr:rowOff>
    </xdr:to>
    <xdr:sp macro="" textlink="">
      <xdr:nvSpPr>
        <xdr:cNvPr id="19" name="Rounded Rectangle 18"/>
        <xdr:cNvSpPr/>
      </xdr:nvSpPr>
      <xdr:spPr>
        <a:xfrm>
          <a:off x="3251430" y="5800336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31</xdr:row>
      <xdr:rowOff>56286</xdr:rowOff>
    </xdr:from>
    <xdr:to>
      <xdr:col>2</xdr:col>
      <xdr:colOff>128696</xdr:colOff>
      <xdr:row>32</xdr:row>
      <xdr:rowOff>149814</xdr:rowOff>
    </xdr:to>
    <xdr:sp macro="" textlink="">
      <xdr:nvSpPr>
        <xdr:cNvPr id="20" name="Rounded Rectangle 19"/>
        <xdr:cNvSpPr/>
      </xdr:nvSpPr>
      <xdr:spPr>
        <a:xfrm>
          <a:off x="916987" y="5807921"/>
          <a:ext cx="347382" cy="27670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31</xdr:row>
      <xdr:rowOff>39047</xdr:rowOff>
    </xdr:from>
    <xdr:to>
      <xdr:col>8</xdr:col>
      <xdr:colOff>131885</xdr:colOff>
      <xdr:row>32</xdr:row>
      <xdr:rowOff>143779</xdr:rowOff>
    </xdr:to>
    <xdr:sp macro="" textlink="">
      <xdr:nvSpPr>
        <xdr:cNvPr id="22" name="Rounded Rectangle 21"/>
        <xdr:cNvSpPr/>
      </xdr:nvSpPr>
      <xdr:spPr>
        <a:xfrm>
          <a:off x="4860767" y="5790682"/>
          <a:ext cx="758983" cy="28790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31</xdr:row>
      <xdr:rowOff>59045</xdr:rowOff>
    </xdr:from>
    <xdr:to>
      <xdr:col>3</xdr:col>
      <xdr:colOff>131884</xdr:colOff>
      <xdr:row>32</xdr:row>
      <xdr:rowOff>159898</xdr:rowOff>
    </xdr:to>
    <xdr:sp macro="" textlink="">
      <xdr:nvSpPr>
        <xdr:cNvPr id="23" name="Rounded Rectangle 22"/>
        <xdr:cNvSpPr/>
      </xdr:nvSpPr>
      <xdr:spPr>
        <a:xfrm>
          <a:off x="1354618" y="5810680"/>
          <a:ext cx="894747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31</xdr:row>
      <xdr:rowOff>45254</xdr:rowOff>
    </xdr:from>
    <xdr:to>
      <xdr:col>12</xdr:col>
      <xdr:colOff>43962</xdr:colOff>
      <xdr:row>32</xdr:row>
      <xdr:rowOff>146107</xdr:rowOff>
    </xdr:to>
    <xdr:sp macro="" textlink="">
      <xdr:nvSpPr>
        <xdr:cNvPr id="24" name="Rounded Rectangle 23"/>
        <xdr:cNvSpPr/>
      </xdr:nvSpPr>
      <xdr:spPr>
        <a:xfrm>
          <a:off x="7490703" y="5796889"/>
          <a:ext cx="876644" cy="2840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31</xdr:row>
      <xdr:rowOff>35600</xdr:rowOff>
    </xdr:from>
    <xdr:to>
      <xdr:col>8</xdr:col>
      <xdr:colOff>516592</xdr:colOff>
      <xdr:row>32</xdr:row>
      <xdr:rowOff>129127</xdr:rowOff>
    </xdr:to>
    <xdr:sp macro="" textlink="">
      <xdr:nvSpPr>
        <xdr:cNvPr id="28" name="Rounded Rectangle 27"/>
        <xdr:cNvSpPr/>
      </xdr:nvSpPr>
      <xdr:spPr>
        <a:xfrm>
          <a:off x="5657075" y="5787235"/>
          <a:ext cx="347382" cy="276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31</xdr:row>
      <xdr:rowOff>53960</xdr:rowOff>
    </xdr:from>
    <xdr:to>
      <xdr:col>7</xdr:col>
      <xdr:colOff>25085</xdr:colOff>
      <xdr:row>32</xdr:row>
      <xdr:rowOff>143607</xdr:rowOff>
    </xdr:to>
    <xdr:sp macro="" textlink="">
      <xdr:nvSpPr>
        <xdr:cNvPr id="29" name="Rounded Rectangle 28"/>
        <xdr:cNvSpPr/>
      </xdr:nvSpPr>
      <xdr:spPr>
        <a:xfrm>
          <a:off x="4432876" y="5805595"/>
          <a:ext cx="347382" cy="27282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31</xdr:row>
      <xdr:rowOff>53787</xdr:rowOff>
    </xdr:from>
    <xdr:to>
      <xdr:col>3</xdr:col>
      <xdr:colOff>507626</xdr:colOff>
      <xdr:row>32</xdr:row>
      <xdr:rowOff>143435</xdr:rowOff>
    </xdr:to>
    <xdr:sp macro="" textlink="">
      <xdr:nvSpPr>
        <xdr:cNvPr id="30" name="Rounded Rectangle 29"/>
        <xdr:cNvSpPr/>
      </xdr:nvSpPr>
      <xdr:spPr>
        <a:xfrm>
          <a:off x="2277725" y="5805422"/>
          <a:ext cx="347382" cy="27282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17</xdr:row>
      <xdr:rowOff>89158</xdr:rowOff>
    </xdr:from>
    <xdr:to>
      <xdr:col>6</xdr:col>
      <xdr:colOff>112058</xdr:colOff>
      <xdr:row>21</xdr:row>
      <xdr:rowOff>165164</xdr:rowOff>
    </xdr:to>
    <xdr:sp macro="" textlink="">
      <xdr:nvSpPr>
        <xdr:cNvPr id="26" name="Rounded Rectangle 25"/>
        <xdr:cNvSpPr/>
      </xdr:nvSpPr>
      <xdr:spPr>
        <a:xfrm>
          <a:off x="0" y="3012919"/>
          <a:ext cx="4327906" cy="82972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58091</xdr:colOff>
      <xdr:row>17</xdr:row>
      <xdr:rowOff>114682</xdr:rowOff>
    </xdr:from>
    <xdr:to>
      <xdr:col>1</xdr:col>
      <xdr:colOff>694147</xdr:colOff>
      <xdr:row>21</xdr:row>
      <xdr:rowOff>110908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91" y="3038443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22</xdr:row>
      <xdr:rowOff>29308</xdr:rowOff>
    </xdr:from>
    <xdr:to>
      <xdr:col>2</xdr:col>
      <xdr:colOff>564174</xdr:colOff>
      <xdr:row>25</xdr:row>
      <xdr:rowOff>161193</xdr:rowOff>
    </xdr:to>
    <xdr:sp macro="" textlink="">
      <xdr:nvSpPr>
        <xdr:cNvPr id="32" name="Rounded Rectangle 31"/>
        <xdr:cNvSpPr/>
      </xdr:nvSpPr>
      <xdr:spPr>
        <a:xfrm>
          <a:off x="7328" y="3201866"/>
          <a:ext cx="1692519" cy="6887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22</xdr:row>
      <xdr:rowOff>43961</xdr:rowOff>
    </xdr:from>
    <xdr:to>
      <xdr:col>4</xdr:col>
      <xdr:colOff>329712</xdr:colOff>
      <xdr:row>25</xdr:row>
      <xdr:rowOff>175846</xdr:rowOff>
    </xdr:to>
    <xdr:sp macro="" textlink="">
      <xdr:nvSpPr>
        <xdr:cNvPr id="33" name="Rounded Rectangle 32"/>
        <xdr:cNvSpPr/>
      </xdr:nvSpPr>
      <xdr:spPr>
        <a:xfrm>
          <a:off x="1758462" y="3216519"/>
          <a:ext cx="1692519" cy="6887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22</xdr:row>
      <xdr:rowOff>36635</xdr:rowOff>
    </xdr:from>
    <xdr:to>
      <xdr:col>7</xdr:col>
      <xdr:colOff>718039</xdr:colOff>
      <xdr:row>25</xdr:row>
      <xdr:rowOff>168520</xdr:rowOff>
    </xdr:to>
    <xdr:sp macro="" textlink="">
      <xdr:nvSpPr>
        <xdr:cNvPr id="34" name="Rounded Rectangle 33"/>
        <xdr:cNvSpPr/>
      </xdr:nvSpPr>
      <xdr:spPr>
        <a:xfrm>
          <a:off x="3516923" y="3209193"/>
          <a:ext cx="1956289" cy="6887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22</xdr:row>
      <xdr:rowOff>95250</xdr:rowOff>
    </xdr:from>
    <xdr:to>
      <xdr:col>2</xdr:col>
      <xdr:colOff>458390</xdr:colOff>
      <xdr:row>25</xdr:row>
      <xdr:rowOff>71437</xdr:rowOff>
    </xdr:to>
    <xdr:sp macro="" textlink="">
      <xdr:nvSpPr>
        <xdr:cNvPr id="5" name="TextBox 4"/>
        <xdr:cNvSpPr txBox="1"/>
      </xdr:nvSpPr>
      <xdr:spPr>
        <a:xfrm>
          <a:off x="77391" y="3208734"/>
          <a:ext cx="1512093" cy="5119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22</xdr:row>
      <xdr:rowOff>108988</xdr:rowOff>
    </xdr:from>
    <xdr:to>
      <xdr:col>4</xdr:col>
      <xdr:colOff>228508</xdr:colOff>
      <xdr:row>25</xdr:row>
      <xdr:rowOff>85175</xdr:rowOff>
    </xdr:to>
    <xdr:sp macro="" textlink="">
      <xdr:nvSpPr>
        <xdr:cNvPr id="31" name="TextBox 30"/>
        <xdr:cNvSpPr txBox="1"/>
      </xdr:nvSpPr>
      <xdr:spPr>
        <a:xfrm>
          <a:off x="1829899" y="3222472"/>
          <a:ext cx="1512093" cy="5119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22</xdr:row>
      <xdr:rowOff>83803</xdr:rowOff>
    </xdr:from>
    <xdr:to>
      <xdr:col>7</xdr:col>
      <xdr:colOff>595312</xdr:colOff>
      <xdr:row>25</xdr:row>
      <xdr:rowOff>59990</xdr:rowOff>
    </xdr:to>
    <xdr:sp macro="" textlink="">
      <xdr:nvSpPr>
        <xdr:cNvPr id="36" name="TextBox 35"/>
        <xdr:cNvSpPr txBox="1"/>
      </xdr:nvSpPr>
      <xdr:spPr>
        <a:xfrm>
          <a:off x="3612173" y="3197287"/>
          <a:ext cx="1733733" cy="51196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 96.09.11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1"/>
  <sheetViews>
    <sheetView tabSelected="1" view="pageLayout" zoomScale="115" zoomScaleNormal="85" zoomScalePageLayoutView="115" workbookViewId="0">
      <selection activeCell="H11" sqref="H11"/>
    </sheetView>
  </sheetViews>
  <sheetFormatPr defaultRowHeight="14.25" x14ac:dyDescent="0.2"/>
  <cols>
    <col min="1" max="1" width="3.625" customWidth="1"/>
    <col min="2" max="2" width="6.375" bestFit="1" customWidth="1"/>
    <col min="3" max="3" width="12.625" customWidth="1"/>
    <col min="4" max="4" width="8" bestFit="1" customWidth="1"/>
    <col min="5" max="5" width="7.375" customWidth="1"/>
    <col min="6" max="6" width="7.125" customWidth="1"/>
    <col min="7" max="7" width="7" customWidth="1"/>
    <col min="8" max="8" width="9.375" customWidth="1"/>
    <col min="9" max="9" width="8.375" customWidth="1"/>
    <col min="10" max="10" width="9.375" customWidth="1"/>
    <col min="11" max="11" width="6.375" bestFit="1" customWidth="1"/>
    <col min="12" max="12" width="5.75" bestFit="1" customWidth="1"/>
    <col min="13" max="13" width="12.875" customWidth="1"/>
    <col min="14" max="14" width="5.75" customWidth="1"/>
    <col min="15" max="15" width="6.125" style="4" customWidth="1"/>
    <col min="16" max="70" width="9" style="4"/>
  </cols>
  <sheetData>
    <row r="1" spans="1:70" s="3" customFormat="1" x14ac:dyDescent="0.2">
      <c r="H1" s="1"/>
      <c r="I1" s="57" t="s">
        <v>2</v>
      </c>
      <c r="J1" s="57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x14ac:dyDescent="0.2">
      <c r="H2" s="1" t="s">
        <v>9</v>
      </c>
      <c r="I2" s="58">
        <v>20164</v>
      </c>
      <c r="J2" s="58"/>
      <c r="K2" s="12">
        <v>1010</v>
      </c>
      <c r="L2" s="12">
        <v>2</v>
      </c>
    </row>
    <row r="3" spans="1:70" x14ac:dyDescent="0.2">
      <c r="H3" s="1" t="s">
        <v>0</v>
      </c>
      <c r="I3" s="59" t="s">
        <v>52</v>
      </c>
      <c r="J3" s="59"/>
      <c r="K3" s="12"/>
      <c r="L3" s="12"/>
    </row>
    <row r="4" spans="1:70" ht="16.5" customHeight="1" x14ac:dyDescent="0.2">
      <c r="H4" s="1" t="s">
        <v>1</v>
      </c>
      <c r="I4" s="59">
        <v>1</v>
      </c>
      <c r="J4" s="59"/>
      <c r="K4" s="12"/>
      <c r="L4" s="12"/>
    </row>
    <row r="5" spans="1:70" x14ac:dyDescent="0.2">
      <c r="N5" s="4"/>
    </row>
    <row r="6" spans="1:70" ht="11.25" customHeight="1" x14ac:dyDescent="0.2">
      <c r="N6" s="4"/>
    </row>
    <row r="7" spans="1:70" ht="27" customHeight="1" x14ac:dyDescent="0.35">
      <c r="A7" s="24" t="s">
        <v>4</v>
      </c>
      <c r="B7" s="24" t="s">
        <v>5</v>
      </c>
      <c r="C7" s="24" t="s">
        <v>19</v>
      </c>
      <c r="D7" s="24" t="s">
        <v>6</v>
      </c>
      <c r="E7" s="7" t="s">
        <v>11</v>
      </c>
      <c r="F7" s="7" t="s">
        <v>12</v>
      </c>
      <c r="G7" s="7" t="s">
        <v>13</v>
      </c>
      <c r="H7" s="35" t="s">
        <v>23</v>
      </c>
      <c r="I7" s="35" t="s">
        <v>55</v>
      </c>
      <c r="J7" s="35" t="s">
        <v>54</v>
      </c>
      <c r="K7" s="35" t="s">
        <v>56</v>
      </c>
      <c r="L7" s="14" t="s">
        <v>18</v>
      </c>
      <c r="M7" s="24" t="s">
        <v>20</v>
      </c>
      <c r="N7" s="11" t="s">
        <v>15</v>
      </c>
      <c r="O7" s="11" t="s">
        <v>16</v>
      </c>
      <c r="P7" s="35" t="s">
        <v>21</v>
      </c>
    </row>
    <row r="8" spans="1:70" ht="15.75" customHeight="1" x14ac:dyDescent="0.35">
      <c r="A8" s="24">
        <v>1</v>
      </c>
      <c r="B8" s="35" t="s">
        <v>32</v>
      </c>
      <c r="C8" s="38" t="s">
        <v>25</v>
      </c>
      <c r="D8" s="24" t="s">
        <v>17</v>
      </c>
      <c r="E8" s="7">
        <v>3</v>
      </c>
      <c r="F8" s="7">
        <v>1250</v>
      </c>
      <c r="G8" s="7">
        <v>3600</v>
      </c>
      <c r="H8" s="35">
        <v>108</v>
      </c>
      <c r="I8" s="20">
        <v>9990</v>
      </c>
      <c r="J8" s="20">
        <f t="shared" ref="J8:J17" si="0">H8*G8*F8*E8*7.85/1000000</f>
        <v>11445.3</v>
      </c>
      <c r="K8" s="40">
        <f>(J8-I8)/I8</f>
        <v>0.1456756756756756</v>
      </c>
      <c r="L8" s="35" t="s">
        <v>27</v>
      </c>
      <c r="M8" s="24"/>
      <c r="N8" s="11"/>
      <c r="O8" s="11"/>
      <c r="P8" s="35"/>
    </row>
    <row r="9" spans="1:70" ht="16.5" customHeight="1" x14ac:dyDescent="0.35">
      <c r="A9" s="24">
        <v>2</v>
      </c>
      <c r="B9" s="35" t="s">
        <v>32</v>
      </c>
      <c r="C9" s="38" t="s">
        <v>36</v>
      </c>
      <c r="D9" s="24" t="s">
        <v>17</v>
      </c>
      <c r="E9" s="7">
        <v>3</v>
      </c>
      <c r="F9" s="7">
        <v>1250</v>
      </c>
      <c r="G9" s="7">
        <v>5600</v>
      </c>
      <c r="H9" s="35">
        <v>72</v>
      </c>
      <c r="I9" s="20">
        <v>8268</v>
      </c>
      <c r="J9" s="20">
        <f t="shared" si="0"/>
        <v>11869.2</v>
      </c>
      <c r="K9" s="40">
        <f t="shared" ref="K9:K18" si="1">(J9-I9)/I9</f>
        <v>0.43555878084179978</v>
      </c>
      <c r="L9" s="35" t="s">
        <v>27</v>
      </c>
      <c r="M9" s="36" t="s">
        <v>40</v>
      </c>
      <c r="N9" s="11"/>
      <c r="O9" s="11"/>
      <c r="P9" s="35"/>
    </row>
    <row r="10" spans="1:70" ht="18" customHeight="1" x14ac:dyDescent="0.35">
      <c r="A10" s="24">
        <v>3</v>
      </c>
      <c r="B10" s="35" t="s">
        <v>32</v>
      </c>
      <c r="C10" s="39" t="s">
        <v>33</v>
      </c>
      <c r="D10" s="24" t="s">
        <v>17</v>
      </c>
      <c r="E10" s="35">
        <v>4</v>
      </c>
      <c r="F10" s="35">
        <v>1000</v>
      </c>
      <c r="G10" s="35">
        <v>2050</v>
      </c>
      <c r="H10" s="35">
        <v>108</v>
      </c>
      <c r="I10" s="20">
        <v>5654</v>
      </c>
      <c r="J10" s="20">
        <f t="shared" si="0"/>
        <v>6951.96</v>
      </c>
      <c r="K10" s="40">
        <f t="shared" si="1"/>
        <v>0.22956490979837285</v>
      </c>
      <c r="L10" s="35" t="s">
        <v>27</v>
      </c>
      <c r="M10" s="37"/>
      <c r="N10" s="11"/>
      <c r="O10" s="11"/>
      <c r="P10" s="24"/>
    </row>
    <row r="11" spans="1:70" ht="16.5" customHeight="1" x14ac:dyDescent="0.35">
      <c r="A11" s="24">
        <v>4</v>
      </c>
      <c r="B11" s="35" t="s">
        <v>32</v>
      </c>
      <c r="C11" s="39" t="s">
        <v>35</v>
      </c>
      <c r="D11" s="24" t="s">
        <v>17</v>
      </c>
      <c r="E11" s="35">
        <v>4</v>
      </c>
      <c r="F11" s="35">
        <v>1000</v>
      </c>
      <c r="G11" s="35">
        <v>3250</v>
      </c>
      <c r="H11" s="35">
        <v>108</v>
      </c>
      <c r="I11" s="20">
        <v>9349</v>
      </c>
      <c r="J11" s="20">
        <f t="shared" si="0"/>
        <v>11021.4</v>
      </c>
      <c r="K11" s="40">
        <f t="shared" si="1"/>
        <v>0.17888544229329337</v>
      </c>
      <c r="L11" s="35" t="s">
        <v>27</v>
      </c>
      <c r="M11" s="36" t="s">
        <v>53</v>
      </c>
      <c r="N11" s="11"/>
      <c r="O11" s="11"/>
      <c r="P11" s="24"/>
    </row>
    <row r="12" spans="1:70" ht="16.5" customHeight="1" x14ac:dyDescent="0.2">
      <c r="A12" s="24">
        <v>5</v>
      </c>
      <c r="B12" s="35" t="s">
        <v>32</v>
      </c>
      <c r="C12" s="39" t="s">
        <v>47</v>
      </c>
      <c r="D12" s="24" t="s">
        <v>17</v>
      </c>
      <c r="E12" s="35">
        <v>4</v>
      </c>
      <c r="F12" s="35">
        <v>1250</v>
      </c>
      <c r="G12" s="35">
        <v>2350</v>
      </c>
      <c r="H12" s="35">
        <v>216</v>
      </c>
      <c r="I12" s="20">
        <v>17426</v>
      </c>
      <c r="J12" s="20">
        <f t="shared" si="0"/>
        <v>19923.3</v>
      </c>
      <c r="K12" s="40">
        <f t="shared" si="1"/>
        <v>0.1433088488465511</v>
      </c>
      <c r="L12" s="35" t="s">
        <v>27</v>
      </c>
      <c r="M12" s="24"/>
      <c r="N12" s="30"/>
      <c r="O12" s="30"/>
      <c r="P12" s="24"/>
    </row>
    <row r="13" spans="1:70" ht="16.5" customHeight="1" x14ac:dyDescent="0.2">
      <c r="A13" s="24">
        <v>6</v>
      </c>
      <c r="B13" s="35" t="s">
        <v>32</v>
      </c>
      <c r="C13" s="39" t="s">
        <v>34</v>
      </c>
      <c r="D13" s="24" t="s">
        <v>17</v>
      </c>
      <c r="E13" s="35">
        <v>5</v>
      </c>
      <c r="F13" s="35">
        <v>1250</v>
      </c>
      <c r="G13" s="35">
        <v>2800</v>
      </c>
      <c r="H13" s="35">
        <v>18</v>
      </c>
      <c r="I13" s="20">
        <v>1708</v>
      </c>
      <c r="J13" s="20">
        <f t="shared" si="0"/>
        <v>2472.75</v>
      </c>
      <c r="K13" s="40">
        <f t="shared" si="1"/>
        <v>0.44774590163934425</v>
      </c>
      <c r="L13" s="35" t="s">
        <v>27</v>
      </c>
      <c r="M13" s="24"/>
      <c r="N13" s="30"/>
      <c r="O13" s="30"/>
      <c r="P13" s="24"/>
    </row>
    <row r="14" spans="1:70" ht="16.5" customHeight="1" x14ac:dyDescent="0.2">
      <c r="A14" s="24">
        <v>7</v>
      </c>
      <c r="B14" s="35" t="s">
        <v>32</v>
      </c>
      <c r="C14" s="39" t="s">
        <v>46</v>
      </c>
      <c r="D14" s="24" t="s">
        <v>17</v>
      </c>
      <c r="E14" s="35">
        <v>5</v>
      </c>
      <c r="F14" s="35">
        <v>1500</v>
      </c>
      <c r="G14" s="35">
        <v>2800</v>
      </c>
      <c r="H14" s="35">
        <v>108</v>
      </c>
      <c r="I14" s="42">
        <v>14085</v>
      </c>
      <c r="J14" s="20">
        <f t="shared" si="0"/>
        <v>17803.8</v>
      </c>
      <c r="K14" s="40">
        <f t="shared" si="1"/>
        <v>0.26402555910543124</v>
      </c>
      <c r="L14" s="35" t="s">
        <v>27</v>
      </c>
      <c r="M14" s="31"/>
      <c r="N14" s="30"/>
      <c r="O14" s="30"/>
      <c r="P14" s="24"/>
    </row>
    <row r="15" spans="1:70" ht="16.5" customHeight="1" x14ac:dyDescent="0.2">
      <c r="A15" s="24">
        <v>8</v>
      </c>
      <c r="B15" s="35" t="s">
        <v>32</v>
      </c>
      <c r="C15" s="35" t="s">
        <v>37</v>
      </c>
      <c r="D15" s="24" t="s">
        <v>17</v>
      </c>
      <c r="E15" s="35">
        <v>5</v>
      </c>
      <c r="F15" s="35">
        <v>1500</v>
      </c>
      <c r="G15" s="35">
        <v>5300</v>
      </c>
      <c r="H15" s="35">
        <v>8</v>
      </c>
      <c r="I15" s="20">
        <v>1650</v>
      </c>
      <c r="J15" s="20">
        <f t="shared" si="0"/>
        <v>2496.3000000000002</v>
      </c>
      <c r="K15" s="40">
        <f t="shared" si="1"/>
        <v>0.51290909090909098</v>
      </c>
      <c r="L15" s="35" t="s">
        <v>27</v>
      </c>
      <c r="M15" s="36" t="s">
        <v>41</v>
      </c>
      <c r="N15" s="30"/>
      <c r="O15" s="30"/>
      <c r="P15" s="24"/>
    </row>
    <row r="16" spans="1:70" ht="16.5" customHeight="1" x14ac:dyDescent="0.2">
      <c r="A16" s="24">
        <v>9</v>
      </c>
      <c r="B16" s="35" t="s">
        <v>32</v>
      </c>
      <c r="C16" s="35" t="s">
        <v>26</v>
      </c>
      <c r="D16" s="24" t="s">
        <v>17</v>
      </c>
      <c r="E16" s="35">
        <v>8</v>
      </c>
      <c r="F16" s="35">
        <v>1500</v>
      </c>
      <c r="G16" s="35">
        <v>6000</v>
      </c>
      <c r="H16" s="35">
        <v>4</v>
      </c>
      <c r="I16" s="20">
        <v>1584</v>
      </c>
      <c r="J16" s="20">
        <f t="shared" si="0"/>
        <v>2260.8000000000002</v>
      </c>
      <c r="K16" s="40">
        <f t="shared" si="1"/>
        <v>0.42727272727272742</v>
      </c>
      <c r="L16" s="35" t="s">
        <v>27</v>
      </c>
      <c r="M16" s="24"/>
      <c r="N16" s="30"/>
      <c r="O16" s="30"/>
      <c r="P16" s="24"/>
    </row>
    <row r="17" spans="1:16" ht="16.5" customHeight="1" x14ac:dyDescent="0.2">
      <c r="A17" s="24">
        <v>10</v>
      </c>
      <c r="B17" s="35" t="s">
        <v>32</v>
      </c>
      <c r="C17" s="35" t="s">
        <v>38</v>
      </c>
      <c r="D17" s="24" t="s">
        <v>17</v>
      </c>
      <c r="E17" s="35">
        <v>15</v>
      </c>
      <c r="F17" s="35">
        <v>1500</v>
      </c>
      <c r="G17" s="35">
        <v>6000</v>
      </c>
      <c r="H17" s="35">
        <v>10</v>
      </c>
      <c r="I17" s="43">
        <v>8683</v>
      </c>
      <c r="J17" s="43">
        <f t="shared" si="0"/>
        <v>10597.5</v>
      </c>
      <c r="K17" s="47">
        <f t="shared" si="1"/>
        <v>0.22048831049176551</v>
      </c>
      <c r="L17" s="35" t="s">
        <v>27</v>
      </c>
      <c r="M17" s="24"/>
      <c r="N17" s="30"/>
      <c r="O17" s="30"/>
      <c r="P17" s="24"/>
    </row>
    <row r="18" spans="1:16" ht="16.5" customHeight="1" x14ac:dyDescent="0.35">
      <c r="A18" s="27"/>
      <c r="B18" s="28"/>
      <c r="C18" s="28"/>
      <c r="D18" s="27"/>
      <c r="E18" s="28"/>
      <c r="F18" s="28"/>
      <c r="G18" s="28"/>
      <c r="H18" s="44"/>
      <c r="I18" s="20">
        <f>SUM(I8:I17)</f>
        <v>78397</v>
      </c>
      <c r="J18" s="20">
        <f>SUM(J8:J17)</f>
        <v>96842.310000000012</v>
      </c>
      <c r="K18" s="40">
        <f t="shared" si="1"/>
        <v>0.23528081431687453</v>
      </c>
      <c r="L18" s="28"/>
      <c r="M18" s="27"/>
      <c r="N18" s="29"/>
      <c r="O18" s="29"/>
      <c r="P18" s="27"/>
    </row>
    <row r="19" spans="1:16" x14ac:dyDescent="0.2">
      <c r="M19" s="32"/>
    </row>
    <row r="20" spans="1:16" x14ac:dyDescent="0.2">
      <c r="L20" s="32"/>
      <c r="M20" s="32"/>
      <c r="P20" s="13"/>
    </row>
    <row r="21" spans="1:16" x14ac:dyDescent="0.2">
      <c r="M21" s="32"/>
      <c r="P21" s="13"/>
    </row>
    <row r="22" spans="1:16" x14ac:dyDescent="0.2">
      <c r="L22" s="32"/>
      <c r="M22" s="32"/>
      <c r="N22" s="32"/>
      <c r="P22" s="13"/>
    </row>
    <row r="23" spans="1:16" x14ac:dyDescent="0.2">
      <c r="A23" s="4"/>
      <c r="B23" s="4"/>
      <c r="C23" s="4"/>
      <c r="D23" s="4"/>
      <c r="E23" s="4"/>
      <c r="F23" s="4"/>
    </row>
    <row r="24" spans="1:16" x14ac:dyDescent="0.2">
      <c r="A24" s="4"/>
      <c r="B24" s="4"/>
      <c r="C24" s="4"/>
      <c r="D24" s="4"/>
      <c r="E24" s="4"/>
      <c r="F24" s="4"/>
    </row>
    <row r="25" spans="1:16" ht="10.5" customHeight="1" x14ac:dyDescent="0.2">
      <c r="A25" s="4"/>
      <c r="B25" s="4"/>
      <c r="C25" s="4"/>
      <c r="D25" s="4"/>
      <c r="E25" s="4"/>
      <c r="F25" s="4"/>
    </row>
    <row r="26" spans="1:16" x14ac:dyDescent="0.2">
      <c r="A26" s="4"/>
      <c r="B26" s="4"/>
      <c r="C26" s="4"/>
      <c r="D26" s="4"/>
      <c r="E26" s="4"/>
      <c r="F26" s="4"/>
    </row>
    <row r="27" spans="1:16" ht="3" customHeight="1" thickBot="1" x14ac:dyDescent="0.25">
      <c r="A27" s="4"/>
      <c r="B27" s="4"/>
      <c r="C27" s="4"/>
      <c r="D27" s="4"/>
      <c r="E27" s="4"/>
      <c r="F27" s="4"/>
    </row>
    <row r="28" spans="1:16" x14ac:dyDescent="0.2">
      <c r="A28" s="60" t="s">
        <v>24</v>
      </c>
      <c r="B28" s="61"/>
      <c r="C28" s="61"/>
      <c r="D28" s="62"/>
      <c r="E28" s="19" t="s">
        <v>8</v>
      </c>
      <c r="F28" s="15" t="s">
        <v>14</v>
      </c>
      <c r="H28" s="60" t="s">
        <v>22</v>
      </c>
      <c r="I28" s="61"/>
      <c r="J28" s="61"/>
      <c r="K28" s="61"/>
      <c r="L28" s="61"/>
      <c r="M28" s="62"/>
      <c r="N28" s="19" t="s">
        <v>8</v>
      </c>
      <c r="O28" s="15" t="s">
        <v>14</v>
      </c>
    </row>
    <row r="29" spans="1:16" x14ac:dyDescent="0.2">
      <c r="A29" s="48" t="s">
        <v>44</v>
      </c>
      <c r="B29" s="49"/>
      <c r="C29" s="49"/>
      <c r="D29" s="50"/>
      <c r="E29" s="23" t="s">
        <v>45</v>
      </c>
      <c r="F29" s="16">
        <v>2</v>
      </c>
      <c r="H29" s="48"/>
      <c r="I29" s="49"/>
      <c r="J29" s="49"/>
      <c r="K29" s="49"/>
      <c r="L29" s="49"/>
      <c r="M29" s="50"/>
      <c r="N29" s="23"/>
      <c r="O29" s="16"/>
    </row>
    <row r="30" spans="1:16" ht="15" thickBot="1" x14ac:dyDescent="0.25">
      <c r="A30" s="48"/>
      <c r="B30" s="49"/>
      <c r="C30" s="49"/>
      <c r="D30" s="50"/>
      <c r="E30" s="23"/>
      <c r="F30" s="8"/>
      <c r="H30" s="51"/>
      <c r="I30" s="52"/>
      <c r="J30" s="52"/>
      <c r="K30" s="52"/>
      <c r="L30" s="52"/>
      <c r="M30" s="53"/>
      <c r="N30" s="25"/>
      <c r="O30" s="26"/>
    </row>
    <row r="31" spans="1:16" ht="15" thickBot="1" x14ac:dyDescent="0.25">
      <c r="A31" s="54"/>
      <c r="B31" s="55"/>
      <c r="C31" s="55"/>
      <c r="D31" s="56"/>
      <c r="E31" s="9"/>
      <c r="F31" s="10"/>
    </row>
  </sheetData>
  <mergeCells count="11">
    <mergeCell ref="I1:J1"/>
    <mergeCell ref="I2:J2"/>
    <mergeCell ref="I3:J3"/>
    <mergeCell ref="I4:J4"/>
    <mergeCell ref="A28:D28"/>
    <mergeCell ref="H28:M28"/>
    <mergeCell ref="A29:D29"/>
    <mergeCell ref="H29:M29"/>
    <mergeCell ref="A30:D30"/>
    <mergeCell ref="H30:M30"/>
    <mergeCell ref="A31:D31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1"/>
  <sheetViews>
    <sheetView view="pageLayout" zoomScale="85" zoomScaleNormal="85" zoomScalePageLayoutView="85" workbookViewId="0">
      <selection activeCell="F28" sqref="F28"/>
    </sheetView>
  </sheetViews>
  <sheetFormatPr defaultRowHeight="14.25" x14ac:dyDescent="0.2"/>
  <cols>
    <col min="1" max="1" width="3.625" customWidth="1"/>
    <col min="2" max="2" width="9" customWidth="1"/>
    <col min="3" max="3" width="11" customWidth="1"/>
    <col min="4" max="4" width="10.25" customWidth="1"/>
    <col min="5" max="5" width="7.375" customWidth="1"/>
    <col min="6" max="6" width="7.125" customWidth="1"/>
    <col min="7" max="7" width="7" customWidth="1"/>
    <col min="8" max="8" width="7.625" customWidth="1"/>
    <col min="9" max="9" width="8" customWidth="1"/>
    <col min="10" max="10" width="10.25" customWidth="1"/>
    <col min="11" max="11" width="7.125" customWidth="1"/>
    <col min="12" max="12" width="6.125" customWidth="1"/>
    <col min="13" max="13" width="12.625" customWidth="1"/>
    <col min="14" max="14" width="5.75" customWidth="1"/>
    <col min="15" max="15" width="6" style="4" customWidth="1"/>
    <col min="16" max="70" width="9" style="4"/>
  </cols>
  <sheetData>
    <row r="1" spans="1:70" s="3" customFormat="1" x14ac:dyDescent="0.2">
      <c r="H1" s="1"/>
      <c r="I1" s="63" t="s">
        <v>2</v>
      </c>
      <c r="J1" s="64"/>
      <c r="K1" s="2" t="s">
        <v>10</v>
      </c>
      <c r="L1" s="2" t="s">
        <v>3</v>
      </c>
      <c r="M1" s="4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x14ac:dyDescent="0.2">
      <c r="H2" s="1" t="s">
        <v>9</v>
      </c>
      <c r="I2" s="65">
        <v>20164</v>
      </c>
      <c r="J2" s="66"/>
      <c r="K2" s="12">
        <v>1010</v>
      </c>
      <c r="L2" s="12">
        <v>2</v>
      </c>
      <c r="M2" s="46"/>
    </row>
    <row r="3" spans="1:70" x14ac:dyDescent="0.2">
      <c r="H3" s="1" t="s">
        <v>0</v>
      </c>
      <c r="I3" s="67" t="s">
        <v>52</v>
      </c>
      <c r="J3" s="68"/>
      <c r="K3" s="12"/>
      <c r="L3" s="12"/>
      <c r="M3" s="46"/>
    </row>
    <row r="4" spans="1:70" ht="16.5" customHeight="1" x14ac:dyDescent="0.2">
      <c r="H4" s="1" t="s">
        <v>1</v>
      </c>
      <c r="I4" s="67">
        <v>1</v>
      </c>
      <c r="J4" s="68"/>
      <c r="K4" s="12"/>
      <c r="L4" s="12"/>
      <c r="M4" s="46"/>
    </row>
    <row r="5" spans="1:70" x14ac:dyDescent="0.2">
      <c r="N5" s="4"/>
    </row>
    <row r="6" spans="1:70" ht="11.25" customHeight="1" x14ac:dyDescent="0.2">
      <c r="N6" s="4"/>
    </row>
    <row r="7" spans="1:70" ht="27" customHeight="1" x14ac:dyDescent="0.35">
      <c r="A7" s="24" t="s">
        <v>4</v>
      </c>
      <c r="B7" s="24" t="s">
        <v>5</v>
      </c>
      <c r="C7" s="24" t="s">
        <v>19</v>
      </c>
      <c r="D7" s="24" t="s">
        <v>6</v>
      </c>
      <c r="E7" s="7" t="s">
        <v>11</v>
      </c>
      <c r="F7" s="7" t="s">
        <v>12</v>
      </c>
      <c r="G7" s="7" t="s">
        <v>13</v>
      </c>
      <c r="H7" s="35" t="s">
        <v>23</v>
      </c>
      <c r="I7" s="35" t="s">
        <v>55</v>
      </c>
      <c r="J7" s="35" t="s">
        <v>54</v>
      </c>
      <c r="K7" s="35" t="s">
        <v>56</v>
      </c>
      <c r="L7" s="14" t="s">
        <v>18</v>
      </c>
      <c r="M7" s="24" t="s">
        <v>20</v>
      </c>
      <c r="N7" s="11" t="s">
        <v>15</v>
      </c>
      <c r="O7" s="11" t="s">
        <v>16</v>
      </c>
      <c r="P7" s="35" t="s">
        <v>21</v>
      </c>
    </row>
    <row r="8" spans="1:70" ht="15.75" customHeight="1" x14ac:dyDescent="0.35">
      <c r="A8" s="24">
        <v>1</v>
      </c>
      <c r="B8" s="35" t="s">
        <v>32</v>
      </c>
      <c r="C8" s="38" t="s">
        <v>25</v>
      </c>
      <c r="D8" s="24" t="s">
        <v>17</v>
      </c>
      <c r="E8" s="7">
        <v>3</v>
      </c>
      <c r="F8" s="7">
        <v>1250</v>
      </c>
      <c r="G8" s="7">
        <v>3600</v>
      </c>
      <c r="H8" s="35">
        <v>2</v>
      </c>
      <c r="I8" s="20">
        <v>185</v>
      </c>
      <c r="J8" s="20">
        <f>H8*G8*F8*E8*7.85/1000000</f>
        <v>211.95</v>
      </c>
      <c r="K8" s="41">
        <f t="shared" ref="K8:K10" si="0">(J8-I8)/I8</f>
        <v>0.1456756756756756</v>
      </c>
      <c r="L8" s="35" t="s">
        <v>27</v>
      </c>
      <c r="M8" s="24"/>
      <c r="N8" s="11"/>
      <c r="O8" s="11"/>
      <c r="P8" s="35"/>
    </row>
    <row r="9" spans="1:70" ht="16.5" customHeight="1" x14ac:dyDescent="0.35">
      <c r="A9" s="24">
        <v>2</v>
      </c>
      <c r="B9" s="35" t="s">
        <v>32</v>
      </c>
      <c r="C9" s="38" t="s">
        <v>36</v>
      </c>
      <c r="D9" s="24" t="s">
        <v>17</v>
      </c>
      <c r="E9" s="7">
        <v>3</v>
      </c>
      <c r="F9" s="7">
        <v>1250</v>
      </c>
      <c r="G9" s="7">
        <v>5600</v>
      </c>
      <c r="H9" s="35">
        <v>2</v>
      </c>
      <c r="I9" s="20">
        <v>230</v>
      </c>
      <c r="J9" s="20">
        <f t="shared" ref="J9:J17" si="1">H9*G9*F9*E9*7.85/1000000</f>
        <v>329.7</v>
      </c>
      <c r="K9" s="41">
        <f t="shared" si="0"/>
        <v>0.43347826086956515</v>
      </c>
      <c r="L9" s="35" t="s">
        <v>27</v>
      </c>
      <c r="M9" s="36" t="s">
        <v>57</v>
      </c>
      <c r="N9" s="11"/>
      <c r="O9" s="11"/>
      <c r="P9" s="35"/>
    </row>
    <row r="10" spans="1:70" ht="18" customHeight="1" x14ac:dyDescent="0.35">
      <c r="A10" s="24">
        <v>3</v>
      </c>
      <c r="B10" s="35" t="s">
        <v>32</v>
      </c>
      <c r="C10" s="39" t="s">
        <v>33</v>
      </c>
      <c r="D10" s="24" t="s">
        <v>17</v>
      </c>
      <c r="E10" s="35">
        <v>4</v>
      </c>
      <c r="F10" s="35">
        <v>1000</v>
      </c>
      <c r="G10" s="35">
        <v>2050</v>
      </c>
      <c r="H10" s="35">
        <v>108</v>
      </c>
      <c r="I10" s="20">
        <v>5654</v>
      </c>
      <c r="J10" s="20">
        <f t="shared" si="1"/>
        <v>6951.96</v>
      </c>
      <c r="K10" s="41">
        <f t="shared" si="0"/>
        <v>0.22956490979837285</v>
      </c>
      <c r="L10" s="35" t="s">
        <v>27</v>
      </c>
      <c r="M10" s="37"/>
      <c r="N10" s="11"/>
      <c r="O10" s="11"/>
      <c r="P10" s="24"/>
    </row>
    <row r="11" spans="1:70" ht="16.5" customHeight="1" x14ac:dyDescent="0.35">
      <c r="A11" s="24">
        <v>4</v>
      </c>
      <c r="B11" s="35" t="s">
        <v>32</v>
      </c>
      <c r="C11" s="39" t="s">
        <v>35</v>
      </c>
      <c r="D11" s="24" t="s">
        <v>17</v>
      </c>
      <c r="E11" s="35">
        <v>4</v>
      </c>
      <c r="F11" s="35">
        <v>1000</v>
      </c>
      <c r="G11" s="35">
        <v>3250</v>
      </c>
      <c r="H11" s="35">
        <v>108</v>
      </c>
      <c r="I11" s="20">
        <v>9349</v>
      </c>
      <c r="J11" s="20">
        <f t="shared" si="1"/>
        <v>11021.4</v>
      </c>
      <c r="K11" s="41">
        <f>(J11-I11)/I11</f>
        <v>0.17888544229329337</v>
      </c>
      <c r="L11" s="35" t="s">
        <v>27</v>
      </c>
      <c r="M11" s="36" t="s">
        <v>53</v>
      </c>
      <c r="N11" s="11"/>
      <c r="O11" s="11"/>
      <c r="P11" s="24"/>
    </row>
    <row r="12" spans="1:70" ht="16.5" customHeight="1" x14ac:dyDescent="0.2">
      <c r="A12" s="24">
        <v>5</v>
      </c>
      <c r="B12" s="35" t="s">
        <v>32</v>
      </c>
      <c r="C12" s="39" t="s">
        <v>47</v>
      </c>
      <c r="D12" s="24" t="s">
        <v>17</v>
      </c>
      <c r="E12" s="35">
        <v>4</v>
      </c>
      <c r="F12" s="35">
        <v>1250</v>
      </c>
      <c r="G12" s="35">
        <v>2350</v>
      </c>
      <c r="H12" s="35">
        <v>216</v>
      </c>
      <c r="I12" s="20">
        <v>17426</v>
      </c>
      <c r="J12" s="20">
        <f t="shared" si="1"/>
        <v>19923.3</v>
      </c>
      <c r="K12" s="41">
        <f t="shared" ref="K12:K18" si="2">(J12-I12)/I12</f>
        <v>0.1433088488465511</v>
      </c>
      <c r="L12" s="35" t="s">
        <v>27</v>
      </c>
      <c r="M12" s="24"/>
      <c r="N12" s="30"/>
      <c r="O12" s="30"/>
      <c r="P12" s="24"/>
    </row>
    <row r="13" spans="1:70" ht="16.5" customHeight="1" x14ac:dyDescent="0.2">
      <c r="A13" s="24">
        <v>6</v>
      </c>
      <c r="B13" s="35" t="s">
        <v>32</v>
      </c>
      <c r="C13" s="39" t="s">
        <v>34</v>
      </c>
      <c r="D13" s="24" t="s">
        <v>17</v>
      </c>
      <c r="E13" s="35">
        <v>5</v>
      </c>
      <c r="F13" s="35">
        <v>1250</v>
      </c>
      <c r="G13" s="35">
        <v>2800</v>
      </c>
      <c r="H13" s="35">
        <v>18</v>
      </c>
      <c r="I13" s="20">
        <v>1708</v>
      </c>
      <c r="J13" s="20">
        <f t="shared" si="1"/>
        <v>2472.75</v>
      </c>
      <c r="K13" s="41">
        <f t="shared" si="2"/>
        <v>0.44774590163934425</v>
      </c>
      <c r="L13" s="35" t="s">
        <v>27</v>
      </c>
      <c r="M13" s="24"/>
      <c r="N13" s="30"/>
      <c r="O13" s="30"/>
      <c r="P13" s="24"/>
    </row>
    <row r="14" spans="1:70" ht="16.5" customHeight="1" x14ac:dyDescent="0.2">
      <c r="A14" s="24">
        <v>7</v>
      </c>
      <c r="B14" s="35" t="s">
        <v>32</v>
      </c>
      <c r="C14" s="39" t="s">
        <v>46</v>
      </c>
      <c r="D14" s="24" t="s">
        <v>17</v>
      </c>
      <c r="E14" s="35">
        <v>5</v>
      </c>
      <c r="F14" s="35">
        <v>1500</v>
      </c>
      <c r="G14" s="35">
        <v>2800</v>
      </c>
      <c r="H14" s="35">
        <v>108</v>
      </c>
      <c r="I14" s="42">
        <v>14085</v>
      </c>
      <c r="J14" s="20">
        <f t="shared" si="1"/>
        <v>17803.8</v>
      </c>
      <c r="K14" s="41">
        <f t="shared" si="2"/>
        <v>0.26402555910543124</v>
      </c>
      <c r="L14" s="35" t="s">
        <v>27</v>
      </c>
      <c r="M14" s="31"/>
      <c r="N14" s="30"/>
      <c r="O14" s="30"/>
      <c r="P14" s="24"/>
    </row>
    <row r="15" spans="1:70" ht="16.5" customHeight="1" x14ac:dyDescent="0.2">
      <c r="A15" s="24">
        <v>8</v>
      </c>
      <c r="B15" s="35" t="s">
        <v>32</v>
      </c>
      <c r="C15" s="35" t="s">
        <v>37</v>
      </c>
      <c r="D15" s="24" t="s">
        <v>17</v>
      </c>
      <c r="E15" s="35">
        <v>5</v>
      </c>
      <c r="F15" s="35">
        <v>1500</v>
      </c>
      <c r="G15" s="35">
        <v>5300</v>
      </c>
      <c r="H15" s="35">
        <v>1</v>
      </c>
      <c r="I15" s="20">
        <v>216</v>
      </c>
      <c r="J15" s="20">
        <f t="shared" si="1"/>
        <v>312.03750000000002</v>
      </c>
      <c r="K15" s="41">
        <f t="shared" si="2"/>
        <v>0.44461805555555567</v>
      </c>
      <c r="L15" s="35" t="s">
        <v>27</v>
      </c>
      <c r="M15" s="36" t="s">
        <v>58</v>
      </c>
      <c r="N15" s="30"/>
      <c r="O15" s="30"/>
      <c r="P15" s="24"/>
    </row>
    <row r="16" spans="1:70" ht="16.5" customHeight="1" x14ac:dyDescent="0.2">
      <c r="A16" s="24">
        <v>9</v>
      </c>
      <c r="B16" s="35" t="s">
        <v>32</v>
      </c>
      <c r="C16" s="35" t="s">
        <v>26</v>
      </c>
      <c r="D16" s="24" t="s">
        <v>17</v>
      </c>
      <c r="E16" s="35">
        <v>8</v>
      </c>
      <c r="F16" s="35">
        <v>1500</v>
      </c>
      <c r="G16" s="35">
        <v>6000</v>
      </c>
      <c r="H16" s="35">
        <v>1</v>
      </c>
      <c r="I16" s="20">
        <v>396</v>
      </c>
      <c r="J16" s="20">
        <f t="shared" si="1"/>
        <v>565.20000000000005</v>
      </c>
      <c r="K16" s="41">
        <f t="shared" si="2"/>
        <v>0.42727272727272742</v>
      </c>
      <c r="L16" s="35" t="s">
        <v>27</v>
      </c>
      <c r="M16" s="24"/>
      <c r="N16" s="30"/>
      <c r="O16" s="30"/>
      <c r="P16" s="24"/>
    </row>
    <row r="17" spans="1:16" ht="16.5" customHeight="1" x14ac:dyDescent="0.2">
      <c r="A17" s="24">
        <v>10</v>
      </c>
      <c r="B17" s="35" t="s">
        <v>32</v>
      </c>
      <c r="C17" s="35" t="s">
        <v>38</v>
      </c>
      <c r="D17" s="24" t="s">
        <v>17</v>
      </c>
      <c r="E17" s="35">
        <v>15</v>
      </c>
      <c r="F17" s="35">
        <v>1500</v>
      </c>
      <c r="G17" s="35">
        <v>6000</v>
      </c>
      <c r="H17" s="35">
        <v>1</v>
      </c>
      <c r="I17" s="20">
        <v>886</v>
      </c>
      <c r="J17" s="20">
        <f t="shared" si="1"/>
        <v>1059.75</v>
      </c>
      <c r="K17" s="41">
        <f t="shared" si="2"/>
        <v>0.19610609480812641</v>
      </c>
      <c r="L17" s="35" t="s">
        <v>27</v>
      </c>
      <c r="M17" s="24"/>
      <c r="N17" s="30"/>
      <c r="O17" s="30"/>
      <c r="P17" s="24"/>
    </row>
    <row r="18" spans="1:16" ht="16.5" customHeight="1" x14ac:dyDescent="0.35">
      <c r="A18" s="27"/>
      <c r="B18" s="28"/>
      <c r="C18" s="28"/>
      <c r="D18" s="27"/>
      <c r="E18" s="28"/>
      <c r="F18" s="28"/>
      <c r="G18" s="28"/>
      <c r="H18" s="44"/>
      <c r="I18" s="20">
        <f>SUM(I8:I17)</f>
        <v>50135</v>
      </c>
      <c r="J18" s="20">
        <f>SUM(J8:J17)</f>
        <v>60651.847499999996</v>
      </c>
      <c r="K18" s="41">
        <f t="shared" si="2"/>
        <v>0.20977056946245132</v>
      </c>
      <c r="L18" s="28"/>
      <c r="M18" s="27"/>
      <c r="N18" s="29"/>
      <c r="O18" s="29"/>
      <c r="P18" s="27"/>
    </row>
    <row r="19" spans="1:16" x14ac:dyDescent="0.2">
      <c r="M19" s="32"/>
    </row>
    <row r="20" spans="1:16" x14ac:dyDescent="0.2">
      <c r="L20" s="32"/>
      <c r="P20" s="13"/>
    </row>
    <row r="21" spans="1:16" x14ac:dyDescent="0.2">
      <c r="M21" s="32"/>
      <c r="P21" s="13"/>
    </row>
    <row r="22" spans="1:16" x14ac:dyDescent="0.2">
      <c r="L22" s="32"/>
      <c r="M22" s="32"/>
      <c r="N22" s="32"/>
      <c r="P22" s="13"/>
    </row>
    <row r="23" spans="1:16" x14ac:dyDescent="0.2">
      <c r="A23" s="4"/>
      <c r="B23" s="4"/>
      <c r="C23" s="4"/>
      <c r="D23" s="4"/>
      <c r="E23" s="4"/>
      <c r="F23" s="4"/>
    </row>
    <row r="24" spans="1:16" x14ac:dyDescent="0.2">
      <c r="A24" s="4"/>
      <c r="B24" s="4"/>
      <c r="C24" s="4"/>
      <c r="D24" s="4"/>
      <c r="E24" s="4"/>
      <c r="F24" s="4"/>
    </row>
    <row r="25" spans="1:16" x14ac:dyDescent="0.2">
      <c r="A25" s="4"/>
      <c r="B25" s="4"/>
      <c r="C25" s="4"/>
      <c r="D25" s="4"/>
      <c r="E25" s="4"/>
      <c r="F25" s="4"/>
      <c r="M25" s="32"/>
    </row>
    <row r="26" spans="1:16" x14ac:dyDescent="0.2">
      <c r="A26" s="4"/>
      <c r="B26" s="4"/>
      <c r="C26" s="4"/>
      <c r="D26" s="4"/>
      <c r="E26" s="4"/>
      <c r="F26" s="4"/>
    </row>
    <row r="27" spans="1:16" ht="3" customHeight="1" thickBot="1" x14ac:dyDescent="0.25">
      <c r="A27" s="4"/>
      <c r="B27" s="4"/>
      <c r="C27" s="4"/>
      <c r="D27" s="4"/>
      <c r="E27" s="4"/>
      <c r="F27" s="4"/>
    </row>
    <row r="28" spans="1:16" x14ac:dyDescent="0.2">
      <c r="A28" s="60" t="s">
        <v>24</v>
      </c>
      <c r="B28" s="61"/>
      <c r="C28" s="61"/>
      <c r="D28" s="62"/>
      <c r="E28" s="19" t="s">
        <v>8</v>
      </c>
      <c r="F28" s="15" t="s">
        <v>14</v>
      </c>
      <c r="H28" s="60" t="s">
        <v>22</v>
      </c>
      <c r="I28" s="61"/>
      <c r="J28" s="61"/>
      <c r="K28" s="61"/>
      <c r="L28" s="61"/>
      <c r="M28" s="62"/>
      <c r="N28" s="19" t="s">
        <v>8</v>
      </c>
      <c r="O28" s="15" t="s">
        <v>14</v>
      </c>
    </row>
    <row r="29" spans="1:16" x14ac:dyDescent="0.2">
      <c r="A29" s="48" t="s">
        <v>44</v>
      </c>
      <c r="B29" s="49"/>
      <c r="C29" s="49"/>
      <c r="D29" s="50"/>
      <c r="E29" s="23" t="s">
        <v>45</v>
      </c>
      <c r="F29" s="16">
        <v>2</v>
      </c>
      <c r="H29" s="48"/>
      <c r="I29" s="49"/>
      <c r="J29" s="49"/>
      <c r="K29" s="49"/>
      <c r="L29" s="49"/>
      <c r="M29" s="50"/>
      <c r="N29" s="23"/>
      <c r="O29" s="16"/>
    </row>
    <row r="30" spans="1:16" ht="15" thickBot="1" x14ac:dyDescent="0.25">
      <c r="A30" s="48"/>
      <c r="B30" s="49"/>
      <c r="C30" s="49"/>
      <c r="D30" s="50"/>
      <c r="E30" s="23"/>
      <c r="F30" s="8"/>
      <c r="H30" s="51"/>
      <c r="I30" s="52"/>
      <c r="J30" s="52"/>
      <c r="K30" s="52"/>
      <c r="L30" s="52"/>
      <c r="M30" s="53"/>
      <c r="N30" s="25"/>
      <c r="O30" s="26"/>
    </row>
    <row r="31" spans="1:16" ht="15" thickBot="1" x14ac:dyDescent="0.25">
      <c r="A31" s="54"/>
      <c r="B31" s="55"/>
      <c r="C31" s="55"/>
      <c r="D31" s="56"/>
      <c r="E31" s="9"/>
      <c r="F31" s="10"/>
    </row>
  </sheetData>
  <mergeCells count="11">
    <mergeCell ref="I1:J1"/>
    <mergeCell ref="I2:J2"/>
    <mergeCell ref="I3:J3"/>
    <mergeCell ref="I4:J4"/>
    <mergeCell ref="A28:D28"/>
    <mergeCell ref="H28:M28"/>
    <mergeCell ref="A29:D29"/>
    <mergeCell ref="H29:M29"/>
    <mergeCell ref="A30:D30"/>
    <mergeCell ref="H30:M30"/>
    <mergeCell ref="A31:D31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"/>
  <sheetViews>
    <sheetView view="pageLayout" zoomScale="115" zoomScaleNormal="85" zoomScalePageLayoutView="115" workbookViewId="0">
      <selection activeCell="M33" sqref="A1:M33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7.375" customWidth="1"/>
    <col min="6" max="6" width="7.125" customWidth="1"/>
    <col min="7" max="7" width="7" customWidth="1"/>
    <col min="8" max="10" width="9.375" customWidth="1"/>
    <col min="11" max="11" width="12.625" customWidth="1"/>
    <col min="12" max="12" width="9.375" customWidth="1"/>
    <col min="13" max="68" width="9" style="4"/>
  </cols>
  <sheetData>
    <row r="1" spans="1:68" s="3" customFormat="1" x14ac:dyDescent="0.2">
      <c r="H1" s="1"/>
      <c r="I1" s="63" t="s">
        <v>2</v>
      </c>
      <c r="J1" s="69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65">
        <v>20164</v>
      </c>
      <c r="J2" s="70"/>
      <c r="K2" s="12">
        <v>1010</v>
      </c>
      <c r="L2" s="12">
        <v>2</v>
      </c>
    </row>
    <row r="3" spans="1:68" x14ac:dyDescent="0.2">
      <c r="H3" s="1" t="s">
        <v>0</v>
      </c>
      <c r="I3" s="67" t="s">
        <v>43</v>
      </c>
      <c r="J3" s="71"/>
      <c r="K3" s="12"/>
      <c r="L3" s="12"/>
    </row>
    <row r="4" spans="1:68" ht="16.5" customHeight="1" x14ac:dyDescent="0.2">
      <c r="H4" s="1" t="s">
        <v>1</v>
      </c>
      <c r="I4" s="67">
        <v>0</v>
      </c>
      <c r="J4" s="71"/>
      <c r="K4" s="12"/>
      <c r="L4" s="12"/>
    </row>
    <row r="5" spans="1:68" x14ac:dyDescent="0.2">
      <c r="L5" s="4"/>
    </row>
    <row r="6" spans="1:68" ht="11.25" customHeight="1" x14ac:dyDescent="0.2">
      <c r="L6" s="4"/>
    </row>
    <row r="7" spans="1:68" ht="27" customHeight="1" x14ac:dyDescent="0.35">
      <c r="A7" s="24" t="s">
        <v>4</v>
      </c>
      <c r="B7" s="24" t="s">
        <v>5</v>
      </c>
      <c r="C7" s="24" t="s">
        <v>19</v>
      </c>
      <c r="D7" s="24" t="s">
        <v>6</v>
      </c>
      <c r="E7" s="7" t="s">
        <v>11</v>
      </c>
      <c r="F7" s="7" t="s">
        <v>12</v>
      </c>
      <c r="G7" s="7" t="s">
        <v>13</v>
      </c>
      <c r="H7" s="35" t="s">
        <v>23</v>
      </c>
      <c r="I7" s="35" t="s">
        <v>7</v>
      </c>
      <c r="J7" s="14" t="s">
        <v>18</v>
      </c>
      <c r="K7" s="24" t="s">
        <v>20</v>
      </c>
      <c r="L7" s="11" t="s">
        <v>15</v>
      </c>
      <c r="M7" s="11" t="s">
        <v>16</v>
      </c>
      <c r="N7" s="35" t="s">
        <v>21</v>
      </c>
    </row>
    <row r="8" spans="1:68" ht="15.75" customHeight="1" x14ac:dyDescent="0.35">
      <c r="A8" s="24">
        <v>1</v>
      </c>
      <c r="B8" s="35" t="s">
        <v>32</v>
      </c>
      <c r="C8" s="38" t="s">
        <v>25</v>
      </c>
      <c r="D8" s="24" t="s">
        <v>17</v>
      </c>
      <c r="E8" s="7">
        <v>3</v>
      </c>
      <c r="F8" s="7">
        <v>1250</v>
      </c>
      <c r="G8" s="7">
        <v>3600</v>
      </c>
      <c r="H8" s="35">
        <v>2</v>
      </c>
      <c r="I8" s="20">
        <f t="shared" ref="I8:I9" si="0">H8*G8*F8*E8*7.85/1000000</f>
        <v>211.95</v>
      </c>
      <c r="J8" s="14" t="s">
        <v>27</v>
      </c>
      <c r="K8" s="24"/>
      <c r="L8" s="11"/>
      <c r="M8" s="11"/>
      <c r="N8" s="35"/>
    </row>
    <row r="9" spans="1:68" ht="16.5" customHeight="1" x14ac:dyDescent="0.35">
      <c r="A9" s="24">
        <v>2</v>
      </c>
      <c r="B9" s="35" t="s">
        <v>32</v>
      </c>
      <c r="C9" s="38" t="s">
        <v>36</v>
      </c>
      <c r="D9" s="24" t="s">
        <v>17</v>
      </c>
      <c r="E9" s="7">
        <v>3</v>
      </c>
      <c r="F9" s="7">
        <v>1250</v>
      </c>
      <c r="G9" s="7">
        <v>5600</v>
      </c>
      <c r="H9" s="35">
        <v>2</v>
      </c>
      <c r="I9" s="20">
        <f t="shared" si="0"/>
        <v>329.7</v>
      </c>
      <c r="J9" s="14" t="s">
        <v>27</v>
      </c>
      <c r="K9" s="36" t="s">
        <v>40</v>
      </c>
      <c r="L9" s="11"/>
      <c r="M9" s="11"/>
      <c r="N9" s="35"/>
    </row>
    <row r="10" spans="1:68" ht="18" customHeight="1" x14ac:dyDescent="0.35">
      <c r="A10" s="24">
        <v>3</v>
      </c>
      <c r="B10" s="35" t="s">
        <v>32</v>
      </c>
      <c r="C10" s="39" t="s">
        <v>33</v>
      </c>
      <c r="D10" s="24" t="s">
        <v>17</v>
      </c>
      <c r="E10" s="35">
        <v>4</v>
      </c>
      <c r="F10" s="35">
        <v>1000</v>
      </c>
      <c r="G10" s="35">
        <v>2050</v>
      </c>
      <c r="H10" s="35">
        <v>108</v>
      </c>
      <c r="I10" s="20">
        <f>H10*G10*F10*E10*7.85/1000000</f>
        <v>6951.96</v>
      </c>
      <c r="J10" s="14" t="s">
        <v>27</v>
      </c>
      <c r="K10" s="37"/>
      <c r="L10" s="11"/>
      <c r="M10" s="11"/>
      <c r="N10" s="24"/>
    </row>
    <row r="11" spans="1:68" ht="16.5" customHeight="1" x14ac:dyDescent="0.35">
      <c r="A11" s="24">
        <v>4</v>
      </c>
      <c r="B11" s="35" t="s">
        <v>32</v>
      </c>
      <c r="C11" s="39" t="s">
        <v>35</v>
      </c>
      <c r="D11" s="24" t="s">
        <v>17</v>
      </c>
      <c r="E11" s="35">
        <v>4</v>
      </c>
      <c r="F11" s="35">
        <v>1000</v>
      </c>
      <c r="G11" s="35">
        <v>3350</v>
      </c>
      <c r="H11" s="35">
        <v>108</v>
      </c>
      <c r="I11" s="20">
        <f t="shared" ref="I11:I17" si="1">H11*G11*F11*E11*7.85/1000000</f>
        <v>11360.52</v>
      </c>
      <c r="J11" s="14" t="s">
        <v>27</v>
      </c>
      <c r="K11" s="36" t="s">
        <v>42</v>
      </c>
      <c r="L11" s="11"/>
      <c r="M11" s="11"/>
      <c r="N11" s="24"/>
    </row>
    <row r="12" spans="1:68" ht="16.5" customHeight="1" x14ac:dyDescent="0.2">
      <c r="A12" s="24">
        <v>5</v>
      </c>
      <c r="B12" s="35" t="s">
        <v>32</v>
      </c>
      <c r="C12" s="39" t="s">
        <v>47</v>
      </c>
      <c r="D12" s="24" t="s">
        <v>17</v>
      </c>
      <c r="E12" s="35">
        <v>4</v>
      </c>
      <c r="F12" s="35">
        <v>1250</v>
      </c>
      <c r="G12" s="35">
        <v>2350</v>
      </c>
      <c r="H12" s="35">
        <v>216</v>
      </c>
      <c r="I12" s="20">
        <f t="shared" si="1"/>
        <v>19923.3</v>
      </c>
      <c r="J12" s="14" t="s">
        <v>27</v>
      </c>
      <c r="K12" s="24"/>
      <c r="L12" s="30"/>
      <c r="M12" s="30"/>
      <c r="N12" s="24"/>
    </row>
    <row r="13" spans="1:68" ht="16.5" customHeight="1" x14ac:dyDescent="0.2">
      <c r="A13" s="24">
        <v>6</v>
      </c>
      <c r="B13" s="35" t="s">
        <v>32</v>
      </c>
      <c r="C13" s="39" t="s">
        <v>34</v>
      </c>
      <c r="D13" s="24" t="s">
        <v>17</v>
      </c>
      <c r="E13" s="35">
        <v>5</v>
      </c>
      <c r="F13" s="35">
        <v>1250</v>
      </c>
      <c r="G13" s="35">
        <v>2800</v>
      </c>
      <c r="H13" s="35">
        <v>18</v>
      </c>
      <c r="I13" s="20">
        <f t="shared" si="1"/>
        <v>2472.75</v>
      </c>
      <c r="J13" s="14" t="s">
        <v>27</v>
      </c>
      <c r="K13" s="24"/>
      <c r="L13" s="30"/>
      <c r="M13" s="30"/>
      <c r="N13" s="24"/>
    </row>
    <row r="14" spans="1:68" ht="16.5" customHeight="1" x14ac:dyDescent="0.2">
      <c r="A14" s="24">
        <v>7</v>
      </c>
      <c r="B14" s="35" t="s">
        <v>32</v>
      </c>
      <c r="C14" s="39" t="s">
        <v>46</v>
      </c>
      <c r="D14" s="24" t="s">
        <v>17</v>
      </c>
      <c r="E14" s="35">
        <v>5</v>
      </c>
      <c r="F14" s="35">
        <v>1500</v>
      </c>
      <c r="G14" s="35">
        <v>2800</v>
      </c>
      <c r="H14" s="35">
        <v>108</v>
      </c>
      <c r="I14" s="20">
        <f t="shared" si="1"/>
        <v>17803.8</v>
      </c>
      <c r="J14" s="14" t="s">
        <v>27</v>
      </c>
      <c r="K14" s="31"/>
      <c r="L14" s="30"/>
      <c r="M14" s="30"/>
      <c r="N14" s="24"/>
    </row>
    <row r="15" spans="1:68" ht="16.5" customHeight="1" x14ac:dyDescent="0.2">
      <c r="A15" s="24">
        <v>8</v>
      </c>
      <c r="B15" s="35" t="s">
        <v>32</v>
      </c>
      <c r="C15" s="35" t="s">
        <v>37</v>
      </c>
      <c r="D15" s="24" t="s">
        <v>17</v>
      </c>
      <c r="E15" s="35">
        <v>5</v>
      </c>
      <c r="F15" s="35">
        <v>1500</v>
      </c>
      <c r="G15" s="35">
        <v>5300</v>
      </c>
      <c r="H15" s="35">
        <v>1</v>
      </c>
      <c r="I15" s="20">
        <f t="shared" si="1"/>
        <v>312.03750000000002</v>
      </c>
      <c r="J15" s="14" t="s">
        <v>27</v>
      </c>
      <c r="K15" s="36" t="s">
        <v>41</v>
      </c>
      <c r="L15" s="30"/>
      <c r="M15" s="30"/>
      <c r="N15" s="24"/>
    </row>
    <row r="16" spans="1:68" ht="16.5" customHeight="1" x14ac:dyDescent="0.2">
      <c r="A16" s="24">
        <v>9</v>
      </c>
      <c r="B16" s="35" t="s">
        <v>32</v>
      </c>
      <c r="C16" s="35" t="s">
        <v>26</v>
      </c>
      <c r="D16" s="24" t="s">
        <v>17</v>
      </c>
      <c r="E16" s="35">
        <v>8</v>
      </c>
      <c r="F16" s="35">
        <v>1500</v>
      </c>
      <c r="G16" s="35">
        <v>6000</v>
      </c>
      <c r="H16" s="35">
        <v>1</v>
      </c>
      <c r="I16" s="20">
        <f t="shared" si="1"/>
        <v>565.20000000000005</v>
      </c>
      <c r="J16" s="14" t="s">
        <v>27</v>
      </c>
      <c r="K16" s="24"/>
      <c r="L16" s="30"/>
      <c r="M16" s="30"/>
      <c r="N16" s="24"/>
    </row>
    <row r="17" spans="1:14" ht="16.5" customHeight="1" x14ac:dyDescent="0.2">
      <c r="A17" s="24">
        <v>10</v>
      </c>
      <c r="B17" s="35" t="s">
        <v>32</v>
      </c>
      <c r="C17" s="35" t="s">
        <v>38</v>
      </c>
      <c r="D17" s="24" t="s">
        <v>17</v>
      </c>
      <c r="E17" s="35">
        <v>15</v>
      </c>
      <c r="F17" s="35">
        <v>1500</v>
      </c>
      <c r="G17" s="35">
        <v>6000</v>
      </c>
      <c r="H17" s="35">
        <v>1</v>
      </c>
      <c r="I17" s="20">
        <f t="shared" si="1"/>
        <v>1059.75</v>
      </c>
      <c r="J17" s="14" t="s">
        <v>27</v>
      </c>
      <c r="K17" s="24"/>
      <c r="L17" s="30"/>
      <c r="M17" s="30"/>
      <c r="N17" s="27"/>
    </row>
    <row r="18" spans="1:14" ht="16.5" customHeight="1" x14ac:dyDescent="0.35">
      <c r="A18" s="27"/>
      <c r="B18" s="28"/>
      <c r="C18" s="28"/>
      <c r="D18" s="27"/>
      <c r="E18" s="28"/>
      <c r="F18" s="28"/>
      <c r="G18" s="28"/>
      <c r="H18" s="72" t="s">
        <v>51</v>
      </c>
      <c r="I18" s="72"/>
      <c r="J18" s="28"/>
      <c r="K18" s="27"/>
      <c r="L18" s="29"/>
      <c r="M18" s="29"/>
      <c r="N18" s="27"/>
    </row>
    <row r="19" spans="1:14" x14ac:dyDescent="0.2">
      <c r="K19" s="32"/>
    </row>
    <row r="20" spans="1:14" x14ac:dyDescent="0.2">
      <c r="J20" s="32"/>
      <c r="N20" s="13"/>
    </row>
    <row r="21" spans="1:14" x14ac:dyDescent="0.2">
      <c r="K21" s="32"/>
      <c r="N21" s="13"/>
    </row>
    <row r="22" spans="1:14" x14ac:dyDescent="0.2">
      <c r="J22" s="32"/>
      <c r="L22" s="32"/>
      <c r="N22" s="13"/>
    </row>
    <row r="23" spans="1:14" x14ac:dyDescent="0.2">
      <c r="A23" s="4"/>
      <c r="B23" s="4"/>
      <c r="C23" s="4"/>
      <c r="D23" s="4"/>
      <c r="E23" s="4"/>
      <c r="F23" s="4"/>
    </row>
    <row r="24" spans="1:14" x14ac:dyDescent="0.2">
      <c r="A24" s="4"/>
      <c r="B24" s="4"/>
      <c r="C24" s="4"/>
      <c r="D24" s="4"/>
      <c r="E24" s="4"/>
      <c r="F24" s="4"/>
    </row>
    <row r="25" spans="1:14" x14ac:dyDescent="0.2">
      <c r="A25" s="4"/>
      <c r="B25" s="4"/>
      <c r="C25" s="4"/>
      <c r="D25" s="4"/>
      <c r="E25" s="4"/>
      <c r="F25" s="4"/>
    </row>
    <row r="26" spans="1:14" x14ac:dyDescent="0.2">
      <c r="A26" s="4"/>
      <c r="B26" s="4"/>
      <c r="C26" s="4"/>
      <c r="D26" s="4"/>
      <c r="E26" s="4"/>
      <c r="F26" s="4"/>
    </row>
    <row r="27" spans="1:14" ht="3" customHeight="1" thickBot="1" x14ac:dyDescent="0.25">
      <c r="A27" s="4"/>
      <c r="B27" s="4"/>
      <c r="C27" s="4"/>
      <c r="D27" s="4"/>
      <c r="E27" s="4"/>
      <c r="F27" s="4"/>
    </row>
    <row r="28" spans="1:14" x14ac:dyDescent="0.2">
      <c r="A28" s="60" t="s">
        <v>24</v>
      </c>
      <c r="B28" s="61"/>
      <c r="C28" s="61"/>
      <c r="D28" s="62"/>
      <c r="E28" s="19" t="s">
        <v>8</v>
      </c>
      <c r="F28" s="15" t="s">
        <v>14</v>
      </c>
      <c r="H28" s="60" t="s">
        <v>22</v>
      </c>
      <c r="I28" s="61"/>
      <c r="J28" s="61"/>
      <c r="K28" s="62"/>
      <c r="L28" s="19" t="s">
        <v>8</v>
      </c>
      <c r="M28" s="15" t="s">
        <v>14</v>
      </c>
    </row>
    <row r="29" spans="1:14" x14ac:dyDescent="0.2">
      <c r="A29" s="48" t="s">
        <v>44</v>
      </c>
      <c r="B29" s="49"/>
      <c r="C29" s="49"/>
      <c r="D29" s="50"/>
      <c r="E29" s="23" t="s">
        <v>45</v>
      </c>
      <c r="F29" s="16">
        <v>2</v>
      </c>
      <c r="H29" s="48"/>
      <c r="I29" s="49"/>
      <c r="J29" s="49"/>
      <c r="K29" s="50"/>
      <c r="L29" s="23"/>
      <c r="M29" s="16"/>
    </row>
    <row r="30" spans="1:14" ht="15" thickBot="1" x14ac:dyDescent="0.25">
      <c r="A30" s="48"/>
      <c r="B30" s="49"/>
      <c r="C30" s="49"/>
      <c r="D30" s="50"/>
      <c r="E30" s="23"/>
      <c r="F30" s="8"/>
      <c r="H30" s="51"/>
      <c r="I30" s="52"/>
      <c r="J30" s="52"/>
      <c r="K30" s="53"/>
      <c r="L30" s="25"/>
      <c r="M30" s="26"/>
    </row>
    <row r="31" spans="1:14" ht="15" thickBot="1" x14ac:dyDescent="0.25">
      <c r="A31" s="54"/>
      <c r="B31" s="55"/>
      <c r="C31" s="55"/>
      <c r="D31" s="56"/>
      <c r="E31" s="9"/>
      <c r="F31" s="10"/>
    </row>
  </sheetData>
  <mergeCells count="12">
    <mergeCell ref="A28:D28"/>
    <mergeCell ref="H28:K28"/>
    <mergeCell ref="I1:J1"/>
    <mergeCell ref="I2:J2"/>
    <mergeCell ref="I3:J3"/>
    <mergeCell ref="I4:J4"/>
    <mergeCell ref="H18:I18"/>
    <mergeCell ref="A29:D29"/>
    <mergeCell ref="H29:K29"/>
    <mergeCell ref="A30:D30"/>
    <mergeCell ref="H30:K30"/>
    <mergeCell ref="A31:D31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view="pageLayout" zoomScale="115" zoomScaleNormal="85" zoomScalePageLayoutView="115" workbookViewId="0">
      <selection activeCell="K10" sqref="K10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8" customWidth="1"/>
    <col min="6" max="6" width="7.125" customWidth="1"/>
    <col min="7" max="7" width="7" customWidth="1"/>
    <col min="8" max="10" width="9.375" customWidth="1"/>
    <col min="11" max="11" width="12.625" customWidth="1"/>
    <col min="12" max="12" width="9.375" customWidth="1"/>
    <col min="13" max="68" width="9" style="4"/>
  </cols>
  <sheetData>
    <row r="1" spans="1:68" s="3" customFormat="1" x14ac:dyDescent="0.2">
      <c r="H1" s="1"/>
      <c r="I1" s="63" t="s">
        <v>2</v>
      </c>
      <c r="J1" s="69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65">
        <v>20164</v>
      </c>
      <c r="J2" s="70"/>
      <c r="K2" s="12">
        <v>1040</v>
      </c>
      <c r="L2" s="12">
        <v>2</v>
      </c>
    </row>
    <row r="3" spans="1:68" x14ac:dyDescent="0.2">
      <c r="H3" s="1" t="s">
        <v>0</v>
      </c>
      <c r="I3" s="67" t="s">
        <v>43</v>
      </c>
      <c r="J3" s="71"/>
      <c r="K3" s="12"/>
      <c r="L3" s="12"/>
    </row>
    <row r="4" spans="1:68" ht="16.5" customHeight="1" x14ac:dyDescent="0.2">
      <c r="H4" s="1" t="s">
        <v>1</v>
      </c>
      <c r="I4" s="67">
        <v>0</v>
      </c>
      <c r="J4" s="71"/>
      <c r="K4" s="12"/>
      <c r="L4" s="12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24" t="s">
        <v>4</v>
      </c>
      <c r="B7" s="24" t="s">
        <v>5</v>
      </c>
      <c r="C7" s="24" t="s">
        <v>19</v>
      </c>
      <c r="D7" s="24" t="s">
        <v>6</v>
      </c>
      <c r="E7" s="7" t="s">
        <v>11</v>
      </c>
      <c r="F7" s="7" t="s">
        <v>28</v>
      </c>
      <c r="G7" s="7" t="s">
        <v>13</v>
      </c>
      <c r="H7" s="34" t="s">
        <v>23</v>
      </c>
      <c r="I7" s="34" t="s">
        <v>7</v>
      </c>
      <c r="J7" s="14" t="s">
        <v>18</v>
      </c>
      <c r="K7" s="24" t="s">
        <v>20</v>
      </c>
      <c r="L7" s="11" t="s">
        <v>15</v>
      </c>
      <c r="M7" s="11" t="s">
        <v>16</v>
      </c>
      <c r="N7" s="34" t="s">
        <v>21</v>
      </c>
    </row>
    <row r="8" spans="1:68" ht="18" customHeight="1" x14ac:dyDescent="0.35">
      <c r="A8" s="24">
        <v>1</v>
      </c>
      <c r="B8" s="34" t="s">
        <v>32</v>
      </c>
      <c r="C8" s="34" t="s">
        <v>48</v>
      </c>
      <c r="D8" s="24" t="s">
        <v>29</v>
      </c>
      <c r="E8" s="34">
        <v>8</v>
      </c>
      <c r="F8" s="34" t="s">
        <v>49</v>
      </c>
      <c r="G8" s="34">
        <v>6000</v>
      </c>
      <c r="H8" s="34">
        <v>36</v>
      </c>
      <c r="I8" s="20">
        <v>2074</v>
      </c>
      <c r="J8" s="34" t="s">
        <v>31</v>
      </c>
      <c r="K8" s="24"/>
      <c r="L8" s="11"/>
      <c r="M8" s="11"/>
      <c r="N8" s="24"/>
    </row>
    <row r="9" spans="1:68" ht="18" customHeight="1" x14ac:dyDescent="0.2">
      <c r="A9" s="24">
        <v>2</v>
      </c>
      <c r="B9" s="35" t="s">
        <v>32</v>
      </c>
      <c r="C9" s="35" t="s">
        <v>50</v>
      </c>
      <c r="D9" s="24" t="s">
        <v>29</v>
      </c>
      <c r="E9" s="35">
        <v>6</v>
      </c>
      <c r="F9" s="35" t="s">
        <v>30</v>
      </c>
      <c r="G9" s="35">
        <v>6000</v>
      </c>
      <c r="H9" s="35">
        <v>30</v>
      </c>
      <c r="I9" s="20">
        <v>976</v>
      </c>
      <c r="J9" s="35" t="s">
        <v>31</v>
      </c>
      <c r="K9" s="24"/>
      <c r="L9" s="30"/>
      <c r="M9" s="30"/>
      <c r="N9" s="27"/>
    </row>
    <row r="10" spans="1:68" x14ac:dyDescent="0.2">
      <c r="K10" s="32"/>
    </row>
    <row r="11" spans="1:68" s="4" customFormat="1" x14ac:dyDescent="0.2">
      <c r="A11"/>
      <c r="B11"/>
      <c r="C11"/>
      <c r="D11"/>
      <c r="E11"/>
      <c r="F11"/>
      <c r="G11"/>
      <c r="H11"/>
      <c r="I11"/>
      <c r="J11" s="32"/>
      <c r="K11"/>
      <c r="L11"/>
      <c r="N11" s="13"/>
    </row>
    <row r="12" spans="1:68" s="4" customFormat="1" x14ac:dyDescent="0.2">
      <c r="A12"/>
      <c r="B12"/>
      <c r="C12"/>
      <c r="D12"/>
      <c r="E12"/>
      <c r="F12"/>
      <c r="G12"/>
      <c r="H12"/>
      <c r="I12"/>
      <c r="J12"/>
      <c r="K12" s="32"/>
      <c r="L12"/>
      <c r="N12" s="13"/>
    </row>
    <row r="13" spans="1:68" s="4" customFormat="1" x14ac:dyDescent="0.2">
      <c r="A13"/>
      <c r="B13"/>
      <c r="C13"/>
      <c r="D13"/>
      <c r="E13"/>
      <c r="F13"/>
      <c r="G13"/>
      <c r="H13"/>
      <c r="I13"/>
      <c r="J13"/>
      <c r="K13"/>
      <c r="L13" s="32"/>
      <c r="N13" s="13"/>
    </row>
    <row r="14" spans="1:68" s="4" customFormat="1" x14ac:dyDescent="0.2">
      <c r="M14" s="13"/>
    </row>
    <row r="15" spans="1:68" s="4" customFormat="1" x14ac:dyDescent="0.2">
      <c r="G15"/>
      <c r="H15"/>
      <c r="I15"/>
      <c r="J15"/>
      <c r="K15"/>
      <c r="L15"/>
    </row>
    <row r="16" spans="1:68" s="4" customFormat="1" x14ac:dyDescent="0.2">
      <c r="G16"/>
      <c r="H16"/>
      <c r="I16"/>
      <c r="J16"/>
      <c r="K16"/>
      <c r="L16"/>
    </row>
    <row r="17" spans="1:13" s="4" customFormat="1" x14ac:dyDescent="0.2">
      <c r="G17"/>
      <c r="H17"/>
      <c r="I17"/>
      <c r="J17"/>
      <c r="K17"/>
      <c r="L17"/>
    </row>
    <row r="18" spans="1:13" s="4" customFormat="1" x14ac:dyDescent="0.2">
      <c r="G18"/>
      <c r="H18"/>
      <c r="I18"/>
      <c r="J18"/>
      <c r="K18"/>
      <c r="L18"/>
    </row>
    <row r="19" spans="1:13" s="4" customFormat="1" ht="15" thickBot="1" x14ac:dyDescent="0.25">
      <c r="G19"/>
      <c r="H19"/>
      <c r="I19"/>
      <c r="J19"/>
      <c r="K19"/>
      <c r="L19"/>
    </row>
    <row r="20" spans="1:13" s="4" customFormat="1" x14ac:dyDescent="0.2">
      <c r="A20" s="60" t="s">
        <v>24</v>
      </c>
      <c r="B20" s="61"/>
      <c r="C20" s="61"/>
      <c r="D20" s="62"/>
      <c r="E20" s="19" t="s">
        <v>8</v>
      </c>
      <c r="F20" s="15" t="s">
        <v>14</v>
      </c>
      <c r="G20"/>
      <c r="H20" s="60" t="s">
        <v>22</v>
      </c>
      <c r="I20" s="61"/>
      <c r="J20" s="61"/>
      <c r="K20" s="62"/>
      <c r="L20" s="19" t="s">
        <v>8</v>
      </c>
      <c r="M20" s="15" t="s">
        <v>14</v>
      </c>
    </row>
    <row r="21" spans="1:13" s="4" customFormat="1" x14ac:dyDescent="0.2">
      <c r="A21" s="48" t="s">
        <v>44</v>
      </c>
      <c r="B21" s="49"/>
      <c r="C21" s="49"/>
      <c r="D21" s="50"/>
      <c r="E21" s="23" t="s">
        <v>45</v>
      </c>
      <c r="F21" s="16">
        <v>2</v>
      </c>
      <c r="G21"/>
      <c r="H21" s="48"/>
      <c r="I21" s="49"/>
      <c r="J21" s="49"/>
      <c r="K21" s="50"/>
      <c r="L21" s="23"/>
      <c r="M21" s="16"/>
    </row>
    <row r="22" spans="1:13" s="4" customFormat="1" ht="15" thickBot="1" x14ac:dyDescent="0.25">
      <c r="A22" s="48"/>
      <c r="B22" s="49"/>
      <c r="C22" s="49"/>
      <c r="D22" s="50"/>
      <c r="E22" s="23"/>
      <c r="F22" s="8"/>
      <c r="G22"/>
      <c r="H22" s="51"/>
      <c r="I22" s="52"/>
      <c r="J22" s="52"/>
      <c r="K22" s="53"/>
      <c r="L22" s="25"/>
      <c r="M22" s="26"/>
    </row>
    <row r="23" spans="1:13" s="4" customFormat="1" ht="15" thickBot="1" x14ac:dyDescent="0.25">
      <c r="A23" s="54"/>
      <c r="B23" s="55"/>
      <c r="C23" s="55"/>
      <c r="D23" s="56"/>
      <c r="E23" s="9"/>
      <c r="F23" s="10"/>
      <c r="G23"/>
      <c r="H23"/>
      <c r="I23"/>
      <c r="J23"/>
      <c r="K23"/>
      <c r="L23"/>
    </row>
  </sheetData>
  <mergeCells count="11">
    <mergeCell ref="A20:D20"/>
    <mergeCell ref="H20:K20"/>
    <mergeCell ref="I1:J1"/>
    <mergeCell ref="I2:J2"/>
    <mergeCell ref="I3:J3"/>
    <mergeCell ref="I4:J4"/>
    <mergeCell ref="A21:D21"/>
    <mergeCell ref="H21:K21"/>
    <mergeCell ref="A22:D22"/>
    <mergeCell ref="H22:K22"/>
    <mergeCell ref="A23:D23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"/>
  <sheetViews>
    <sheetView view="pageLayout" zoomScale="115" zoomScaleNormal="85" zoomScalePageLayoutView="115" workbookViewId="0">
      <selection activeCell="M33" sqref="A1:M33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7.375" customWidth="1"/>
    <col min="6" max="6" width="7.125" customWidth="1"/>
    <col min="7" max="7" width="7" customWidth="1"/>
    <col min="8" max="10" width="9.375" customWidth="1"/>
    <col min="11" max="11" width="12.625" customWidth="1"/>
    <col min="12" max="12" width="9.375" customWidth="1"/>
    <col min="13" max="68" width="9.125" style="4"/>
  </cols>
  <sheetData>
    <row r="1" spans="1:68" s="3" customFormat="1" x14ac:dyDescent="0.2">
      <c r="H1" s="1"/>
      <c r="I1" s="63" t="s">
        <v>2</v>
      </c>
      <c r="J1" s="69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65">
        <v>20164</v>
      </c>
      <c r="J2" s="70"/>
      <c r="K2" s="12">
        <v>1010</v>
      </c>
      <c r="L2" s="12">
        <v>2</v>
      </c>
    </row>
    <row r="3" spans="1:68" x14ac:dyDescent="0.2">
      <c r="H3" s="1" t="s">
        <v>0</v>
      </c>
      <c r="I3" s="67" t="s">
        <v>43</v>
      </c>
      <c r="J3" s="71"/>
      <c r="K3" s="12"/>
      <c r="L3" s="12"/>
    </row>
    <row r="4" spans="1:68" ht="16.5" customHeight="1" x14ac:dyDescent="0.2">
      <c r="H4" s="1" t="s">
        <v>1</v>
      </c>
      <c r="I4" s="67">
        <v>0</v>
      </c>
      <c r="J4" s="71"/>
      <c r="K4" s="12"/>
      <c r="L4" s="12"/>
    </row>
    <row r="5" spans="1:68" x14ac:dyDescent="0.2">
      <c r="L5" s="4"/>
    </row>
    <row r="6" spans="1:68" ht="11.25" customHeight="1" x14ac:dyDescent="0.2">
      <c r="L6" s="4"/>
    </row>
    <row r="7" spans="1:68" ht="27" customHeight="1" x14ac:dyDescent="0.35">
      <c r="A7" s="5" t="s">
        <v>4</v>
      </c>
      <c r="B7" s="5" t="s">
        <v>5</v>
      </c>
      <c r="C7" s="24" t="s">
        <v>19</v>
      </c>
      <c r="D7" s="5" t="s">
        <v>6</v>
      </c>
      <c r="E7" s="7" t="s">
        <v>11</v>
      </c>
      <c r="F7" s="7" t="s">
        <v>12</v>
      </c>
      <c r="G7" s="7" t="s">
        <v>13</v>
      </c>
      <c r="H7" s="6" t="s">
        <v>23</v>
      </c>
      <c r="I7" s="6" t="s">
        <v>7</v>
      </c>
      <c r="J7" s="14" t="s">
        <v>18</v>
      </c>
      <c r="K7" s="5" t="s">
        <v>20</v>
      </c>
      <c r="L7" s="11" t="s">
        <v>15</v>
      </c>
      <c r="M7" s="11" t="s">
        <v>16</v>
      </c>
      <c r="N7" s="22" t="s">
        <v>21</v>
      </c>
    </row>
    <row r="8" spans="1:68" ht="15.75" customHeight="1" x14ac:dyDescent="0.35">
      <c r="A8" s="24">
        <v>1</v>
      </c>
      <c r="B8" s="35" t="s">
        <v>32</v>
      </c>
      <c r="C8" s="38" t="s">
        <v>25</v>
      </c>
      <c r="D8" s="24" t="s">
        <v>17</v>
      </c>
      <c r="E8" s="7">
        <v>3</v>
      </c>
      <c r="F8" s="7">
        <v>1250</v>
      </c>
      <c r="G8" s="7">
        <v>3600</v>
      </c>
      <c r="H8" s="35">
        <v>108</v>
      </c>
      <c r="I8" s="20">
        <f t="shared" ref="I8:I9" si="0">H8*G8*F8*E8*7.85/1000000</f>
        <v>11445.3</v>
      </c>
      <c r="J8" s="14" t="s">
        <v>27</v>
      </c>
      <c r="K8" s="24"/>
      <c r="L8" s="11"/>
      <c r="M8" s="11"/>
      <c r="N8" s="35"/>
    </row>
    <row r="9" spans="1:68" ht="16.5" customHeight="1" x14ac:dyDescent="0.35">
      <c r="A9" s="24">
        <v>2</v>
      </c>
      <c r="B9" s="35" t="s">
        <v>32</v>
      </c>
      <c r="C9" s="38" t="s">
        <v>36</v>
      </c>
      <c r="D9" s="24" t="s">
        <v>17</v>
      </c>
      <c r="E9" s="7">
        <v>3</v>
      </c>
      <c r="F9" s="7">
        <v>1250</v>
      </c>
      <c r="G9" s="7">
        <v>5600</v>
      </c>
      <c r="H9" s="35">
        <v>72</v>
      </c>
      <c r="I9" s="20">
        <f t="shared" si="0"/>
        <v>11869.2</v>
      </c>
      <c r="J9" s="14" t="s">
        <v>27</v>
      </c>
      <c r="K9" s="36" t="s">
        <v>40</v>
      </c>
      <c r="L9" s="11"/>
      <c r="M9" s="11"/>
      <c r="N9" s="35"/>
    </row>
    <row r="10" spans="1:68" ht="18" customHeight="1" x14ac:dyDescent="0.35">
      <c r="A10" s="17">
        <v>3</v>
      </c>
      <c r="B10" s="21" t="s">
        <v>32</v>
      </c>
      <c r="C10" s="39" t="s">
        <v>33</v>
      </c>
      <c r="D10" s="17" t="s">
        <v>17</v>
      </c>
      <c r="E10" s="18">
        <v>4</v>
      </c>
      <c r="F10" s="18">
        <v>1000</v>
      </c>
      <c r="G10" s="18">
        <v>2050</v>
      </c>
      <c r="H10" s="18">
        <v>108</v>
      </c>
      <c r="I10" s="20">
        <f>H10*G10*F10*E10*7.85/1000000</f>
        <v>6951.96</v>
      </c>
      <c r="J10" s="14" t="s">
        <v>27</v>
      </c>
      <c r="K10" s="37"/>
      <c r="L10" s="11"/>
      <c r="M10" s="11"/>
      <c r="N10" s="24"/>
    </row>
    <row r="11" spans="1:68" ht="16.5" customHeight="1" x14ac:dyDescent="0.35">
      <c r="A11" s="24">
        <v>4</v>
      </c>
      <c r="B11" s="35" t="s">
        <v>32</v>
      </c>
      <c r="C11" s="39" t="s">
        <v>35</v>
      </c>
      <c r="D11" s="24" t="s">
        <v>17</v>
      </c>
      <c r="E11" s="22">
        <v>4</v>
      </c>
      <c r="F11" s="22">
        <v>1000</v>
      </c>
      <c r="G11" s="22">
        <v>3350</v>
      </c>
      <c r="H11" s="22">
        <v>108</v>
      </c>
      <c r="I11" s="20">
        <f t="shared" ref="I11:I17" si="1">H11*G11*F11*E11*7.85/1000000</f>
        <v>11360.52</v>
      </c>
      <c r="J11" s="14" t="s">
        <v>27</v>
      </c>
      <c r="K11" s="36" t="s">
        <v>42</v>
      </c>
      <c r="L11" s="11"/>
      <c r="M11" s="11"/>
      <c r="N11" s="24"/>
    </row>
    <row r="12" spans="1:68" ht="16.5" customHeight="1" x14ac:dyDescent="0.2">
      <c r="A12" s="24">
        <v>5</v>
      </c>
      <c r="B12" s="35" t="s">
        <v>32</v>
      </c>
      <c r="C12" s="39" t="s">
        <v>47</v>
      </c>
      <c r="D12" s="24" t="s">
        <v>17</v>
      </c>
      <c r="E12" s="22">
        <v>4</v>
      </c>
      <c r="F12" s="22">
        <v>1250</v>
      </c>
      <c r="G12" s="22">
        <v>2350</v>
      </c>
      <c r="H12" s="22">
        <v>216</v>
      </c>
      <c r="I12" s="20">
        <f t="shared" si="1"/>
        <v>19923.3</v>
      </c>
      <c r="J12" s="14" t="s">
        <v>27</v>
      </c>
      <c r="K12" s="24"/>
      <c r="L12" s="30"/>
      <c r="M12" s="30"/>
      <c r="N12" s="24"/>
    </row>
    <row r="13" spans="1:68" ht="16.5" customHeight="1" x14ac:dyDescent="0.2">
      <c r="A13" s="24">
        <v>6</v>
      </c>
      <c r="B13" s="35" t="s">
        <v>32</v>
      </c>
      <c r="C13" s="39" t="s">
        <v>34</v>
      </c>
      <c r="D13" s="24" t="s">
        <v>17</v>
      </c>
      <c r="E13" s="22">
        <v>5</v>
      </c>
      <c r="F13" s="22">
        <v>1250</v>
      </c>
      <c r="G13" s="22">
        <v>2800</v>
      </c>
      <c r="H13" s="22">
        <v>18</v>
      </c>
      <c r="I13" s="20">
        <f t="shared" si="1"/>
        <v>2472.75</v>
      </c>
      <c r="J13" s="14" t="s">
        <v>27</v>
      </c>
      <c r="K13" s="24"/>
      <c r="L13" s="30"/>
      <c r="M13" s="30"/>
      <c r="N13" s="24"/>
    </row>
    <row r="14" spans="1:68" ht="16.5" customHeight="1" x14ac:dyDescent="0.2">
      <c r="A14" s="24">
        <v>7</v>
      </c>
      <c r="B14" s="35" t="s">
        <v>32</v>
      </c>
      <c r="C14" s="39" t="s">
        <v>46</v>
      </c>
      <c r="D14" s="24" t="s">
        <v>17</v>
      </c>
      <c r="E14" s="22">
        <v>5</v>
      </c>
      <c r="F14" s="22">
        <v>1500</v>
      </c>
      <c r="G14" s="22">
        <v>2800</v>
      </c>
      <c r="H14" s="22">
        <v>108</v>
      </c>
      <c r="I14" s="20">
        <f t="shared" si="1"/>
        <v>17803.8</v>
      </c>
      <c r="J14" s="14" t="s">
        <v>27</v>
      </c>
      <c r="K14" s="31"/>
      <c r="L14" s="30"/>
      <c r="M14" s="30"/>
      <c r="N14" s="24"/>
    </row>
    <row r="15" spans="1:68" ht="16.5" customHeight="1" x14ac:dyDescent="0.2">
      <c r="A15" s="24">
        <v>8</v>
      </c>
      <c r="B15" s="35" t="s">
        <v>32</v>
      </c>
      <c r="C15" s="33" t="s">
        <v>37</v>
      </c>
      <c r="D15" s="24" t="s">
        <v>17</v>
      </c>
      <c r="E15" s="33">
        <v>5</v>
      </c>
      <c r="F15" s="33">
        <v>1500</v>
      </c>
      <c r="G15" s="33">
        <v>5300</v>
      </c>
      <c r="H15" s="33">
        <v>8</v>
      </c>
      <c r="I15" s="20">
        <f t="shared" si="1"/>
        <v>2496.3000000000002</v>
      </c>
      <c r="J15" s="14" t="s">
        <v>27</v>
      </c>
      <c r="K15" s="36" t="s">
        <v>41</v>
      </c>
      <c r="L15" s="30"/>
      <c r="M15" s="30"/>
      <c r="N15" s="24"/>
    </row>
    <row r="16" spans="1:68" ht="16.5" customHeight="1" x14ac:dyDescent="0.2">
      <c r="A16" s="24">
        <v>9</v>
      </c>
      <c r="B16" s="35" t="s">
        <v>32</v>
      </c>
      <c r="C16" s="22" t="s">
        <v>26</v>
      </c>
      <c r="D16" s="24" t="s">
        <v>17</v>
      </c>
      <c r="E16" s="22">
        <v>8</v>
      </c>
      <c r="F16" s="22">
        <v>1500</v>
      </c>
      <c r="G16" s="22">
        <v>6000</v>
      </c>
      <c r="H16" s="22">
        <v>4</v>
      </c>
      <c r="I16" s="20">
        <f t="shared" si="1"/>
        <v>2260.8000000000002</v>
      </c>
      <c r="J16" s="14" t="s">
        <v>27</v>
      </c>
      <c r="K16" s="24"/>
      <c r="L16" s="30"/>
      <c r="M16" s="30"/>
      <c r="N16" s="24"/>
    </row>
    <row r="17" spans="1:14" ht="16.5" customHeight="1" x14ac:dyDescent="0.2">
      <c r="A17" s="24">
        <v>10</v>
      </c>
      <c r="B17" s="35" t="s">
        <v>32</v>
      </c>
      <c r="C17" s="35" t="s">
        <v>38</v>
      </c>
      <c r="D17" s="24" t="s">
        <v>17</v>
      </c>
      <c r="E17" s="35">
        <v>15</v>
      </c>
      <c r="F17" s="35">
        <v>1500</v>
      </c>
      <c r="G17" s="35">
        <v>6000</v>
      </c>
      <c r="H17" s="35">
        <v>11</v>
      </c>
      <c r="I17" s="20">
        <f t="shared" si="1"/>
        <v>11657.25</v>
      </c>
      <c r="J17" s="14" t="s">
        <v>27</v>
      </c>
      <c r="K17" s="24"/>
      <c r="L17" s="30"/>
      <c r="M17" s="30"/>
      <c r="N17" s="27"/>
    </row>
    <row r="18" spans="1:14" ht="16.5" customHeight="1" x14ac:dyDescent="0.35">
      <c r="A18" s="27"/>
      <c r="B18" s="28"/>
      <c r="C18" s="28"/>
      <c r="D18" s="27"/>
      <c r="E18" s="28"/>
      <c r="F18" s="28"/>
      <c r="G18" s="28"/>
      <c r="H18" s="72" t="s">
        <v>39</v>
      </c>
      <c r="I18" s="72"/>
      <c r="J18" s="28"/>
      <c r="K18" s="27"/>
      <c r="L18" s="29"/>
      <c r="M18" s="29"/>
      <c r="N18" s="27"/>
    </row>
    <row r="19" spans="1:14" x14ac:dyDescent="0.2">
      <c r="K19" s="32"/>
    </row>
    <row r="20" spans="1:14" x14ac:dyDescent="0.2">
      <c r="J20" s="32"/>
      <c r="N20" s="13"/>
    </row>
    <row r="21" spans="1:14" x14ac:dyDescent="0.2">
      <c r="K21" s="32"/>
      <c r="N21" s="13"/>
    </row>
    <row r="22" spans="1:14" x14ac:dyDescent="0.2">
      <c r="J22" s="32"/>
      <c r="L22" s="32"/>
      <c r="N22" s="13"/>
    </row>
    <row r="23" spans="1:14" x14ac:dyDescent="0.2">
      <c r="A23" s="4"/>
      <c r="B23" s="4"/>
      <c r="C23" s="4"/>
      <c r="D23" s="4"/>
      <c r="E23" s="4"/>
      <c r="F23" s="4"/>
    </row>
    <row r="24" spans="1:14" x14ac:dyDescent="0.2">
      <c r="A24" s="4"/>
      <c r="B24" s="4"/>
      <c r="C24" s="4"/>
      <c r="D24" s="4"/>
      <c r="E24" s="4"/>
      <c r="F24" s="4"/>
    </row>
    <row r="25" spans="1:14" x14ac:dyDescent="0.2">
      <c r="A25" s="4"/>
      <c r="B25" s="4"/>
      <c r="C25" s="4"/>
      <c r="D25" s="4"/>
      <c r="E25" s="4"/>
      <c r="F25" s="4"/>
    </row>
    <row r="26" spans="1:14" x14ac:dyDescent="0.2">
      <c r="A26" s="4"/>
      <c r="B26" s="4"/>
      <c r="C26" s="4"/>
      <c r="D26" s="4"/>
      <c r="E26" s="4"/>
      <c r="F26" s="4"/>
    </row>
    <row r="27" spans="1:14" ht="3" customHeight="1" thickBot="1" x14ac:dyDescent="0.25">
      <c r="A27" s="4"/>
      <c r="B27" s="4"/>
      <c r="C27" s="4"/>
      <c r="D27" s="4"/>
      <c r="E27" s="4"/>
      <c r="F27" s="4"/>
    </row>
    <row r="28" spans="1:14" x14ac:dyDescent="0.2">
      <c r="A28" s="60" t="s">
        <v>24</v>
      </c>
      <c r="B28" s="61"/>
      <c r="C28" s="61"/>
      <c r="D28" s="62"/>
      <c r="E28" s="19" t="s">
        <v>8</v>
      </c>
      <c r="F28" s="15" t="s">
        <v>14</v>
      </c>
      <c r="H28" s="60" t="s">
        <v>22</v>
      </c>
      <c r="I28" s="61"/>
      <c r="J28" s="61"/>
      <c r="K28" s="62"/>
      <c r="L28" s="19" t="s">
        <v>8</v>
      </c>
      <c r="M28" s="15" t="s">
        <v>14</v>
      </c>
    </row>
    <row r="29" spans="1:14" x14ac:dyDescent="0.2">
      <c r="A29" s="48" t="s">
        <v>44</v>
      </c>
      <c r="B29" s="49"/>
      <c r="C29" s="49"/>
      <c r="D29" s="50"/>
      <c r="E29" s="23" t="s">
        <v>45</v>
      </c>
      <c r="F29" s="16">
        <v>2</v>
      </c>
      <c r="H29" s="48"/>
      <c r="I29" s="49"/>
      <c r="J29" s="49"/>
      <c r="K29" s="50"/>
      <c r="L29" s="23"/>
      <c r="M29" s="16"/>
    </row>
    <row r="30" spans="1:14" ht="15" thickBot="1" x14ac:dyDescent="0.25">
      <c r="A30" s="48"/>
      <c r="B30" s="49"/>
      <c r="C30" s="49"/>
      <c r="D30" s="50"/>
      <c r="E30" s="23"/>
      <c r="F30" s="8"/>
      <c r="H30" s="51"/>
      <c r="I30" s="52"/>
      <c r="J30" s="52"/>
      <c r="K30" s="53"/>
      <c r="L30" s="25"/>
      <c r="M30" s="26"/>
    </row>
    <row r="31" spans="1:14" ht="15" thickBot="1" x14ac:dyDescent="0.25">
      <c r="A31" s="54"/>
      <c r="B31" s="55"/>
      <c r="C31" s="55"/>
      <c r="D31" s="56"/>
      <c r="E31" s="9"/>
      <c r="F31" s="10"/>
    </row>
  </sheetData>
  <mergeCells count="12">
    <mergeCell ref="A31:D31"/>
    <mergeCell ref="I1:J1"/>
    <mergeCell ref="I2:J2"/>
    <mergeCell ref="I3:J3"/>
    <mergeCell ref="I4:J4"/>
    <mergeCell ref="H18:I18"/>
    <mergeCell ref="H28:K28"/>
    <mergeCell ref="H29:K29"/>
    <mergeCell ref="H30:K30"/>
    <mergeCell ref="A28:D28"/>
    <mergeCell ref="A29:D29"/>
    <mergeCell ref="A30:D30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1010(Rev D)</vt:lpstr>
      <vt:lpstr>1010(Rev C)</vt:lpstr>
      <vt:lpstr>1010(Rev B)</vt:lpstr>
      <vt:lpstr>1010 (2)</vt:lpstr>
      <vt:lpstr>1010(Rev A)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2019-03-18T05:19:26Z</dcterms:modified>
</cp:coreProperties>
</file>