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MTO\"/>
    </mc:Choice>
  </mc:AlternateContent>
  <bookViews>
    <workbookView xWindow="0" yWindow="0" windowWidth="20490" windowHeight="6795" activeTab="1"/>
  </bookViews>
  <sheets>
    <sheet name="Scope of Supply" sheetId="2" r:id="rId1"/>
    <sheet name="MTOP" sheetId="1" r:id="rId2"/>
    <sheet name="MTOG Pivot" sheetId="3" r:id="rId3"/>
    <sheet name="Sheet2" sheetId="5" r:id="rId4"/>
    <sheet name="Sheet1" sheetId="4" r:id="rId5"/>
  </sheets>
  <definedNames>
    <definedName name="_xlnm._FilterDatabase" localSheetId="2" hidden="1">'MTOG Pivot'!$E$1:$E$72</definedName>
    <definedName name="_xlnm._FilterDatabase" localSheetId="1" hidden="1">MTOP!$G$1:$G$273</definedName>
  </definedNames>
  <calcPr calcId="152511"/>
  <pivotCaches>
    <pivotCache cacheId="7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 s="1"/>
  <c r="B3" i="4"/>
  <c r="C3" i="4"/>
  <c r="D3" i="4"/>
  <c r="E3" i="4"/>
  <c r="F3" i="4" s="1"/>
  <c r="B4" i="4"/>
  <c r="C4" i="4"/>
  <c r="D4" i="4"/>
  <c r="E4" i="4"/>
  <c r="F4" i="4" s="1"/>
  <c r="B5" i="4"/>
  <c r="C5" i="4"/>
  <c r="D5" i="4"/>
  <c r="E5" i="4"/>
  <c r="F5" i="4" s="1"/>
  <c r="B6" i="4"/>
  <c r="C6" i="4"/>
  <c r="D6" i="4"/>
  <c r="E6" i="4"/>
  <c r="F6" i="4" s="1"/>
  <c r="B7" i="4"/>
  <c r="C7" i="4"/>
  <c r="D7" i="4"/>
  <c r="E7" i="4"/>
  <c r="F7" i="4" s="1"/>
  <c r="B8" i="4"/>
  <c r="C8" i="4"/>
  <c r="D8" i="4"/>
  <c r="E8" i="4"/>
  <c r="F8" i="4" s="1"/>
  <c r="B9" i="4"/>
  <c r="C9" i="4"/>
  <c r="D9" i="4"/>
  <c r="E9" i="4"/>
  <c r="F9" i="4" s="1"/>
  <c r="B10" i="4"/>
  <c r="C10" i="4"/>
  <c r="D10" i="4"/>
  <c r="E10" i="4"/>
  <c r="F10" i="4" s="1"/>
  <c r="B11" i="4"/>
  <c r="C11" i="4"/>
  <c r="D11" i="4"/>
  <c r="E11" i="4"/>
  <c r="F11" i="4" s="1"/>
  <c r="B12" i="4"/>
  <c r="C12" i="4"/>
  <c r="D12" i="4"/>
  <c r="E12" i="4"/>
  <c r="F12" i="4" s="1"/>
  <c r="B13" i="4"/>
  <c r="C13" i="4"/>
  <c r="D13" i="4"/>
  <c r="E13" i="4"/>
  <c r="F13" i="4" s="1"/>
  <c r="B14" i="4"/>
  <c r="C14" i="4"/>
  <c r="D14" i="4"/>
  <c r="E14" i="4"/>
  <c r="F14" i="4" s="1"/>
  <c r="B15" i="4"/>
  <c r="C15" i="4"/>
  <c r="D15" i="4"/>
  <c r="E15" i="4"/>
  <c r="F15" i="4" s="1"/>
  <c r="B16" i="4"/>
  <c r="C16" i="4"/>
  <c r="D16" i="4"/>
  <c r="E16" i="4"/>
  <c r="F16" i="4" s="1"/>
  <c r="B17" i="4"/>
  <c r="C17" i="4"/>
  <c r="D17" i="4"/>
  <c r="E17" i="4"/>
  <c r="F17" i="4" s="1"/>
  <c r="B18" i="4"/>
  <c r="C18" i="4"/>
  <c r="D18" i="4"/>
  <c r="E18" i="4"/>
  <c r="F18" i="4" s="1"/>
  <c r="B19" i="4"/>
  <c r="C19" i="4"/>
  <c r="D19" i="4"/>
  <c r="E19" i="4"/>
  <c r="F19" i="4" s="1"/>
  <c r="B20" i="4"/>
  <c r="C20" i="4"/>
  <c r="D20" i="4"/>
  <c r="E20" i="4"/>
  <c r="F20" i="4" s="1"/>
  <c r="B21" i="4"/>
  <c r="C21" i="4"/>
  <c r="D21" i="4"/>
  <c r="E21" i="4"/>
  <c r="F21" i="4" s="1"/>
  <c r="B22" i="4"/>
  <c r="C22" i="4"/>
  <c r="D22" i="4"/>
  <c r="E22" i="4"/>
  <c r="F22" i="4" s="1"/>
  <c r="B23" i="4"/>
  <c r="C23" i="4"/>
  <c r="D23" i="4"/>
  <c r="E23" i="4"/>
  <c r="F23" i="4" s="1"/>
  <c r="B24" i="4"/>
  <c r="C24" i="4"/>
  <c r="D24" i="4"/>
  <c r="E24" i="4"/>
  <c r="F24" i="4" s="1"/>
  <c r="B25" i="4"/>
  <c r="C25" i="4"/>
  <c r="D25" i="4"/>
  <c r="E25" i="4"/>
  <c r="F25" i="4" s="1"/>
  <c r="B26" i="4"/>
  <c r="C26" i="4"/>
  <c r="D26" i="4"/>
  <c r="E26" i="4"/>
  <c r="F26" i="4" s="1"/>
  <c r="B27" i="4"/>
  <c r="C27" i="4"/>
  <c r="D27" i="4"/>
  <c r="E27" i="4"/>
  <c r="F27" i="4" s="1"/>
  <c r="B28" i="4"/>
  <c r="C28" i="4"/>
  <c r="D28" i="4"/>
  <c r="E28" i="4"/>
  <c r="F28" i="4" s="1"/>
  <c r="B29" i="4"/>
  <c r="C29" i="4"/>
  <c r="D29" i="4"/>
  <c r="E29" i="4"/>
  <c r="F29" i="4" s="1"/>
  <c r="B30" i="4"/>
  <c r="C30" i="4"/>
  <c r="D30" i="4"/>
  <c r="E30" i="4"/>
  <c r="F30" i="4" s="1"/>
  <c r="B31" i="4"/>
  <c r="C31" i="4"/>
  <c r="D31" i="4"/>
  <c r="E31" i="4"/>
  <c r="F31" i="4" s="1"/>
  <c r="B32" i="4"/>
  <c r="C32" i="4"/>
  <c r="D32" i="4"/>
  <c r="E32" i="4"/>
  <c r="F32" i="4" s="1"/>
  <c r="B33" i="4"/>
  <c r="C33" i="4"/>
  <c r="D33" i="4"/>
  <c r="E33" i="4"/>
  <c r="F33" i="4" s="1"/>
  <c r="B34" i="4"/>
  <c r="C34" i="4"/>
  <c r="D34" i="4"/>
  <c r="E34" i="4"/>
  <c r="F34" i="4" s="1"/>
  <c r="B35" i="4"/>
  <c r="C35" i="4"/>
  <c r="D35" i="4"/>
  <c r="E35" i="4"/>
  <c r="F35" i="4" s="1"/>
  <c r="B36" i="4"/>
  <c r="C36" i="4"/>
  <c r="D36" i="4"/>
  <c r="E36" i="4"/>
  <c r="F36" i="4" s="1"/>
  <c r="B37" i="4"/>
  <c r="C37" i="4"/>
  <c r="D37" i="4"/>
  <c r="E37" i="4"/>
  <c r="F37" i="4" s="1"/>
  <c r="B38" i="4"/>
  <c r="C38" i="4"/>
  <c r="D38" i="4"/>
  <c r="E38" i="4"/>
  <c r="F38" i="4" s="1"/>
  <c r="B39" i="4"/>
  <c r="C39" i="4"/>
  <c r="D39" i="4"/>
  <c r="E39" i="4"/>
  <c r="F39" i="4" s="1"/>
  <c r="B40" i="4"/>
  <c r="C40" i="4"/>
  <c r="D40" i="4"/>
  <c r="E40" i="4"/>
  <c r="F40" i="4" s="1"/>
  <c r="B41" i="4"/>
  <c r="C41" i="4"/>
  <c r="D41" i="4"/>
  <c r="E41" i="4"/>
  <c r="F41" i="4" s="1"/>
  <c r="B42" i="4"/>
  <c r="C42" i="4"/>
  <c r="D42" i="4"/>
  <c r="E42" i="4"/>
  <c r="F42" i="4" s="1"/>
  <c r="B43" i="4"/>
  <c r="C43" i="4"/>
  <c r="D43" i="4"/>
  <c r="E43" i="4"/>
  <c r="F43" i="4" s="1"/>
  <c r="B44" i="4"/>
  <c r="C44" i="4"/>
  <c r="D44" i="4"/>
  <c r="E44" i="4"/>
  <c r="F44" i="4" s="1"/>
  <c r="B45" i="4"/>
  <c r="C45" i="4"/>
  <c r="D45" i="4"/>
  <c r="E45" i="4"/>
  <c r="F45" i="4" s="1"/>
  <c r="B46" i="4"/>
  <c r="C46" i="4"/>
  <c r="D46" i="4"/>
  <c r="E46" i="4"/>
  <c r="F46" i="4" s="1"/>
  <c r="B47" i="4"/>
  <c r="C47" i="4"/>
  <c r="D47" i="4"/>
  <c r="E47" i="4"/>
  <c r="F47" i="4" s="1"/>
  <c r="B48" i="4"/>
  <c r="C48" i="4"/>
  <c r="D48" i="4"/>
  <c r="E48" i="4"/>
  <c r="F48" i="4" s="1"/>
  <c r="B49" i="4"/>
  <c r="C49" i="4"/>
  <c r="D49" i="4"/>
  <c r="E49" i="4"/>
  <c r="F49" i="4" s="1"/>
  <c r="B50" i="4"/>
  <c r="C50" i="4"/>
  <c r="D50" i="4"/>
  <c r="E50" i="4"/>
  <c r="F50" i="4" s="1"/>
  <c r="B51" i="4"/>
  <c r="C51" i="4"/>
  <c r="D51" i="4"/>
  <c r="E51" i="4"/>
  <c r="F51" i="4" s="1"/>
  <c r="B52" i="4"/>
  <c r="C52" i="4"/>
  <c r="D52" i="4"/>
  <c r="E52" i="4"/>
  <c r="F52" i="4" s="1"/>
  <c r="B53" i="4"/>
  <c r="C53" i="4"/>
  <c r="D53" i="4"/>
  <c r="E53" i="4"/>
  <c r="F53" i="4" s="1"/>
  <c r="B54" i="4"/>
  <c r="C54" i="4"/>
  <c r="D54" i="4"/>
  <c r="E54" i="4"/>
  <c r="F54" i="4" s="1"/>
  <c r="B55" i="4"/>
  <c r="C55" i="4"/>
  <c r="D55" i="4"/>
  <c r="E55" i="4"/>
  <c r="F55" i="4" s="1"/>
  <c r="B56" i="4"/>
  <c r="C56" i="4"/>
  <c r="D56" i="4"/>
  <c r="E56" i="4"/>
  <c r="F56" i="4" s="1"/>
  <c r="B57" i="4"/>
  <c r="C57" i="4"/>
  <c r="D57" i="4"/>
  <c r="E57" i="4"/>
  <c r="F57" i="4" s="1"/>
  <c r="B58" i="4"/>
  <c r="C58" i="4"/>
  <c r="D58" i="4"/>
  <c r="E58" i="4"/>
  <c r="F58" i="4" s="1"/>
  <c r="B59" i="4"/>
  <c r="C59" i="4"/>
  <c r="D59" i="4"/>
  <c r="E59" i="4"/>
  <c r="F59" i="4" s="1"/>
  <c r="B60" i="4"/>
  <c r="C60" i="4"/>
  <c r="D60" i="4"/>
  <c r="E60" i="4"/>
  <c r="F60" i="4" s="1"/>
  <c r="B61" i="4"/>
  <c r="C61" i="4"/>
  <c r="D61" i="4"/>
  <c r="E61" i="4"/>
  <c r="F61" i="4" s="1"/>
  <c r="B62" i="4"/>
  <c r="C62" i="4"/>
  <c r="D62" i="4"/>
  <c r="E62" i="4"/>
  <c r="F62" i="4" s="1"/>
  <c r="B63" i="4"/>
  <c r="C63" i="4"/>
  <c r="D63" i="4"/>
  <c r="E63" i="4"/>
  <c r="F63" i="4" s="1"/>
  <c r="B64" i="4"/>
  <c r="C64" i="4"/>
  <c r="D64" i="4"/>
  <c r="E64" i="4"/>
  <c r="F64" i="4" s="1"/>
  <c r="B65" i="4"/>
  <c r="C65" i="4"/>
  <c r="D65" i="4"/>
  <c r="E65" i="4"/>
  <c r="F65" i="4" s="1"/>
  <c r="B66" i="4"/>
  <c r="C66" i="4"/>
  <c r="D66" i="4"/>
  <c r="E66" i="4"/>
  <c r="F66" i="4" s="1"/>
  <c r="B67" i="4"/>
  <c r="C67" i="4"/>
  <c r="D67" i="4"/>
  <c r="E67" i="4"/>
  <c r="F67" i="4" s="1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B1" i="4"/>
  <c r="C1" i="4"/>
  <c r="D1" i="4"/>
  <c r="E1" i="4"/>
  <c r="A1" i="4"/>
  <c r="J38" i="1" l="1"/>
  <c r="J41" i="1"/>
  <c r="J43" i="1"/>
  <c r="J36" i="1"/>
  <c r="A259" i="1"/>
  <c r="A246" i="1"/>
  <c r="A224" i="1"/>
  <c r="A211" i="1"/>
  <c r="A189" i="1"/>
  <c r="A176" i="1"/>
  <c r="A154" i="1"/>
  <c r="A141" i="1"/>
  <c r="A119" i="1"/>
  <c r="A106" i="1"/>
  <c r="A86" i="1"/>
  <c r="A73" i="1"/>
  <c r="A53" i="1"/>
  <c r="J50" i="1" s="1"/>
  <c r="A40" i="1"/>
  <c r="J37" i="1" s="1"/>
  <c r="A20" i="1"/>
  <c r="J17" i="1" s="1"/>
  <c r="A7" i="1"/>
  <c r="J5" i="1" s="1"/>
  <c r="J189" i="1" l="1"/>
  <c r="J193" i="1"/>
  <c r="J197" i="1"/>
  <c r="J203" i="1"/>
  <c r="J186" i="1"/>
  <c r="J190" i="1"/>
  <c r="J194" i="1"/>
  <c r="J199" i="1"/>
  <c r="J185" i="1"/>
  <c r="J187" i="1"/>
  <c r="J191" i="1"/>
  <c r="J195" i="1"/>
  <c r="J200" i="1"/>
  <c r="J188" i="1"/>
  <c r="J192" i="1"/>
  <c r="J196" i="1"/>
  <c r="J201" i="1"/>
  <c r="J49" i="1"/>
  <c r="J61" i="1"/>
  <c r="J57" i="1"/>
  <c r="J53" i="1"/>
  <c r="J72" i="1"/>
  <c r="J77" i="1"/>
  <c r="J74" i="1"/>
  <c r="J78" i="1"/>
  <c r="J76" i="1"/>
  <c r="J70" i="1"/>
  <c r="J75" i="1"/>
  <c r="J69" i="1"/>
  <c r="J71" i="1"/>
  <c r="J138" i="1"/>
  <c r="J143" i="1"/>
  <c r="J137" i="1"/>
  <c r="J139" i="1"/>
  <c r="J144" i="1"/>
  <c r="J140" i="1"/>
  <c r="J145" i="1"/>
  <c r="J142" i="1"/>
  <c r="J146" i="1"/>
  <c r="J208" i="1"/>
  <c r="J213" i="1"/>
  <c r="J207" i="1"/>
  <c r="J209" i="1"/>
  <c r="J214" i="1"/>
  <c r="J210" i="1"/>
  <c r="J215" i="1"/>
  <c r="J212" i="1"/>
  <c r="J216" i="1"/>
  <c r="J16" i="1"/>
  <c r="J44" i="1"/>
  <c r="J40" i="1"/>
  <c r="J65" i="1"/>
  <c r="J60" i="1"/>
  <c r="J56" i="1"/>
  <c r="J52" i="1"/>
  <c r="J133" i="1"/>
  <c r="J119" i="1"/>
  <c r="J123" i="1"/>
  <c r="J127" i="1"/>
  <c r="J129" i="1"/>
  <c r="J116" i="1"/>
  <c r="J120" i="1"/>
  <c r="J124" i="1"/>
  <c r="J115" i="1"/>
  <c r="J130" i="1"/>
  <c r="J117" i="1"/>
  <c r="J121" i="1"/>
  <c r="J125" i="1"/>
  <c r="J131" i="1"/>
  <c r="J118" i="1"/>
  <c r="J122" i="1"/>
  <c r="J126" i="1"/>
  <c r="J259" i="1"/>
  <c r="J263" i="1"/>
  <c r="J267" i="1"/>
  <c r="J273" i="1"/>
  <c r="J256" i="1"/>
  <c r="J260" i="1"/>
  <c r="J264" i="1"/>
  <c r="J269" i="1"/>
  <c r="J255" i="1"/>
  <c r="J257" i="1"/>
  <c r="J261" i="1"/>
  <c r="J265" i="1"/>
  <c r="J270" i="1"/>
  <c r="J258" i="1"/>
  <c r="J262" i="1"/>
  <c r="J266" i="1"/>
  <c r="J271" i="1"/>
  <c r="J85" i="1"/>
  <c r="J89" i="1"/>
  <c r="J93" i="1"/>
  <c r="J98" i="1"/>
  <c r="J86" i="1"/>
  <c r="J90" i="1"/>
  <c r="J94" i="1"/>
  <c r="J82" i="1"/>
  <c r="J83" i="1"/>
  <c r="J87" i="1"/>
  <c r="J91" i="1"/>
  <c r="J96" i="1"/>
  <c r="J84" i="1"/>
  <c r="J88" i="1"/>
  <c r="J92" i="1"/>
  <c r="J97" i="1"/>
  <c r="J152" i="1"/>
  <c r="J156" i="1"/>
  <c r="J160" i="1"/>
  <c r="J165" i="1"/>
  <c r="J153" i="1"/>
  <c r="J157" i="1"/>
  <c r="J161" i="1"/>
  <c r="J166" i="1"/>
  <c r="J154" i="1"/>
  <c r="J158" i="1"/>
  <c r="J162" i="1"/>
  <c r="J168" i="1"/>
  <c r="J151" i="1"/>
  <c r="J155" i="1"/>
  <c r="J159" i="1"/>
  <c r="J164" i="1"/>
  <c r="J150" i="1"/>
  <c r="J222" i="1"/>
  <c r="J226" i="1"/>
  <c r="J230" i="1"/>
  <c r="J235" i="1"/>
  <c r="J223" i="1"/>
  <c r="J227" i="1"/>
  <c r="J231" i="1"/>
  <c r="J236" i="1"/>
  <c r="J224" i="1"/>
  <c r="J228" i="1"/>
  <c r="J232" i="1"/>
  <c r="J238" i="1"/>
  <c r="J221" i="1"/>
  <c r="J225" i="1"/>
  <c r="J229" i="1"/>
  <c r="J234" i="1"/>
  <c r="J220" i="1"/>
  <c r="J24" i="1"/>
  <c r="J64" i="1"/>
  <c r="J59" i="1"/>
  <c r="J55" i="1"/>
  <c r="J51" i="1"/>
  <c r="J175" i="1"/>
  <c r="J180" i="1"/>
  <c r="J177" i="1"/>
  <c r="J181" i="1"/>
  <c r="J173" i="1"/>
  <c r="J178" i="1"/>
  <c r="J172" i="1"/>
  <c r="J174" i="1"/>
  <c r="J179" i="1"/>
  <c r="J245" i="1"/>
  <c r="J250" i="1"/>
  <c r="J247" i="1"/>
  <c r="J251" i="1"/>
  <c r="J243" i="1"/>
  <c r="J248" i="1"/>
  <c r="J242" i="1"/>
  <c r="J244" i="1"/>
  <c r="J249" i="1"/>
  <c r="J20" i="1"/>
  <c r="J42" i="1"/>
  <c r="J63" i="1"/>
  <c r="J58" i="1"/>
  <c r="J54" i="1"/>
  <c r="J28" i="1"/>
  <c r="J32" i="1"/>
  <c r="J27" i="1"/>
  <c r="J23" i="1"/>
  <c r="J19" i="1"/>
  <c r="J31" i="1"/>
  <c r="J26" i="1"/>
  <c r="J22" i="1"/>
  <c r="J18" i="1"/>
  <c r="J30" i="1"/>
  <c r="J25" i="1"/>
  <c r="J21" i="1"/>
  <c r="J105" i="1"/>
  <c r="J110" i="1"/>
  <c r="J107" i="1"/>
  <c r="J111" i="1"/>
  <c r="J103" i="1"/>
  <c r="J108" i="1"/>
  <c r="J102" i="1"/>
  <c r="J104" i="1"/>
  <c r="J109" i="1"/>
  <c r="J8" i="1"/>
  <c r="J11" i="1"/>
  <c r="J7" i="1"/>
  <c r="J9" i="1"/>
  <c r="J4" i="1"/>
  <c r="J3" i="1"/>
  <c r="J10" i="1"/>
</calcChain>
</file>

<file path=xl/sharedStrings.xml><?xml version="1.0" encoding="utf-8"?>
<sst xmlns="http://schemas.openxmlformats.org/spreadsheetml/2006/main" count="1613" uniqueCount="263">
  <si>
    <t xml:space="preserve">رینگ </t>
  </si>
  <si>
    <t>ورق سیاه 1250*3</t>
  </si>
  <si>
    <t>سیاه</t>
  </si>
  <si>
    <t>kg</t>
  </si>
  <si>
    <t xml:space="preserve">فلنج  </t>
  </si>
  <si>
    <t>ورق سیاه 1000*4</t>
  </si>
  <si>
    <t>مخروطی</t>
  </si>
  <si>
    <t>ورق سیاه 1000*2.5</t>
  </si>
  <si>
    <t>سیخک</t>
  </si>
  <si>
    <t>پایه</t>
  </si>
  <si>
    <t>ورق سیاه 1250*6</t>
  </si>
  <si>
    <t>صفحه</t>
  </si>
  <si>
    <t>صفحه اتصال</t>
  </si>
  <si>
    <t xml:space="preserve">پیچ  </t>
  </si>
  <si>
    <t>011011640</t>
  </si>
  <si>
    <t>27</t>
  </si>
  <si>
    <t>پیچ تمام حدیده M16*40</t>
  </si>
  <si>
    <t>گالوانیزه</t>
  </si>
  <si>
    <t>Pcs</t>
  </si>
  <si>
    <t>مهره کاسه نمددار</t>
  </si>
  <si>
    <t>012050016</t>
  </si>
  <si>
    <t>-</t>
  </si>
  <si>
    <t>مهره کاسه نمدی M16</t>
  </si>
  <si>
    <t>پره</t>
  </si>
  <si>
    <t>212000800</t>
  </si>
  <si>
    <t>پره فن خام 800</t>
  </si>
  <si>
    <t>آلومینیوم</t>
  </si>
  <si>
    <t>پنج پره</t>
  </si>
  <si>
    <t>211000900</t>
  </si>
  <si>
    <t>پنج پره فن خام 900</t>
  </si>
  <si>
    <t>216000800</t>
  </si>
  <si>
    <t>صفحه فن خام 800</t>
  </si>
  <si>
    <t>توپی چدنی</t>
  </si>
  <si>
    <t>213000003</t>
  </si>
  <si>
    <t>توپی چدنی خام کوچک</t>
  </si>
  <si>
    <t>چدن</t>
  </si>
  <si>
    <t>مغزی</t>
  </si>
  <si>
    <t>لوله آهن جدار ضخیم</t>
  </si>
  <si>
    <t>فولاد</t>
  </si>
  <si>
    <t>مچی</t>
  </si>
  <si>
    <t>953000083</t>
  </si>
  <si>
    <t>یاتاقان کوچک فن</t>
  </si>
  <si>
    <t>پیچ دو سر حدیده</t>
  </si>
  <si>
    <t>953008100</t>
  </si>
  <si>
    <t>پیچ دو سر حدیده 100*8</t>
  </si>
  <si>
    <t>پیچ یک سوم حدیده</t>
  </si>
  <si>
    <t>011051080</t>
  </si>
  <si>
    <t>پیچ 1/3 حدیده M10*80</t>
  </si>
  <si>
    <t>012050008</t>
  </si>
  <si>
    <t>مهره کاسه نمدی M8</t>
  </si>
  <si>
    <t>012050010</t>
  </si>
  <si>
    <t>مهره کاسه نمدی M10</t>
  </si>
  <si>
    <t>واشر تخت</t>
  </si>
  <si>
    <t>012100820</t>
  </si>
  <si>
    <t>واشر تخت 20*8</t>
  </si>
  <si>
    <t>012101020</t>
  </si>
  <si>
    <t>واشر تخت 20*10</t>
  </si>
  <si>
    <t>پیچ آلن مغزی</t>
  </si>
  <si>
    <t>011291220</t>
  </si>
  <si>
    <t>پیچ آلن مغزی 20*12</t>
  </si>
  <si>
    <t>پیچ سر شفت موتور</t>
  </si>
  <si>
    <t>واشر فنری سر شفت موتور</t>
  </si>
  <si>
    <t>واشر استپ سر پره فن</t>
  </si>
  <si>
    <t>ورق سیاه 1500*10</t>
  </si>
  <si>
    <t>212000900</t>
  </si>
  <si>
    <t>پره فن خام 900</t>
  </si>
  <si>
    <t>216000900</t>
  </si>
  <si>
    <t>صفحه فن خام 900</t>
  </si>
  <si>
    <t>ورق سیاه 1500*3</t>
  </si>
  <si>
    <t>212001000</t>
  </si>
  <si>
    <t>پره فن خام 1000</t>
  </si>
  <si>
    <t>216001000</t>
  </si>
  <si>
    <t>صفحه فن خام 1000</t>
  </si>
  <si>
    <t>ورق سیاه 1250*2.5</t>
  </si>
  <si>
    <t>ورق سیاه 1500*8</t>
  </si>
  <si>
    <t>212001120</t>
  </si>
  <si>
    <t>پره فن خام 1120</t>
  </si>
  <si>
    <t>211001120</t>
  </si>
  <si>
    <t>پنج پره فن خام 1120</t>
  </si>
  <si>
    <t>216001120</t>
  </si>
  <si>
    <t>صفحه فن خام 1120</t>
  </si>
  <si>
    <t>213000002</t>
  </si>
  <si>
    <t>توپی چدنی خام متوسط 20*95*115</t>
  </si>
  <si>
    <t>لوله آهن جدار ضخیم 85*155</t>
  </si>
  <si>
    <t>273200001</t>
  </si>
  <si>
    <t>یاتاقان متوسط فن</t>
  </si>
  <si>
    <t>953008120</t>
  </si>
  <si>
    <t>پیچ دو سر حدیده 120*8</t>
  </si>
  <si>
    <t>011051095</t>
  </si>
  <si>
    <t>پیچ 1/3 حدیده M10*100</t>
  </si>
  <si>
    <t>مهره کاسه نمددار 8</t>
  </si>
  <si>
    <t>مهره کاسه نمددار 10</t>
  </si>
  <si>
    <t>واشر تخت 8</t>
  </si>
  <si>
    <t>012100830</t>
  </si>
  <si>
    <t>واشر تخت 30*8</t>
  </si>
  <si>
    <t>واشر تخت 10</t>
  </si>
  <si>
    <t>012101030</t>
  </si>
  <si>
    <t>واشر تخت 30*10</t>
  </si>
  <si>
    <t>011291625</t>
  </si>
  <si>
    <t>پیچ آلن مغزی 25*16</t>
  </si>
  <si>
    <t>قالپاق</t>
  </si>
  <si>
    <t>قالپاق فن 1120</t>
  </si>
  <si>
    <t>212001250</t>
  </si>
  <si>
    <t>پره فن خام 1250</t>
  </si>
  <si>
    <t>211001250</t>
  </si>
  <si>
    <t>پنج پره فن خام 1250</t>
  </si>
  <si>
    <t>216001250</t>
  </si>
  <si>
    <t>صفحه فن خام 1250</t>
  </si>
  <si>
    <t>قالپاق فن 1250</t>
  </si>
  <si>
    <t>ورق سیاه 1250*4</t>
  </si>
  <si>
    <t>212001400</t>
  </si>
  <si>
    <t>پره فن خام 1400</t>
  </si>
  <si>
    <t>211001400</t>
  </si>
  <si>
    <t>پنج پره فن خام 1400</t>
  </si>
  <si>
    <t>216001400</t>
  </si>
  <si>
    <t>صفحه فن خام 1400</t>
  </si>
  <si>
    <t>213000001</t>
  </si>
  <si>
    <t>قالپاق فن 1400</t>
  </si>
  <si>
    <t>212001600</t>
  </si>
  <si>
    <t>پره فن خام 1600s-1600</t>
  </si>
  <si>
    <t>211001600</t>
  </si>
  <si>
    <t>پنج پره فن خام 1600</t>
  </si>
  <si>
    <t>216001600</t>
  </si>
  <si>
    <t>صفحه فن خام 1600</t>
  </si>
  <si>
    <t>953021600</t>
  </si>
  <si>
    <t>قطعه پیش ساخته</t>
  </si>
  <si>
    <t>Kg</t>
  </si>
  <si>
    <t>21101/600</t>
  </si>
  <si>
    <t>پنج پره فن خام 1600s</t>
  </si>
  <si>
    <t>216011600</t>
  </si>
  <si>
    <t>صفحه فن خام 1600s</t>
  </si>
  <si>
    <t>نوپی چدنی بزرگ خام 20*110*165</t>
  </si>
  <si>
    <t>لوله آهن جدار ضخیم 135*215</t>
  </si>
  <si>
    <t>273200002</t>
  </si>
  <si>
    <t>953000085</t>
  </si>
  <si>
    <t>یاتاقان بزرگ فن</t>
  </si>
  <si>
    <t>953010170</t>
  </si>
  <si>
    <t>پیچ دو سر حدیده 170*10</t>
  </si>
  <si>
    <t>011051297</t>
  </si>
  <si>
    <t>پیچ تمام حدیده M12*150</t>
  </si>
  <si>
    <t>012050012</t>
  </si>
  <si>
    <t>مهره کاسه نمدی M12</t>
  </si>
  <si>
    <t>012101240</t>
  </si>
  <si>
    <t>واشر تخت 40*12</t>
  </si>
  <si>
    <t>011292030</t>
  </si>
  <si>
    <t>پیچ آلن مغزی 30*20</t>
  </si>
  <si>
    <t>قالپاق فن 1600</t>
  </si>
  <si>
    <t>Product</t>
  </si>
  <si>
    <t>Part Code</t>
  </si>
  <si>
    <t>Part</t>
  </si>
  <si>
    <t>Material Description</t>
  </si>
  <si>
    <t>Material</t>
  </si>
  <si>
    <t>Unit</t>
  </si>
  <si>
    <t>Code</t>
  </si>
  <si>
    <t>Q/O</t>
  </si>
  <si>
    <t>Axial Fan 800</t>
  </si>
  <si>
    <t>Axial Fan 900</t>
  </si>
  <si>
    <t>Axial Fan 1000</t>
  </si>
  <si>
    <t>Axial Fan 1120</t>
  </si>
  <si>
    <t>Axial Fan 1250</t>
  </si>
  <si>
    <t>Axial Fan 1400</t>
  </si>
  <si>
    <t>Axial Fan 1600</t>
  </si>
  <si>
    <t>Axial Fan 1600S</t>
  </si>
  <si>
    <t>Pos</t>
  </si>
  <si>
    <t>Material WH Code</t>
  </si>
  <si>
    <t>Q/P</t>
  </si>
  <si>
    <t>MH</t>
  </si>
  <si>
    <t>واشر فنری 16</t>
  </si>
  <si>
    <t>012110012</t>
  </si>
  <si>
    <t>012110016</t>
  </si>
  <si>
    <t>پیچ تمام حدیده M12*30</t>
  </si>
  <si>
    <t>واشر فنری 12</t>
  </si>
  <si>
    <t>011011230</t>
  </si>
  <si>
    <t>140010101</t>
  </si>
  <si>
    <t>140010102</t>
  </si>
  <si>
    <t>140010104</t>
  </si>
  <si>
    <t>140010201</t>
  </si>
  <si>
    <t>140010202</t>
  </si>
  <si>
    <t>140010203</t>
  </si>
  <si>
    <t>140020105</t>
  </si>
  <si>
    <t>140020203</t>
  </si>
  <si>
    <t>141010101</t>
  </si>
  <si>
    <t>141010102</t>
  </si>
  <si>
    <t>141010104</t>
  </si>
  <si>
    <t>141010201</t>
  </si>
  <si>
    <t>141010202</t>
  </si>
  <si>
    <t>141010203</t>
  </si>
  <si>
    <t>141020105</t>
  </si>
  <si>
    <t>141020203</t>
  </si>
  <si>
    <t>142010101</t>
  </si>
  <si>
    <t>142010102</t>
  </si>
  <si>
    <t>142010103</t>
  </si>
  <si>
    <t>142010104</t>
  </si>
  <si>
    <t>142010201</t>
  </si>
  <si>
    <t>142010202</t>
  </si>
  <si>
    <t>142010203</t>
  </si>
  <si>
    <t>142020105</t>
  </si>
  <si>
    <t>142020203</t>
  </si>
  <si>
    <t>143010101</t>
  </si>
  <si>
    <t>143010102</t>
  </si>
  <si>
    <t>143010103</t>
  </si>
  <si>
    <t>143010104</t>
  </si>
  <si>
    <t>143010201</t>
  </si>
  <si>
    <t>143010202</t>
  </si>
  <si>
    <t>143010203</t>
  </si>
  <si>
    <t>143020105</t>
  </si>
  <si>
    <t>143020203</t>
  </si>
  <si>
    <t>144010101</t>
  </si>
  <si>
    <t>144010102</t>
  </si>
  <si>
    <t>144010103</t>
  </si>
  <si>
    <t>144010104</t>
  </si>
  <si>
    <t>144010201</t>
  </si>
  <si>
    <t>144010202</t>
  </si>
  <si>
    <t>144010203</t>
  </si>
  <si>
    <t>144020105</t>
  </si>
  <si>
    <t>144020203</t>
  </si>
  <si>
    <t>145010101</t>
  </si>
  <si>
    <t>145010102</t>
  </si>
  <si>
    <t>145010103</t>
  </si>
  <si>
    <t>145010104</t>
  </si>
  <si>
    <t>145010201</t>
  </si>
  <si>
    <t>145010202</t>
  </si>
  <si>
    <t>145010203</t>
  </si>
  <si>
    <t>145020105</t>
  </si>
  <si>
    <t>145020203</t>
  </si>
  <si>
    <t>146010101</t>
  </si>
  <si>
    <t>146010102</t>
  </si>
  <si>
    <t>146010103</t>
  </si>
  <si>
    <t>146010104</t>
  </si>
  <si>
    <t>146010201</t>
  </si>
  <si>
    <t>146010202</t>
  </si>
  <si>
    <t>146010203</t>
  </si>
  <si>
    <t>146020105</t>
  </si>
  <si>
    <t>146020203</t>
  </si>
  <si>
    <t>147010101</t>
  </si>
  <si>
    <t>147010102</t>
  </si>
  <si>
    <t>147010103</t>
  </si>
  <si>
    <t>147010104</t>
  </si>
  <si>
    <t>147010201</t>
  </si>
  <si>
    <t>147010202</t>
  </si>
  <si>
    <t>147010203</t>
  </si>
  <si>
    <t>147020105</t>
  </si>
  <si>
    <t>147020203</t>
  </si>
  <si>
    <t>Pos.</t>
  </si>
  <si>
    <t>Station</t>
  </si>
  <si>
    <t>Item</t>
  </si>
  <si>
    <t>Qty.</t>
  </si>
  <si>
    <t>3</t>
  </si>
  <si>
    <t>Row Labels</t>
  </si>
  <si>
    <t>(blank)</t>
  </si>
  <si>
    <t>Grand Total</t>
  </si>
  <si>
    <t>Sum of Q/O</t>
  </si>
  <si>
    <t>Fan Casing 800</t>
  </si>
  <si>
    <t>Fan Casing 900</t>
  </si>
  <si>
    <t>Fan Casing 1000</t>
  </si>
  <si>
    <t>Fan Casing 1120</t>
  </si>
  <si>
    <t>Fan Casing 1250</t>
  </si>
  <si>
    <t>Fan Casing 1400</t>
  </si>
  <si>
    <t>Fan Casing 1600S</t>
  </si>
  <si>
    <t>Fan Casing 1600</t>
  </si>
  <si>
    <t>Sum of Sum of Q/O</t>
  </si>
  <si>
    <t>Check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</si>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</sst>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72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I" refreshedDate="44083.647889236112" createdVersion="5" refreshedVersion="5" minRefreshableVersion="3" recordCount="272">
  <cacheSource type="worksheet">
    <worksheetSource ref="B1:K273" sheet="MTOP"/>
  </cacheSource>
  <cacheFields count="10">
    <cacheField name="Pos" numFmtId="0">
      <sharedItems containsBlank="1" containsMixedTypes="1" containsNumber="1" containsInteger="1" minValue="1" maxValue="13"/>
    </cacheField>
    <cacheField name="Part" numFmtId="0">
      <sharedItems containsBlank="1"/>
    </cacheField>
    <cacheField name="Part Code" numFmtId="0">
      <sharedItems containsBlank="1" containsMixedTypes="1" containsNumber="1" containsInteger="1" minValue="953021120" maxValue="953021600"/>
    </cacheField>
    <cacheField name="Material Description" numFmtId="0">
      <sharedItems containsBlank="1" count="67">
        <m/>
        <s v="ورق سیاه 1250*3"/>
        <s v="ورق سیاه 1000*4"/>
        <s v="ورق سیاه 1250*6"/>
        <s v="پیچ تمام حدیده M16*40"/>
        <s v="مهره کاسه نمدی M16"/>
        <s v="پره فن خام 800"/>
        <s v="پنج پره فن خام 900"/>
        <s v="صفحه فن خام 800"/>
        <s v="توپی چدنی خام کوچک"/>
        <s v="لوله آهن جدار ضخیم"/>
        <s v="یاتاقان کوچک فن"/>
        <s v="پیچ دو سر حدیده 100*8"/>
        <s v="پیچ 1/3 حدیده M10*80"/>
        <s v="مهره کاسه نمدی M8"/>
        <s v="مهره کاسه نمدی M10"/>
        <s v="واشر تخت 20*8"/>
        <s v="واشر تخت 20*10"/>
        <s v="پیچ آلن مغزی 20*12"/>
        <s v="پیچ تمام حدیده M12*30"/>
        <s v="واشر فنری 12"/>
        <s v="ورق سیاه 1500*10"/>
        <s v="پره فن خام 900"/>
        <s v="صفحه فن خام 900"/>
        <s v="ورق سیاه 1500*3"/>
        <s v="ورق سیاه 1000*2.5"/>
        <s v="ورق سیاه 1500*8"/>
        <s v="پره فن خام 1000"/>
        <s v="صفحه فن خام 1000"/>
        <s v="ورق سیاه 1250*2.5"/>
        <s v="پره فن خام 1120"/>
        <s v="پنج پره فن خام 1120"/>
        <s v="صفحه فن خام 1120"/>
        <s v="توپی چدنی خام متوسط 20*95*115"/>
        <s v="لوله آهن جدار ضخیم 85*155"/>
        <s v="یاتاقان متوسط فن"/>
        <s v="پیچ دو سر حدیده 120*8"/>
        <s v="پیچ 1/3 حدیده M10*100"/>
        <s v="واشر تخت 30*8"/>
        <s v="واشر تخت 30*10"/>
        <s v="پیچ آلن مغزی 25*16"/>
        <s v="قالپاق فن 1120"/>
        <s v="پره فن خام 1250"/>
        <s v="پنج پره فن خام 1250"/>
        <s v="صفحه فن خام 1250"/>
        <s v="قالپاق فن 1250"/>
        <s v="ورق سیاه 1250*4"/>
        <s v="پره فن خام 1400"/>
        <s v="پنج پره فن خام 1400"/>
        <s v="صفحه فن خام 1400"/>
        <s v="قالپاق فن 1400"/>
        <s v="پره فن خام 1600s-1600"/>
        <s v="پنج پره فن خام 1600"/>
        <s v="صفحه فن خام 1600"/>
        <s v="واشر فنری 16"/>
        <s v="قطعه پیش ساخته"/>
        <s v="پنج پره فن خام 1600s"/>
        <s v="صفحه فن خام 1600s"/>
        <s v="نوپی چدنی بزرگ خام 20*110*165"/>
        <s v="لوله آهن جدار ضخیم 135*215"/>
        <s v="یاتاقان بزرگ فن"/>
        <s v="پیچ دو سر حدیده 170*10"/>
        <s v="پیچ تمام حدیده M12*150"/>
        <s v="مهره کاسه نمدی M12"/>
        <s v="واشر تخت 40*12"/>
        <s v="پیچ آلن مغزی 30*20"/>
        <s v="قالپاق فن 1600"/>
      </sharedItems>
    </cacheField>
    <cacheField name="Material" numFmtId="0">
      <sharedItems containsBlank="1" count="6">
        <m/>
        <s v="سیاه"/>
        <s v="گالوانیزه"/>
        <s v="آلومینیوم"/>
        <s v="چدن"/>
        <s v="فولاد"/>
      </sharedItems>
    </cacheField>
    <cacheField name="Material WH Code" numFmtId="0">
      <sharedItems containsBlank="1" containsMixedTypes="1" containsNumber="1" containsInteger="1" minValue="130250100" maxValue="953021600" count="66">
        <m/>
        <n v="130300125"/>
        <n v="130400100"/>
        <n v="130600125"/>
        <s v="011011640"/>
        <s v="012050016"/>
        <s v="212000800"/>
        <s v="211000900"/>
        <s v="216000800"/>
        <s v="213000003"/>
        <n v="273200003"/>
        <s v="953000083"/>
        <s v="953008100"/>
        <s v="011051080"/>
        <s v="012050008"/>
        <s v="012050010"/>
        <s v="012100820"/>
        <s v="012101020"/>
        <s v="011291220"/>
        <s v="011011230"/>
        <s v="012110012"/>
        <n v="131000150"/>
        <s v="212000900"/>
        <s v="216000900"/>
        <n v="130300150"/>
        <n v="130250100"/>
        <n v="130800150"/>
        <s v="212001000"/>
        <s v="216001000"/>
        <n v="130250125"/>
        <s v="212001120"/>
        <s v="211001120"/>
        <s v="216001120"/>
        <s v="213000002"/>
        <s v="273200001"/>
        <s v="953008120"/>
        <s v="011051095"/>
        <s v="012100830"/>
        <s v="012101030"/>
        <s v="011291625"/>
        <n v="953021120"/>
        <s v="212001250"/>
        <s v="211001250"/>
        <s v="216001250"/>
        <n v="953021250"/>
        <n v="130400125"/>
        <s v="212001400"/>
        <s v="211001400"/>
        <s v="216001400"/>
        <n v="953021400"/>
        <s v="212001600"/>
        <s v="211001600"/>
        <s v="216001600"/>
        <s v="012110016"/>
        <s v="953021600"/>
        <s v="21101/600"/>
        <s v="216011600"/>
        <s v="213000001"/>
        <s v="273200002"/>
        <s v="953000085"/>
        <s v="953010170"/>
        <s v="011051297"/>
        <s v="012050012"/>
        <s v="012101240"/>
        <s v="011292030"/>
        <n v="953021600"/>
      </sharedItems>
    </cacheField>
    <cacheField name="Q/P" numFmtId="0">
      <sharedItems containsBlank="1" containsMixedTypes="1" containsNumber="1" minValue="0.26" maxValue="86.01088"/>
    </cacheField>
    <cacheField name="Unit" numFmtId="0">
      <sharedItems containsBlank="1" count="3">
        <m/>
        <s v="kg"/>
        <s v="Pcs"/>
      </sharedItems>
    </cacheField>
    <cacheField name="Q/O" numFmtId="0">
      <sharedItems containsString="0" containsBlank="1" containsNumber="1" minValue="0" maxValue="62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II" refreshedDate="44083.647889583335" createdVersion="5" refreshedVersion="5" minRefreshableVersion="3" recordCount="67">
  <cacheSource type="worksheet">
    <worksheetSource ref="A1:F76" sheet="Sheet1"/>
  </cacheSource>
  <cacheFields count="6">
    <cacheField name="Row Labels" numFmtId="0">
      <sharedItems containsBlank="1" containsMixedTypes="1" containsNumber="1" containsInteger="1" minValue="0" maxValue="0" count="68">
        <s v="پره فن خام 1000"/>
        <s v="پره فن خام 1120"/>
        <s v="پره فن خام 1250"/>
        <s v="پره فن خام 1400"/>
        <s v="پره فن خام 1600s-1600"/>
        <s v="پره فن خام 800"/>
        <s v="پره فن خام 900"/>
        <s v="پنج پره فن خام 1120"/>
        <s v="پنج پره فن خام 1250"/>
        <s v="پنج پره فن خام 1400"/>
        <s v="پنج پره فن خام 1600"/>
        <s v="پنج پره فن خام 1600s"/>
        <s v="پنج پره فن خام 900"/>
        <s v="پیچ 1/3 حدیده M10*100"/>
        <s v="پیچ 1/3 حدیده M10*80"/>
        <s v="پیچ آلن مغزی 20*12"/>
        <s v="پیچ آلن مغزی 25*16"/>
        <s v="پیچ آلن مغزی 30*20"/>
        <s v="پیچ تمام حدیده M12*150"/>
        <s v="پیچ تمام حدیده M12*30"/>
        <s v="پیچ تمام حدیده M16*40"/>
        <s v="پیچ دو سر حدیده 100*8"/>
        <s v="پیچ دو سر حدیده 120*8"/>
        <s v="پیچ دو سر حدیده 170*10"/>
        <s v="توپی چدنی خام کوچک"/>
        <s v="توپی چدنی خام متوسط 20*95*115"/>
        <s v="صفحه فن خام 1000"/>
        <s v="صفحه فن خام 1120"/>
        <s v="صفحه فن خام 1250"/>
        <s v="صفحه فن خام 1400"/>
        <s v="صفحه فن خام 1600"/>
        <s v="صفحه فن خام 1600s"/>
        <s v="صفحه فن خام 800"/>
        <s v="صفحه فن خام 900"/>
        <s v="قالپاق فن 1120"/>
        <s v="قالپاق فن 1250"/>
        <s v="قالپاق فن 1400"/>
        <s v="قالپاق فن 1600"/>
        <s v="قطعه پیش ساخته"/>
        <s v="لوله آهن جدار ضخیم"/>
        <s v="لوله آهن جدار ضخیم 135*215"/>
        <s v="لوله آهن جدار ضخیم 85*155"/>
        <s v="مهره کاسه نمدی M10"/>
        <s v="مهره کاسه نمدی M12"/>
        <s v="مهره کاسه نمدی M16"/>
        <s v="مهره کاسه نمدی M8"/>
        <s v="نوپی چدنی بزرگ خام 20*110*165"/>
        <s v="واشر تخت 20*10"/>
        <s v="واشر تخت 20*8"/>
        <s v="واشر تخت 30*10"/>
        <s v="واشر تخت 30*8"/>
        <s v="واشر تخت 40*12"/>
        <s v="واشر فنری 12"/>
        <s v="واشر فنری 16"/>
        <s v="ورق سیاه 1000*2.5"/>
        <s v="ورق سیاه 1000*4"/>
        <s v="ورق سیاه 1250*2.5"/>
        <s v="ورق سیاه 1250*3"/>
        <s v="ورق سیاه 1250*4"/>
        <s v="ورق سیاه 1250*6"/>
        <s v="ورق سیاه 1500*10"/>
        <s v="ورق سیاه 1500*3"/>
        <s v="ورق سیاه 1500*8"/>
        <s v="یاتاقان بزرگ فن"/>
        <s v="یاتاقان کوچک فن"/>
        <s v="یاتاقان متوسط فن"/>
        <m/>
        <n v="0" u="1"/>
      </sharedItems>
    </cacheField>
    <cacheField name="Material" numFmtId="0">
      <sharedItems containsBlank="1" containsMixedTypes="1" containsNumber="1" containsInteger="1" minValue="0" maxValue="0" count="7">
        <s v="آلومینیوم"/>
        <s v="گالوانیزه"/>
        <s v="چدن"/>
        <s v="فولاد"/>
        <s v="سیاه"/>
        <m/>
        <n v="0" u="1"/>
      </sharedItems>
    </cacheField>
    <cacheField name="Material WH Code" numFmtId="0">
      <sharedItems containsBlank="1" containsMixedTypes="1" containsNumber="1" containsInteger="1" minValue="130250100" maxValue="953021600" count="66">
        <s v="212001000"/>
        <s v="212001120"/>
        <s v="212001250"/>
        <s v="212001400"/>
        <s v="212001600"/>
        <s v="212000800"/>
        <s v="212000900"/>
        <s v="211001120"/>
        <s v="211001250"/>
        <s v="211001400"/>
        <s v="211001600"/>
        <s v="21101/600"/>
        <s v="211000900"/>
        <s v="011051095"/>
        <s v="011051080"/>
        <s v="011291220"/>
        <s v="011291625"/>
        <s v="011292030"/>
        <s v="011051297"/>
        <s v="011011230"/>
        <s v="011011640"/>
        <s v="953008100"/>
        <s v="953008120"/>
        <s v="953010170"/>
        <s v="213000003"/>
        <s v="213000002"/>
        <s v="216001000"/>
        <s v="216001120"/>
        <s v="216001250"/>
        <s v="216001400"/>
        <s v="216001600"/>
        <s v="216011600"/>
        <s v="216000800"/>
        <s v="216000900"/>
        <n v="953021120"/>
        <n v="953021250"/>
        <n v="953021400"/>
        <n v="953021600"/>
        <s v="953021600"/>
        <n v="273200003"/>
        <s v="273200002"/>
        <s v="273200001"/>
        <s v="012050010"/>
        <s v="012050012"/>
        <s v="012050016"/>
        <s v="012050008"/>
        <s v="213000001"/>
        <s v="012101020"/>
        <s v="012100820"/>
        <s v="012101030"/>
        <s v="012100830"/>
        <s v="012101240"/>
        <s v="012110012"/>
        <s v="012110016"/>
        <n v="130250100"/>
        <n v="130400100"/>
        <n v="130250125"/>
        <n v="130300125"/>
        <n v="130400125"/>
        <n v="130600125"/>
        <n v="131000150"/>
        <n v="130300150"/>
        <n v="130800150"/>
        <s v="953000085"/>
        <s v="953000083"/>
        <m/>
      </sharedItems>
    </cacheField>
    <cacheField name="Unit" numFmtId="0">
      <sharedItems containsBlank="1" count="3">
        <s v="kg"/>
        <s v="Pcs"/>
        <m/>
      </sharedItems>
    </cacheField>
    <cacheField name="Sum of Q/O" numFmtId="0">
      <sharedItems containsString="0" containsBlank="1" containsNumber="1" minValue="0" maxValue="62"/>
    </cacheField>
    <cacheField name="Check" numFmtId="0">
      <sharedItems containsString="0" containsBlank="1" containsNumber="1" minValue="0" maxValue="600" count="68">
        <n v="0"/>
        <n v="62"/>
        <n v="20.3"/>
        <n v="5"/>
        <n v="10"/>
        <n v="1"/>
        <n v="20"/>
        <n v="10.8"/>
        <n v="5.8"/>
        <n v="17.3"/>
        <n v="40"/>
        <n v="17.2"/>
        <n v="0.26"/>
        <n v="19.2"/>
        <m/>
        <n v="34" u="1"/>
        <n v="164" u="1"/>
        <n v="100" u="1"/>
        <n v="600" u="1"/>
        <n v="4.4000000000000004" u="1"/>
        <n v="101.6" u="1"/>
        <n v="130" u="1"/>
        <n v="14" u="1"/>
        <n v="91" u="1"/>
        <n v="70" u="1"/>
        <n v="9.25" u="1"/>
        <n v="114.39999999999999" u="1"/>
        <n v="162" u="1"/>
        <n v="2" u="1"/>
        <n v="6" u="1"/>
        <n v="124" u="1"/>
        <n v="137.75" u="1"/>
        <n v="300" u="1"/>
        <n v="3.38" u="1"/>
        <n v="400" u="1"/>
        <n v="65" u="1"/>
        <n v="6.4" u="1"/>
        <n v="520" u="1"/>
        <n v="7" u="1"/>
        <n v="7.2" u="1"/>
        <n v="25.86971466" u="1"/>
        <n v="56" u="1"/>
        <n v="160" u="1"/>
        <n v="4.1599999999999993" u="1"/>
        <n v="5.54" u="1"/>
        <n v="480" u="1"/>
        <n v="3" u="1"/>
        <n v="8.4" u="1"/>
        <n v="39" u="1"/>
        <n v="163" u="1"/>
        <n v="99.5" u="1"/>
        <n v="270" u="1"/>
        <n v="68" u="1"/>
        <n v="9.4" u="1"/>
        <n v="200" u="1"/>
        <n v="260" u="1"/>
        <n v="10.1" u="1"/>
        <n v="80" u="1"/>
        <n v="73.5" u="1"/>
        <n v="10.7" u="1"/>
        <n v="30" u="1"/>
        <n v="88" u="1"/>
        <n v="190" u="1"/>
        <n v="240" u="1"/>
        <n v="4" u="1"/>
        <n v="4.2" u="1"/>
        <n v="12" u="1"/>
        <n v="5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m/>
    <m/>
    <m/>
    <x v="0"/>
    <x v="0"/>
    <x v="0"/>
    <m/>
    <x v="0"/>
    <m/>
    <m/>
  </r>
  <r>
    <n v="1"/>
    <s v="رینگ "/>
    <s v="140010101"/>
    <x v="1"/>
    <x v="1"/>
    <x v="1"/>
    <n v="18.66971466"/>
    <x v="1"/>
    <n v="0"/>
    <m/>
  </r>
  <r>
    <n v="2"/>
    <s v="فلنج  "/>
    <s v="140010102"/>
    <x v="2"/>
    <x v="1"/>
    <x v="2"/>
    <n v="13.5"/>
    <x v="1"/>
    <n v="0"/>
    <m/>
  </r>
  <r>
    <s v="3"/>
    <s v="سیخک"/>
    <s v="140010104"/>
    <x v="1"/>
    <x v="1"/>
    <x v="1"/>
    <n v="1.2"/>
    <x v="1"/>
    <n v="0"/>
    <m/>
  </r>
  <r>
    <m/>
    <m/>
    <m/>
    <x v="0"/>
    <x v="0"/>
    <x v="0"/>
    <m/>
    <x v="0"/>
    <m/>
    <m/>
  </r>
  <r>
    <n v="1"/>
    <s v="پایه"/>
    <s v="140010201"/>
    <x v="3"/>
    <x v="1"/>
    <x v="3"/>
    <n v="12"/>
    <x v="1"/>
    <n v="0"/>
    <m/>
  </r>
  <r>
    <n v="2"/>
    <s v="صفحه"/>
    <s v="140010202"/>
    <x v="3"/>
    <x v="1"/>
    <x v="3"/>
    <n v="19.399999999999999"/>
    <x v="1"/>
    <n v="0"/>
    <m/>
  </r>
  <r>
    <n v="3"/>
    <s v="صفحه اتصال"/>
    <s v="140010203"/>
    <x v="3"/>
    <x v="1"/>
    <x v="3"/>
    <n v="5.6"/>
    <x v="1"/>
    <n v="0"/>
    <m/>
  </r>
  <r>
    <n v="4"/>
    <s v="پیچ  "/>
    <s v="011011640"/>
    <x v="4"/>
    <x v="2"/>
    <x v="4"/>
    <s v="27"/>
    <x v="2"/>
    <n v="0"/>
    <m/>
  </r>
  <r>
    <n v="5"/>
    <s v="مهره کاسه نمددار"/>
    <s v="012050016"/>
    <x v="5"/>
    <x v="2"/>
    <x v="5"/>
    <s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0800"/>
    <x v="6"/>
    <x v="3"/>
    <x v="6"/>
    <n v="4.2"/>
    <x v="1"/>
    <n v="0"/>
    <m/>
  </r>
  <r>
    <n v="2"/>
    <s v="پنج پره"/>
    <s v="211000900"/>
    <x v="7"/>
    <x v="3"/>
    <x v="7"/>
    <n v="10"/>
    <x v="1"/>
    <n v="0"/>
    <m/>
  </r>
  <r>
    <n v="3"/>
    <s v="صفحه"/>
    <s v="216000800"/>
    <x v="8"/>
    <x v="3"/>
    <x v="8"/>
    <n v="2"/>
    <x v="1"/>
    <n v="0"/>
    <m/>
  </r>
  <r>
    <n v="4"/>
    <s v="توپی چدنی"/>
    <s v="213000003"/>
    <x v="9"/>
    <x v="4"/>
    <x v="9"/>
    <n v="3.6"/>
    <x v="1"/>
    <n v="0"/>
    <m/>
  </r>
  <r>
    <n v="5"/>
    <s v="مغزی"/>
    <s v="140020105"/>
    <x v="10"/>
    <x v="5"/>
    <x v="10"/>
    <n v="2.77"/>
    <x v="1"/>
    <n v="0"/>
    <m/>
  </r>
  <r>
    <n v="6"/>
    <s v="مچی"/>
    <s v="953000083"/>
    <x v="11"/>
    <x v="3"/>
    <x v="11"/>
    <n v="3.2"/>
    <x v="1"/>
    <n v="0"/>
    <m/>
  </r>
  <r>
    <n v="7"/>
    <s v="پیچ دو سر حدیده"/>
    <s v="953008100"/>
    <x v="12"/>
    <x v="2"/>
    <x v="12"/>
    <n v="20"/>
    <x v="2"/>
    <n v="0"/>
    <m/>
  </r>
  <r>
    <n v="8"/>
    <s v="پیچ یک سوم حدیده"/>
    <s v="011051080"/>
    <x v="13"/>
    <x v="2"/>
    <x v="13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20"/>
    <x v="16"/>
    <x v="2"/>
    <x v="16"/>
    <n v="40"/>
    <x v="2"/>
    <n v="0"/>
    <m/>
  </r>
  <r>
    <n v="12"/>
    <s v="واشر تخت"/>
    <s v="012101020"/>
    <x v="17"/>
    <x v="2"/>
    <x v="17"/>
    <n v="20"/>
    <x v="2"/>
    <n v="0"/>
    <m/>
  </r>
  <r>
    <n v="13"/>
    <s v="پیچ آلن مغزی"/>
    <s v="011291220"/>
    <x v="18"/>
    <x v="2"/>
    <x v="18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0020203"/>
    <x v="21"/>
    <x v="1"/>
    <x v="21"/>
    <n v="0.26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1010101"/>
    <x v="1"/>
    <x v="1"/>
    <x v="1"/>
    <n v="25.21"/>
    <x v="1"/>
    <n v="0"/>
    <m/>
  </r>
  <r>
    <n v="2"/>
    <s v="فلنج  "/>
    <s v="141010102"/>
    <x v="2"/>
    <x v="1"/>
    <x v="2"/>
    <n v="14.9"/>
    <x v="1"/>
    <n v="0"/>
    <m/>
  </r>
  <r>
    <s v="3"/>
    <s v="سیخک"/>
    <s v="141010104"/>
    <x v="1"/>
    <x v="1"/>
    <x v="1"/>
    <n v="1.2"/>
    <x v="1"/>
    <n v="0"/>
    <m/>
  </r>
  <r>
    <m/>
    <m/>
    <m/>
    <x v="0"/>
    <x v="0"/>
    <x v="0"/>
    <m/>
    <x v="0"/>
    <m/>
    <m/>
  </r>
  <r>
    <n v="1"/>
    <s v="پایه"/>
    <s v="141010201"/>
    <x v="3"/>
    <x v="1"/>
    <x v="3"/>
    <n v="14"/>
    <x v="1"/>
    <n v="0"/>
    <m/>
  </r>
  <r>
    <n v="2"/>
    <s v="صفحه"/>
    <s v="141010202"/>
    <x v="3"/>
    <x v="1"/>
    <x v="3"/>
    <n v="26"/>
    <x v="1"/>
    <n v="0"/>
    <m/>
  </r>
  <r>
    <n v="3"/>
    <s v="صفحه اتصال"/>
    <s v="141010203"/>
    <x v="3"/>
    <x v="1"/>
    <x v="3"/>
    <n v="5.6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0900"/>
    <x v="22"/>
    <x v="3"/>
    <x v="22"/>
    <n v="10"/>
    <x v="1"/>
    <n v="0"/>
    <m/>
  </r>
  <r>
    <n v="2"/>
    <s v="پنج پره"/>
    <s v="211000900"/>
    <x v="7"/>
    <x v="3"/>
    <x v="7"/>
    <n v="4.2"/>
    <x v="1"/>
    <n v="0"/>
    <m/>
  </r>
  <r>
    <n v="3"/>
    <s v="صفحه"/>
    <s v="216000900"/>
    <x v="23"/>
    <x v="3"/>
    <x v="23"/>
    <n v="2"/>
    <x v="1"/>
    <n v="0"/>
    <m/>
  </r>
  <r>
    <n v="4"/>
    <s v="توپی چدنی"/>
    <s v="213000003"/>
    <x v="9"/>
    <x v="4"/>
    <x v="9"/>
    <n v="3.6"/>
    <x v="1"/>
    <n v="0"/>
    <m/>
  </r>
  <r>
    <n v="5"/>
    <s v="مغزی"/>
    <s v="141020105"/>
    <x v="10"/>
    <x v="5"/>
    <x v="10"/>
    <n v="2.77"/>
    <x v="1"/>
    <n v="0"/>
    <m/>
  </r>
  <r>
    <n v="6"/>
    <s v="مچی"/>
    <s v="953000083"/>
    <x v="11"/>
    <x v="3"/>
    <x v="11"/>
    <n v="3.2"/>
    <x v="1"/>
    <n v="0"/>
    <m/>
  </r>
  <r>
    <n v="7"/>
    <s v="پیچ دو سر حدیده"/>
    <s v="953008100"/>
    <x v="12"/>
    <x v="2"/>
    <x v="12"/>
    <n v="20"/>
    <x v="2"/>
    <n v="0"/>
    <m/>
  </r>
  <r>
    <n v="8"/>
    <s v="پیچ یک سوم حدیده"/>
    <s v="011051080"/>
    <x v="13"/>
    <x v="2"/>
    <x v="13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20"/>
    <x v="16"/>
    <x v="2"/>
    <x v="16"/>
    <n v="40"/>
    <x v="2"/>
    <n v="0"/>
    <m/>
  </r>
  <r>
    <n v="12"/>
    <s v="واشر تخت"/>
    <s v="012101020"/>
    <x v="17"/>
    <x v="2"/>
    <x v="17"/>
    <n v="20"/>
    <x v="2"/>
    <n v="0"/>
    <m/>
  </r>
  <r>
    <n v="13"/>
    <s v="پیچ آلن مغزی"/>
    <s v="011291220"/>
    <x v="18"/>
    <x v="2"/>
    <x v="18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1020203"/>
    <x v="21"/>
    <x v="1"/>
    <x v="21"/>
    <n v="0.26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2010101"/>
    <x v="24"/>
    <x v="1"/>
    <x v="24"/>
    <n v="27.55"/>
    <x v="1"/>
    <n v="0"/>
    <m/>
  </r>
  <r>
    <n v="2"/>
    <s v="فلنج  "/>
    <s v="142010102"/>
    <x v="2"/>
    <x v="1"/>
    <x v="2"/>
    <n v="8.3000000000000007"/>
    <x v="1"/>
    <n v="0"/>
    <m/>
  </r>
  <r>
    <n v="3"/>
    <s v="مخروطی"/>
    <s v="142010103"/>
    <x v="25"/>
    <x v="1"/>
    <x v="25"/>
    <n v="14.7"/>
    <x v="1"/>
    <n v="0"/>
    <m/>
  </r>
  <r>
    <n v="4"/>
    <s v="سیخک"/>
    <s v="142010104"/>
    <x v="1"/>
    <x v="1"/>
    <x v="1"/>
    <n v="1.2"/>
    <x v="1"/>
    <n v="0"/>
    <m/>
  </r>
  <r>
    <m/>
    <m/>
    <m/>
    <x v="0"/>
    <x v="0"/>
    <x v="0"/>
    <m/>
    <x v="0"/>
    <m/>
    <m/>
  </r>
  <r>
    <n v="1"/>
    <s v="پایه"/>
    <s v="142010201"/>
    <x v="26"/>
    <x v="1"/>
    <x v="26"/>
    <n v="22"/>
    <x v="1"/>
    <n v="0"/>
    <m/>
  </r>
  <r>
    <n v="2"/>
    <s v="صفحه"/>
    <s v="142010202"/>
    <x v="26"/>
    <x v="1"/>
    <x v="26"/>
    <n v="32"/>
    <x v="1"/>
    <n v="0"/>
    <m/>
  </r>
  <r>
    <n v="3"/>
    <s v="صفحه اتصال"/>
    <s v="142010203"/>
    <x v="3"/>
    <x v="1"/>
    <x v="3"/>
    <n v="5.6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000"/>
    <x v="27"/>
    <x v="3"/>
    <x v="27"/>
    <n v="12"/>
    <x v="1"/>
    <n v="0"/>
    <m/>
  </r>
  <r>
    <n v="2"/>
    <s v="پنج پره"/>
    <s v="211000900"/>
    <x v="7"/>
    <x v="3"/>
    <x v="7"/>
    <n v="4.2300000000000004"/>
    <x v="1"/>
    <n v="0"/>
    <m/>
  </r>
  <r>
    <n v="3"/>
    <s v="صفحه"/>
    <s v="216001000"/>
    <x v="28"/>
    <x v="3"/>
    <x v="28"/>
    <n v="4"/>
    <x v="1"/>
    <n v="0"/>
    <m/>
  </r>
  <r>
    <n v="4"/>
    <s v="توپی چدنی"/>
    <s v="213000003"/>
    <x v="9"/>
    <x v="4"/>
    <x v="9"/>
    <n v="3.6"/>
    <x v="1"/>
    <n v="0"/>
    <m/>
  </r>
  <r>
    <n v="5"/>
    <s v="مغزی"/>
    <s v="142020105"/>
    <x v="10"/>
    <x v="5"/>
    <x v="10"/>
    <n v="2.77"/>
    <x v="1"/>
    <n v="0"/>
    <m/>
  </r>
  <r>
    <n v="6"/>
    <s v="مچی"/>
    <s v="953000083"/>
    <x v="11"/>
    <x v="3"/>
    <x v="11"/>
    <n v="3.2"/>
    <x v="1"/>
    <n v="0"/>
    <m/>
  </r>
  <r>
    <n v="7"/>
    <s v="پیچ دو سر حدیده"/>
    <s v="953008100"/>
    <x v="12"/>
    <x v="2"/>
    <x v="12"/>
    <n v="20"/>
    <x v="2"/>
    <n v="0"/>
    <m/>
  </r>
  <r>
    <n v="8"/>
    <s v="پیچ یک سوم حدیده"/>
    <s v="011051080"/>
    <x v="13"/>
    <x v="2"/>
    <x v="13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20"/>
    <x v="16"/>
    <x v="2"/>
    <x v="16"/>
    <n v="40"/>
    <x v="2"/>
    <n v="0"/>
    <m/>
  </r>
  <r>
    <n v="12"/>
    <s v="واشر تخت"/>
    <s v="012101020"/>
    <x v="17"/>
    <x v="2"/>
    <x v="17"/>
    <n v="20"/>
    <x v="2"/>
    <n v="0"/>
    <m/>
  </r>
  <r>
    <n v="13"/>
    <s v="پیچ آلن مغزی"/>
    <s v="011291220"/>
    <x v="18"/>
    <x v="2"/>
    <x v="18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2020203"/>
    <x v="21"/>
    <x v="1"/>
    <x v="21"/>
    <n v="0.26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3010101"/>
    <x v="24"/>
    <x v="1"/>
    <x v="24"/>
    <n v="31.35"/>
    <x v="1"/>
    <n v="0"/>
    <m/>
  </r>
  <r>
    <n v="2"/>
    <s v="فلنج  "/>
    <s v="143010102"/>
    <x v="2"/>
    <x v="1"/>
    <x v="2"/>
    <n v="13.501999999999999"/>
    <x v="1"/>
    <n v="0"/>
    <m/>
  </r>
  <r>
    <n v="3"/>
    <s v="مخروطی"/>
    <s v="143010103"/>
    <x v="29"/>
    <x v="1"/>
    <x v="29"/>
    <n v="19.625"/>
    <x v="1"/>
    <n v="0"/>
    <m/>
  </r>
  <r>
    <n v="4"/>
    <s v="سیخک"/>
    <s v="143010104"/>
    <x v="1"/>
    <x v="1"/>
    <x v="1"/>
    <n v="1.2"/>
    <x v="1"/>
    <n v="0"/>
    <m/>
  </r>
  <r>
    <m/>
    <m/>
    <m/>
    <x v="0"/>
    <x v="0"/>
    <x v="0"/>
    <m/>
    <x v="0"/>
    <m/>
    <m/>
  </r>
  <r>
    <n v="1"/>
    <s v="پایه"/>
    <s v="143010201"/>
    <x v="26"/>
    <x v="1"/>
    <x v="26"/>
    <n v="30.395199999999999"/>
    <x v="1"/>
    <n v="0"/>
    <m/>
  </r>
  <r>
    <n v="2"/>
    <s v="صفحه"/>
    <s v="143010202"/>
    <x v="26"/>
    <x v="1"/>
    <x v="26"/>
    <n v="21"/>
    <x v="1"/>
    <n v="0"/>
    <m/>
  </r>
  <r>
    <n v="3"/>
    <s v="صفحه اتصال"/>
    <s v="143010203"/>
    <x v="26"/>
    <x v="1"/>
    <x v="26"/>
    <n v="5.2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120"/>
    <x v="30"/>
    <x v="3"/>
    <x v="30"/>
    <n v="20"/>
    <x v="1"/>
    <n v="0"/>
    <m/>
  </r>
  <r>
    <n v="2"/>
    <s v="پنج پره"/>
    <s v="211001120"/>
    <x v="31"/>
    <x v="3"/>
    <x v="31"/>
    <n v="9.25"/>
    <x v="1"/>
    <n v="0"/>
    <m/>
  </r>
  <r>
    <n v="3"/>
    <s v="صفحه"/>
    <s v="216001120"/>
    <x v="32"/>
    <x v="3"/>
    <x v="32"/>
    <n v="4.2"/>
    <x v="1"/>
    <n v="0"/>
    <m/>
  </r>
  <r>
    <n v="4"/>
    <s v="توپی چدنی"/>
    <s v="213000002"/>
    <x v="33"/>
    <x v="4"/>
    <x v="33"/>
    <n v="7"/>
    <x v="1"/>
    <n v="0"/>
    <m/>
  </r>
  <r>
    <n v="5"/>
    <s v="مغزی"/>
    <s v="143020105"/>
    <x v="34"/>
    <x v="5"/>
    <x v="34"/>
    <n v="8.8000000000000007"/>
    <x v="1"/>
    <n v="0"/>
    <m/>
  </r>
  <r>
    <n v="6"/>
    <s v="مچی"/>
    <s v="953000083"/>
    <x v="35"/>
    <x v="3"/>
    <x v="11"/>
    <n v="20"/>
    <x v="1"/>
    <n v="0"/>
    <m/>
  </r>
  <r>
    <n v="7"/>
    <s v="پیچ دو سر حدیده"/>
    <s v="953008120"/>
    <x v="36"/>
    <x v="2"/>
    <x v="35"/>
    <n v="20"/>
    <x v="2"/>
    <n v="0"/>
    <m/>
  </r>
  <r>
    <n v="8"/>
    <s v="پیچ یک سوم حدیده"/>
    <s v="011051095"/>
    <x v="37"/>
    <x v="2"/>
    <x v="36"/>
    <n v="10"/>
    <x v="2"/>
    <n v="0"/>
    <m/>
  </r>
  <r>
    <n v="9"/>
    <s v="مهره کاسه نمددار 8"/>
    <s v="012050008"/>
    <x v="14"/>
    <x v="2"/>
    <x v="14"/>
    <n v="40"/>
    <x v="2"/>
    <n v="0"/>
    <m/>
  </r>
  <r>
    <n v="10"/>
    <s v="مهره کاسه نمددار 10"/>
    <s v="012050010"/>
    <x v="15"/>
    <x v="2"/>
    <x v="15"/>
    <n v="10"/>
    <x v="2"/>
    <n v="0"/>
    <m/>
  </r>
  <r>
    <n v="11"/>
    <s v="واشر تخت 8"/>
    <s v="012100830"/>
    <x v="38"/>
    <x v="2"/>
    <x v="37"/>
    <n v="40"/>
    <x v="2"/>
    <n v="0"/>
    <m/>
  </r>
  <r>
    <n v="12"/>
    <s v="واشر تخت 10"/>
    <s v="012101030"/>
    <x v="39"/>
    <x v="2"/>
    <x v="38"/>
    <n v="20"/>
    <x v="2"/>
    <n v="0"/>
    <m/>
  </r>
  <r>
    <n v="13"/>
    <s v="پیچ آلن مغزی"/>
    <s v="011291625"/>
    <x v="40"/>
    <x v="2"/>
    <x v="39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3020203"/>
    <x v="21"/>
    <x v="1"/>
    <x v="21"/>
    <n v="0.26"/>
    <x v="1"/>
    <n v="0"/>
    <m/>
  </r>
  <r>
    <m/>
    <m/>
    <m/>
    <x v="0"/>
    <x v="0"/>
    <x v="0"/>
    <m/>
    <x v="0"/>
    <m/>
    <m/>
  </r>
  <r>
    <n v="1"/>
    <s v="قالپاق"/>
    <n v="953021120"/>
    <x v="41"/>
    <x v="3"/>
    <x v="40"/>
    <n v="3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4010101"/>
    <x v="24"/>
    <x v="1"/>
    <x v="24"/>
    <n v="34.93"/>
    <x v="1"/>
    <n v="0"/>
    <m/>
  </r>
  <r>
    <n v="2"/>
    <s v="فلنج  "/>
    <s v="144010102"/>
    <x v="2"/>
    <x v="1"/>
    <x v="2"/>
    <n v="15.07"/>
    <x v="1"/>
    <n v="0"/>
    <m/>
  </r>
  <r>
    <n v="3"/>
    <s v="مخروطی"/>
    <s v="144010103"/>
    <x v="29"/>
    <x v="1"/>
    <x v="29"/>
    <n v="21"/>
    <x v="1"/>
    <n v="0"/>
    <m/>
  </r>
  <r>
    <n v="4"/>
    <s v="سیخک"/>
    <s v="144010104"/>
    <x v="1"/>
    <x v="1"/>
    <x v="1"/>
    <n v="1.26"/>
    <x v="1"/>
    <n v="0"/>
    <m/>
  </r>
  <r>
    <m/>
    <m/>
    <m/>
    <x v="0"/>
    <x v="0"/>
    <x v="0"/>
    <m/>
    <x v="0"/>
    <m/>
    <m/>
  </r>
  <r>
    <n v="1"/>
    <s v="پایه"/>
    <s v="144010201"/>
    <x v="26"/>
    <x v="1"/>
    <x v="26"/>
    <n v="41.92"/>
    <x v="1"/>
    <n v="0"/>
    <m/>
  </r>
  <r>
    <n v="2"/>
    <s v="صفحه"/>
    <s v="144010202"/>
    <x v="26"/>
    <x v="1"/>
    <x v="26"/>
    <n v="21.2"/>
    <x v="1"/>
    <n v="0"/>
    <m/>
  </r>
  <r>
    <n v="3"/>
    <s v="صفحه اتصال"/>
    <s v="144010203"/>
    <x v="26"/>
    <x v="1"/>
    <x v="26"/>
    <n v="6.92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250"/>
    <x v="42"/>
    <x v="3"/>
    <x v="41"/>
    <n v="24"/>
    <x v="1"/>
    <n v="0"/>
    <m/>
  </r>
  <r>
    <n v="2"/>
    <s v="پنج پره"/>
    <s v="211001250"/>
    <x v="43"/>
    <x v="3"/>
    <x v="42"/>
    <n v="9.9499999999999993"/>
    <x v="1"/>
    <n v="0"/>
    <m/>
  </r>
  <r>
    <n v="3"/>
    <s v="صفحه"/>
    <s v="216001250"/>
    <x v="44"/>
    <x v="3"/>
    <x v="43"/>
    <n v="5.6"/>
    <x v="1"/>
    <n v="0"/>
    <m/>
  </r>
  <r>
    <n v="4"/>
    <s v="توپی چدنی"/>
    <s v="213000002"/>
    <x v="33"/>
    <x v="4"/>
    <x v="33"/>
    <n v="7"/>
    <x v="1"/>
    <n v="0"/>
    <m/>
  </r>
  <r>
    <n v="5"/>
    <s v="مغزی"/>
    <s v="144020105"/>
    <x v="34"/>
    <x v="5"/>
    <x v="34"/>
    <n v="8.8000000000000007"/>
    <x v="1"/>
    <n v="0"/>
    <m/>
  </r>
  <r>
    <n v="6"/>
    <s v="مچی"/>
    <s v="953000083"/>
    <x v="35"/>
    <x v="3"/>
    <x v="11"/>
    <n v="6.8"/>
    <x v="1"/>
    <n v="0"/>
    <m/>
  </r>
  <r>
    <n v="7"/>
    <s v="پیچ دو سر حدیده"/>
    <s v="953008120"/>
    <x v="36"/>
    <x v="2"/>
    <x v="35"/>
    <n v="20"/>
    <x v="2"/>
    <n v="0"/>
    <m/>
  </r>
  <r>
    <n v="8"/>
    <s v="پیچ یک سوم حدیده"/>
    <s v="011051095"/>
    <x v="37"/>
    <x v="2"/>
    <x v="36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30"/>
    <x v="38"/>
    <x v="2"/>
    <x v="37"/>
    <n v="40"/>
    <x v="2"/>
    <n v="0"/>
    <m/>
  </r>
  <r>
    <n v="12"/>
    <s v="واشر تخت"/>
    <s v="012101030"/>
    <x v="39"/>
    <x v="2"/>
    <x v="38"/>
    <n v="20"/>
    <x v="2"/>
    <n v="0"/>
    <m/>
  </r>
  <r>
    <n v="13"/>
    <s v="پیچ آلن مغزی"/>
    <s v="011291625"/>
    <x v="40"/>
    <x v="2"/>
    <x v="39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4020203"/>
    <x v="21"/>
    <x v="1"/>
    <x v="21"/>
    <n v="0.26"/>
    <x v="1"/>
    <n v="0"/>
    <m/>
  </r>
  <r>
    <m/>
    <m/>
    <m/>
    <x v="0"/>
    <x v="0"/>
    <x v="0"/>
    <m/>
    <x v="0"/>
    <m/>
    <m/>
  </r>
  <r>
    <n v="1"/>
    <s v="قالپاق"/>
    <n v="953021250"/>
    <x v="45"/>
    <x v="3"/>
    <x v="44"/>
    <n v="3.4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5010101"/>
    <x v="24"/>
    <x v="1"/>
    <x v="24"/>
    <n v="39.119999999999997"/>
    <x v="1"/>
    <n v="0"/>
    <m/>
  </r>
  <r>
    <n v="2"/>
    <s v="فلنج  "/>
    <s v="145010102"/>
    <x v="46"/>
    <x v="1"/>
    <x v="45"/>
    <n v="18.447500000000002"/>
    <x v="1"/>
    <n v="0"/>
    <m/>
  </r>
  <r>
    <n v="3"/>
    <s v="مخروطی"/>
    <s v="145010103"/>
    <x v="29"/>
    <x v="1"/>
    <x v="29"/>
    <n v="22.814062499999999"/>
    <x v="1"/>
    <n v="0"/>
    <m/>
  </r>
  <r>
    <n v="4"/>
    <s v="سیخک"/>
    <s v="145010104"/>
    <x v="1"/>
    <x v="1"/>
    <x v="1"/>
    <n v="1.26"/>
    <x v="1"/>
    <n v="0"/>
    <m/>
  </r>
  <r>
    <m/>
    <m/>
    <m/>
    <x v="0"/>
    <x v="0"/>
    <x v="0"/>
    <m/>
    <x v="0"/>
    <m/>
    <m/>
  </r>
  <r>
    <n v="1"/>
    <s v="پایه"/>
    <s v="145010201"/>
    <x v="26"/>
    <x v="1"/>
    <x v="26"/>
    <n v="42.44"/>
    <x v="1"/>
    <n v="0"/>
    <m/>
  </r>
  <r>
    <n v="2"/>
    <s v="صفحه"/>
    <s v="145010202"/>
    <x v="26"/>
    <x v="1"/>
    <x v="26"/>
    <n v="21.2"/>
    <x v="1"/>
    <n v="0"/>
    <m/>
  </r>
  <r>
    <n v="3"/>
    <s v="صفحه اتصال"/>
    <s v="145010203"/>
    <x v="26"/>
    <x v="1"/>
    <x v="26"/>
    <n v="6.9"/>
    <x v="1"/>
    <n v="0"/>
    <m/>
  </r>
  <r>
    <n v="4"/>
    <s v="پیچ  "/>
    <s v="011011640"/>
    <x v="4"/>
    <x v="2"/>
    <x v="4"/>
    <s v="27"/>
    <x v="2"/>
    <n v="0"/>
    <m/>
  </r>
  <r>
    <n v="5"/>
    <s v="مهره کاسه نمددار"/>
    <s v="012050016"/>
    <x v="5"/>
    <x v="2"/>
    <x v="5"/>
    <s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400"/>
    <x v="47"/>
    <x v="3"/>
    <x v="46"/>
    <n v="30"/>
    <x v="1"/>
    <n v="0"/>
    <m/>
  </r>
  <r>
    <n v="2"/>
    <s v="پنج پره"/>
    <s v="211001400"/>
    <x v="48"/>
    <x v="3"/>
    <x v="47"/>
    <n v="10.1"/>
    <x v="1"/>
    <n v="0"/>
    <m/>
  </r>
  <r>
    <n v="3"/>
    <s v="صفحه"/>
    <s v="216001400"/>
    <x v="49"/>
    <x v="3"/>
    <x v="48"/>
    <n v="7"/>
    <x v="1"/>
    <n v="0"/>
    <m/>
  </r>
  <r>
    <n v="4"/>
    <s v="توپی چدنی"/>
    <s v="213000001"/>
    <x v="33"/>
    <x v="4"/>
    <x v="33"/>
    <n v="7"/>
    <x v="1"/>
    <n v="0"/>
    <m/>
  </r>
  <r>
    <n v="5"/>
    <s v="مغزی"/>
    <s v="145020105"/>
    <x v="34"/>
    <x v="5"/>
    <x v="34"/>
    <n v="8.8000000000000007"/>
    <x v="1"/>
    <n v="0"/>
    <m/>
  </r>
  <r>
    <n v="6"/>
    <s v="مچی"/>
    <s v="953000083"/>
    <x v="35"/>
    <x v="3"/>
    <x v="11"/>
    <n v="6.8"/>
    <x v="1"/>
    <n v="0"/>
    <m/>
  </r>
  <r>
    <n v="7"/>
    <s v="پیچ دو سر حدیده"/>
    <s v="953008120"/>
    <x v="36"/>
    <x v="2"/>
    <x v="35"/>
    <n v="20"/>
    <x v="2"/>
    <n v="0"/>
    <m/>
  </r>
  <r>
    <n v="8"/>
    <s v="پیچ یک سوم حدیده"/>
    <s v="011051095"/>
    <x v="37"/>
    <x v="2"/>
    <x v="36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30"/>
    <x v="38"/>
    <x v="2"/>
    <x v="37"/>
    <n v="40"/>
    <x v="2"/>
    <n v="0"/>
    <m/>
  </r>
  <r>
    <n v="12"/>
    <s v="واشر تخت"/>
    <s v="012101030"/>
    <x v="39"/>
    <x v="2"/>
    <x v="38"/>
    <n v="20"/>
    <x v="2"/>
    <n v="0"/>
    <m/>
  </r>
  <r>
    <n v="13"/>
    <s v="پیچ آلن مغزی"/>
    <s v="011291625"/>
    <x v="40"/>
    <x v="2"/>
    <x v="39"/>
    <n v="3"/>
    <x v="2"/>
    <n v="0"/>
    <m/>
  </r>
  <r>
    <m/>
    <m/>
    <m/>
    <x v="0"/>
    <x v="0"/>
    <x v="0"/>
    <m/>
    <x v="0"/>
    <m/>
    <m/>
  </r>
  <r>
    <n v="1"/>
    <s v="پیچ سر شفت موتور"/>
    <s v="011011230"/>
    <x v="19"/>
    <x v="2"/>
    <x v="19"/>
    <n v="1"/>
    <x v="2"/>
    <n v="0"/>
    <m/>
  </r>
  <r>
    <n v="2"/>
    <s v="واشر فنری سر شفت موتور"/>
    <s v="012110012"/>
    <x v="20"/>
    <x v="2"/>
    <x v="20"/>
    <n v="1"/>
    <x v="2"/>
    <n v="0"/>
    <m/>
  </r>
  <r>
    <n v="3"/>
    <s v="واشر استپ سر پره فن"/>
    <s v="145020203"/>
    <x v="21"/>
    <x v="1"/>
    <x v="21"/>
    <n v="0.26"/>
    <x v="1"/>
    <n v="0"/>
    <m/>
  </r>
  <r>
    <m/>
    <m/>
    <m/>
    <x v="0"/>
    <x v="0"/>
    <x v="0"/>
    <m/>
    <x v="0"/>
    <m/>
    <m/>
  </r>
  <r>
    <n v="1"/>
    <s v="قالپاق"/>
    <n v="953021400"/>
    <x v="50"/>
    <x v="3"/>
    <x v="49"/>
    <n v="4.4000000000000004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6010101"/>
    <x v="1"/>
    <x v="1"/>
    <x v="1"/>
    <n v="50"/>
    <x v="1"/>
    <n v="0"/>
    <m/>
  </r>
  <r>
    <n v="2"/>
    <s v="فلنج  "/>
    <s v="146010102"/>
    <x v="46"/>
    <x v="1"/>
    <x v="45"/>
    <n v="22"/>
    <x v="1"/>
    <n v="0"/>
    <m/>
  </r>
  <r>
    <n v="3"/>
    <s v="مخروطی"/>
    <s v="146010103"/>
    <x v="29"/>
    <x v="1"/>
    <x v="29"/>
    <n v="28"/>
    <x v="1"/>
    <n v="0"/>
    <m/>
  </r>
  <r>
    <n v="4"/>
    <s v="سیخک"/>
    <s v="146010104"/>
    <x v="1"/>
    <x v="1"/>
    <x v="1"/>
    <n v="1.26"/>
    <x v="1"/>
    <n v="0"/>
    <m/>
  </r>
  <r>
    <m/>
    <m/>
    <m/>
    <x v="0"/>
    <x v="0"/>
    <x v="0"/>
    <m/>
    <x v="0"/>
    <m/>
    <m/>
  </r>
  <r>
    <n v="1"/>
    <s v="پایه"/>
    <s v="146010201"/>
    <x v="21"/>
    <x v="1"/>
    <x v="21"/>
    <n v="60.403199999999998"/>
    <x v="1"/>
    <n v="0"/>
    <m/>
  </r>
  <r>
    <n v="2"/>
    <s v="صفحه"/>
    <s v="146010202"/>
    <x v="21"/>
    <x v="1"/>
    <x v="21"/>
    <n v="40.070324999999997"/>
    <x v="1"/>
    <n v="0"/>
    <m/>
  </r>
  <r>
    <n v="3"/>
    <s v="صفحه اتصال"/>
    <s v="146010203"/>
    <x v="21"/>
    <x v="1"/>
    <x v="21"/>
    <n v="86.01088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600"/>
    <x v="51"/>
    <x v="3"/>
    <x v="50"/>
    <n v="62"/>
    <x v="1"/>
    <n v="0"/>
    <m/>
  </r>
  <r>
    <n v="2"/>
    <s v="پنج پره"/>
    <s v="211001600"/>
    <x v="52"/>
    <x v="3"/>
    <x v="51"/>
    <n v="10.7"/>
    <x v="1"/>
    <n v="0"/>
    <m/>
  </r>
  <r>
    <n v="3"/>
    <s v="صفحه"/>
    <s v="216001600"/>
    <x v="53"/>
    <x v="3"/>
    <x v="52"/>
    <n v="9.4"/>
    <x v="1"/>
    <n v="0"/>
    <m/>
  </r>
  <r>
    <n v="4"/>
    <s v="توپی چدنی"/>
    <s v="213000002"/>
    <x v="33"/>
    <x v="4"/>
    <x v="33"/>
    <n v="7"/>
    <x v="1"/>
    <n v="0"/>
    <m/>
  </r>
  <r>
    <n v="5"/>
    <s v="مغزی"/>
    <s v="146020105"/>
    <x v="34"/>
    <x v="5"/>
    <x v="34"/>
    <n v="8.8000000000000007"/>
    <x v="1"/>
    <n v="0"/>
    <m/>
  </r>
  <r>
    <n v="6"/>
    <s v="مچی"/>
    <s v="953000083"/>
    <x v="35"/>
    <x v="3"/>
    <x v="11"/>
    <n v="6.8"/>
    <x v="1"/>
    <n v="0"/>
    <m/>
  </r>
  <r>
    <n v="7"/>
    <s v="پیچ دو سر حدیده"/>
    <s v="953008120"/>
    <x v="36"/>
    <x v="2"/>
    <x v="35"/>
    <n v="20"/>
    <x v="2"/>
    <n v="0"/>
    <m/>
  </r>
  <r>
    <n v="8"/>
    <s v="پیچ یک سوم حدیده"/>
    <s v="011051095"/>
    <x v="37"/>
    <x v="2"/>
    <x v="36"/>
    <n v="10"/>
    <x v="2"/>
    <n v="0"/>
    <m/>
  </r>
  <r>
    <n v="9"/>
    <s v="مهره کاسه نمددار"/>
    <s v="012050008"/>
    <x v="14"/>
    <x v="2"/>
    <x v="14"/>
    <n v="40"/>
    <x v="2"/>
    <n v="0"/>
    <m/>
  </r>
  <r>
    <n v="10"/>
    <s v="مهره کاسه نمددار"/>
    <s v="012050010"/>
    <x v="15"/>
    <x v="2"/>
    <x v="15"/>
    <n v="10"/>
    <x v="2"/>
    <n v="0"/>
    <m/>
  </r>
  <r>
    <n v="11"/>
    <s v="واشر تخت"/>
    <s v="012100830"/>
    <x v="38"/>
    <x v="2"/>
    <x v="37"/>
    <n v="40"/>
    <x v="2"/>
    <n v="0"/>
    <m/>
  </r>
  <r>
    <n v="12"/>
    <s v="واشر تخت"/>
    <s v="012101030"/>
    <x v="39"/>
    <x v="2"/>
    <x v="38"/>
    <n v="20"/>
    <x v="2"/>
    <n v="0"/>
    <m/>
  </r>
  <r>
    <n v="13"/>
    <s v="پیچ آلن مغزی"/>
    <s v="011291625"/>
    <x v="40"/>
    <x v="2"/>
    <x v="39"/>
    <n v="3"/>
    <x v="2"/>
    <n v="0"/>
    <m/>
  </r>
  <r>
    <m/>
    <m/>
    <m/>
    <x v="0"/>
    <x v="0"/>
    <x v="0"/>
    <m/>
    <x v="0"/>
    <m/>
    <m/>
  </r>
  <r>
    <n v="1"/>
    <s v="پیچ سر شفت موتور"/>
    <s v="011011640"/>
    <x v="4"/>
    <x v="2"/>
    <x v="4"/>
    <n v="1"/>
    <x v="2"/>
    <n v="0"/>
    <m/>
  </r>
  <r>
    <n v="2"/>
    <s v="واشر فنری سر شفت موتور"/>
    <s v="012110016"/>
    <x v="54"/>
    <x v="2"/>
    <x v="53"/>
    <n v="1"/>
    <x v="2"/>
    <n v="0"/>
    <m/>
  </r>
  <r>
    <n v="3"/>
    <s v="واشر استپ سر پره فن"/>
    <s v="146020203"/>
    <x v="21"/>
    <x v="1"/>
    <x v="21"/>
    <n v="0.26"/>
    <x v="1"/>
    <n v="0"/>
    <m/>
  </r>
  <r>
    <m/>
    <m/>
    <m/>
    <x v="0"/>
    <x v="0"/>
    <x v="0"/>
    <m/>
    <x v="0"/>
    <m/>
    <m/>
  </r>
  <r>
    <n v="1"/>
    <s v="قالپاق"/>
    <s v="953021600"/>
    <x v="55"/>
    <x v="3"/>
    <x v="54"/>
    <n v="5.8"/>
    <x v="1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رینگ "/>
    <s v="147010101"/>
    <x v="1"/>
    <x v="1"/>
    <x v="1"/>
    <n v="50"/>
    <x v="1"/>
    <n v="0"/>
    <m/>
  </r>
  <r>
    <n v="2"/>
    <s v="فلنج  "/>
    <s v="147010102"/>
    <x v="46"/>
    <x v="1"/>
    <x v="45"/>
    <n v="22"/>
    <x v="1"/>
    <n v="0"/>
    <m/>
  </r>
  <r>
    <n v="3"/>
    <s v="مخروطی"/>
    <s v="147010103"/>
    <x v="29"/>
    <x v="1"/>
    <x v="29"/>
    <n v="28"/>
    <x v="1"/>
    <n v="0"/>
    <m/>
  </r>
  <r>
    <n v="4"/>
    <s v="سیخک"/>
    <s v="147010104"/>
    <x v="1"/>
    <x v="1"/>
    <x v="1"/>
    <n v="1.26"/>
    <x v="1"/>
    <n v="0"/>
    <m/>
  </r>
  <r>
    <m/>
    <m/>
    <m/>
    <x v="0"/>
    <x v="0"/>
    <x v="0"/>
    <m/>
    <x v="0"/>
    <m/>
    <m/>
  </r>
  <r>
    <n v="1"/>
    <s v="پایه"/>
    <s v="147010201"/>
    <x v="21"/>
    <x v="1"/>
    <x v="21"/>
    <n v="60.403199999999998"/>
    <x v="1"/>
    <n v="0"/>
    <m/>
  </r>
  <r>
    <n v="2"/>
    <s v="صفحه"/>
    <s v="147010202"/>
    <x v="21"/>
    <x v="1"/>
    <x v="21"/>
    <n v="40.070324999999997"/>
    <x v="1"/>
    <n v="0"/>
    <m/>
  </r>
  <r>
    <n v="3"/>
    <s v="صفحه اتصال"/>
    <s v="147010203"/>
    <x v="21"/>
    <x v="1"/>
    <x v="21"/>
    <n v="86.01088"/>
    <x v="1"/>
    <n v="0"/>
    <m/>
  </r>
  <r>
    <n v="4"/>
    <s v="پیچ  "/>
    <s v="011011640"/>
    <x v="4"/>
    <x v="2"/>
    <x v="4"/>
    <n v="27"/>
    <x v="2"/>
    <n v="0"/>
    <m/>
  </r>
  <r>
    <n v="5"/>
    <s v="مهره کاسه نمددار"/>
    <s v="012050016"/>
    <x v="5"/>
    <x v="2"/>
    <x v="5"/>
    <n v="27"/>
    <x v="2"/>
    <n v="0"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m/>
    <m/>
    <m/>
    <x v="0"/>
    <x v="0"/>
    <x v="0"/>
    <m/>
    <x v="0"/>
    <m/>
    <m/>
  </r>
  <r>
    <n v="1"/>
    <s v="پره"/>
    <s v="212001600"/>
    <x v="51"/>
    <x v="3"/>
    <x v="50"/>
    <n v="62"/>
    <x v="1"/>
    <n v="62"/>
    <m/>
  </r>
  <r>
    <n v="2"/>
    <s v="پنج پره"/>
    <s v="21101/600"/>
    <x v="56"/>
    <x v="3"/>
    <x v="55"/>
    <n v="20.3"/>
    <x v="1"/>
    <n v="20.3"/>
    <m/>
  </r>
  <r>
    <n v="3"/>
    <s v="صفحه"/>
    <s v="216011600"/>
    <x v="57"/>
    <x v="3"/>
    <x v="56"/>
    <n v="10.8"/>
    <x v="1"/>
    <n v="10.8"/>
    <m/>
  </r>
  <r>
    <n v="4"/>
    <s v="توپی چدنی"/>
    <s v="213000001"/>
    <x v="58"/>
    <x v="4"/>
    <x v="57"/>
    <n v="17.2"/>
    <x v="1"/>
    <n v="17.2"/>
    <m/>
  </r>
  <r>
    <n v="5"/>
    <s v="مغزی"/>
    <s v="147020105"/>
    <x v="59"/>
    <x v="5"/>
    <x v="58"/>
    <n v="17.3"/>
    <x v="1"/>
    <n v="17.3"/>
    <m/>
  </r>
  <r>
    <n v="6"/>
    <s v="مچی"/>
    <s v="953000085"/>
    <x v="60"/>
    <x v="3"/>
    <x v="59"/>
    <n v="19.2"/>
    <x v="1"/>
    <n v="19.2"/>
    <m/>
  </r>
  <r>
    <n v="7"/>
    <s v="پیچ دو سر حدیده"/>
    <s v="953010170"/>
    <x v="61"/>
    <x v="2"/>
    <x v="60"/>
    <n v="20"/>
    <x v="2"/>
    <n v="20"/>
    <m/>
  </r>
  <r>
    <n v="8"/>
    <s v="پیچ یک سوم حدیده"/>
    <s v="011051297"/>
    <x v="62"/>
    <x v="2"/>
    <x v="61"/>
    <n v="10"/>
    <x v="2"/>
    <n v="10"/>
    <m/>
  </r>
  <r>
    <n v="9"/>
    <s v="مهره کاسه نمددار"/>
    <s v="012050010"/>
    <x v="15"/>
    <x v="2"/>
    <x v="15"/>
    <n v="40"/>
    <x v="2"/>
    <n v="40"/>
    <m/>
  </r>
  <r>
    <n v="10"/>
    <s v="مهره کاسه نمددار"/>
    <s v="012050012"/>
    <x v="63"/>
    <x v="2"/>
    <x v="62"/>
    <n v="10"/>
    <x v="2"/>
    <n v="10"/>
    <m/>
  </r>
  <r>
    <n v="11"/>
    <s v="واشر تخت"/>
    <s v="012101030"/>
    <x v="39"/>
    <x v="2"/>
    <x v="38"/>
    <n v="40"/>
    <x v="2"/>
    <n v="40"/>
    <m/>
  </r>
  <r>
    <n v="12"/>
    <s v="واشر تخت"/>
    <s v="012101240"/>
    <x v="64"/>
    <x v="2"/>
    <x v="63"/>
    <n v="20"/>
    <x v="2"/>
    <n v="20"/>
    <m/>
  </r>
  <r>
    <n v="13"/>
    <s v="پیچ آلن مغزی"/>
    <s v="011292030"/>
    <x v="65"/>
    <x v="2"/>
    <x v="64"/>
    <n v="5"/>
    <x v="2"/>
    <n v="5"/>
    <m/>
  </r>
  <r>
    <m/>
    <m/>
    <m/>
    <x v="0"/>
    <x v="0"/>
    <x v="0"/>
    <m/>
    <x v="0"/>
    <m/>
    <m/>
  </r>
  <r>
    <n v="1"/>
    <s v="پیچ سر شفت موتور"/>
    <s v="011011640"/>
    <x v="4"/>
    <x v="2"/>
    <x v="4"/>
    <n v="1"/>
    <x v="2"/>
    <n v="1"/>
    <m/>
  </r>
  <r>
    <n v="2"/>
    <s v="واشر فنری سر شفت موتور"/>
    <s v="012110016"/>
    <x v="54"/>
    <x v="2"/>
    <x v="53"/>
    <n v="1"/>
    <x v="2"/>
    <n v="1"/>
    <m/>
  </r>
  <r>
    <n v="3"/>
    <s v="واشر استپ سر پره فن"/>
    <s v="147020203"/>
    <x v="21"/>
    <x v="1"/>
    <x v="21"/>
    <n v="0.26"/>
    <x v="1"/>
    <n v="0.26"/>
    <m/>
  </r>
  <r>
    <m/>
    <m/>
    <m/>
    <x v="0"/>
    <x v="0"/>
    <x v="0"/>
    <m/>
    <x v="0"/>
    <m/>
    <m/>
  </r>
  <r>
    <n v="1"/>
    <s v="قالپاق"/>
    <n v="953021600"/>
    <x v="66"/>
    <x v="3"/>
    <x v="65"/>
    <n v="5.8"/>
    <x v="1"/>
    <n v="5.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  <x v="0"/>
    <x v="0"/>
    <n v="0"/>
    <x v="0"/>
  </r>
  <r>
    <x v="1"/>
    <x v="0"/>
    <x v="1"/>
    <x v="0"/>
    <n v="0"/>
    <x v="0"/>
  </r>
  <r>
    <x v="2"/>
    <x v="0"/>
    <x v="2"/>
    <x v="0"/>
    <n v="0"/>
    <x v="0"/>
  </r>
  <r>
    <x v="3"/>
    <x v="0"/>
    <x v="3"/>
    <x v="0"/>
    <n v="0"/>
    <x v="0"/>
  </r>
  <r>
    <x v="4"/>
    <x v="0"/>
    <x v="4"/>
    <x v="0"/>
    <n v="62"/>
    <x v="1"/>
  </r>
  <r>
    <x v="5"/>
    <x v="0"/>
    <x v="5"/>
    <x v="0"/>
    <n v="0"/>
    <x v="0"/>
  </r>
  <r>
    <x v="6"/>
    <x v="0"/>
    <x v="6"/>
    <x v="0"/>
    <n v="0"/>
    <x v="0"/>
  </r>
  <r>
    <x v="7"/>
    <x v="0"/>
    <x v="7"/>
    <x v="0"/>
    <n v="0"/>
    <x v="0"/>
  </r>
  <r>
    <x v="8"/>
    <x v="0"/>
    <x v="8"/>
    <x v="0"/>
    <n v="0"/>
    <x v="0"/>
  </r>
  <r>
    <x v="9"/>
    <x v="0"/>
    <x v="9"/>
    <x v="0"/>
    <n v="0"/>
    <x v="0"/>
  </r>
  <r>
    <x v="10"/>
    <x v="0"/>
    <x v="10"/>
    <x v="0"/>
    <n v="0"/>
    <x v="0"/>
  </r>
  <r>
    <x v="11"/>
    <x v="0"/>
    <x v="11"/>
    <x v="0"/>
    <n v="20.3"/>
    <x v="2"/>
  </r>
  <r>
    <x v="12"/>
    <x v="0"/>
    <x v="12"/>
    <x v="0"/>
    <n v="0"/>
    <x v="0"/>
  </r>
  <r>
    <x v="13"/>
    <x v="1"/>
    <x v="13"/>
    <x v="1"/>
    <n v="0"/>
    <x v="0"/>
  </r>
  <r>
    <x v="14"/>
    <x v="1"/>
    <x v="14"/>
    <x v="1"/>
    <n v="0"/>
    <x v="0"/>
  </r>
  <r>
    <x v="15"/>
    <x v="1"/>
    <x v="15"/>
    <x v="1"/>
    <n v="0"/>
    <x v="0"/>
  </r>
  <r>
    <x v="16"/>
    <x v="1"/>
    <x v="16"/>
    <x v="1"/>
    <n v="0"/>
    <x v="0"/>
  </r>
  <r>
    <x v="17"/>
    <x v="1"/>
    <x v="17"/>
    <x v="1"/>
    <n v="5"/>
    <x v="3"/>
  </r>
  <r>
    <x v="18"/>
    <x v="1"/>
    <x v="18"/>
    <x v="1"/>
    <n v="10"/>
    <x v="4"/>
  </r>
  <r>
    <x v="19"/>
    <x v="1"/>
    <x v="19"/>
    <x v="1"/>
    <n v="0"/>
    <x v="0"/>
  </r>
  <r>
    <x v="20"/>
    <x v="1"/>
    <x v="20"/>
    <x v="1"/>
    <n v="1"/>
    <x v="5"/>
  </r>
  <r>
    <x v="21"/>
    <x v="1"/>
    <x v="21"/>
    <x v="1"/>
    <n v="0"/>
    <x v="0"/>
  </r>
  <r>
    <x v="22"/>
    <x v="1"/>
    <x v="22"/>
    <x v="1"/>
    <n v="0"/>
    <x v="0"/>
  </r>
  <r>
    <x v="23"/>
    <x v="1"/>
    <x v="23"/>
    <x v="1"/>
    <n v="20"/>
    <x v="6"/>
  </r>
  <r>
    <x v="24"/>
    <x v="2"/>
    <x v="24"/>
    <x v="0"/>
    <n v="0"/>
    <x v="0"/>
  </r>
  <r>
    <x v="25"/>
    <x v="2"/>
    <x v="25"/>
    <x v="0"/>
    <n v="0"/>
    <x v="0"/>
  </r>
  <r>
    <x v="26"/>
    <x v="0"/>
    <x v="26"/>
    <x v="0"/>
    <n v="0"/>
    <x v="0"/>
  </r>
  <r>
    <x v="27"/>
    <x v="0"/>
    <x v="27"/>
    <x v="0"/>
    <n v="0"/>
    <x v="0"/>
  </r>
  <r>
    <x v="28"/>
    <x v="0"/>
    <x v="28"/>
    <x v="0"/>
    <n v="0"/>
    <x v="0"/>
  </r>
  <r>
    <x v="29"/>
    <x v="0"/>
    <x v="29"/>
    <x v="0"/>
    <n v="0"/>
    <x v="0"/>
  </r>
  <r>
    <x v="30"/>
    <x v="0"/>
    <x v="30"/>
    <x v="0"/>
    <n v="0"/>
    <x v="0"/>
  </r>
  <r>
    <x v="31"/>
    <x v="0"/>
    <x v="31"/>
    <x v="0"/>
    <n v="10.8"/>
    <x v="7"/>
  </r>
  <r>
    <x v="32"/>
    <x v="0"/>
    <x v="32"/>
    <x v="0"/>
    <n v="0"/>
    <x v="0"/>
  </r>
  <r>
    <x v="33"/>
    <x v="0"/>
    <x v="33"/>
    <x v="0"/>
    <n v="0"/>
    <x v="0"/>
  </r>
  <r>
    <x v="34"/>
    <x v="0"/>
    <x v="34"/>
    <x v="0"/>
    <n v="0"/>
    <x v="0"/>
  </r>
  <r>
    <x v="35"/>
    <x v="0"/>
    <x v="35"/>
    <x v="0"/>
    <n v="0"/>
    <x v="0"/>
  </r>
  <r>
    <x v="36"/>
    <x v="0"/>
    <x v="36"/>
    <x v="0"/>
    <n v="0"/>
    <x v="0"/>
  </r>
  <r>
    <x v="37"/>
    <x v="0"/>
    <x v="37"/>
    <x v="0"/>
    <n v="5.8"/>
    <x v="8"/>
  </r>
  <r>
    <x v="38"/>
    <x v="0"/>
    <x v="38"/>
    <x v="0"/>
    <n v="0"/>
    <x v="0"/>
  </r>
  <r>
    <x v="39"/>
    <x v="3"/>
    <x v="39"/>
    <x v="0"/>
    <n v="0"/>
    <x v="0"/>
  </r>
  <r>
    <x v="40"/>
    <x v="3"/>
    <x v="40"/>
    <x v="0"/>
    <n v="17.3"/>
    <x v="9"/>
  </r>
  <r>
    <x v="41"/>
    <x v="3"/>
    <x v="41"/>
    <x v="0"/>
    <n v="0"/>
    <x v="0"/>
  </r>
  <r>
    <x v="42"/>
    <x v="1"/>
    <x v="42"/>
    <x v="1"/>
    <n v="40"/>
    <x v="10"/>
  </r>
  <r>
    <x v="43"/>
    <x v="1"/>
    <x v="43"/>
    <x v="1"/>
    <n v="10"/>
    <x v="4"/>
  </r>
  <r>
    <x v="44"/>
    <x v="1"/>
    <x v="44"/>
    <x v="1"/>
    <n v="0"/>
    <x v="0"/>
  </r>
  <r>
    <x v="45"/>
    <x v="1"/>
    <x v="45"/>
    <x v="1"/>
    <n v="0"/>
    <x v="0"/>
  </r>
  <r>
    <x v="46"/>
    <x v="2"/>
    <x v="46"/>
    <x v="0"/>
    <n v="17.2"/>
    <x v="11"/>
  </r>
  <r>
    <x v="47"/>
    <x v="1"/>
    <x v="47"/>
    <x v="1"/>
    <n v="0"/>
    <x v="0"/>
  </r>
  <r>
    <x v="48"/>
    <x v="1"/>
    <x v="48"/>
    <x v="1"/>
    <n v="0"/>
    <x v="0"/>
  </r>
  <r>
    <x v="49"/>
    <x v="1"/>
    <x v="49"/>
    <x v="1"/>
    <n v="40"/>
    <x v="10"/>
  </r>
  <r>
    <x v="50"/>
    <x v="1"/>
    <x v="50"/>
    <x v="1"/>
    <n v="0"/>
    <x v="0"/>
  </r>
  <r>
    <x v="51"/>
    <x v="1"/>
    <x v="51"/>
    <x v="1"/>
    <n v="20"/>
    <x v="6"/>
  </r>
  <r>
    <x v="52"/>
    <x v="1"/>
    <x v="52"/>
    <x v="1"/>
    <n v="0"/>
    <x v="0"/>
  </r>
  <r>
    <x v="53"/>
    <x v="1"/>
    <x v="53"/>
    <x v="1"/>
    <n v="1"/>
    <x v="5"/>
  </r>
  <r>
    <x v="54"/>
    <x v="4"/>
    <x v="54"/>
    <x v="0"/>
    <n v="0"/>
    <x v="0"/>
  </r>
  <r>
    <x v="55"/>
    <x v="4"/>
    <x v="55"/>
    <x v="0"/>
    <n v="0"/>
    <x v="0"/>
  </r>
  <r>
    <x v="56"/>
    <x v="4"/>
    <x v="56"/>
    <x v="0"/>
    <n v="0"/>
    <x v="0"/>
  </r>
  <r>
    <x v="57"/>
    <x v="4"/>
    <x v="57"/>
    <x v="0"/>
    <n v="0"/>
    <x v="0"/>
  </r>
  <r>
    <x v="58"/>
    <x v="4"/>
    <x v="58"/>
    <x v="0"/>
    <n v="0"/>
    <x v="0"/>
  </r>
  <r>
    <x v="59"/>
    <x v="4"/>
    <x v="59"/>
    <x v="0"/>
    <n v="0"/>
    <x v="0"/>
  </r>
  <r>
    <x v="60"/>
    <x v="4"/>
    <x v="60"/>
    <x v="0"/>
    <n v="0.26"/>
    <x v="12"/>
  </r>
  <r>
    <x v="61"/>
    <x v="4"/>
    <x v="61"/>
    <x v="0"/>
    <n v="0"/>
    <x v="0"/>
  </r>
  <r>
    <x v="62"/>
    <x v="4"/>
    <x v="62"/>
    <x v="0"/>
    <n v="0"/>
    <x v="0"/>
  </r>
  <r>
    <x v="63"/>
    <x v="0"/>
    <x v="63"/>
    <x v="0"/>
    <n v="19.2"/>
    <x v="13"/>
  </r>
  <r>
    <x v="64"/>
    <x v="0"/>
    <x v="64"/>
    <x v="0"/>
    <n v="0"/>
    <x v="0"/>
  </r>
  <r>
    <x v="65"/>
    <x v="0"/>
    <x v="64"/>
    <x v="0"/>
    <n v="0"/>
    <x v="0"/>
  </r>
  <r>
    <x v="66"/>
    <x v="5"/>
    <x v="65"/>
    <x v="2"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1" firstHeaderRow="1" firstDataRow="1" firstDataCol="4"/>
  <pivotFields count="10">
    <pivotField showAll="0"/>
    <pivotField showAll="0"/>
    <pivotField showAll="0"/>
    <pivotField axis="axisRow" outline="0" showAll="0" defaultSubtotal="0">
      <items count="67">
        <item x="27"/>
        <item x="30"/>
        <item x="42"/>
        <item x="47"/>
        <item x="51"/>
        <item x="6"/>
        <item x="22"/>
        <item x="31"/>
        <item x="43"/>
        <item x="48"/>
        <item x="52"/>
        <item x="56"/>
        <item x="7"/>
        <item x="37"/>
        <item x="13"/>
        <item x="18"/>
        <item x="40"/>
        <item x="65"/>
        <item x="62"/>
        <item x="19"/>
        <item x="4"/>
        <item x="12"/>
        <item x="36"/>
        <item x="61"/>
        <item x="9"/>
        <item x="33"/>
        <item x="28"/>
        <item x="32"/>
        <item x="44"/>
        <item x="49"/>
        <item x="53"/>
        <item x="57"/>
        <item x="8"/>
        <item x="23"/>
        <item x="41"/>
        <item x="45"/>
        <item x="50"/>
        <item x="66"/>
        <item x="55"/>
        <item x="10"/>
        <item x="59"/>
        <item x="34"/>
        <item x="15"/>
        <item x="63"/>
        <item x="5"/>
        <item x="14"/>
        <item x="58"/>
        <item x="17"/>
        <item x="16"/>
        <item x="39"/>
        <item x="38"/>
        <item x="64"/>
        <item x="20"/>
        <item x="54"/>
        <item x="25"/>
        <item x="2"/>
        <item x="29"/>
        <item x="1"/>
        <item x="46"/>
        <item x="3"/>
        <item x="21"/>
        <item x="24"/>
        <item x="26"/>
        <item x="60"/>
        <item x="11"/>
        <item x="35"/>
        <item x="0"/>
      </items>
    </pivotField>
    <pivotField axis="axisRow" outline="0" showAll="0" defaultSubtotal="0">
      <items count="6">
        <item x="3"/>
        <item x="4"/>
        <item x="1"/>
        <item x="5"/>
        <item x="2"/>
        <item x="0"/>
      </items>
    </pivotField>
    <pivotField axis="axisRow" outline="0" showAll="0" defaultSubtotal="0">
      <items count="66">
        <item x="25"/>
        <item x="29"/>
        <item x="1"/>
        <item x="24"/>
        <item x="2"/>
        <item x="45"/>
        <item x="3"/>
        <item x="26"/>
        <item x="21"/>
        <item x="10"/>
        <item x="40"/>
        <item x="44"/>
        <item x="49"/>
        <item x="65"/>
        <item x="19"/>
        <item x="4"/>
        <item x="13"/>
        <item x="36"/>
        <item x="61"/>
        <item x="18"/>
        <item x="39"/>
        <item x="64"/>
        <item x="14"/>
        <item x="15"/>
        <item x="62"/>
        <item x="5"/>
        <item x="16"/>
        <item x="37"/>
        <item x="17"/>
        <item x="38"/>
        <item x="63"/>
        <item x="20"/>
        <item x="53"/>
        <item x="7"/>
        <item x="31"/>
        <item x="42"/>
        <item x="47"/>
        <item x="51"/>
        <item x="55"/>
        <item x="6"/>
        <item x="22"/>
        <item x="27"/>
        <item x="30"/>
        <item x="41"/>
        <item x="46"/>
        <item x="50"/>
        <item x="57"/>
        <item x="33"/>
        <item x="9"/>
        <item x="8"/>
        <item x="23"/>
        <item x="28"/>
        <item x="32"/>
        <item x="43"/>
        <item x="48"/>
        <item x="52"/>
        <item x="56"/>
        <item x="34"/>
        <item x="58"/>
        <item x="11"/>
        <item x="59"/>
        <item x="12"/>
        <item x="35"/>
        <item x="60"/>
        <item x="54"/>
        <item x="0"/>
      </items>
    </pivotField>
    <pivotField showAll="0"/>
    <pivotField axis="axisRow" outline="0" showAll="0" defaultSubtotal="0">
      <items count="3">
        <item x="1"/>
        <item x="2"/>
        <item x="0"/>
      </items>
    </pivotField>
    <pivotField dataField="1" showAll="0"/>
    <pivotField showAll="0"/>
  </pivotFields>
  <rowFields count="4">
    <field x="3"/>
    <field x="4"/>
    <field x="5"/>
    <field x="7"/>
  </rowFields>
  <rowItems count="68">
    <i>
      <x/>
      <x/>
      <x v="41"/>
      <x/>
    </i>
    <i>
      <x v="1"/>
      <x/>
      <x v="42"/>
      <x/>
    </i>
    <i>
      <x v="2"/>
      <x/>
      <x v="43"/>
      <x/>
    </i>
    <i>
      <x v="3"/>
      <x/>
      <x v="44"/>
      <x/>
    </i>
    <i>
      <x v="4"/>
      <x/>
      <x v="45"/>
      <x/>
    </i>
    <i>
      <x v="5"/>
      <x/>
      <x v="39"/>
      <x/>
    </i>
    <i>
      <x v="6"/>
      <x/>
      <x v="40"/>
      <x/>
    </i>
    <i>
      <x v="7"/>
      <x/>
      <x v="34"/>
      <x/>
    </i>
    <i>
      <x v="8"/>
      <x/>
      <x v="35"/>
      <x/>
    </i>
    <i>
      <x v="9"/>
      <x/>
      <x v="36"/>
      <x/>
    </i>
    <i>
      <x v="10"/>
      <x/>
      <x v="37"/>
      <x/>
    </i>
    <i>
      <x v="11"/>
      <x/>
      <x v="38"/>
      <x/>
    </i>
    <i>
      <x v="12"/>
      <x/>
      <x v="33"/>
      <x/>
    </i>
    <i>
      <x v="13"/>
      <x v="4"/>
      <x v="17"/>
      <x v="1"/>
    </i>
    <i>
      <x v="14"/>
      <x v="4"/>
      <x v="16"/>
      <x v="1"/>
    </i>
    <i>
      <x v="15"/>
      <x v="4"/>
      <x v="19"/>
      <x v="1"/>
    </i>
    <i>
      <x v="16"/>
      <x v="4"/>
      <x v="20"/>
      <x v="1"/>
    </i>
    <i>
      <x v="17"/>
      <x v="4"/>
      <x v="21"/>
      <x v="1"/>
    </i>
    <i>
      <x v="18"/>
      <x v="4"/>
      <x v="18"/>
      <x v="1"/>
    </i>
    <i>
      <x v="19"/>
      <x v="4"/>
      <x v="14"/>
      <x v="1"/>
    </i>
    <i>
      <x v="20"/>
      <x v="4"/>
      <x v="15"/>
      <x v="1"/>
    </i>
    <i>
      <x v="21"/>
      <x v="4"/>
      <x v="61"/>
      <x v="1"/>
    </i>
    <i>
      <x v="22"/>
      <x v="4"/>
      <x v="62"/>
      <x v="1"/>
    </i>
    <i>
      <x v="23"/>
      <x v="4"/>
      <x v="63"/>
      <x v="1"/>
    </i>
    <i>
      <x v="24"/>
      <x v="1"/>
      <x v="48"/>
      <x/>
    </i>
    <i>
      <x v="25"/>
      <x v="1"/>
      <x v="47"/>
      <x/>
    </i>
    <i>
      <x v="26"/>
      <x/>
      <x v="51"/>
      <x/>
    </i>
    <i>
      <x v="27"/>
      <x/>
      <x v="52"/>
      <x/>
    </i>
    <i>
      <x v="28"/>
      <x/>
      <x v="53"/>
      <x/>
    </i>
    <i>
      <x v="29"/>
      <x/>
      <x v="54"/>
      <x/>
    </i>
    <i>
      <x v="30"/>
      <x/>
      <x v="55"/>
      <x/>
    </i>
    <i>
      <x v="31"/>
      <x/>
      <x v="56"/>
      <x/>
    </i>
    <i>
      <x v="32"/>
      <x/>
      <x v="49"/>
      <x/>
    </i>
    <i>
      <x v="33"/>
      <x/>
      <x v="50"/>
      <x/>
    </i>
    <i>
      <x v="34"/>
      <x/>
      <x v="10"/>
      <x/>
    </i>
    <i>
      <x v="35"/>
      <x/>
      <x v="11"/>
      <x/>
    </i>
    <i>
      <x v="36"/>
      <x/>
      <x v="12"/>
      <x/>
    </i>
    <i>
      <x v="37"/>
      <x/>
      <x v="13"/>
      <x/>
    </i>
    <i>
      <x v="38"/>
      <x/>
      <x v="64"/>
      <x/>
    </i>
    <i>
      <x v="39"/>
      <x v="3"/>
      <x v="9"/>
      <x/>
    </i>
    <i>
      <x v="40"/>
      <x v="3"/>
      <x v="58"/>
      <x/>
    </i>
    <i>
      <x v="41"/>
      <x v="3"/>
      <x v="57"/>
      <x/>
    </i>
    <i>
      <x v="42"/>
      <x v="4"/>
      <x v="23"/>
      <x v="1"/>
    </i>
    <i>
      <x v="43"/>
      <x v="4"/>
      <x v="24"/>
      <x v="1"/>
    </i>
    <i>
      <x v="44"/>
      <x v="4"/>
      <x v="25"/>
      <x v="1"/>
    </i>
    <i>
      <x v="45"/>
      <x v="4"/>
      <x v="22"/>
      <x v="1"/>
    </i>
    <i>
      <x v="46"/>
      <x v="1"/>
      <x v="46"/>
      <x/>
    </i>
    <i>
      <x v="47"/>
      <x v="4"/>
      <x v="28"/>
      <x v="1"/>
    </i>
    <i>
      <x v="48"/>
      <x v="4"/>
      <x v="26"/>
      <x v="1"/>
    </i>
    <i>
      <x v="49"/>
      <x v="4"/>
      <x v="29"/>
      <x v="1"/>
    </i>
    <i>
      <x v="50"/>
      <x v="4"/>
      <x v="27"/>
      <x v="1"/>
    </i>
    <i>
      <x v="51"/>
      <x v="4"/>
      <x v="30"/>
      <x v="1"/>
    </i>
    <i>
      <x v="52"/>
      <x v="4"/>
      <x v="31"/>
      <x v="1"/>
    </i>
    <i>
      <x v="53"/>
      <x v="4"/>
      <x v="32"/>
      <x v="1"/>
    </i>
    <i>
      <x v="54"/>
      <x v="2"/>
      <x/>
      <x/>
    </i>
    <i>
      <x v="55"/>
      <x v="2"/>
      <x v="4"/>
      <x/>
    </i>
    <i>
      <x v="56"/>
      <x v="2"/>
      <x v="1"/>
      <x/>
    </i>
    <i>
      <x v="57"/>
      <x v="2"/>
      <x v="2"/>
      <x/>
    </i>
    <i>
      <x v="58"/>
      <x v="2"/>
      <x v="5"/>
      <x/>
    </i>
    <i>
      <x v="59"/>
      <x v="2"/>
      <x v="6"/>
      <x/>
    </i>
    <i>
      <x v="60"/>
      <x v="2"/>
      <x v="8"/>
      <x/>
    </i>
    <i>
      <x v="61"/>
      <x v="2"/>
      <x v="3"/>
      <x/>
    </i>
    <i>
      <x v="62"/>
      <x v="2"/>
      <x v="7"/>
      <x/>
    </i>
    <i>
      <x v="63"/>
      <x/>
      <x v="60"/>
      <x/>
    </i>
    <i>
      <x v="64"/>
      <x/>
      <x v="59"/>
      <x/>
    </i>
    <i>
      <x v="65"/>
      <x/>
      <x v="59"/>
      <x/>
    </i>
    <i>
      <x v="66"/>
      <x v="5"/>
      <x v="65"/>
      <x v="2"/>
    </i>
    <i t="grand">
      <x/>
    </i>
  </rowItems>
  <colItems count="1">
    <i/>
  </colItems>
  <dataFields count="1">
    <dataField name="Sum of Q/O" fld="8" baseField="7" baseItem="0"/>
  </dataFields>
  <formats count="453">
    <format dxfId="722">
      <pivotArea type="all" dataOnly="0" outline="0" fieldPosition="0"/>
    </format>
    <format dxfId="721">
      <pivotArea outline="0" collapsedLevelsAreSubtotals="1" fieldPosition="0"/>
    </format>
    <format dxfId="720">
      <pivotArea dataOnly="0" labelOnly="1" outline="0" axis="axisValues" fieldPosition="0"/>
    </format>
    <format dxfId="71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18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717">
      <pivotArea dataOnly="0" labelOnly="1" grandRow="1" outline="0" fieldPosition="0"/>
    </format>
    <format dxfId="716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715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714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713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712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711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710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709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708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707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706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705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704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703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702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701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700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699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698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697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696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695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694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693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692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691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690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689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688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687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686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685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684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683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682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681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680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679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678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677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676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675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674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673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672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671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670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669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668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667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666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665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664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663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662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661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660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659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658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657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656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655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654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653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652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651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650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649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648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647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646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645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644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643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642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641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640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639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638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637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636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635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634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633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632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631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630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629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628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627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626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625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624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623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622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621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620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619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618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617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616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615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614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613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612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611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610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609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608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607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606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605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604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603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602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601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600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599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598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597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596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595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594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593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592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591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590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589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588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587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586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585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584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583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582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581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580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579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578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577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576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575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574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573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572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  <format dxfId="571">
      <pivotArea type="all" dataOnly="0" outline="0" fieldPosition="0"/>
    </format>
    <format dxfId="570">
      <pivotArea outline="0" collapsedLevelsAreSubtotals="1" fieldPosition="0"/>
    </format>
    <format dxfId="569">
      <pivotArea dataOnly="0" labelOnly="1" outline="0" axis="axisValues" fieldPosition="0"/>
    </format>
    <format dxfId="56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7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566">
      <pivotArea dataOnly="0" labelOnly="1" grandRow="1" outline="0" fieldPosition="0"/>
    </format>
    <format dxfId="565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564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563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562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561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560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559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558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557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556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555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554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553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552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551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550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549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548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547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546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545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544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543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542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541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540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539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538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537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536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535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534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533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532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531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530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529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528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527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526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525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524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523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522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521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520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519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518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517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516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515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514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513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512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511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510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509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508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507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506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505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504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503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502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501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500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499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498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497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496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495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494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493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492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491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490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489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488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487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486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485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484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483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482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481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480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479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478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477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476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475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474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473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472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471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470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469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468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467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466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465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464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463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462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461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460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459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458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457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456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455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454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453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452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451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450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449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448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447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446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445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444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443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442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441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440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439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438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437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436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435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434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433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432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431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430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429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428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427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426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425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424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423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422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421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  <format dxfId="420">
      <pivotArea type="all" dataOnly="0" outline="0" fieldPosition="0"/>
    </format>
    <format dxfId="419">
      <pivotArea outline="0" collapsedLevelsAreSubtotals="1" fieldPosition="0"/>
    </format>
    <format dxfId="418">
      <pivotArea dataOnly="0" labelOnly="1" outline="0" axis="axisValues" fieldPosition="0"/>
    </format>
    <format dxfId="41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16">
      <pivotArea dataOnly="0" labelOnly="1" fieldPosition="0">
        <references count="1">
          <reference field="3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415">
      <pivotArea dataOnly="0" labelOnly="1" grandRow="1" outline="0" fieldPosition="0"/>
    </format>
    <format dxfId="414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13">
      <pivotArea dataOnly="0" labelOnly="1" fieldPosition="0">
        <references count="2">
          <reference field="3" count="1" selected="0">
            <x v="13"/>
          </reference>
          <reference field="4" count="1">
            <x v="4"/>
          </reference>
        </references>
      </pivotArea>
    </format>
    <format dxfId="412">
      <pivotArea dataOnly="0" labelOnly="1" fieldPosition="0">
        <references count="2">
          <reference field="3" count="1" selected="0">
            <x v="24"/>
          </reference>
          <reference field="4" count="1">
            <x v="1"/>
          </reference>
        </references>
      </pivotArea>
    </format>
    <format dxfId="411">
      <pivotArea dataOnly="0" labelOnly="1" fieldPosition="0">
        <references count="2">
          <reference field="3" count="1" selected="0">
            <x v="26"/>
          </reference>
          <reference field="4" count="1">
            <x v="0"/>
          </reference>
        </references>
      </pivotArea>
    </format>
    <format dxfId="410">
      <pivotArea dataOnly="0" labelOnly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409">
      <pivotArea dataOnly="0" labelOnly="1" fieldPosition="0">
        <references count="2">
          <reference field="3" count="1" selected="0">
            <x v="42"/>
          </reference>
          <reference field="4" count="1">
            <x v="4"/>
          </reference>
        </references>
      </pivotArea>
    </format>
    <format dxfId="408">
      <pivotArea dataOnly="0" labelOnly="1" fieldPosition="0">
        <references count="2">
          <reference field="3" count="1" selected="0">
            <x v="46"/>
          </reference>
          <reference field="4" count="1">
            <x v="1"/>
          </reference>
        </references>
      </pivotArea>
    </format>
    <format dxfId="407">
      <pivotArea dataOnly="0" labelOnly="1" fieldPosition="0">
        <references count="2">
          <reference field="3" count="1" selected="0">
            <x v="47"/>
          </reference>
          <reference field="4" count="1">
            <x v="4"/>
          </reference>
        </references>
      </pivotArea>
    </format>
    <format dxfId="406">
      <pivotArea dataOnly="0" labelOnly="1" fieldPosition="0">
        <references count="2">
          <reference field="3" count="1" selected="0">
            <x v="54"/>
          </reference>
          <reference field="4" count="1">
            <x v="2"/>
          </reference>
        </references>
      </pivotArea>
    </format>
    <format dxfId="405">
      <pivotArea dataOnly="0" labelOnly="1" fieldPosition="0">
        <references count="2">
          <reference field="3" count="1" selected="0">
            <x v="63"/>
          </reference>
          <reference field="4" count="1">
            <x v="0"/>
          </reference>
        </references>
      </pivotArea>
    </format>
    <format dxfId="404">
      <pivotArea dataOnly="0" labelOnly="1" fieldPosition="0">
        <references count="2">
          <reference field="3" count="1" selected="0">
            <x v="66"/>
          </reference>
          <reference field="4" count="1">
            <x v="5"/>
          </reference>
        </references>
      </pivotArea>
    </format>
    <format dxfId="403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402">
      <pivotArea dataOnly="0" labelOnly="1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>
            <x v="42"/>
          </reference>
        </references>
      </pivotArea>
    </format>
    <format dxfId="401">
      <pivotArea dataOnly="0" labelOnly="1" fieldPosition="0">
        <references count="3">
          <reference field="3" count="1" selected="0">
            <x v="2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400">
      <pivotArea dataOnly="0" labelOnly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399">
      <pivotArea dataOnly="0" labelOnly="1" fieldPosition="0">
        <references count="3">
          <reference field="3" count="1" selected="0">
            <x v="4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398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39"/>
          </reference>
        </references>
      </pivotArea>
    </format>
    <format dxfId="397">
      <pivotArea dataOnly="0" labelOnly="1" fieldPosition="0">
        <references count="3">
          <reference field="3" count="1" selected="0">
            <x v="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396">
      <pivotArea dataOnly="0" labelOnly="1" fieldPosition="0">
        <references count="3">
          <reference field="3" count="1" selected="0">
            <x v="7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395">
      <pivotArea dataOnly="0" labelOnly="1" fieldPosition="0">
        <references count="3">
          <reference field="3" count="1" selected="0">
            <x v="8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394">
      <pivotArea dataOnly="0" labelOnly="1" fieldPosition="0">
        <references count="3">
          <reference field="3" count="1" selected="0">
            <x v="9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393">
      <pivotArea dataOnly="0" labelOnly="1" fieldPosition="0">
        <references count="3">
          <reference field="3" count="1" selected="0">
            <x v="10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392">
      <pivotArea dataOnly="0" labelOnly="1" fieldPosition="0">
        <references count="3">
          <reference field="3" count="1" selected="0">
            <x v="11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391">
      <pivotArea dataOnly="0" labelOnly="1" fieldPosition="0">
        <references count="3">
          <reference field="3" count="1" selected="0">
            <x v="1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390">
      <pivotArea dataOnly="0" labelOnly="1" fieldPosition="0">
        <references count="3">
          <reference field="3" count="1" selected="0">
            <x v="13"/>
          </reference>
          <reference field="4" count="1" selected="0">
            <x v="4"/>
          </reference>
          <reference field="5" count="1">
            <x v="17"/>
          </reference>
        </references>
      </pivotArea>
    </format>
    <format dxfId="389">
      <pivotArea dataOnly="0" labelOnly="1" fieldPosition="0">
        <references count="3">
          <reference field="3" count="1" selected="0">
            <x v="14"/>
          </reference>
          <reference field="4" count="1" selected="0">
            <x v="4"/>
          </reference>
          <reference field="5" count="1">
            <x v="16"/>
          </reference>
        </references>
      </pivotArea>
    </format>
    <format dxfId="388">
      <pivotArea dataOnly="0" labelOnly="1" fieldPosition="0">
        <references count="3">
          <reference field="3" count="1" selected="0">
            <x v="15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387">
      <pivotArea dataOnly="0" labelOnly="1" fieldPosition="0">
        <references count="3">
          <reference field="3" count="1" selected="0">
            <x v="16"/>
          </reference>
          <reference field="4" count="1" selected="0">
            <x v="4"/>
          </reference>
          <reference field="5" count="1">
            <x v="20"/>
          </reference>
        </references>
      </pivotArea>
    </format>
    <format dxfId="386">
      <pivotArea dataOnly="0" labelOnly="1" fieldPosition="0">
        <references count="3">
          <reference field="3" count="1" selected="0">
            <x v="17"/>
          </reference>
          <reference field="4" count="1" selected="0">
            <x v="4"/>
          </reference>
          <reference field="5" count="1">
            <x v="21"/>
          </reference>
        </references>
      </pivotArea>
    </format>
    <format dxfId="385">
      <pivotArea dataOnly="0" labelOnly="1" fieldPosition="0">
        <references count="3">
          <reference field="3" count="1" selected="0">
            <x v="18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384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14"/>
          </reference>
        </references>
      </pivotArea>
    </format>
    <format dxfId="383">
      <pivotArea dataOnly="0" labelOnly="1" fieldPosition="0">
        <references count="3">
          <reference field="3" count="1" selected="0">
            <x v="20"/>
          </reference>
          <reference field="4" count="1" selected="0">
            <x v="4"/>
          </reference>
          <reference field="5" count="1">
            <x v="15"/>
          </reference>
        </references>
      </pivotArea>
    </format>
    <format dxfId="382">
      <pivotArea dataOnly="0" labelOnly="1" fieldPosition="0">
        <references count="3">
          <reference field="3" count="1" selected="0">
            <x v="21"/>
          </reference>
          <reference field="4" count="1" selected="0">
            <x v="4"/>
          </reference>
          <reference field="5" count="1">
            <x v="61"/>
          </reference>
        </references>
      </pivotArea>
    </format>
    <format dxfId="381">
      <pivotArea dataOnly="0" labelOnly="1" fieldPosition="0">
        <references count="3">
          <reference field="3" count="1" selected="0">
            <x v="22"/>
          </reference>
          <reference field="4" count="1" selected="0">
            <x v="4"/>
          </reference>
          <reference field="5" count="1">
            <x v="62"/>
          </reference>
        </references>
      </pivotArea>
    </format>
    <format dxfId="380">
      <pivotArea dataOnly="0" labelOnly="1" fieldPosition="0">
        <references count="3">
          <reference field="3" count="1" selected="0">
            <x v="23"/>
          </reference>
          <reference field="4" count="1" selected="0">
            <x v="4"/>
          </reference>
          <reference field="5" count="1">
            <x v="63"/>
          </reference>
        </references>
      </pivotArea>
    </format>
    <format dxfId="379">
      <pivotArea dataOnly="0" labelOnly="1" fieldPosition="0">
        <references count="3">
          <reference field="3" count="1" selected="0">
            <x v="24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378">
      <pivotArea dataOnly="0" labelOnly="1" fieldPosition="0">
        <references count="3">
          <reference field="3" count="1" selected="0">
            <x v="25"/>
          </reference>
          <reference field="4" count="1" selected="0">
            <x v="1"/>
          </reference>
          <reference field="5" count="2">
            <x v="46"/>
            <x v="47"/>
          </reference>
        </references>
      </pivotArea>
    </format>
    <format dxfId="377">
      <pivotArea dataOnly="0" labelOnly="1" fieldPosition="0">
        <references count="3">
          <reference field="3" count="1" selected="0">
            <x v="26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376">
      <pivotArea dataOnly="0" labelOnly="1" fieldPosition="0">
        <references count="3">
          <reference field="3" count="1" selected="0">
            <x v="27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375">
      <pivotArea dataOnly="0" labelOnly="1" fieldPosition="0">
        <references count="3">
          <reference field="3" count="1" selected="0">
            <x v="28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374">
      <pivotArea dataOnly="0" labelOnly="1" fieldPosition="0">
        <references count="3">
          <reference field="3" count="1" selected="0">
            <x v="29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373">
      <pivotArea dataOnly="0" labelOnly="1" fieldPosition="0">
        <references count="3">
          <reference field="3" count="1" selected="0">
            <x v="30"/>
          </reference>
          <reference field="4" count="1" selected="0">
            <x v="0"/>
          </reference>
          <reference field="5" count="1">
            <x v="55"/>
          </reference>
        </references>
      </pivotArea>
    </format>
    <format dxfId="372">
      <pivotArea dataOnly="0" labelOnly="1" fieldPosition="0">
        <references count="3">
          <reference field="3" count="1" selected="0">
            <x v="31"/>
          </reference>
          <reference field="4" count="1" selected="0">
            <x v="0"/>
          </reference>
          <reference field="5" count="1">
            <x v="56"/>
          </reference>
        </references>
      </pivotArea>
    </format>
    <format dxfId="371">
      <pivotArea dataOnly="0" labelOnly="1" fieldPosition="0">
        <references count="3">
          <reference field="3" count="1" selected="0">
            <x v="32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370">
      <pivotArea dataOnly="0" labelOnly="1" fieldPosition="0">
        <references count="3">
          <reference field="3" count="1" selected="0">
            <x v="33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369">
      <pivotArea dataOnly="0" labelOnly="1" fieldPosition="0">
        <references count="3">
          <reference field="3" count="1" selected="0">
            <x v="34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368">
      <pivotArea dataOnly="0" labelOnly="1" fieldPosition="0">
        <references count="3">
          <reference field="3" count="1" selected="0">
            <x v="35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367">
      <pivotArea dataOnly="0" labelOnly="1" fieldPosition="0">
        <references count="3">
          <reference field="3" count="1" selected="0">
            <x v="36"/>
          </reference>
          <reference field="4" count="1" selected="0">
            <x v="0"/>
          </reference>
          <reference field="5" count="1">
            <x v="12"/>
          </reference>
        </references>
      </pivotArea>
    </format>
    <format dxfId="366">
      <pivotArea dataOnly="0" labelOnly="1" fieldPosition="0">
        <references count="3">
          <reference field="3" count="1" selected="0">
            <x v="37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365">
      <pivotArea dataOnly="0" labelOnly="1" fieldPosition="0">
        <references count="3">
          <reference field="3" count="1" selected="0">
            <x v="38"/>
          </reference>
          <reference field="4" count="1" selected="0">
            <x v="0"/>
          </reference>
          <reference field="5" count="1">
            <x v="64"/>
          </reference>
        </references>
      </pivotArea>
    </format>
    <format dxfId="364">
      <pivotArea dataOnly="0" labelOnly="1" fieldPosition="0">
        <references count="3">
          <reference field="3" count="1" selected="0">
            <x v="39"/>
          </reference>
          <reference field="4" count="1" selected="0">
            <x v="3"/>
          </reference>
          <reference field="5" count="1">
            <x v="9"/>
          </reference>
        </references>
      </pivotArea>
    </format>
    <format dxfId="363">
      <pivotArea dataOnly="0" labelOnly="1" fieldPosition="0">
        <references count="3">
          <reference field="3" count="1" selected="0">
            <x v="40"/>
          </reference>
          <reference field="4" count="1" selected="0">
            <x v="3"/>
          </reference>
          <reference field="5" count="1">
            <x v="58"/>
          </reference>
        </references>
      </pivotArea>
    </format>
    <format dxfId="362">
      <pivotArea dataOnly="0" labelOnly="1" fieldPosition="0">
        <references count="3">
          <reference field="3" count="1" selected="0">
            <x v="41"/>
          </reference>
          <reference field="4" count="1" selected="0">
            <x v="3"/>
          </reference>
          <reference field="5" count="1">
            <x v="57"/>
          </reference>
        </references>
      </pivotArea>
    </format>
    <format dxfId="361">
      <pivotArea dataOnly="0" labelOnly="1" fieldPosition="0">
        <references count="3">
          <reference field="3" count="1" selected="0">
            <x v="42"/>
          </reference>
          <reference field="4" count="1" selected="0">
            <x v="4"/>
          </reference>
          <reference field="5" count="1">
            <x v="23"/>
          </reference>
        </references>
      </pivotArea>
    </format>
    <format dxfId="360">
      <pivotArea dataOnly="0" labelOnly="1" fieldPosition="0">
        <references count="3">
          <reference field="3" count="1" selected="0">
            <x v="43"/>
          </reference>
          <reference field="4" count="1" selected="0">
            <x v="4"/>
          </reference>
          <reference field="5" count="1">
            <x v="24"/>
          </reference>
        </references>
      </pivotArea>
    </format>
    <format dxfId="359">
      <pivotArea dataOnly="0" labelOnly="1" fieldPosition="0">
        <references count="3">
          <reference field="3" count="1" selected="0">
            <x v="44"/>
          </reference>
          <reference field="4" count="1" selected="0">
            <x v="4"/>
          </reference>
          <reference field="5" count="1">
            <x v="25"/>
          </reference>
        </references>
      </pivotArea>
    </format>
    <format dxfId="358">
      <pivotArea dataOnly="0" labelOnly="1" fieldPosition="0">
        <references count="3">
          <reference field="3" count="1" selected="0">
            <x v="45"/>
          </reference>
          <reference field="4" count="1" selected="0">
            <x v="4"/>
          </reference>
          <reference field="5" count="1">
            <x v="22"/>
          </reference>
        </references>
      </pivotArea>
    </format>
    <format dxfId="357">
      <pivotArea dataOnly="0" labelOnly="1" fieldPosition="0">
        <references count="3">
          <reference field="3" count="1" selected="0">
            <x v="46"/>
          </reference>
          <reference field="4" count="1" selected="0">
            <x v="1"/>
          </reference>
          <reference field="5" count="1">
            <x v="46"/>
          </reference>
        </references>
      </pivotArea>
    </format>
    <format dxfId="356">
      <pivotArea dataOnly="0" labelOnly="1" fieldPosition="0">
        <references count="3">
          <reference field="3" count="1" selected="0">
            <x v="47"/>
          </reference>
          <reference field="4" count="1" selected="0">
            <x v="4"/>
          </reference>
          <reference field="5" count="1">
            <x v="28"/>
          </reference>
        </references>
      </pivotArea>
    </format>
    <format dxfId="355">
      <pivotArea dataOnly="0" labelOnly="1" fieldPosition="0">
        <references count="3">
          <reference field="3" count="1" selected="0">
            <x v="48"/>
          </reference>
          <reference field="4" count="1" selected="0">
            <x v="4"/>
          </reference>
          <reference field="5" count="1">
            <x v="26"/>
          </reference>
        </references>
      </pivotArea>
    </format>
    <format dxfId="354">
      <pivotArea dataOnly="0" labelOnly="1" fieldPosition="0">
        <references count="3">
          <reference field="3" count="1" selected="0">
            <x v="49"/>
          </reference>
          <reference field="4" count="1" selected="0">
            <x v="4"/>
          </reference>
          <reference field="5" count="1">
            <x v="29"/>
          </reference>
        </references>
      </pivotArea>
    </format>
    <format dxfId="353">
      <pivotArea dataOnly="0" labelOnly="1" fieldPosition="0">
        <references count="3">
          <reference field="3" count="1" selected="0">
            <x v="50"/>
          </reference>
          <reference field="4" count="1" selected="0">
            <x v="4"/>
          </reference>
          <reference field="5" count="1">
            <x v="27"/>
          </reference>
        </references>
      </pivotArea>
    </format>
    <format dxfId="352">
      <pivotArea dataOnly="0" labelOnly="1" fieldPosition="0">
        <references count="3">
          <reference field="3" count="1" selected="0">
            <x v="51"/>
          </reference>
          <reference field="4" count="1" selected="0">
            <x v="4"/>
          </reference>
          <reference field="5" count="1">
            <x v="30"/>
          </reference>
        </references>
      </pivotArea>
    </format>
    <format dxfId="351">
      <pivotArea dataOnly="0" labelOnly="1" fieldPosition="0">
        <references count="3">
          <reference field="3" count="1" selected="0">
            <x v="52"/>
          </reference>
          <reference field="4" count="1" selected="0">
            <x v="4"/>
          </reference>
          <reference field="5" count="1">
            <x v="31"/>
          </reference>
        </references>
      </pivotArea>
    </format>
    <format dxfId="350">
      <pivotArea dataOnly="0" labelOnly="1" fieldPosition="0">
        <references count="3">
          <reference field="3" count="1" selected="0">
            <x v="53"/>
          </reference>
          <reference field="4" count="1" selected="0">
            <x v="4"/>
          </reference>
          <reference field="5" count="1">
            <x v="32"/>
          </reference>
        </references>
      </pivotArea>
    </format>
    <format dxfId="349">
      <pivotArea dataOnly="0" labelOnly="1" fieldPosition="0">
        <references count="3">
          <reference field="3" count="1" selected="0">
            <x v="54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48">
      <pivotArea dataOnly="0" labelOnly="1" fieldPosition="0">
        <references count="3">
          <reference field="3" count="1" selected="0">
            <x v="55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347">
      <pivotArea dataOnly="0" labelOnly="1" fieldPosition="0">
        <references count="3">
          <reference field="3" count="1" selected="0">
            <x v="5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346">
      <pivotArea dataOnly="0" labelOnly="1" fieldPosition="0">
        <references count="3">
          <reference field="3" count="1" selected="0">
            <x v="57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345">
      <pivotArea dataOnly="0" labelOnly="1" fieldPosition="0">
        <references count="3">
          <reference field="3" count="1" selected="0">
            <x v="58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344">
      <pivotArea dataOnly="0" labelOnly="1" fieldPosition="0">
        <references count="3">
          <reference field="3" count="1" selected="0">
            <x v="59"/>
          </reference>
          <reference field="4" count="1" selected="0">
            <x v="2"/>
          </reference>
          <reference field="5" count="1">
            <x v="6"/>
          </reference>
        </references>
      </pivotArea>
    </format>
    <format dxfId="343">
      <pivotArea dataOnly="0" labelOnly="1" fieldPosition="0">
        <references count="3">
          <reference field="3" count="1" selected="0">
            <x v="60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342">
      <pivotArea dataOnly="0" labelOnly="1" fieldPosition="0">
        <references count="3">
          <reference field="3" count="1" selected="0">
            <x v="6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341">
      <pivotArea dataOnly="0" labelOnly="1" fieldPosition="0">
        <references count="3">
          <reference field="3" count="1" selected="0">
            <x v="62"/>
          </reference>
          <reference field="4" count="1" selected="0">
            <x v="2"/>
          </reference>
          <reference field="5" count="1">
            <x v="7"/>
          </reference>
        </references>
      </pivotArea>
    </format>
    <format dxfId="340">
      <pivotArea dataOnly="0" labelOnly="1" fieldPosition="0">
        <references count="3">
          <reference field="3" count="1" selected="0">
            <x v="63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339">
      <pivotArea dataOnly="0" labelOnly="1" fieldPosition="0">
        <references count="3">
          <reference field="3" count="1" selected="0">
            <x v="64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338">
      <pivotArea dataOnly="0" labelOnly="1" fieldPosition="0">
        <references count="3">
          <reference field="3" count="1" selected="0">
            <x v="66"/>
          </reference>
          <reference field="4" count="1" selected="0">
            <x v="5"/>
          </reference>
          <reference field="5" count="1">
            <x v="65"/>
          </reference>
        </references>
      </pivotArea>
    </format>
    <format dxfId="337">
      <pivotArea dataOnly="0" labelOnly="1" fieldPosition="0">
        <references count="4">
          <reference field="3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336">
      <pivotArea dataOnly="0" labelOnly="1" fieldPosition="0">
        <references count="4">
          <reference field="3" count="1" selected="0">
            <x v="1"/>
          </reference>
          <reference field="4" count="1" selected="0">
            <x v="0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335">
      <pivotArea dataOnly="0" labelOnly="1" fieldPosition="0">
        <references count="4">
          <reference field="3" count="1" selected="0">
            <x v="2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0"/>
          </reference>
        </references>
      </pivotArea>
    </format>
    <format dxfId="334">
      <pivotArea dataOnly="0" labelOnly="1" fieldPosition="0">
        <references count="4">
          <reference field="3" count="1" selected="0">
            <x v="3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333">
      <pivotArea dataOnly="0" labelOnly="1" fieldPosition="0">
        <references count="4">
          <reference field="3" count="1" selected="0">
            <x v="4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332">
      <pivotArea dataOnly="0" labelOnly="1" fieldPosition="0">
        <references count="4">
          <reference field="3" count="1" selected="0">
            <x v="5"/>
          </reference>
          <reference field="4" count="1" selected="0">
            <x v="0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331">
      <pivotArea dataOnly="0" labelOnly="1" fieldPosition="0">
        <references count="4">
          <reference field="3" count="1" selected="0">
            <x v="6"/>
          </reference>
          <reference field="4" count="1" selected="0">
            <x v="0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330">
      <pivotArea dataOnly="0" labelOnly="1" fieldPosition="0">
        <references count="4">
          <reference field="3" count="1" selected="0">
            <x v="7"/>
          </reference>
          <reference field="4" count="1" selected="0">
            <x v="0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329">
      <pivotArea dataOnly="0" labelOnly="1" fieldPosition="0">
        <references count="4">
          <reference field="3" count="1" selected="0">
            <x v="8"/>
          </reference>
          <reference field="4" count="1" selected="0">
            <x v="0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328">
      <pivotArea dataOnly="0" labelOnly="1" fieldPosition="0">
        <references count="4">
          <reference field="3" count="1" selected="0">
            <x v="9"/>
          </reference>
          <reference field="4" count="1" selected="0">
            <x v="0"/>
          </reference>
          <reference field="5" count="1" selected="0">
            <x v="36"/>
          </reference>
          <reference field="7" count="1">
            <x v="0"/>
          </reference>
        </references>
      </pivotArea>
    </format>
    <format dxfId="327">
      <pivotArea dataOnly="0" labelOnly="1" fieldPosition="0">
        <references count="4">
          <reference field="3" count="1" selected="0">
            <x v="10"/>
          </reference>
          <reference field="4" count="1" selected="0">
            <x v="0"/>
          </reference>
          <reference field="5" count="1" selected="0">
            <x v="37"/>
          </reference>
          <reference field="7" count="1">
            <x v="0"/>
          </reference>
        </references>
      </pivotArea>
    </format>
    <format dxfId="326">
      <pivotArea dataOnly="0" labelOnly="1" fieldPosition="0">
        <references count="4">
          <reference field="3" count="1" selected="0">
            <x v="11"/>
          </reference>
          <reference field="4" count="1" selected="0">
            <x v="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325">
      <pivotArea dataOnly="0" labelOnly="1" fieldPosition="0">
        <references count="4">
          <reference field="3" count="1" selected="0">
            <x v="12"/>
          </reference>
          <reference field="4" count="1" selected="0">
            <x v="0"/>
          </reference>
          <reference field="5" count="1" selected="0">
            <x v="33"/>
          </reference>
          <reference field="7" count="1">
            <x v="0"/>
          </reference>
        </references>
      </pivotArea>
    </format>
    <format dxfId="324">
      <pivotArea dataOnly="0" labelOnly="1" fieldPosition="0">
        <references count="4">
          <reference field="3" count="1" selected="0">
            <x v="13"/>
          </reference>
          <reference field="4" count="1" selected="0">
            <x v="4"/>
          </reference>
          <reference field="5" count="1" selected="0">
            <x v="17"/>
          </reference>
          <reference field="7" count="1">
            <x v="1"/>
          </reference>
        </references>
      </pivotArea>
    </format>
    <format dxfId="323">
      <pivotArea dataOnly="0" labelOnly="1" fieldPosition="0">
        <references count="4">
          <reference field="3" count="1" selected="0">
            <x v="14"/>
          </reference>
          <reference field="4" count="1" selected="0">
            <x v="4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322">
      <pivotArea dataOnly="0" labelOnly="1" fieldPosition="0">
        <references count="4">
          <reference field="3" count="1" selected="0">
            <x v="15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1"/>
          </reference>
        </references>
      </pivotArea>
    </format>
    <format dxfId="321">
      <pivotArea dataOnly="0" labelOnly="1" fieldPosition="0">
        <references count="4">
          <reference field="3" count="1" selected="0">
            <x v="16"/>
          </reference>
          <reference field="4" count="1" selected="0">
            <x v="4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320">
      <pivotArea dataOnly="0" labelOnly="1" fieldPosition="0">
        <references count="4">
          <reference field="3" count="1" selected="0">
            <x v="17"/>
          </reference>
          <reference field="4" count="1" selected="0">
            <x v="4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319">
      <pivotArea dataOnly="0" labelOnly="1" fieldPosition="0">
        <references count="4">
          <reference field="3" count="1" selected="0">
            <x v="18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1"/>
          </reference>
        </references>
      </pivotArea>
    </format>
    <format dxfId="318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317">
      <pivotArea dataOnly="0" labelOnly="1" fieldPosition="0">
        <references count="4">
          <reference field="3" count="1" selected="0">
            <x v="20"/>
          </reference>
          <reference field="4" count="1" selected="0">
            <x v="4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316">
      <pivotArea dataOnly="0" labelOnly="1" fieldPosition="0">
        <references count="4">
          <reference field="3" count="1" selected="0">
            <x v="21"/>
          </reference>
          <reference field="4" count="1" selected="0">
            <x v="4"/>
          </reference>
          <reference field="5" count="1" selected="0">
            <x v="61"/>
          </reference>
          <reference field="7" count="1">
            <x v="1"/>
          </reference>
        </references>
      </pivotArea>
    </format>
    <format dxfId="315">
      <pivotArea dataOnly="0" labelOnly="1" fieldPosition="0">
        <references count="4">
          <reference field="3" count="1" selected="0">
            <x v="22"/>
          </reference>
          <reference field="4" count="1" selected="0">
            <x v="4"/>
          </reference>
          <reference field="5" count="1" selected="0">
            <x v="62"/>
          </reference>
          <reference field="7" count="1">
            <x v="1"/>
          </reference>
        </references>
      </pivotArea>
    </format>
    <format dxfId="314">
      <pivotArea dataOnly="0" labelOnly="1" fieldPosition="0">
        <references count="4">
          <reference field="3" count="1" selected="0">
            <x v="23"/>
          </reference>
          <reference field="4" count="1" selected="0">
            <x v="4"/>
          </reference>
          <reference field="5" count="1" selected="0">
            <x v="63"/>
          </reference>
          <reference field="7" count="1">
            <x v="1"/>
          </reference>
        </references>
      </pivotArea>
    </format>
    <format dxfId="313">
      <pivotArea dataOnly="0" labelOnly="1" fieldPosition="0">
        <references count="4">
          <reference field="3" count="1" selected="0">
            <x v="24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0"/>
          </reference>
        </references>
      </pivotArea>
    </format>
    <format dxfId="312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311">
      <pivotArea dataOnly="0" labelOnly="1" fieldPosition="0">
        <references count="4">
          <reference field="3" count="1" selected="0">
            <x v="25"/>
          </reference>
          <reference field="4" count="1" selected="0">
            <x v="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310">
      <pivotArea dataOnly="0" labelOnly="1" fieldPosition="0">
        <references count="4">
          <reference field="3" count="1" selected="0">
            <x v="26"/>
          </reference>
          <reference field="4" count="1" selected="0">
            <x v="0"/>
          </reference>
          <reference field="5" count="1" selected="0">
            <x v="51"/>
          </reference>
          <reference field="7" count="1">
            <x v="0"/>
          </reference>
        </references>
      </pivotArea>
    </format>
    <format dxfId="309">
      <pivotArea dataOnly="0" labelOnly="1" fieldPosition="0">
        <references count="4">
          <reference field="3" count="1" selected="0">
            <x v="27"/>
          </reference>
          <reference field="4" count="1" selected="0">
            <x v="0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308">
      <pivotArea dataOnly="0" labelOnly="1" fieldPosition="0">
        <references count="4">
          <reference field="3" count="1" selected="0">
            <x v="28"/>
          </reference>
          <reference field="4" count="1" selected="0">
            <x v="0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307">
      <pivotArea dataOnly="0" labelOnly="1" fieldPosition="0">
        <references count="4">
          <reference field="3" count="1" selected="0">
            <x v="29"/>
          </reference>
          <reference field="4" count="1" selected="0">
            <x v="0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306">
      <pivotArea dataOnly="0" labelOnly="1" fieldPosition="0">
        <references count="4">
          <reference field="3" count="1" selected="0">
            <x v="30"/>
          </reference>
          <reference field="4" count="1" selected="0">
            <x v="0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305">
      <pivotArea dataOnly="0" labelOnly="1" fieldPosition="0">
        <references count="4">
          <reference field="3" count="1" selected="0">
            <x v="31"/>
          </reference>
          <reference field="4" count="1" selected="0">
            <x v="0"/>
          </reference>
          <reference field="5" count="1" selected="0">
            <x v="56"/>
          </reference>
          <reference field="7" count="1">
            <x v="0"/>
          </reference>
        </references>
      </pivotArea>
    </format>
    <format dxfId="304">
      <pivotArea dataOnly="0" labelOnly="1" fieldPosition="0">
        <references count="4">
          <reference field="3" count="1" selected="0">
            <x v="32"/>
          </reference>
          <reference field="4" count="1" selected="0">
            <x v="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303">
      <pivotArea dataOnly="0" labelOnly="1" fieldPosition="0">
        <references count="4">
          <reference field="3" count="1" selected="0">
            <x v="33"/>
          </reference>
          <reference field="4" count="1" selected="0">
            <x v="0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302">
      <pivotArea dataOnly="0" labelOnly="1" fieldPosition="0">
        <references count="4">
          <reference field="3" count="1" selected="0">
            <x v="34"/>
          </reference>
          <reference field="4" count="1" selected="0">
            <x v="0"/>
          </reference>
          <reference field="5" count="1" selected="0">
            <x v="10"/>
          </reference>
          <reference field="7" count="1">
            <x v="0"/>
          </reference>
        </references>
      </pivotArea>
    </format>
    <format dxfId="301">
      <pivotArea dataOnly="0" labelOnly="1" fieldPosition="0">
        <references count="4">
          <reference field="3" count="1" selected="0">
            <x v="35"/>
          </reference>
          <reference field="4" count="1" selected="0">
            <x v="0"/>
          </reference>
          <reference field="5" count="1" selected="0">
            <x v="11"/>
          </reference>
          <reference field="7" count="1">
            <x v="0"/>
          </reference>
        </references>
      </pivotArea>
    </format>
    <format dxfId="300">
      <pivotArea dataOnly="0" labelOnly="1" fieldPosition="0">
        <references count="4">
          <reference field="3" count="1" selected="0">
            <x v="36"/>
          </reference>
          <reference field="4" count="1" selected="0">
            <x v="0"/>
          </reference>
          <reference field="5" count="1" selected="0">
            <x v="12"/>
          </reference>
          <reference field="7" count="1">
            <x v="0"/>
          </reference>
        </references>
      </pivotArea>
    </format>
    <format dxfId="299">
      <pivotArea dataOnly="0" labelOnly="1" fieldPosition="0">
        <references count="4">
          <reference field="3" count="1" selected="0">
            <x v="37"/>
          </reference>
          <reference field="4" count="1" selected="0">
            <x v="0"/>
          </reference>
          <reference field="5" count="1" selected="0">
            <x v="13"/>
          </reference>
          <reference field="7" count="1">
            <x v="0"/>
          </reference>
        </references>
      </pivotArea>
    </format>
    <format dxfId="298">
      <pivotArea dataOnly="0" labelOnly="1" fieldPosition="0">
        <references count="4">
          <reference field="3" count="1" selected="0">
            <x v="38"/>
          </reference>
          <reference field="4" count="1" selected="0">
            <x v="0"/>
          </reference>
          <reference field="5" count="1" selected="0">
            <x v="64"/>
          </reference>
          <reference field="7" count="1">
            <x v="0"/>
          </reference>
        </references>
      </pivotArea>
    </format>
    <format dxfId="297">
      <pivotArea dataOnly="0" labelOnly="1" fieldPosition="0">
        <references count="4">
          <reference field="3" count="1" selected="0">
            <x v="39"/>
          </reference>
          <reference field="4" count="1" selected="0">
            <x v="3"/>
          </reference>
          <reference field="5" count="1" selected="0">
            <x v="9"/>
          </reference>
          <reference field="7" count="1">
            <x v="0"/>
          </reference>
        </references>
      </pivotArea>
    </format>
    <format dxfId="296">
      <pivotArea dataOnly="0" labelOnly="1" fieldPosition="0">
        <references count="4">
          <reference field="3" count="1" selected="0">
            <x v="40"/>
          </reference>
          <reference field="4" count="1" selected="0">
            <x v="3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95">
      <pivotArea dataOnly="0" labelOnly="1" fieldPosition="0">
        <references count="4">
          <reference field="3" count="1" selected="0">
            <x v="41"/>
          </reference>
          <reference field="4" count="1" selected="0">
            <x v="3"/>
          </reference>
          <reference field="5" count="1" selected="0">
            <x v="57"/>
          </reference>
          <reference field="7" count="1">
            <x v="0"/>
          </reference>
        </references>
      </pivotArea>
    </format>
    <format dxfId="294">
      <pivotArea dataOnly="0" labelOnly="1" fieldPosition="0">
        <references count="4">
          <reference field="3" count="1" selected="0">
            <x v="42"/>
          </reference>
          <reference field="4" count="1" selected="0">
            <x v="4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293">
      <pivotArea dataOnly="0" labelOnly="1" fieldPosition="0">
        <references count="4">
          <reference field="3" count="1" selected="0">
            <x v="43"/>
          </reference>
          <reference field="4" count="1" selected="0">
            <x v="4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292">
      <pivotArea dataOnly="0" labelOnly="1" fieldPosition="0">
        <references count="4">
          <reference field="3" count="1" selected="0">
            <x v="44"/>
          </reference>
          <reference field="4" count="1" selected="0">
            <x v="4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291">
      <pivotArea dataOnly="0" labelOnly="1" fieldPosition="0">
        <references count="4">
          <reference field="3" count="1" selected="0">
            <x v="45"/>
          </reference>
          <reference field="4" count="1" selected="0">
            <x v="4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290">
      <pivotArea dataOnly="0" labelOnly="1" fieldPosition="0">
        <references count="4">
          <reference field="3" count="1" selected="0">
            <x v="46"/>
          </reference>
          <reference field="4" count="1" selected="0">
            <x v="1"/>
          </reference>
          <reference field="5" count="1" selected="0">
            <x v="46"/>
          </reference>
          <reference field="7" count="1">
            <x v="0"/>
          </reference>
        </references>
      </pivotArea>
    </format>
    <format dxfId="289">
      <pivotArea dataOnly="0" labelOnly="1" fieldPosition="0">
        <references count="4">
          <reference field="3" count="1" selected="0">
            <x v="47"/>
          </reference>
          <reference field="4" count="1" selected="0">
            <x v="4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288">
      <pivotArea dataOnly="0" labelOnly="1" fieldPosition="0">
        <references count="4">
          <reference field="3" count="1" selected="0">
            <x v="48"/>
          </reference>
          <reference field="4" count="1" selected="0">
            <x v="4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287">
      <pivotArea dataOnly="0" labelOnly="1" fieldPosition="0">
        <references count="4">
          <reference field="3" count="1" selected="0">
            <x v="49"/>
          </reference>
          <reference field="4" count="1" selected="0">
            <x v="4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286">
      <pivotArea dataOnly="0" labelOnly="1" fieldPosition="0">
        <references count="4">
          <reference field="3" count="1" selected="0">
            <x v="50"/>
          </reference>
          <reference field="4" count="1" selected="0">
            <x v="4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285">
      <pivotArea dataOnly="0" labelOnly="1" fieldPosition="0">
        <references count="4">
          <reference field="3" count="1" selected="0">
            <x v="51"/>
          </reference>
          <reference field="4" count="1" selected="0">
            <x v="4"/>
          </reference>
          <reference field="5" count="1" selected="0">
            <x v="30"/>
          </reference>
          <reference field="7" count="1">
            <x v="1"/>
          </reference>
        </references>
      </pivotArea>
    </format>
    <format dxfId="284">
      <pivotArea dataOnly="0" labelOnly="1" fieldPosition="0">
        <references count="4">
          <reference field="3" count="1" selected="0">
            <x v="52"/>
          </reference>
          <reference field="4" count="1" selected="0">
            <x v="4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283">
      <pivotArea dataOnly="0" labelOnly="1" fieldPosition="0">
        <references count="4">
          <reference field="3" count="1" selected="0">
            <x v="53"/>
          </reference>
          <reference field="4" count="1" selected="0">
            <x v="4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282">
      <pivotArea dataOnly="0" labelOnly="1" fieldPosition="0">
        <references count="4">
          <reference field="3" count="1" selected="0">
            <x v="54"/>
          </reference>
          <reference field="4" count="1" selected="0">
            <x v="2"/>
          </reference>
          <reference field="5" count="1" selected="0">
            <x v="0"/>
          </reference>
          <reference field="7" count="1">
            <x v="0"/>
          </reference>
        </references>
      </pivotArea>
    </format>
    <format dxfId="281">
      <pivotArea dataOnly="0" labelOnly="1" fieldPosition="0">
        <references count="4">
          <reference field="3" count="1" selected="0">
            <x v="55"/>
          </reference>
          <reference field="4" count="1" selected="0">
            <x v="2"/>
          </reference>
          <reference field="5" count="1" selected="0">
            <x v="4"/>
          </reference>
          <reference field="7" count="1">
            <x v="0"/>
          </reference>
        </references>
      </pivotArea>
    </format>
    <format dxfId="280">
      <pivotArea dataOnly="0" labelOnly="1" fieldPosition="0">
        <references count="4">
          <reference field="3" count="1" selected="0">
            <x v="56"/>
          </reference>
          <reference field="4" count="1" selected="0">
            <x v="2"/>
          </reference>
          <reference field="5" count="1" selected="0">
            <x v="1"/>
          </reference>
          <reference field="7" count="1">
            <x v="0"/>
          </reference>
        </references>
      </pivotArea>
    </format>
    <format dxfId="279">
      <pivotArea dataOnly="0" labelOnly="1" fieldPosition="0">
        <references count="4">
          <reference field="3" count="1" selected="0">
            <x v="57"/>
          </reference>
          <reference field="4" count="1" selected="0">
            <x v="2"/>
          </reference>
          <reference field="5" count="1" selected="0">
            <x v="2"/>
          </reference>
          <reference field="7" count="1">
            <x v="0"/>
          </reference>
        </references>
      </pivotArea>
    </format>
    <format dxfId="278">
      <pivotArea dataOnly="0" labelOnly="1" fieldPosition="0">
        <references count="4">
          <reference field="3" count="1" selected="0">
            <x v="58"/>
          </reference>
          <reference field="4" count="1" selected="0">
            <x v="2"/>
          </reference>
          <reference field="5" count="1" selected="0">
            <x v="5"/>
          </reference>
          <reference field="7" count="1">
            <x v="0"/>
          </reference>
        </references>
      </pivotArea>
    </format>
    <format dxfId="277">
      <pivotArea dataOnly="0" labelOnly="1" fieldPosition="0">
        <references count="4">
          <reference field="3" count="1" selected="0">
            <x v="59"/>
          </reference>
          <reference field="4" count="1" selected="0">
            <x v="2"/>
          </reference>
          <reference field="5" count="1" selected="0">
            <x v="6"/>
          </reference>
          <reference field="7" count="1">
            <x v="0"/>
          </reference>
        </references>
      </pivotArea>
    </format>
    <format dxfId="276">
      <pivotArea dataOnly="0" labelOnly="1" fieldPosition="0">
        <references count="4">
          <reference field="3" count="1" selected="0">
            <x v="60"/>
          </reference>
          <reference field="4" count="1" selected="0">
            <x v="2"/>
          </reference>
          <reference field="5" count="1" selected="0">
            <x v="8"/>
          </reference>
          <reference field="7" count="1">
            <x v="0"/>
          </reference>
        </references>
      </pivotArea>
    </format>
    <format dxfId="275">
      <pivotArea dataOnly="0" labelOnly="1" fieldPosition="0">
        <references count="4">
          <reference field="3" count="1" selected="0">
            <x v="61"/>
          </reference>
          <reference field="4" count="1" selected="0">
            <x v="2"/>
          </reference>
          <reference field="5" count="1" selected="0">
            <x v="3"/>
          </reference>
          <reference field="7" count="1">
            <x v="0"/>
          </reference>
        </references>
      </pivotArea>
    </format>
    <format dxfId="274">
      <pivotArea dataOnly="0" labelOnly="1" fieldPosition="0">
        <references count="4">
          <reference field="3" count="1" selected="0">
            <x v="62"/>
          </reference>
          <reference field="4" count="1" selected="0">
            <x v="2"/>
          </reference>
          <reference field="5" count="1" selected="0">
            <x v="7"/>
          </reference>
          <reference field="7" count="1">
            <x v="0"/>
          </reference>
        </references>
      </pivotArea>
    </format>
    <format dxfId="273">
      <pivotArea dataOnly="0" labelOnly="1" fieldPosition="0">
        <references count="4">
          <reference field="3" count="1" selected="0">
            <x v="63"/>
          </reference>
          <reference field="4" count="1" selected="0">
            <x v="0"/>
          </reference>
          <reference field="5" count="1" selected="0">
            <x v="60"/>
          </reference>
          <reference field="7" count="1">
            <x v="1"/>
          </reference>
        </references>
      </pivotArea>
    </format>
    <format dxfId="272">
      <pivotArea dataOnly="0" labelOnly="1" fieldPosition="0">
        <references count="4">
          <reference field="3" count="1" selected="0">
            <x v="64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0"/>
          </reference>
        </references>
      </pivotArea>
    </format>
    <format dxfId="271">
      <pivotArea dataOnly="0" labelOnly="1" fieldPosition="0">
        <references count="4">
          <reference field="3" count="1" selected="0">
            <x v="65"/>
          </reference>
          <reference field="4" count="1" selected="0">
            <x v="0"/>
          </reference>
          <reference field="5" count="1" selected="0">
            <x v="59"/>
          </reference>
          <reference field="7" count="2">
            <x v="0"/>
            <x v="1"/>
          </reference>
        </references>
      </pivotArea>
    </format>
    <format dxfId="270">
      <pivotArea dataOnly="0" labelOnly="1" fieldPosition="0">
        <references count="4">
          <reference field="3" count="1" selected="0">
            <x v="66"/>
          </reference>
          <reference field="4" count="1" selected="0">
            <x v="5"/>
          </reference>
          <reference field="5" count="1" selected="0">
            <x v="65"/>
          </reference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21" firstHeaderRow="1" firstDataRow="1" firstDataCol="4" rowPageCount="1" colPageCount="1"/>
  <pivotFields count="6">
    <pivotField axis="axisRow" outline="0" showAll="0" defaultSubtotal="0">
      <items count="68">
        <item m="1" x="6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</items>
    </pivotField>
    <pivotField axis="axisRow" outline="0" showAll="0" defaultSubtotal="0">
      <items count="7">
        <item m="1" x="6"/>
        <item x="0"/>
        <item x="2"/>
        <item x="4"/>
        <item x="3"/>
        <item x="1"/>
        <item x="5"/>
      </items>
    </pivotField>
    <pivotField axis="axisRow" outline="0" showAll="0" defaultSubtotal="0">
      <items count="66">
        <item x="54"/>
        <item x="56"/>
        <item x="57"/>
        <item x="61"/>
        <item x="55"/>
        <item x="58"/>
        <item x="59"/>
        <item x="62"/>
        <item x="60"/>
        <item x="39"/>
        <item x="34"/>
        <item x="35"/>
        <item x="36"/>
        <item x="37"/>
        <item x="19"/>
        <item x="20"/>
        <item x="14"/>
        <item x="13"/>
        <item x="18"/>
        <item x="15"/>
        <item x="16"/>
        <item x="17"/>
        <item x="45"/>
        <item x="42"/>
        <item x="43"/>
        <item x="44"/>
        <item x="48"/>
        <item x="50"/>
        <item x="47"/>
        <item x="49"/>
        <item x="51"/>
        <item x="52"/>
        <item x="53"/>
        <item x="12"/>
        <item sd="0" x="7"/>
        <item x="8"/>
        <item x="9"/>
        <item x="10"/>
        <item x="11"/>
        <item x="5"/>
        <item x="6"/>
        <item x="0"/>
        <item x="1"/>
        <item x="2"/>
        <item x="3"/>
        <item x="4"/>
        <item x="46"/>
        <item x="25"/>
        <item x="24"/>
        <item x="32"/>
        <item x="33"/>
        <item x="26"/>
        <item x="27"/>
        <item x="28"/>
        <item x="29"/>
        <item x="30"/>
        <item x="31"/>
        <item x="41"/>
        <item x="40"/>
        <item x="64"/>
        <item x="63"/>
        <item x="21"/>
        <item x="22"/>
        <item x="23"/>
        <item x="38"/>
        <item x="65"/>
      </items>
    </pivotField>
    <pivotField axis="axisRow" outline="0" showAll="0" defaultSubtotal="0">
      <items count="3">
        <item x="0"/>
        <item x="1"/>
        <item x="2"/>
      </items>
    </pivotField>
    <pivotField dataField="1" showAll="0"/>
    <pivotField axis="axisPage" outline="0" multipleItemSelectionAllowed="1" showAll="0" defaultSubtotal="0">
      <items count="68">
        <item h="1" x="0"/>
        <item x="5"/>
        <item m="1" x="33"/>
        <item m="1" x="64"/>
        <item x="3"/>
        <item m="1" x="44"/>
        <item x="8"/>
        <item m="1" x="29"/>
        <item m="1" x="36"/>
        <item m="1" x="39"/>
        <item m="1" x="47"/>
        <item x="4"/>
        <item x="7"/>
        <item m="1" x="66"/>
        <item x="11"/>
        <item x="9"/>
        <item x="13"/>
        <item x="6"/>
        <item x="2"/>
        <item m="1" x="40"/>
        <item m="1" x="60"/>
        <item m="1" x="15"/>
        <item x="10"/>
        <item m="1" x="67"/>
        <item m="1" x="41"/>
        <item x="1"/>
        <item m="1" x="35"/>
        <item m="1" x="24"/>
        <item m="1" x="58"/>
        <item m="1" x="57"/>
        <item m="1" x="61"/>
        <item m="1" x="50"/>
        <item m="1" x="17"/>
        <item m="1" x="31"/>
        <item m="1" x="42"/>
        <item m="1" x="27"/>
        <item m="1" x="49"/>
        <item m="1" x="54"/>
        <item m="1" x="63"/>
        <item m="1" x="51"/>
        <item m="1" x="34"/>
        <item m="1" x="45"/>
        <item h="1" x="14"/>
        <item m="1" x="52"/>
        <item m="1" x="30"/>
        <item m="1" x="25"/>
        <item m="1" x="56"/>
        <item m="1" x="59"/>
        <item m="1" x="21"/>
        <item m="1" x="48"/>
        <item m="1" x="22"/>
        <item m="1" x="16"/>
        <item m="1" x="55"/>
        <item m="1" x="23"/>
        <item m="1" x="65"/>
        <item m="1" x="38"/>
        <item m="1" x="53"/>
        <item m="1" x="46"/>
        <item m="1" x="19"/>
        <item m="1" x="26"/>
        <item m="1" x="62"/>
        <item m="1" x="18"/>
        <item m="1" x="32"/>
        <item m="1" x="37"/>
        <item m="1" x="28"/>
        <item m="1" x="43"/>
        <item m="1" x="20"/>
        <item x="12"/>
      </items>
    </pivotField>
  </pivotFields>
  <rowFields count="4">
    <field x="0"/>
    <field x="1"/>
    <field x="2"/>
    <field x="3"/>
  </rowFields>
  <rowItems count="18">
    <i>
      <x v="5"/>
      <x v="1"/>
      <x v="45"/>
      <x/>
    </i>
    <i>
      <x v="12"/>
      <x v="1"/>
      <x v="38"/>
      <x/>
    </i>
    <i>
      <x v="18"/>
      <x v="5"/>
      <x v="21"/>
      <x v="1"/>
    </i>
    <i>
      <x v="19"/>
      <x v="5"/>
      <x v="18"/>
      <x v="1"/>
    </i>
    <i>
      <x v="21"/>
      <x v="5"/>
      <x v="15"/>
      <x v="1"/>
    </i>
    <i>
      <x v="24"/>
      <x v="5"/>
      <x v="63"/>
      <x v="1"/>
    </i>
    <i>
      <x v="32"/>
      <x v="1"/>
      <x v="56"/>
      <x/>
    </i>
    <i>
      <x v="38"/>
      <x v="1"/>
      <x v="13"/>
      <x/>
    </i>
    <i>
      <x v="41"/>
      <x v="4"/>
      <x v="58"/>
      <x/>
    </i>
    <i>
      <x v="43"/>
      <x v="5"/>
      <x v="23"/>
      <x v="1"/>
    </i>
    <i>
      <x v="44"/>
      <x v="5"/>
      <x v="24"/>
      <x v="1"/>
    </i>
    <i>
      <x v="47"/>
      <x v="2"/>
      <x v="46"/>
      <x/>
    </i>
    <i>
      <x v="50"/>
      <x v="5"/>
      <x v="29"/>
      <x v="1"/>
    </i>
    <i>
      <x v="52"/>
      <x v="5"/>
      <x v="30"/>
      <x v="1"/>
    </i>
    <i>
      <x v="54"/>
      <x v="5"/>
      <x v="32"/>
      <x v="1"/>
    </i>
    <i>
      <x v="61"/>
      <x v="3"/>
      <x v="8"/>
      <x/>
    </i>
    <i>
      <x v="64"/>
      <x v="1"/>
      <x v="60"/>
      <x/>
    </i>
    <i t="grand">
      <x/>
    </i>
  </rowItems>
  <colItems count="1">
    <i/>
  </colItems>
  <pageFields count="1">
    <pageField fld="5" hier="-1"/>
  </pageFields>
  <dataFields count="1">
    <dataField name="Sum of Sum of Q/O" fld="4" baseField="0" baseItem="0"/>
  </dataFields>
  <formats count="270">
    <format dxfId="269">
      <pivotArea type="all" dataOnly="0" outline="0" fieldPosition="0"/>
    </format>
    <format dxfId="268">
      <pivotArea outline="0" collapsedLevelsAreSubtotals="1" fieldPosition="0"/>
    </format>
    <format dxfId="267">
      <pivotArea dataOnly="0" labelOnly="1" outline="0" axis="axisValues" fieldPosition="0"/>
    </format>
    <format dxfId="266">
      <pivotArea dataOnly="0" labelOnly="1" fieldPosition="0">
        <references count="1">
          <reference field="0" count="50"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265">
      <pivotArea dataOnly="0" labelOnly="1" fieldPosition="0">
        <references count="1">
          <reference field="0" count="10">
            <x v="55"/>
            <x v="56"/>
            <x v="58"/>
            <x v="60"/>
            <x v="61"/>
            <x v="62"/>
            <x v="63"/>
            <x v="64"/>
            <x v="65"/>
            <x v="67"/>
          </reference>
        </references>
      </pivotArea>
    </format>
    <format dxfId="264">
      <pivotArea dataOnly="0" labelOnly="1" grandRow="1" outline="0" fieldPosition="0"/>
    </format>
    <format dxfId="263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62">
      <pivotArea dataOnly="0" labelOnly="1" fieldPosition="0">
        <references count="2">
          <reference field="0" count="1" selected="0">
            <x v="14"/>
          </reference>
          <reference field="1" count="1">
            <x v="5"/>
          </reference>
        </references>
      </pivotArea>
    </format>
    <format dxfId="261">
      <pivotArea dataOnly="0" labelOnly="1" fieldPosition="0">
        <references count="2">
          <reference field="0" count="1" selected="0">
            <x v="25"/>
          </reference>
          <reference field="1" count="1">
            <x v="2"/>
          </reference>
        </references>
      </pivotArea>
    </format>
    <format dxfId="260">
      <pivotArea dataOnly="0" labelOnly="1" fieldPosition="0">
        <references count="2">
          <reference field="0" count="1" selected="0">
            <x v="28"/>
          </reference>
          <reference field="1" count="1">
            <x v="1"/>
          </reference>
        </references>
      </pivotArea>
    </format>
    <format dxfId="259">
      <pivotArea dataOnly="0" labelOnly="1" fieldPosition="0">
        <references count="2">
          <reference field="0" count="1" selected="0">
            <x v="40"/>
          </reference>
          <reference field="1" count="1">
            <x v="4"/>
          </reference>
        </references>
      </pivotArea>
    </format>
    <format dxfId="258">
      <pivotArea dataOnly="0" labelOnly="1" fieldPosition="0">
        <references count="2">
          <reference field="0" count="1" selected="0">
            <x v="43"/>
          </reference>
          <reference field="1" count="1">
            <x v="5"/>
          </reference>
        </references>
      </pivotArea>
    </format>
    <format dxfId="257">
      <pivotArea dataOnly="0" labelOnly="1" fieldPosition="0">
        <references count="2">
          <reference field="0" count="1" selected="0">
            <x v="47"/>
          </reference>
          <reference field="1" count="1">
            <x v="2"/>
          </reference>
        </references>
      </pivotArea>
    </format>
    <format dxfId="256">
      <pivotArea dataOnly="0" labelOnly="1" fieldPosition="0">
        <references count="2">
          <reference field="0" count="1" selected="0">
            <x v="48"/>
          </reference>
          <reference field="1" count="1">
            <x v="5"/>
          </reference>
        </references>
      </pivotArea>
    </format>
    <format dxfId="255">
      <pivotArea dataOnly="0" labelOnly="1" fieldPosition="0">
        <references count="2">
          <reference field="0" count="1" selected="0">
            <x v="55"/>
          </reference>
          <reference field="1" count="1">
            <x v="3"/>
          </reference>
        </references>
      </pivotArea>
    </format>
    <format dxfId="254">
      <pivotArea dataOnly="0" labelOnly="1" fieldPosition="0">
        <references count="2">
          <reference field="0" count="1" selected="0">
            <x v="64"/>
          </reference>
          <reference field="1" count="1">
            <x v="1"/>
          </reference>
        </references>
      </pivotArea>
    </format>
    <format dxfId="253">
      <pivotArea dataOnly="0" labelOnly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42"/>
          </reference>
        </references>
      </pivotArea>
    </format>
    <format dxfId="252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43"/>
          </reference>
        </references>
      </pivotArea>
    </format>
    <format dxfId="251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1">
            <x v="44"/>
          </reference>
        </references>
      </pivotArea>
    </format>
    <format dxfId="250">
      <pivotArea dataOnly="0" labelOnly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45"/>
          </reference>
        </references>
      </pivotArea>
    </format>
    <format dxfId="249">
      <pivotArea dataOnly="0" labelOnly="1" fieldPosition="0">
        <references count="3">
          <reference field="0" count="1" selected="0">
            <x v="6"/>
          </reference>
          <reference field="1" count="1" selected="0">
            <x v="1"/>
          </reference>
          <reference field="2" count="1">
            <x v="39"/>
          </reference>
        </references>
      </pivotArea>
    </format>
    <format dxfId="248">
      <pivotArea dataOnly="0" labelOnly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34"/>
          </reference>
        </references>
      </pivotArea>
    </format>
    <format dxfId="247">
      <pivotArea dataOnly="0" labelOnly="1" fieldPosition="0">
        <references count="3">
          <reference field="0" count="1" selected="0">
            <x v="9"/>
          </reference>
          <reference field="1" count="1" selected="0">
            <x v="1"/>
          </reference>
          <reference field="2" count="1">
            <x v="35"/>
          </reference>
        </references>
      </pivotArea>
    </format>
    <format dxfId="246">
      <pivotArea dataOnly="0" labelOnly="1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1">
            <x v="36"/>
          </reference>
        </references>
      </pivotArea>
    </format>
    <format dxfId="245">
      <pivotArea dataOnly="0" labelOnly="1" fieldPosition="0">
        <references count="3">
          <reference field="0" count="1" selected="0">
            <x v="11"/>
          </reference>
          <reference field="1" count="1" selected="0">
            <x v="1"/>
          </reference>
          <reference field="2" count="1">
            <x v="37"/>
          </reference>
        </references>
      </pivotArea>
    </format>
    <format dxfId="244">
      <pivotArea dataOnly="0" labelOnly="1" fieldPosition="0">
        <references count="3">
          <reference field="0" count="1" selected="0">
            <x v="12"/>
          </reference>
          <reference field="1" count="1" selected="0">
            <x v="1"/>
          </reference>
          <reference field="2" count="1">
            <x v="38"/>
          </reference>
        </references>
      </pivotArea>
    </format>
    <format dxfId="243">
      <pivotArea dataOnly="0" labelOnly="1" fieldPosition="0">
        <references count="3">
          <reference field="0" count="1" selected="0">
            <x v="13"/>
          </reference>
          <reference field="1" count="1" selected="0">
            <x v="1"/>
          </reference>
          <reference field="2" count="1">
            <x v="33"/>
          </reference>
        </references>
      </pivotArea>
    </format>
    <format dxfId="242">
      <pivotArea dataOnly="0" labelOnly="1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2" count="1">
            <x v="17"/>
          </reference>
        </references>
      </pivotArea>
    </format>
    <format dxfId="241">
      <pivotArea dataOnly="0" labelOnly="1" fieldPosition="0">
        <references count="3">
          <reference field="0" count="1" selected="0">
            <x v="15"/>
          </reference>
          <reference field="1" count="1" selected="0">
            <x v="5"/>
          </reference>
          <reference field="2" count="1">
            <x v="16"/>
          </reference>
        </references>
      </pivotArea>
    </format>
    <format dxfId="240">
      <pivotArea dataOnly="0" labelOnly="1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2" count="1">
            <x v="19"/>
          </reference>
        </references>
      </pivotArea>
    </format>
    <format dxfId="239">
      <pivotArea dataOnly="0" labelOnly="1" fieldPosition="0">
        <references count="3">
          <reference field="0" count="1" selected="0">
            <x v="17"/>
          </reference>
          <reference field="1" count="1" selected="0">
            <x v="5"/>
          </reference>
          <reference field="2" count="1">
            <x v="20"/>
          </reference>
        </references>
      </pivotArea>
    </format>
    <format dxfId="238">
      <pivotArea dataOnly="0" labelOnly="1" fieldPosition="0">
        <references count="3">
          <reference field="0" count="1" selected="0">
            <x v="18"/>
          </reference>
          <reference field="1" count="1" selected="0">
            <x v="5"/>
          </reference>
          <reference field="2" count="1">
            <x v="21"/>
          </reference>
        </references>
      </pivotArea>
    </format>
    <format dxfId="237">
      <pivotArea dataOnly="0" labelOnly="1" fieldPosition="0">
        <references count="3">
          <reference field="0" count="1" selected="0">
            <x v="19"/>
          </reference>
          <reference field="1" count="1" selected="0">
            <x v="5"/>
          </reference>
          <reference field="2" count="1">
            <x v="18"/>
          </reference>
        </references>
      </pivotArea>
    </format>
    <format dxfId="236">
      <pivotArea dataOnly="0" labelOnly="1" fieldPosition="0">
        <references count="3">
          <reference field="0" count="1" selected="0">
            <x v="20"/>
          </reference>
          <reference field="1" count="1" selected="0">
            <x v="5"/>
          </reference>
          <reference field="2" count="1">
            <x v="14"/>
          </reference>
        </references>
      </pivotArea>
    </format>
    <format dxfId="235">
      <pivotArea dataOnly="0" labelOnly="1" fieldPosition="0">
        <references count="3">
          <reference field="0" count="1" selected="0">
            <x v="21"/>
          </reference>
          <reference field="1" count="1" selected="0">
            <x v="5"/>
          </reference>
          <reference field="2" count="1">
            <x v="15"/>
          </reference>
        </references>
      </pivotArea>
    </format>
    <format dxfId="234">
      <pivotArea dataOnly="0" labelOnly="1" fieldPosition="0">
        <references count="3">
          <reference field="0" count="1" selected="0">
            <x v="22"/>
          </reference>
          <reference field="1" count="1" selected="0">
            <x v="5"/>
          </reference>
          <reference field="2" count="1">
            <x v="61"/>
          </reference>
        </references>
      </pivotArea>
    </format>
    <format dxfId="233">
      <pivotArea dataOnly="0" labelOnly="1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>
            <x v="62"/>
          </reference>
        </references>
      </pivotArea>
    </format>
    <format dxfId="232">
      <pivotArea dataOnly="0" labelOnly="1" fieldPosition="0">
        <references count="3">
          <reference field="0" count="1" selected="0">
            <x v="24"/>
          </reference>
          <reference field="1" count="1" selected="0">
            <x v="5"/>
          </reference>
          <reference field="2" count="1">
            <x v="63"/>
          </reference>
        </references>
      </pivotArea>
    </format>
    <format dxfId="231">
      <pivotArea dataOnly="0" labelOnly="1" fieldPosition="0">
        <references count="3">
          <reference field="0" count="1" selected="0">
            <x v="25"/>
          </reference>
          <reference field="1" count="1" selected="0">
            <x v="2"/>
          </reference>
          <reference field="2" count="1">
            <x v="48"/>
          </reference>
        </references>
      </pivotArea>
    </format>
    <format dxfId="230">
      <pivotArea dataOnly="0" labelOnly="1" fieldPosition="0">
        <references count="3">
          <reference field="0" count="1" selected="0">
            <x v="26"/>
          </reference>
          <reference field="1" count="1" selected="0">
            <x v="2"/>
          </reference>
          <reference field="2" count="1">
            <x v="47"/>
          </reference>
        </references>
      </pivotArea>
    </format>
    <format dxfId="229">
      <pivotArea dataOnly="0" labelOnly="1" fieldPosition="0">
        <references count="3">
          <reference field="0" count="1" selected="0">
            <x v="28"/>
          </reference>
          <reference field="1" count="1" selected="0">
            <x v="1"/>
          </reference>
          <reference field="2" count="1">
            <x v="52"/>
          </reference>
        </references>
      </pivotArea>
    </format>
    <format dxfId="228">
      <pivotArea dataOnly="0" labelOnly="1" fieldPosition="0">
        <references count="3">
          <reference field="0" count="1" selected="0">
            <x v="29"/>
          </reference>
          <reference field="1" count="1" selected="0">
            <x v="1"/>
          </reference>
          <reference field="2" count="1">
            <x v="53"/>
          </reference>
        </references>
      </pivotArea>
    </format>
    <format dxfId="227">
      <pivotArea dataOnly="0" labelOnly="1" fieldPosition="0">
        <references count="3">
          <reference field="0" count="1" selected="0">
            <x v="30"/>
          </reference>
          <reference field="1" count="1" selected="0">
            <x v="1"/>
          </reference>
          <reference field="2" count="1">
            <x v="54"/>
          </reference>
        </references>
      </pivotArea>
    </format>
    <format dxfId="226">
      <pivotArea dataOnly="0" labelOnly="1" fieldPosition="0">
        <references count="3">
          <reference field="0" count="1" selected="0">
            <x v="31"/>
          </reference>
          <reference field="1" count="1" selected="0">
            <x v="1"/>
          </reference>
          <reference field="2" count="1">
            <x v="55"/>
          </reference>
        </references>
      </pivotArea>
    </format>
    <format dxfId="225">
      <pivotArea dataOnly="0" labelOnly="1" fieldPosition="0">
        <references count="3">
          <reference field="0" count="1" selected="0">
            <x v="32"/>
          </reference>
          <reference field="1" count="1" selected="0">
            <x v="1"/>
          </reference>
          <reference field="2" count="1">
            <x v="56"/>
          </reference>
        </references>
      </pivotArea>
    </format>
    <format dxfId="224">
      <pivotArea dataOnly="0" labelOnly="1" fieldPosition="0">
        <references count="3">
          <reference field="0" count="1" selected="0">
            <x v="33"/>
          </reference>
          <reference field="1" count="1" selected="0">
            <x v="1"/>
          </reference>
          <reference field="2" count="1">
            <x v="49"/>
          </reference>
        </references>
      </pivotArea>
    </format>
    <format dxfId="223">
      <pivotArea dataOnly="0" labelOnly="1" fieldPosition="0">
        <references count="3">
          <reference field="0" count="1" selected="0">
            <x v="35"/>
          </reference>
          <reference field="1" count="1" selected="0">
            <x v="1"/>
          </reference>
          <reference field="2" count="1">
            <x v="10"/>
          </reference>
        </references>
      </pivotArea>
    </format>
    <format dxfId="222">
      <pivotArea dataOnly="0" labelOnly="1" fieldPosition="0">
        <references count="3">
          <reference field="0" count="1" selected="0">
            <x v="36"/>
          </reference>
          <reference field="1" count="1" selected="0">
            <x v="1"/>
          </reference>
          <reference field="2" count="1">
            <x v="11"/>
          </reference>
        </references>
      </pivotArea>
    </format>
    <format dxfId="221">
      <pivotArea dataOnly="0" labelOnly="1" fieldPosition="0">
        <references count="3">
          <reference field="0" count="1" selected="0">
            <x v="37"/>
          </reference>
          <reference field="1" count="1" selected="0">
            <x v="1"/>
          </reference>
          <reference field="2" count="1">
            <x v="12"/>
          </reference>
        </references>
      </pivotArea>
    </format>
    <format dxfId="220">
      <pivotArea dataOnly="0" labelOnly="1" fieldPosition="0">
        <references count="3">
          <reference field="0" count="1" selected="0">
            <x v="38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219">
      <pivotArea dataOnly="0" labelOnly="1" fieldPosition="0">
        <references count="3">
          <reference field="0" count="1" selected="0">
            <x v="39"/>
          </reference>
          <reference field="1" count="1" selected="0">
            <x v="1"/>
          </reference>
          <reference field="2" count="1">
            <x v="64"/>
          </reference>
        </references>
      </pivotArea>
    </format>
    <format dxfId="218">
      <pivotArea dataOnly="0" labelOnly="1" fieldPosition="0">
        <references count="3">
          <reference field="0" count="1" selected="0">
            <x v="40"/>
          </reference>
          <reference field="1" count="1" selected="0">
            <x v="4"/>
          </reference>
          <reference field="2" count="1">
            <x v="9"/>
          </reference>
        </references>
      </pivotArea>
    </format>
    <format dxfId="217">
      <pivotArea dataOnly="0" labelOnly="1" fieldPosition="0">
        <references count="3">
          <reference field="0" count="1" selected="0">
            <x v="41"/>
          </reference>
          <reference field="1" count="1" selected="0">
            <x v="4"/>
          </reference>
          <reference field="2" count="1">
            <x v="58"/>
          </reference>
        </references>
      </pivotArea>
    </format>
    <format dxfId="216">
      <pivotArea dataOnly="0" labelOnly="1" fieldPosition="0">
        <references count="3">
          <reference field="0" count="1" selected="0">
            <x v="42"/>
          </reference>
          <reference field="1" count="1" selected="0">
            <x v="4"/>
          </reference>
          <reference field="2" count="1">
            <x v="57"/>
          </reference>
        </references>
      </pivotArea>
    </format>
    <format dxfId="215">
      <pivotArea dataOnly="0" labelOnly="1" fieldPosition="0">
        <references count="3">
          <reference field="0" count="1" selected="0">
            <x v="43"/>
          </reference>
          <reference field="1" count="1" selected="0">
            <x v="5"/>
          </reference>
          <reference field="2" count="1">
            <x v="23"/>
          </reference>
        </references>
      </pivotArea>
    </format>
    <format dxfId="214">
      <pivotArea dataOnly="0" labelOnly="1" fieldPosition="0">
        <references count="3">
          <reference field="0" count="1" selected="0">
            <x v="44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213">
      <pivotArea dataOnly="0" labelOnly="1" fieldPosition="0">
        <references count="3">
          <reference field="0" count="1" selected="0">
            <x v="45"/>
          </reference>
          <reference field="1" count="1" selected="0">
            <x v="5"/>
          </reference>
          <reference field="2" count="1">
            <x v="25"/>
          </reference>
        </references>
      </pivotArea>
    </format>
    <format dxfId="212">
      <pivotArea dataOnly="0" labelOnly="1" fieldPosition="0">
        <references count="3">
          <reference field="0" count="1" selected="0">
            <x v="46"/>
          </reference>
          <reference field="1" count="1" selected="0">
            <x v="5"/>
          </reference>
          <reference field="2" count="1">
            <x v="22"/>
          </reference>
        </references>
      </pivotArea>
    </format>
    <format dxfId="211">
      <pivotArea dataOnly="0" labelOnly="1" fieldPosition="0">
        <references count="3">
          <reference field="0" count="1" selected="0">
            <x v="47"/>
          </reference>
          <reference field="1" count="1" selected="0">
            <x v="2"/>
          </reference>
          <reference field="2" count="1">
            <x v="46"/>
          </reference>
        </references>
      </pivotArea>
    </format>
    <format dxfId="210">
      <pivotArea dataOnly="0" labelOnly="1" fieldPosition="0">
        <references count="3">
          <reference field="0" count="1" selected="0">
            <x v="48"/>
          </reference>
          <reference field="1" count="1" selected="0">
            <x v="5"/>
          </reference>
          <reference field="2" count="1">
            <x v="28"/>
          </reference>
        </references>
      </pivotArea>
    </format>
    <format dxfId="209">
      <pivotArea dataOnly="0" labelOnly="1" fieldPosition="0">
        <references count="3">
          <reference field="0" count="1" selected="0">
            <x v="49"/>
          </reference>
          <reference field="1" count="1" selected="0">
            <x v="5"/>
          </reference>
          <reference field="2" count="1">
            <x v="26"/>
          </reference>
        </references>
      </pivotArea>
    </format>
    <format dxfId="208">
      <pivotArea dataOnly="0" labelOnly="1" fieldPosition="0">
        <references count="3">
          <reference field="0" count="1" selected="0">
            <x v="50"/>
          </reference>
          <reference field="1" count="1" selected="0">
            <x v="5"/>
          </reference>
          <reference field="2" count="1">
            <x v="29"/>
          </reference>
        </references>
      </pivotArea>
    </format>
    <format dxfId="207">
      <pivotArea dataOnly="0" labelOnly="1" fieldPosition="0">
        <references count="3">
          <reference field="0" count="1" selected="0">
            <x v="51"/>
          </reference>
          <reference field="1" count="1" selected="0">
            <x v="5"/>
          </reference>
          <reference field="2" count="1">
            <x v="27"/>
          </reference>
        </references>
      </pivotArea>
    </format>
    <format dxfId="206">
      <pivotArea dataOnly="0" labelOnly="1" fieldPosition="0">
        <references count="3">
          <reference field="0" count="1" selected="0">
            <x v="52"/>
          </reference>
          <reference field="1" count="1" selected="0">
            <x v="5"/>
          </reference>
          <reference field="2" count="1">
            <x v="30"/>
          </reference>
        </references>
      </pivotArea>
    </format>
    <format dxfId="205">
      <pivotArea dataOnly="0" labelOnly="1" fieldPosition="0">
        <references count="3">
          <reference field="0" count="1" selected="0">
            <x v="53"/>
          </reference>
          <reference field="1" count="1" selected="0">
            <x v="5"/>
          </reference>
          <reference field="2" count="1">
            <x v="31"/>
          </reference>
        </references>
      </pivotArea>
    </format>
    <format dxfId="204">
      <pivotArea dataOnly="0" labelOnly="1" fieldPosition="0">
        <references count="3">
          <reference field="0" count="1" selected="0">
            <x v="54"/>
          </reference>
          <reference field="1" count="1" selected="0">
            <x v="5"/>
          </reference>
          <reference field="2" count="1">
            <x v="32"/>
          </reference>
        </references>
      </pivotArea>
    </format>
    <format dxfId="203">
      <pivotArea dataOnly="0" labelOnly="1" fieldPosition="0">
        <references count="3">
          <reference field="0" count="1" selected="0">
            <x v="55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202">
      <pivotArea dataOnly="0" labelOnly="1" fieldPosition="0">
        <references count="3">
          <reference field="0" count="1" selected="0">
            <x v="56"/>
          </reference>
          <reference field="1" count="1" selected="0">
            <x v="3"/>
          </reference>
          <reference field="2" count="1">
            <x v="4"/>
          </reference>
        </references>
      </pivotArea>
    </format>
    <format dxfId="201">
      <pivotArea dataOnly="0" labelOnly="1" fieldPosition="0">
        <references count="3">
          <reference field="0" count="1" selected="0">
            <x v="58"/>
          </reference>
          <reference field="1" count="1" selected="0">
            <x v="3"/>
          </reference>
          <reference field="2" count="1">
            <x v="2"/>
          </reference>
        </references>
      </pivotArea>
    </format>
    <format dxfId="200">
      <pivotArea dataOnly="0" labelOnly="1" fieldPosition="0">
        <references count="3">
          <reference field="0" count="1" selected="0">
            <x v="60"/>
          </reference>
          <reference field="1" count="1" selected="0">
            <x v="3"/>
          </reference>
          <reference field="2" count="1">
            <x v="6"/>
          </reference>
        </references>
      </pivotArea>
    </format>
    <format dxfId="199">
      <pivotArea dataOnly="0" labelOnly="1" fieldPosition="0">
        <references count="3">
          <reference field="0" count="1" selected="0">
            <x v="61"/>
          </reference>
          <reference field="1" count="1" selected="0">
            <x v="3"/>
          </reference>
          <reference field="2" count="1">
            <x v="8"/>
          </reference>
        </references>
      </pivotArea>
    </format>
    <format dxfId="198">
      <pivotArea dataOnly="0" labelOnly="1" fieldPosition="0">
        <references count="3">
          <reference field="0" count="1" selected="0">
            <x v="62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197">
      <pivotArea dataOnly="0" labelOnly="1" fieldPosition="0">
        <references count="3">
          <reference field="0" count="1" selected="0">
            <x v="63"/>
          </reference>
          <reference field="1" count="1" selected="0">
            <x v="3"/>
          </reference>
          <reference field="2" count="1">
            <x v="7"/>
          </reference>
        </references>
      </pivotArea>
    </format>
    <format dxfId="196">
      <pivotArea dataOnly="0" labelOnly="1" fieldPosition="0">
        <references count="3">
          <reference field="0" count="1" selected="0">
            <x v="64"/>
          </reference>
          <reference field="1" count="1" selected="0">
            <x v="1"/>
          </reference>
          <reference field="2" count="1">
            <x v="60"/>
          </reference>
        </references>
      </pivotArea>
    </format>
    <format dxfId="195">
      <pivotArea dataOnly="0" labelOnly="1" fieldPosition="0">
        <references count="3">
          <reference field="0" count="1" selected="0">
            <x v="65"/>
          </reference>
          <reference field="1" count="1" selected="0">
            <x v="1"/>
          </reference>
          <reference field="2" count="1">
            <x v="59"/>
          </reference>
        </references>
      </pivotArea>
    </format>
    <format dxfId="194">
      <pivotArea dataOnly="0" labelOnly="1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42"/>
          </reference>
          <reference field="3" count="1">
            <x v="0"/>
          </reference>
        </references>
      </pivotArea>
    </format>
    <format dxfId="193">
      <pivotArea dataOnly="0" labelOnly="1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43"/>
          </reference>
          <reference field="3" count="1">
            <x v="0"/>
          </reference>
        </references>
      </pivotArea>
    </format>
    <format dxfId="192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2" count="1" selected="0">
            <x v="44"/>
          </reference>
          <reference field="3" count="1">
            <x v="0"/>
          </reference>
        </references>
      </pivotArea>
    </format>
    <format dxfId="191">
      <pivotArea dataOnly="0" labelOnly="1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2" count="1" selected="0">
            <x v="45"/>
          </reference>
          <reference field="3" count="1">
            <x v="0"/>
          </reference>
        </references>
      </pivotArea>
    </format>
    <format dxfId="190">
      <pivotArea dataOnly="0" labelOnly="1" fieldPosition="0">
        <references count="4">
          <reference field="0" count="1" selected="0">
            <x v="6"/>
          </reference>
          <reference field="1" count="1" selected="0">
            <x v="1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189">
      <pivotArea dataOnly="0" labelOnly="1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1" selected="0">
            <x v="34"/>
          </reference>
          <reference field="3" count="1">
            <x v="0"/>
          </reference>
        </references>
      </pivotArea>
    </format>
    <format dxfId="188">
      <pivotArea dataOnly="0" labelOnly="1" fieldPosition="0">
        <references count="4">
          <reference field="0" count="1" selected="0">
            <x v="9"/>
          </reference>
          <reference field="1" count="1" selected="0">
            <x v="1"/>
          </reference>
          <reference field="2" count="1" selected="0">
            <x v="35"/>
          </reference>
          <reference field="3" count="1">
            <x v="0"/>
          </reference>
        </references>
      </pivotArea>
    </format>
    <format dxfId="187">
      <pivotArea dataOnly="0" labelOnly="1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36"/>
          </reference>
          <reference field="3" count="1">
            <x v="0"/>
          </reference>
        </references>
      </pivotArea>
    </format>
    <format dxfId="186">
      <pivotArea dataOnly="0" labelOnly="1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2" count="1" selected="0">
            <x v="37"/>
          </reference>
          <reference field="3" count="1">
            <x v="0"/>
          </reference>
        </references>
      </pivotArea>
    </format>
    <format dxfId="185">
      <pivotArea dataOnly="0" labelOnly="1" fieldPosition="0">
        <references count="4">
          <reference field="0" count="1" selected="0">
            <x v="12"/>
          </reference>
          <reference field="1" count="1" selected="0">
            <x v="1"/>
          </reference>
          <reference field="2" count="1" selected="0">
            <x v="38"/>
          </reference>
          <reference field="3" count="1">
            <x v="0"/>
          </reference>
        </references>
      </pivotArea>
    </format>
    <format dxfId="184">
      <pivotArea dataOnly="0" labelOnly="1" fieldPosition="0">
        <references count="4">
          <reference field="0" count="1" selected="0">
            <x v="13"/>
          </reference>
          <reference field="1" count="1" selected="0">
            <x v="1"/>
          </reference>
          <reference field="2" count="1" selected="0">
            <x v="33"/>
          </reference>
          <reference field="3" count="1">
            <x v="0"/>
          </reference>
        </references>
      </pivotArea>
    </format>
    <format dxfId="183">
      <pivotArea dataOnly="0" labelOnly="1" fieldPosition="0">
        <references count="4">
          <reference field="0" count="1" selected="0">
            <x v="14"/>
          </reference>
          <reference field="1" count="1" selected="0">
            <x v="5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182">
      <pivotArea dataOnly="0" labelOnly="1" fieldPosition="0">
        <references count="4">
          <reference field="0" count="1" selected="0">
            <x v="15"/>
          </reference>
          <reference field="1" count="1" selected="0">
            <x v="5"/>
          </reference>
          <reference field="2" count="1" selected="0">
            <x v="16"/>
          </reference>
          <reference field="3" count="1">
            <x v="1"/>
          </reference>
        </references>
      </pivotArea>
    </format>
    <format dxfId="181">
      <pivotArea dataOnly="0" labelOnly="1" fieldPosition="0">
        <references count="4">
          <reference field="0" count="1" selected="0">
            <x v="16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"/>
          </reference>
        </references>
      </pivotArea>
    </format>
    <format dxfId="180">
      <pivotArea dataOnly="0" labelOnly="1" fieldPosition="0">
        <references count="4">
          <reference field="0" count="1" selected="0">
            <x v="17"/>
          </reference>
          <reference field="1" count="1" selected="0">
            <x v="5"/>
          </reference>
          <reference field="2" count="1" selected="0">
            <x v="20"/>
          </reference>
          <reference field="3" count="1">
            <x v="1"/>
          </reference>
        </references>
      </pivotArea>
    </format>
    <format dxfId="179">
      <pivotArea dataOnly="0" labelOnly="1" fieldPosition="0">
        <references count="4">
          <reference field="0" count="1" selected="0">
            <x v="18"/>
          </reference>
          <reference field="1" count="1" selected="0">
            <x v="5"/>
          </reference>
          <reference field="2" count="1" selected="0">
            <x v="21"/>
          </reference>
          <reference field="3" count="1">
            <x v="1"/>
          </reference>
        </references>
      </pivotArea>
    </format>
    <format dxfId="178">
      <pivotArea dataOnly="0" labelOnly="1" fieldPosition="0">
        <references count="4">
          <reference field="0" count="1" selected="0">
            <x v="19"/>
          </reference>
          <reference field="1" count="1" selected="0">
            <x v="5"/>
          </reference>
          <reference field="2" count="1" selected="0">
            <x v="18"/>
          </reference>
          <reference field="3" count="1">
            <x v="1"/>
          </reference>
        </references>
      </pivotArea>
    </format>
    <format dxfId="177">
      <pivotArea dataOnly="0" labelOnly="1" fieldPosition="0">
        <references count="4">
          <reference field="0" count="1" selected="0">
            <x v="20"/>
          </reference>
          <reference field="1" count="1" selected="0">
            <x v="5"/>
          </reference>
          <reference field="2" count="1" selected="0">
            <x v="14"/>
          </reference>
          <reference field="3" count="1">
            <x v="1"/>
          </reference>
        </references>
      </pivotArea>
    </format>
    <format dxfId="176">
      <pivotArea dataOnly="0" labelOnly="1" fieldPosition="0">
        <references count="4">
          <reference field="0" count="1" selected="0">
            <x v="21"/>
          </reference>
          <reference field="1" count="1" selected="0">
            <x v="5"/>
          </reference>
          <reference field="2" count="1" selected="0">
            <x v="15"/>
          </reference>
          <reference field="3" count="1">
            <x v="1"/>
          </reference>
        </references>
      </pivotArea>
    </format>
    <format dxfId="175">
      <pivotArea dataOnly="0" labelOnly="1" fieldPosition="0">
        <references count="4">
          <reference field="0" count="1" selected="0">
            <x v="22"/>
          </reference>
          <reference field="1" count="1" selected="0">
            <x v="5"/>
          </reference>
          <reference field="2" count="1" selected="0">
            <x v="61"/>
          </reference>
          <reference field="3" count="1">
            <x v="1"/>
          </reference>
        </references>
      </pivotArea>
    </format>
    <format dxfId="174">
      <pivotArea dataOnly="0" labelOnly="1" fieldPosition="0">
        <references count="4">
          <reference field="0" count="1" selected="0">
            <x v="23"/>
          </reference>
          <reference field="1" count="1" selected="0">
            <x v="5"/>
          </reference>
          <reference field="2" count="1" selected="0">
            <x v="62"/>
          </reference>
          <reference field="3" count="1">
            <x v="1"/>
          </reference>
        </references>
      </pivotArea>
    </format>
    <format dxfId="173">
      <pivotArea dataOnly="0" labelOnly="1" fieldPosition="0">
        <references count="4">
          <reference field="0" count="1" selected="0">
            <x v="24"/>
          </reference>
          <reference field="1" count="1" selected="0">
            <x v="5"/>
          </reference>
          <reference field="2" count="1" selected="0">
            <x v="63"/>
          </reference>
          <reference field="3" count="1">
            <x v="1"/>
          </reference>
        </references>
      </pivotArea>
    </format>
    <format dxfId="172">
      <pivotArea dataOnly="0" labelOnly="1" fieldPosition="0">
        <references count="4">
          <reference field="0" count="1" selected="0">
            <x v="25"/>
          </reference>
          <reference field="1" count="1" selected="0">
            <x v="2"/>
          </reference>
          <reference field="2" count="1" selected="0">
            <x v="48"/>
          </reference>
          <reference field="3" count="1">
            <x v="0"/>
          </reference>
        </references>
      </pivotArea>
    </format>
    <format dxfId="171">
      <pivotArea dataOnly="0" labelOnly="1" fieldPosition="0">
        <references count="4">
          <reference field="0" count="1" selected="0">
            <x v="26"/>
          </reference>
          <reference field="1" count="1" selected="0">
            <x v="2"/>
          </reference>
          <reference field="2" count="1" selected="0">
            <x v="47"/>
          </reference>
          <reference field="3" count="1">
            <x v="0"/>
          </reference>
        </references>
      </pivotArea>
    </format>
    <format dxfId="170">
      <pivotArea dataOnly="0" labelOnly="1" fieldPosition="0">
        <references count="4">
          <reference field="0" count="1" selected="0">
            <x v="28"/>
          </reference>
          <reference field="1" count="1" selected="0">
            <x v="1"/>
          </reference>
          <reference field="2" count="1" selected="0">
            <x v="52"/>
          </reference>
          <reference field="3" count="1">
            <x v="0"/>
          </reference>
        </references>
      </pivotArea>
    </format>
    <format dxfId="169">
      <pivotArea dataOnly="0" labelOnly="1" fieldPosition="0">
        <references count="4">
          <reference field="0" count="1" selected="0">
            <x v="29"/>
          </reference>
          <reference field="1" count="1" selected="0">
            <x v="1"/>
          </reference>
          <reference field="2" count="1" selected="0">
            <x v="53"/>
          </reference>
          <reference field="3" count="1">
            <x v="0"/>
          </reference>
        </references>
      </pivotArea>
    </format>
    <format dxfId="168">
      <pivotArea dataOnly="0" labelOnly="1" fieldPosition="0">
        <references count="4">
          <reference field="0" count="1" selected="0">
            <x v="30"/>
          </reference>
          <reference field="1" count="1" selected="0">
            <x v="1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167">
      <pivotArea dataOnly="0" labelOnly="1" fieldPosition="0">
        <references count="4">
          <reference field="0" count="1" selected="0">
            <x v="31"/>
          </reference>
          <reference field="1" count="1" selected="0">
            <x v="1"/>
          </reference>
          <reference field="2" count="1" selected="0">
            <x v="55"/>
          </reference>
          <reference field="3" count="1">
            <x v="0"/>
          </reference>
        </references>
      </pivotArea>
    </format>
    <format dxfId="166">
      <pivotArea dataOnly="0" labelOnly="1" fieldPosition="0">
        <references count="4">
          <reference field="0" count="1" selected="0">
            <x v="32"/>
          </reference>
          <reference field="1" count="1" selected="0">
            <x v="1"/>
          </reference>
          <reference field="2" count="1" selected="0">
            <x v="56"/>
          </reference>
          <reference field="3" count="1">
            <x v="0"/>
          </reference>
        </references>
      </pivotArea>
    </format>
    <format dxfId="165">
      <pivotArea dataOnly="0" labelOnly="1" fieldPosition="0">
        <references count="4">
          <reference field="0" count="1" selected="0">
            <x v="33"/>
          </reference>
          <reference field="1" count="1" selected="0">
            <x v="1"/>
          </reference>
          <reference field="2" count="1" selected="0">
            <x v="49"/>
          </reference>
          <reference field="3" count="1">
            <x v="0"/>
          </reference>
        </references>
      </pivotArea>
    </format>
    <format dxfId="164">
      <pivotArea dataOnly="0" labelOnly="1" fieldPosition="0">
        <references count="4">
          <reference field="0" count="1" selected="0">
            <x v="35"/>
          </reference>
          <reference field="1" count="1" selected="0">
            <x v="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63">
      <pivotArea dataOnly="0" labelOnly="1" fieldPosition="0">
        <references count="4">
          <reference field="0" count="1" selected="0">
            <x v="36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62">
      <pivotArea dataOnly="0" labelOnly="1" fieldPosition="0">
        <references count="4">
          <reference field="0" count="1" selected="0">
            <x v="37"/>
          </reference>
          <reference field="1" count="1" selected="0">
            <x v="1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61">
      <pivotArea dataOnly="0" labelOnly="1" fieldPosition="0">
        <references count="4">
          <reference field="0" count="1" selected="0">
            <x v="38"/>
          </reference>
          <reference field="1" count="1" selected="0">
            <x v="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60">
      <pivotArea dataOnly="0" labelOnly="1" fieldPosition="0">
        <references count="4">
          <reference field="0" count="1" selected="0">
            <x v="39"/>
          </reference>
          <reference field="1" count="1" selected="0">
            <x v="1"/>
          </reference>
          <reference field="2" count="1" selected="0">
            <x v="64"/>
          </reference>
          <reference field="3" count="1">
            <x v="0"/>
          </reference>
        </references>
      </pivotArea>
    </format>
    <format dxfId="159">
      <pivotArea dataOnly="0" labelOnly="1" fieldPosition="0">
        <references count="4">
          <reference field="0" count="1" selected="0">
            <x v="40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58">
      <pivotArea dataOnly="0" labelOnly="1" fieldPosition="0">
        <references count="4">
          <reference field="0" count="1" selected="0">
            <x v="41"/>
          </reference>
          <reference field="1" count="1" selected="0">
            <x v="4"/>
          </reference>
          <reference field="2" count="1" selected="0">
            <x v="58"/>
          </reference>
          <reference field="3" count="1">
            <x v="0"/>
          </reference>
        </references>
      </pivotArea>
    </format>
    <format dxfId="157">
      <pivotArea dataOnly="0" labelOnly="1" fieldPosition="0">
        <references count="4">
          <reference field="0" count="1" selected="0">
            <x v="42"/>
          </reference>
          <reference field="1" count="1" selected="0">
            <x v="4"/>
          </reference>
          <reference field="2" count="1" selected="0">
            <x v="57"/>
          </reference>
          <reference field="3" count="1">
            <x v="0"/>
          </reference>
        </references>
      </pivotArea>
    </format>
    <format dxfId="156">
      <pivotArea dataOnly="0" labelOnly="1" fieldPosition="0">
        <references count="4">
          <reference field="0" count="1" selected="0">
            <x v="43"/>
          </reference>
          <reference field="1" count="1" selected="0">
            <x v="5"/>
          </reference>
          <reference field="2" count="1" selected="0">
            <x v="23"/>
          </reference>
          <reference field="3" count="1">
            <x v="1"/>
          </reference>
        </references>
      </pivotArea>
    </format>
    <format dxfId="155">
      <pivotArea dataOnly="0" labelOnly="1" fieldPosition="0">
        <references count="4">
          <reference field="0" count="1" selected="0">
            <x v="44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1"/>
          </reference>
        </references>
      </pivotArea>
    </format>
    <format dxfId="154">
      <pivotArea dataOnly="0" labelOnly="1" fieldPosition="0">
        <references count="4">
          <reference field="0" count="1" selected="0">
            <x v="45"/>
          </reference>
          <reference field="1" count="1" selected="0">
            <x v="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153">
      <pivotArea dataOnly="0" labelOnly="1" fieldPosition="0">
        <references count="4">
          <reference field="0" count="1" selected="0">
            <x v="46"/>
          </reference>
          <reference field="1" count="1" selected="0">
            <x v="5"/>
          </reference>
          <reference field="2" count="1" selected="0">
            <x v="22"/>
          </reference>
          <reference field="3" count="1">
            <x v="1"/>
          </reference>
        </references>
      </pivotArea>
    </format>
    <format dxfId="152">
      <pivotArea dataOnly="0" labelOnly="1" fieldPosition="0">
        <references count="4">
          <reference field="0" count="1" selected="0">
            <x v="47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51">
      <pivotArea dataOnly="0" labelOnly="1" fieldPosition="0">
        <references count="4">
          <reference field="0" count="1" selected="0">
            <x v="48"/>
          </reference>
          <reference field="1" count="1" selected="0">
            <x v="5"/>
          </reference>
          <reference field="2" count="1" selected="0">
            <x v="28"/>
          </reference>
          <reference field="3" count="1">
            <x v="1"/>
          </reference>
        </references>
      </pivotArea>
    </format>
    <format dxfId="150">
      <pivotArea dataOnly="0" labelOnly="1" fieldPosition="0">
        <references count="4">
          <reference field="0" count="1" selected="0">
            <x v="49"/>
          </reference>
          <reference field="1" count="1" selected="0">
            <x v="5"/>
          </reference>
          <reference field="2" count="1" selected="0">
            <x v="26"/>
          </reference>
          <reference field="3" count="1">
            <x v="1"/>
          </reference>
        </references>
      </pivotArea>
    </format>
    <format dxfId="149">
      <pivotArea dataOnly="0" labelOnly="1" fieldPosition="0">
        <references count="4">
          <reference field="0" count="1" selected="0">
            <x v="50"/>
          </reference>
          <reference field="1" count="1" selected="0">
            <x v="5"/>
          </reference>
          <reference field="2" count="1" selected="0">
            <x v="29"/>
          </reference>
          <reference field="3" count="1">
            <x v="1"/>
          </reference>
        </references>
      </pivotArea>
    </format>
    <format dxfId="148">
      <pivotArea dataOnly="0" labelOnly="1" fieldPosition="0">
        <references count="4">
          <reference field="0" count="1" selected="0">
            <x v="51"/>
          </reference>
          <reference field="1" count="1" selected="0">
            <x v="5"/>
          </reference>
          <reference field="2" count="1" selected="0">
            <x v="27"/>
          </reference>
          <reference field="3" count="1">
            <x v="1"/>
          </reference>
        </references>
      </pivotArea>
    </format>
    <format dxfId="147">
      <pivotArea dataOnly="0" labelOnly="1" fieldPosition="0">
        <references count="4">
          <reference field="0" count="1" selected="0">
            <x v="52"/>
          </reference>
          <reference field="1" count="1" selected="0">
            <x v="5"/>
          </reference>
          <reference field="2" count="1" selected="0">
            <x v="30"/>
          </reference>
          <reference field="3" count="1">
            <x v="1"/>
          </reference>
        </references>
      </pivotArea>
    </format>
    <format dxfId="146">
      <pivotArea dataOnly="0" labelOnly="1" fieldPosition="0">
        <references count="4">
          <reference field="0" count="1" selected="0">
            <x v="53"/>
          </reference>
          <reference field="1" count="1" selected="0">
            <x v="5"/>
          </reference>
          <reference field="2" count="1" selected="0">
            <x v="31"/>
          </reference>
          <reference field="3" count="1">
            <x v="1"/>
          </reference>
        </references>
      </pivotArea>
    </format>
    <format dxfId="145">
      <pivotArea dataOnly="0" labelOnly="1" fieldPosition="0">
        <references count="4">
          <reference field="0" count="1" selected="0">
            <x v="54"/>
          </reference>
          <reference field="1" count="1" selected="0">
            <x v="5"/>
          </reference>
          <reference field="2" count="1" selected="0">
            <x v="32"/>
          </reference>
          <reference field="3" count="1">
            <x v="1"/>
          </reference>
        </references>
      </pivotArea>
    </format>
    <format dxfId="144">
      <pivotArea dataOnly="0" labelOnly="1" fieldPosition="0">
        <references count="4">
          <reference field="0" count="1" selected="0">
            <x v="55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43">
      <pivotArea dataOnly="0" labelOnly="1" fieldPosition="0">
        <references count="4">
          <reference field="0" count="1" selected="0">
            <x v="56"/>
          </reference>
          <reference field="1" count="1" selected="0">
            <x v="3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42">
      <pivotArea dataOnly="0" labelOnly="1" fieldPosition="0">
        <references count="4">
          <reference field="0" count="1" selected="0">
            <x v="58"/>
          </reference>
          <reference field="1" count="1" selected="0">
            <x v="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41">
      <pivotArea dataOnly="0" labelOnly="1" fieldPosition="0">
        <references count="4">
          <reference field="0" count="1" selected="0">
            <x v="60"/>
          </reference>
          <reference field="1" count="1" selected="0">
            <x v="3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40">
      <pivotArea dataOnly="0" labelOnly="1" fieldPosition="0">
        <references count="4">
          <reference field="0" count="1" selected="0">
            <x v="61"/>
          </reference>
          <reference field="1" count="1" selected="0">
            <x v="3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39">
      <pivotArea dataOnly="0" labelOnly="1" fieldPosition="0">
        <references count="4">
          <reference field="0" count="1" selected="0">
            <x v="62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38">
      <pivotArea dataOnly="0" labelOnly="1" fieldPosition="0">
        <references count="4">
          <reference field="0" count="1" selected="0">
            <x v="63"/>
          </reference>
          <reference field="1" count="1" selected="0">
            <x v="3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37">
      <pivotArea dataOnly="0" labelOnly="1" fieldPosition="0">
        <references count="4">
          <reference field="0" count="1" selected="0">
            <x v="64"/>
          </reference>
          <reference field="1" count="1" selected="0">
            <x v="1"/>
          </reference>
          <reference field="2" count="1" selected="0">
            <x v="60"/>
          </reference>
          <reference field="3" count="1">
            <x v="0"/>
          </reference>
        </references>
      </pivotArea>
    </format>
    <format dxfId="136">
      <pivotArea dataOnly="0" labelOnly="1" fieldPosition="0">
        <references count="4">
          <reference field="0" count="1" selected="0">
            <x v="65"/>
          </reference>
          <reference field="1" count="1" selected="0">
            <x v="1"/>
          </reference>
          <reference field="2" count="1" selected="0">
            <x v="59"/>
          </reference>
          <reference field="3" count="1">
            <x v="0"/>
          </reference>
        </references>
      </pivotArea>
    </format>
    <format dxfId="135">
      <pivotArea dataOnly="0" labelOnly="1" fieldPosition="0">
        <references count="4">
          <reference field="0" count="1" selected="0">
            <x v="67"/>
          </reference>
          <reference field="1" count="1" selected="0">
            <x v="1"/>
          </reference>
          <reference field="2" count="1" selected="0">
            <x v="59"/>
          </reference>
          <reference field="3" count="1">
            <x v="0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0" count="50"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30">
      <pivotArea dataOnly="0" labelOnly="1" fieldPosition="0">
        <references count="1">
          <reference field="0" count="10">
            <x v="55"/>
            <x v="56"/>
            <x v="58"/>
            <x v="60"/>
            <x v="61"/>
            <x v="62"/>
            <x v="63"/>
            <x v="64"/>
            <x v="65"/>
            <x v="67"/>
          </reference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127">
      <pivotArea dataOnly="0" labelOnly="1" fieldPosition="0">
        <references count="2">
          <reference field="0" count="1" selected="0">
            <x v="14"/>
          </reference>
          <reference field="1" count="1">
            <x v="5"/>
          </reference>
        </references>
      </pivotArea>
    </format>
    <format dxfId="126">
      <pivotArea dataOnly="0" labelOnly="1" fieldPosition="0">
        <references count="2">
          <reference field="0" count="1" selected="0">
            <x v="25"/>
          </reference>
          <reference field="1" count="1">
            <x v="2"/>
          </reference>
        </references>
      </pivotArea>
    </format>
    <format dxfId="125">
      <pivotArea dataOnly="0" labelOnly="1" fieldPosition="0">
        <references count="2">
          <reference field="0" count="1" selected="0">
            <x v="28"/>
          </reference>
          <reference field="1" count="1">
            <x v="1"/>
          </reference>
        </references>
      </pivotArea>
    </format>
    <format dxfId="124">
      <pivotArea dataOnly="0" labelOnly="1" fieldPosition="0">
        <references count="2">
          <reference field="0" count="1" selected="0">
            <x v="40"/>
          </reference>
          <reference field="1" count="1">
            <x v="4"/>
          </reference>
        </references>
      </pivotArea>
    </format>
    <format dxfId="123">
      <pivotArea dataOnly="0" labelOnly="1" fieldPosition="0">
        <references count="2">
          <reference field="0" count="1" selected="0">
            <x v="43"/>
          </reference>
          <reference field="1" count="1">
            <x v="5"/>
          </reference>
        </references>
      </pivotArea>
    </format>
    <format dxfId="122">
      <pivotArea dataOnly="0" labelOnly="1" fieldPosition="0">
        <references count="2">
          <reference field="0" count="1" selected="0">
            <x v="47"/>
          </reference>
          <reference field="1" count="1">
            <x v="2"/>
          </reference>
        </references>
      </pivotArea>
    </format>
    <format dxfId="121">
      <pivotArea dataOnly="0" labelOnly="1" fieldPosition="0">
        <references count="2">
          <reference field="0" count="1" selected="0">
            <x v="48"/>
          </reference>
          <reference field="1" count="1">
            <x v="5"/>
          </reference>
        </references>
      </pivotArea>
    </format>
    <format dxfId="120">
      <pivotArea dataOnly="0" labelOnly="1" fieldPosition="0">
        <references count="2">
          <reference field="0" count="1" selected="0">
            <x v="55"/>
          </reference>
          <reference field="1" count="1">
            <x v="3"/>
          </reference>
        </references>
      </pivotArea>
    </format>
    <format dxfId="119">
      <pivotArea dataOnly="0" labelOnly="1" fieldPosition="0">
        <references count="2">
          <reference field="0" count="1" selected="0">
            <x v="64"/>
          </reference>
          <reference field="1" count="1">
            <x v="1"/>
          </reference>
        </references>
      </pivotArea>
    </format>
    <format dxfId="118">
      <pivotArea dataOnly="0" labelOnly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42"/>
          </reference>
        </references>
      </pivotArea>
    </format>
    <format dxfId="117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43"/>
          </reference>
        </references>
      </pivotArea>
    </format>
    <format dxfId="11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1">
            <x v="44"/>
          </reference>
        </references>
      </pivotArea>
    </format>
    <format dxfId="115">
      <pivotArea dataOnly="0" labelOnly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45"/>
          </reference>
        </references>
      </pivotArea>
    </format>
    <format dxfId="114">
      <pivotArea dataOnly="0" labelOnly="1" fieldPosition="0">
        <references count="3">
          <reference field="0" count="1" selected="0">
            <x v="6"/>
          </reference>
          <reference field="1" count="1" selected="0">
            <x v="1"/>
          </reference>
          <reference field="2" count="1">
            <x v="39"/>
          </reference>
        </references>
      </pivotArea>
    </format>
    <format dxfId="113">
      <pivotArea dataOnly="0" labelOnly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34"/>
          </reference>
        </references>
      </pivotArea>
    </format>
    <format dxfId="112">
      <pivotArea dataOnly="0" labelOnly="1" fieldPosition="0">
        <references count="3">
          <reference field="0" count="1" selected="0">
            <x v="9"/>
          </reference>
          <reference field="1" count="1" selected="0">
            <x v="1"/>
          </reference>
          <reference field="2" count="1">
            <x v="35"/>
          </reference>
        </references>
      </pivotArea>
    </format>
    <format dxfId="111">
      <pivotArea dataOnly="0" labelOnly="1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1">
            <x v="36"/>
          </reference>
        </references>
      </pivotArea>
    </format>
    <format dxfId="110">
      <pivotArea dataOnly="0" labelOnly="1" fieldPosition="0">
        <references count="3">
          <reference field="0" count="1" selected="0">
            <x v="11"/>
          </reference>
          <reference field="1" count="1" selected="0">
            <x v="1"/>
          </reference>
          <reference field="2" count="1">
            <x v="37"/>
          </reference>
        </references>
      </pivotArea>
    </format>
    <format dxfId="109">
      <pivotArea dataOnly="0" labelOnly="1" fieldPosition="0">
        <references count="3">
          <reference field="0" count="1" selected="0">
            <x v="12"/>
          </reference>
          <reference field="1" count="1" selected="0">
            <x v="1"/>
          </reference>
          <reference field="2" count="1">
            <x v="38"/>
          </reference>
        </references>
      </pivotArea>
    </format>
    <format dxfId="108">
      <pivotArea dataOnly="0" labelOnly="1" fieldPosition="0">
        <references count="3">
          <reference field="0" count="1" selected="0">
            <x v="13"/>
          </reference>
          <reference field="1" count="1" selected="0">
            <x v="1"/>
          </reference>
          <reference field="2" count="1">
            <x v="33"/>
          </reference>
        </references>
      </pivotArea>
    </format>
    <format dxfId="107">
      <pivotArea dataOnly="0" labelOnly="1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2" count="1">
            <x v="17"/>
          </reference>
        </references>
      </pivotArea>
    </format>
    <format dxfId="106">
      <pivotArea dataOnly="0" labelOnly="1" fieldPosition="0">
        <references count="3">
          <reference field="0" count="1" selected="0">
            <x v="15"/>
          </reference>
          <reference field="1" count="1" selected="0">
            <x v="5"/>
          </reference>
          <reference field="2" count="1">
            <x v="16"/>
          </reference>
        </references>
      </pivotArea>
    </format>
    <format dxfId="105">
      <pivotArea dataOnly="0" labelOnly="1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2" count="1">
            <x v="19"/>
          </reference>
        </references>
      </pivotArea>
    </format>
    <format dxfId="104">
      <pivotArea dataOnly="0" labelOnly="1" fieldPosition="0">
        <references count="3">
          <reference field="0" count="1" selected="0">
            <x v="17"/>
          </reference>
          <reference field="1" count="1" selected="0">
            <x v="5"/>
          </reference>
          <reference field="2" count="1">
            <x v="20"/>
          </reference>
        </references>
      </pivotArea>
    </format>
    <format dxfId="103">
      <pivotArea dataOnly="0" labelOnly="1" fieldPosition="0">
        <references count="3">
          <reference field="0" count="1" selected="0">
            <x v="18"/>
          </reference>
          <reference field="1" count="1" selected="0">
            <x v="5"/>
          </reference>
          <reference field="2" count="1">
            <x v="21"/>
          </reference>
        </references>
      </pivotArea>
    </format>
    <format dxfId="102">
      <pivotArea dataOnly="0" labelOnly="1" fieldPosition="0">
        <references count="3">
          <reference field="0" count="1" selected="0">
            <x v="19"/>
          </reference>
          <reference field="1" count="1" selected="0">
            <x v="5"/>
          </reference>
          <reference field="2" count="1">
            <x v="18"/>
          </reference>
        </references>
      </pivotArea>
    </format>
    <format dxfId="101">
      <pivotArea dataOnly="0" labelOnly="1" fieldPosition="0">
        <references count="3">
          <reference field="0" count="1" selected="0">
            <x v="20"/>
          </reference>
          <reference field="1" count="1" selected="0">
            <x v="5"/>
          </reference>
          <reference field="2" count="1">
            <x v="14"/>
          </reference>
        </references>
      </pivotArea>
    </format>
    <format dxfId="100">
      <pivotArea dataOnly="0" labelOnly="1" fieldPosition="0">
        <references count="3">
          <reference field="0" count="1" selected="0">
            <x v="21"/>
          </reference>
          <reference field="1" count="1" selected="0">
            <x v="5"/>
          </reference>
          <reference field="2" count="1">
            <x v="15"/>
          </reference>
        </references>
      </pivotArea>
    </format>
    <format dxfId="99">
      <pivotArea dataOnly="0" labelOnly="1" fieldPosition="0">
        <references count="3">
          <reference field="0" count="1" selected="0">
            <x v="22"/>
          </reference>
          <reference field="1" count="1" selected="0">
            <x v="5"/>
          </reference>
          <reference field="2" count="1">
            <x v="61"/>
          </reference>
        </references>
      </pivotArea>
    </format>
    <format dxfId="98">
      <pivotArea dataOnly="0" labelOnly="1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>
            <x v="62"/>
          </reference>
        </references>
      </pivotArea>
    </format>
    <format dxfId="97">
      <pivotArea dataOnly="0" labelOnly="1" fieldPosition="0">
        <references count="3">
          <reference field="0" count="1" selected="0">
            <x v="24"/>
          </reference>
          <reference field="1" count="1" selected="0">
            <x v="5"/>
          </reference>
          <reference field="2" count="1">
            <x v="63"/>
          </reference>
        </references>
      </pivotArea>
    </format>
    <format dxfId="96">
      <pivotArea dataOnly="0" labelOnly="1" fieldPosition="0">
        <references count="3">
          <reference field="0" count="1" selected="0">
            <x v="25"/>
          </reference>
          <reference field="1" count="1" selected="0">
            <x v="2"/>
          </reference>
          <reference field="2" count="1">
            <x v="48"/>
          </reference>
        </references>
      </pivotArea>
    </format>
    <format dxfId="95">
      <pivotArea dataOnly="0" labelOnly="1" fieldPosition="0">
        <references count="3">
          <reference field="0" count="1" selected="0">
            <x v="26"/>
          </reference>
          <reference field="1" count="1" selected="0">
            <x v="2"/>
          </reference>
          <reference field="2" count="1">
            <x v="47"/>
          </reference>
        </references>
      </pivotArea>
    </format>
    <format dxfId="94">
      <pivotArea dataOnly="0" labelOnly="1" fieldPosition="0">
        <references count="3">
          <reference field="0" count="1" selected="0">
            <x v="28"/>
          </reference>
          <reference field="1" count="1" selected="0">
            <x v="1"/>
          </reference>
          <reference field="2" count="1">
            <x v="52"/>
          </reference>
        </references>
      </pivotArea>
    </format>
    <format dxfId="93">
      <pivotArea dataOnly="0" labelOnly="1" fieldPosition="0">
        <references count="3">
          <reference field="0" count="1" selected="0">
            <x v="29"/>
          </reference>
          <reference field="1" count="1" selected="0">
            <x v="1"/>
          </reference>
          <reference field="2" count="1">
            <x v="53"/>
          </reference>
        </references>
      </pivotArea>
    </format>
    <format dxfId="92">
      <pivotArea dataOnly="0" labelOnly="1" fieldPosition="0">
        <references count="3">
          <reference field="0" count="1" selected="0">
            <x v="30"/>
          </reference>
          <reference field="1" count="1" selected="0">
            <x v="1"/>
          </reference>
          <reference field="2" count="1">
            <x v="54"/>
          </reference>
        </references>
      </pivotArea>
    </format>
    <format dxfId="91">
      <pivotArea dataOnly="0" labelOnly="1" fieldPosition="0">
        <references count="3">
          <reference field="0" count="1" selected="0">
            <x v="31"/>
          </reference>
          <reference field="1" count="1" selected="0">
            <x v="1"/>
          </reference>
          <reference field="2" count="1">
            <x v="55"/>
          </reference>
        </references>
      </pivotArea>
    </format>
    <format dxfId="90">
      <pivotArea dataOnly="0" labelOnly="1" fieldPosition="0">
        <references count="3">
          <reference field="0" count="1" selected="0">
            <x v="32"/>
          </reference>
          <reference field="1" count="1" selected="0">
            <x v="1"/>
          </reference>
          <reference field="2" count="1">
            <x v="56"/>
          </reference>
        </references>
      </pivotArea>
    </format>
    <format dxfId="89">
      <pivotArea dataOnly="0" labelOnly="1" fieldPosition="0">
        <references count="3">
          <reference field="0" count="1" selected="0">
            <x v="33"/>
          </reference>
          <reference field="1" count="1" selected="0">
            <x v="1"/>
          </reference>
          <reference field="2" count="1">
            <x v="49"/>
          </reference>
        </references>
      </pivotArea>
    </format>
    <format dxfId="88">
      <pivotArea dataOnly="0" labelOnly="1" fieldPosition="0">
        <references count="3">
          <reference field="0" count="1" selected="0">
            <x v="35"/>
          </reference>
          <reference field="1" count="1" selected="0">
            <x v="1"/>
          </reference>
          <reference field="2" count="1">
            <x v="10"/>
          </reference>
        </references>
      </pivotArea>
    </format>
    <format dxfId="87">
      <pivotArea dataOnly="0" labelOnly="1" fieldPosition="0">
        <references count="3">
          <reference field="0" count="1" selected="0">
            <x v="36"/>
          </reference>
          <reference field="1" count="1" selected="0">
            <x v="1"/>
          </reference>
          <reference field="2" count="1">
            <x v="11"/>
          </reference>
        </references>
      </pivotArea>
    </format>
    <format dxfId="86">
      <pivotArea dataOnly="0" labelOnly="1" fieldPosition="0">
        <references count="3">
          <reference field="0" count="1" selected="0">
            <x v="37"/>
          </reference>
          <reference field="1" count="1" selected="0">
            <x v="1"/>
          </reference>
          <reference field="2" count="1">
            <x v="12"/>
          </reference>
        </references>
      </pivotArea>
    </format>
    <format dxfId="85">
      <pivotArea dataOnly="0" labelOnly="1" fieldPosition="0">
        <references count="3">
          <reference field="0" count="1" selected="0">
            <x v="38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84">
      <pivotArea dataOnly="0" labelOnly="1" fieldPosition="0">
        <references count="3">
          <reference field="0" count="1" selected="0">
            <x v="39"/>
          </reference>
          <reference field="1" count="1" selected="0">
            <x v="1"/>
          </reference>
          <reference field="2" count="1">
            <x v="64"/>
          </reference>
        </references>
      </pivotArea>
    </format>
    <format dxfId="83">
      <pivotArea dataOnly="0" labelOnly="1" fieldPosition="0">
        <references count="3">
          <reference field="0" count="1" selected="0">
            <x v="40"/>
          </reference>
          <reference field="1" count="1" selected="0">
            <x v="4"/>
          </reference>
          <reference field="2" count="1">
            <x v="9"/>
          </reference>
        </references>
      </pivotArea>
    </format>
    <format dxfId="82">
      <pivotArea dataOnly="0" labelOnly="1" fieldPosition="0">
        <references count="3">
          <reference field="0" count="1" selected="0">
            <x v="41"/>
          </reference>
          <reference field="1" count="1" selected="0">
            <x v="4"/>
          </reference>
          <reference field="2" count="1">
            <x v="58"/>
          </reference>
        </references>
      </pivotArea>
    </format>
    <format dxfId="81">
      <pivotArea dataOnly="0" labelOnly="1" fieldPosition="0">
        <references count="3">
          <reference field="0" count="1" selected="0">
            <x v="42"/>
          </reference>
          <reference field="1" count="1" selected="0">
            <x v="4"/>
          </reference>
          <reference field="2" count="1">
            <x v="57"/>
          </reference>
        </references>
      </pivotArea>
    </format>
    <format dxfId="80">
      <pivotArea dataOnly="0" labelOnly="1" fieldPosition="0">
        <references count="3">
          <reference field="0" count="1" selected="0">
            <x v="43"/>
          </reference>
          <reference field="1" count="1" selected="0">
            <x v="5"/>
          </reference>
          <reference field="2" count="1">
            <x v="23"/>
          </reference>
        </references>
      </pivotArea>
    </format>
    <format dxfId="79">
      <pivotArea dataOnly="0" labelOnly="1" fieldPosition="0">
        <references count="3">
          <reference field="0" count="1" selected="0">
            <x v="44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78">
      <pivotArea dataOnly="0" labelOnly="1" fieldPosition="0">
        <references count="3">
          <reference field="0" count="1" selected="0">
            <x v="45"/>
          </reference>
          <reference field="1" count="1" selected="0">
            <x v="5"/>
          </reference>
          <reference field="2" count="1">
            <x v="25"/>
          </reference>
        </references>
      </pivotArea>
    </format>
    <format dxfId="77">
      <pivotArea dataOnly="0" labelOnly="1" fieldPosition="0">
        <references count="3">
          <reference field="0" count="1" selected="0">
            <x v="46"/>
          </reference>
          <reference field="1" count="1" selected="0">
            <x v="5"/>
          </reference>
          <reference field="2" count="1">
            <x v="22"/>
          </reference>
        </references>
      </pivotArea>
    </format>
    <format dxfId="76">
      <pivotArea dataOnly="0" labelOnly="1" fieldPosition="0">
        <references count="3">
          <reference field="0" count="1" selected="0">
            <x v="47"/>
          </reference>
          <reference field="1" count="1" selected="0">
            <x v="2"/>
          </reference>
          <reference field="2" count="1">
            <x v="46"/>
          </reference>
        </references>
      </pivotArea>
    </format>
    <format dxfId="75">
      <pivotArea dataOnly="0" labelOnly="1" fieldPosition="0">
        <references count="3">
          <reference field="0" count="1" selected="0">
            <x v="48"/>
          </reference>
          <reference field="1" count="1" selected="0">
            <x v="5"/>
          </reference>
          <reference field="2" count="1">
            <x v="28"/>
          </reference>
        </references>
      </pivotArea>
    </format>
    <format dxfId="74">
      <pivotArea dataOnly="0" labelOnly="1" fieldPosition="0">
        <references count="3">
          <reference field="0" count="1" selected="0">
            <x v="49"/>
          </reference>
          <reference field="1" count="1" selected="0">
            <x v="5"/>
          </reference>
          <reference field="2" count="1">
            <x v="26"/>
          </reference>
        </references>
      </pivotArea>
    </format>
    <format dxfId="73">
      <pivotArea dataOnly="0" labelOnly="1" fieldPosition="0">
        <references count="3">
          <reference field="0" count="1" selected="0">
            <x v="50"/>
          </reference>
          <reference field="1" count="1" selected="0">
            <x v="5"/>
          </reference>
          <reference field="2" count="1">
            <x v="29"/>
          </reference>
        </references>
      </pivotArea>
    </format>
    <format dxfId="72">
      <pivotArea dataOnly="0" labelOnly="1" fieldPosition="0">
        <references count="3">
          <reference field="0" count="1" selected="0">
            <x v="51"/>
          </reference>
          <reference field="1" count="1" selected="0">
            <x v="5"/>
          </reference>
          <reference field="2" count="1">
            <x v="27"/>
          </reference>
        </references>
      </pivotArea>
    </format>
    <format dxfId="71">
      <pivotArea dataOnly="0" labelOnly="1" fieldPosition="0">
        <references count="3">
          <reference field="0" count="1" selected="0">
            <x v="52"/>
          </reference>
          <reference field="1" count="1" selected="0">
            <x v="5"/>
          </reference>
          <reference field="2" count="1">
            <x v="30"/>
          </reference>
        </references>
      </pivotArea>
    </format>
    <format dxfId="70">
      <pivotArea dataOnly="0" labelOnly="1" fieldPosition="0">
        <references count="3">
          <reference field="0" count="1" selected="0">
            <x v="53"/>
          </reference>
          <reference field="1" count="1" selected="0">
            <x v="5"/>
          </reference>
          <reference field="2" count="1">
            <x v="31"/>
          </reference>
        </references>
      </pivotArea>
    </format>
    <format dxfId="69">
      <pivotArea dataOnly="0" labelOnly="1" fieldPosition="0">
        <references count="3">
          <reference field="0" count="1" selected="0">
            <x v="54"/>
          </reference>
          <reference field="1" count="1" selected="0">
            <x v="5"/>
          </reference>
          <reference field="2" count="1">
            <x v="32"/>
          </reference>
        </references>
      </pivotArea>
    </format>
    <format dxfId="68">
      <pivotArea dataOnly="0" labelOnly="1" fieldPosition="0">
        <references count="3">
          <reference field="0" count="1" selected="0">
            <x v="55"/>
          </reference>
          <reference field="1" count="1" selected="0">
            <x v="3"/>
          </reference>
          <reference field="2" count="1">
            <x v="0"/>
          </reference>
        </references>
      </pivotArea>
    </format>
    <format dxfId="67">
      <pivotArea dataOnly="0" labelOnly="1" fieldPosition="0">
        <references count="3">
          <reference field="0" count="1" selected="0">
            <x v="56"/>
          </reference>
          <reference field="1" count="1" selected="0">
            <x v="3"/>
          </reference>
          <reference field="2" count="1">
            <x v="4"/>
          </reference>
        </references>
      </pivotArea>
    </format>
    <format dxfId="66">
      <pivotArea dataOnly="0" labelOnly="1" fieldPosition="0">
        <references count="3">
          <reference field="0" count="1" selected="0">
            <x v="58"/>
          </reference>
          <reference field="1" count="1" selected="0">
            <x v="3"/>
          </reference>
          <reference field="2" count="1">
            <x v="2"/>
          </reference>
        </references>
      </pivotArea>
    </format>
    <format dxfId="65">
      <pivotArea dataOnly="0" labelOnly="1" fieldPosition="0">
        <references count="3">
          <reference field="0" count="1" selected="0">
            <x v="60"/>
          </reference>
          <reference field="1" count="1" selected="0">
            <x v="3"/>
          </reference>
          <reference field="2" count="1">
            <x v="6"/>
          </reference>
        </references>
      </pivotArea>
    </format>
    <format dxfId="64">
      <pivotArea dataOnly="0" labelOnly="1" fieldPosition="0">
        <references count="3">
          <reference field="0" count="1" selected="0">
            <x v="61"/>
          </reference>
          <reference field="1" count="1" selected="0">
            <x v="3"/>
          </reference>
          <reference field="2" count="1">
            <x v="8"/>
          </reference>
        </references>
      </pivotArea>
    </format>
    <format dxfId="63">
      <pivotArea dataOnly="0" labelOnly="1" fieldPosition="0">
        <references count="3">
          <reference field="0" count="1" selected="0">
            <x v="62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62">
      <pivotArea dataOnly="0" labelOnly="1" fieldPosition="0">
        <references count="3">
          <reference field="0" count="1" selected="0">
            <x v="63"/>
          </reference>
          <reference field="1" count="1" selected="0">
            <x v="3"/>
          </reference>
          <reference field="2" count="1">
            <x v="7"/>
          </reference>
        </references>
      </pivotArea>
    </format>
    <format dxfId="61">
      <pivotArea dataOnly="0" labelOnly="1" fieldPosition="0">
        <references count="3">
          <reference field="0" count="1" selected="0">
            <x v="64"/>
          </reference>
          <reference field="1" count="1" selected="0">
            <x v="1"/>
          </reference>
          <reference field="2" count="1">
            <x v="60"/>
          </reference>
        </references>
      </pivotArea>
    </format>
    <format dxfId="60">
      <pivotArea dataOnly="0" labelOnly="1" fieldPosition="0">
        <references count="3">
          <reference field="0" count="1" selected="0">
            <x v="65"/>
          </reference>
          <reference field="1" count="1" selected="0">
            <x v="1"/>
          </reference>
          <reference field="2" count="1">
            <x v="59"/>
          </reference>
        </references>
      </pivotArea>
    </format>
    <format dxfId="59">
      <pivotArea dataOnly="0" labelOnly="1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42"/>
          </reference>
          <reference field="3" count="1">
            <x v="0"/>
          </reference>
        </references>
      </pivotArea>
    </format>
    <format dxfId="58">
      <pivotArea dataOnly="0" labelOnly="1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43"/>
          </reference>
          <reference field="3" count="1">
            <x v="0"/>
          </reference>
        </references>
      </pivotArea>
    </format>
    <format dxfId="57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2" count="1" selected="0">
            <x v="44"/>
          </reference>
          <reference field="3" count="1">
            <x v="0"/>
          </reference>
        </references>
      </pivotArea>
    </format>
    <format dxfId="56">
      <pivotArea dataOnly="0" labelOnly="1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2" count="1" selected="0">
            <x v="45"/>
          </reference>
          <reference field="3" count="1">
            <x v="0"/>
          </reference>
        </references>
      </pivotArea>
    </format>
    <format dxfId="55">
      <pivotArea dataOnly="0" labelOnly="1" fieldPosition="0">
        <references count="4">
          <reference field="0" count="1" selected="0">
            <x v="6"/>
          </reference>
          <reference field="1" count="1" selected="0">
            <x v="1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54">
      <pivotArea dataOnly="0" labelOnly="1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1" selected="0">
            <x v="34"/>
          </reference>
          <reference field="3" count="1">
            <x v="0"/>
          </reference>
        </references>
      </pivotArea>
    </format>
    <format dxfId="53">
      <pivotArea dataOnly="0" labelOnly="1" fieldPosition="0">
        <references count="4">
          <reference field="0" count="1" selected="0">
            <x v="9"/>
          </reference>
          <reference field="1" count="1" selected="0">
            <x v="1"/>
          </reference>
          <reference field="2" count="1" selected="0">
            <x v="35"/>
          </reference>
          <reference field="3" count="1">
            <x v="0"/>
          </reference>
        </references>
      </pivotArea>
    </format>
    <format dxfId="52">
      <pivotArea dataOnly="0" labelOnly="1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36"/>
          </reference>
          <reference field="3" count="1">
            <x v="0"/>
          </reference>
        </references>
      </pivotArea>
    </format>
    <format dxfId="51">
      <pivotArea dataOnly="0" labelOnly="1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2" count="1" selected="0">
            <x v="37"/>
          </reference>
          <reference field="3" count="1">
            <x v="0"/>
          </reference>
        </references>
      </pivotArea>
    </format>
    <format dxfId="50">
      <pivotArea dataOnly="0" labelOnly="1" fieldPosition="0">
        <references count="4">
          <reference field="0" count="1" selected="0">
            <x v="12"/>
          </reference>
          <reference field="1" count="1" selected="0">
            <x v="1"/>
          </reference>
          <reference field="2" count="1" selected="0">
            <x v="38"/>
          </reference>
          <reference field="3" count="1">
            <x v="0"/>
          </reference>
        </references>
      </pivotArea>
    </format>
    <format dxfId="49">
      <pivotArea dataOnly="0" labelOnly="1" fieldPosition="0">
        <references count="4">
          <reference field="0" count="1" selected="0">
            <x v="13"/>
          </reference>
          <reference field="1" count="1" selected="0">
            <x v="1"/>
          </reference>
          <reference field="2" count="1" selected="0">
            <x v="33"/>
          </reference>
          <reference field="3" count="1">
            <x v="0"/>
          </reference>
        </references>
      </pivotArea>
    </format>
    <format dxfId="48">
      <pivotArea dataOnly="0" labelOnly="1" fieldPosition="0">
        <references count="4">
          <reference field="0" count="1" selected="0">
            <x v="14"/>
          </reference>
          <reference field="1" count="1" selected="0">
            <x v="5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7">
      <pivotArea dataOnly="0" labelOnly="1" fieldPosition="0">
        <references count="4">
          <reference field="0" count="1" selected="0">
            <x v="15"/>
          </reference>
          <reference field="1" count="1" selected="0">
            <x v="5"/>
          </reference>
          <reference field="2" count="1" selected="0">
            <x v="16"/>
          </reference>
          <reference field="3" count="1">
            <x v="1"/>
          </reference>
        </references>
      </pivotArea>
    </format>
    <format dxfId="46">
      <pivotArea dataOnly="0" labelOnly="1" fieldPosition="0">
        <references count="4">
          <reference field="0" count="1" selected="0">
            <x v="16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"/>
          </reference>
        </references>
      </pivotArea>
    </format>
    <format dxfId="45">
      <pivotArea dataOnly="0" labelOnly="1" fieldPosition="0">
        <references count="4">
          <reference field="0" count="1" selected="0">
            <x v="17"/>
          </reference>
          <reference field="1" count="1" selected="0">
            <x v="5"/>
          </reference>
          <reference field="2" count="1" selected="0">
            <x v="20"/>
          </reference>
          <reference field="3" count="1">
            <x v="1"/>
          </reference>
        </references>
      </pivotArea>
    </format>
    <format dxfId="44">
      <pivotArea dataOnly="0" labelOnly="1" fieldPosition="0">
        <references count="4">
          <reference field="0" count="1" selected="0">
            <x v="18"/>
          </reference>
          <reference field="1" count="1" selected="0">
            <x v="5"/>
          </reference>
          <reference field="2" count="1" selected="0">
            <x v="21"/>
          </reference>
          <reference field="3" count="1">
            <x v="1"/>
          </reference>
        </references>
      </pivotArea>
    </format>
    <format dxfId="43">
      <pivotArea dataOnly="0" labelOnly="1" fieldPosition="0">
        <references count="4">
          <reference field="0" count="1" selected="0">
            <x v="19"/>
          </reference>
          <reference field="1" count="1" selected="0">
            <x v="5"/>
          </reference>
          <reference field="2" count="1" selected="0">
            <x v="18"/>
          </reference>
          <reference field="3" count="1">
            <x v="1"/>
          </reference>
        </references>
      </pivotArea>
    </format>
    <format dxfId="42">
      <pivotArea dataOnly="0" labelOnly="1" fieldPosition="0">
        <references count="4">
          <reference field="0" count="1" selected="0">
            <x v="20"/>
          </reference>
          <reference field="1" count="1" selected="0">
            <x v="5"/>
          </reference>
          <reference field="2" count="1" selected="0">
            <x v="14"/>
          </reference>
          <reference field="3" count="1">
            <x v="1"/>
          </reference>
        </references>
      </pivotArea>
    </format>
    <format dxfId="41">
      <pivotArea dataOnly="0" labelOnly="1" fieldPosition="0">
        <references count="4">
          <reference field="0" count="1" selected="0">
            <x v="21"/>
          </reference>
          <reference field="1" count="1" selected="0">
            <x v="5"/>
          </reference>
          <reference field="2" count="1" selected="0">
            <x v="15"/>
          </reference>
          <reference field="3" count="1">
            <x v="1"/>
          </reference>
        </references>
      </pivotArea>
    </format>
    <format dxfId="40">
      <pivotArea dataOnly="0" labelOnly="1" fieldPosition="0">
        <references count="4">
          <reference field="0" count="1" selected="0">
            <x v="22"/>
          </reference>
          <reference field="1" count="1" selected="0">
            <x v="5"/>
          </reference>
          <reference field="2" count="1" selected="0">
            <x v="61"/>
          </reference>
          <reference field="3" count="1">
            <x v="1"/>
          </reference>
        </references>
      </pivotArea>
    </format>
    <format dxfId="39">
      <pivotArea dataOnly="0" labelOnly="1" fieldPosition="0">
        <references count="4">
          <reference field="0" count="1" selected="0">
            <x v="23"/>
          </reference>
          <reference field="1" count="1" selected="0">
            <x v="5"/>
          </reference>
          <reference field="2" count="1" selected="0">
            <x v="62"/>
          </reference>
          <reference field="3" count="1">
            <x v="1"/>
          </reference>
        </references>
      </pivotArea>
    </format>
    <format dxfId="38">
      <pivotArea dataOnly="0" labelOnly="1" fieldPosition="0">
        <references count="4">
          <reference field="0" count="1" selected="0">
            <x v="24"/>
          </reference>
          <reference field="1" count="1" selected="0">
            <x v="5"/>
          </reference>
          <reference field="2" count="1" selected="0">
            <x v="63"/>
          </reference>
          <reference field="3" count="1">
            <x v="1"/>
          </reference>
        </references>
      </pivotArea>
    </format>
    <format dxfId="37">
      <pivotArea dataOnly="0" labelOnly="1" fieldPosition="0">
        <references count="4">
          <reference field="0" count="1" selected="0">
            <x v="25"/>
          </reference>
          <reference field="1" count="1" selected="0">
            <x v="2"/>
          </reference>
          <reference field="2" count="1" selected="0">
            <x v="48"/>
          </reference>
          <reference field="3" count="1">
            <x v="0"/>
          </reference>
        </references>
      </pivotArea>
    </format>
    <format dxfId="36">
      <pivotArea dataOnly="0" labelOnly="1" fieldPosition="0">
        <references count="4">
          <reference field="0" count="1" selected="0">
            <x v="26"/>
          </reference>
          <reference field="1" count="1" selected="0">
            <x v="2"/>
          </reference>
          <reference field="2" count="1" selected="0">
            <x v="47"/>
          </reference>
          <reference field="3" count="1">
            <x v="0"/>
          </reference>
        </references>
      </pivotArea>
    </format>
    <format dxfId="35">
      <pivotArea dataOnly="0" labelOnly="1" fieldPosition="0">
        <references count="4">
          <reference field="0" count="1" selected="0">
            <x v="28"/>
          </reference>
          <reference field="1" count="1" selected="0">
            <x v="1"/>
          </reference>
          <reference field="2" count="1" selected="0">
            <x v="52"/>
          </reference>
          <reference field="3" count="1">
            <x v="0"/>
          </reference>
        </references>
      </pivotArea>
    </format>
    <format dxfId="34">
      <pivotArea dataOnly="0" labelOnly="1" fieldPosition="0">
        <references count="4">
          <reference field="0" count="1" selected="0">
            <x v="29"/>
          </reference>
          <reference field="1" count="1" selected="0">
            <x v="1"/>
          </reference>
          <reference field="2" count="1" selected="0">
            <x v="53"/>
          </reference>
          <reference field="3" count="1">
            <x v="0"/>
          </reference>
        </references>
      </pivotArea>
    </format>
    <format dxfId="33">
      <pivotArea dataOnly="0" labelOnly="1" fieldPosition="0">
        <references count="4">
          <reference field="0" count="1" selected="0">
            <x v="30"/>
          </reference>
          <reference field="1" count="1" selected="0">
            <x v="1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32">
      <pivotArea dataOnly="0" labelOnly="1" fieldPosition="0">
        <references count="4">
          <reference field="0" count="1" selected="0">
            <x v="31"/>
          </reference>
          <reference field="1" count="1" selected="0">
            <x v="1"/>
          </reference>
          <reference field="2" count="1" selected="0">
            <x v="55"/>
          </reference>
          <reference field="3" count="1">
            <x v="0"/>
          </reference>
        </references>
      </pivotArea>
    </format>
    <format dxfId="31">
      <pivotArea dataOnly="0" labelOnly="1" fieldPosition="0">
        <references count="4">
          <reference field="0" count="1" selected="0">
            <x v="32"/>
          </reference>
          <reference field="1" count="1" selected="0">
            <x v="1"/>
          </reference>
          <reference field="2" count="1" selected="0">
            <x v="56"/>
          </reference>
          <reference field="3" count="1">
            <x v="0"/>
          </reference>
        </references>
      </pivotArea>
    </format>
    <format dxfId="30">
      <pivotArea dataOnly="0" labelOnly="1" fieldPosition="0">
        <references count="4">
          <reference field="0" count="1" selected="0">
            <x v="33"/>
          </reference>
          <reference field="1" count="1" selected="0">
            <x v="1"/>
          </reference>
          <reference field="2" count="1" selected="0">
            <x v="49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4">
          <reference field="0" count="1" selected="0">
            <x v="35"/>
          </reference>
          <reference field="1" count="1" selected="0">
            <x v="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28">
      <pivotArea dataOnly="0" labelOnly="1" fieldPosition="0">
        <references count="4">
          <reference field="0" count="1" selected="0">
            <x v="36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27">
      <pivotArea dataOnly="0" labelOnly="1" fieldPosition="0">
        <references count="4">
          <reference field="0" count="1" selected="0">
            <x v="37"/>
          </reference>
          <reference field="1" count="1" selected="0">
            <x v="1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26">
      <pivotArea dataOnly="0" labelOnly="1" fieldPosition="0">
        <references count="4">
          <reference field="0" count="1" selected="0">
            <x v="38"/>
          </reference>
          <reference field="1" count="1" selected="0">
            <x v="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25">
      <pivotArea dataOnly="0" labelOnly="1" fieldPosition="0">
        <references count="4">
          <reference field="0" count="1" selected="0">
            <x v="39"/>
          </reference>
          <reference field="1" count="1" selected="0">
            <x v="1"/>
          </reference>
          <reference field="2" count="1" selected="0">
            <x v="64"/>
          </reference>
          <reference field="3" count="1">
            <x v="0"/>
          </reference>
        </references>
      </pivotArea>
    </format>
    <format dxfId="24">
      <pivotArea dataOnly="0" labelOnly="1" fieldPosition="0">
        <references count="4">
          <reference field="0" count="1" selected="0">
            <x v="40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23">
      <pivotArea dataOnly="0" labelOnly="1" fieldPosition="0">
        <references count="4">
          <reference field="0" count="1" selected="0">
            <x v="41"/>
          </reference>
          <reference field="1" count="1" selected="0">
            <x v="4"/>
          </reference>
          <reference field="2" count="1" selected="0">
            <x v="58"/>
          </reference>
          <reference field="3" count="1">
            <x v="0"/>
          </reference>
        </references>
      </pivotArea>
    </format>
    <format dxfId="22">
      <pivotArea dataOnly="0" labelOnly="1" fieldPosition="0">
        <references count="4">
          <reference field="0" count="1" selected="0">
            <x v="42"/>
          </reference>
          <reference field="1" count="1" selected="0">
            <x v="4"/>
          </reference>
          <reference field="2" count="1" selected="0">
            <x v="57"/>
          </reference>
          <reference field="3" count="1">
            <x v="0"/>
          </reference>
        </references>
      </pivotArea>
    </format>
    <format dxfId="21">
      <pivotArea dataOnly="0" labelOnly="1" fieldPosition="0">
        <references count="4">
          <reference field="0" count="1" selected="0">
            <x v="43"/>
          </reference>
          <reference field="1" count="1" selected="0">
            <x v="5"/>
          </reference>
          <reference field="2" count="1" selected="0">
            <x v="23"/>
          </reference>
          <reference field="3" count="1">
            <x v="1"/>
          </reference>
        </references>
      </pivotArea>
    </format>
    <format dxfId="20">
      <pivotArea dataOnly="0" labelOnly="1" fieldPosition="0">
        <references count="4">
          <reference field="0" count="1" selected="0">
            <x v="44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1"/>
          </reference>
        </references>
      </pivotArea>
    </format>
    <format dxfId="19">
      <pivotArea dataOnly="0" labelOnly="1" fieldPosition="0">
        <references count="4">
          <reference field="0" count="1" selected="0">
            <x v="45"/>
          </reference>
          <reference field="1" count="1" selected="0">
            <x v="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18">
      <pivotArea dataOnly="0" labelOnly="1" fieldPosition="0">
        <references count="4">
          <reference field="0" count="1" selected="0">
            <x v="46"/>
          </reference>
          <reference field="1" count="1" selected="0">
            <x v="5"/>
          </reference>
          <reference field="2" count="1" selected="0">
            <x v="22"/>
          </reference>
          <reference field="3" count="1">
            <x v="1"/>
          </reference>
        </references>
      </pivotArea>
    </format>
    <format dxfId="17">
      <pivotArea dataOnly="0" labelOnly="1" fieldPosition="0">
        <references count="4">
          <reference field="0" count="1" selected="0">
            <x v="47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6">
      <pivotArea dataOnly="0" labelOnly="1" fieldPosition="0">
        <references count="4">
          <reference field="0" count="1" selected="0">
            <x v="48"/>
          </reference>
          <reference field="1" count="1" selected="0">
            <x v="5"/>
          </reference>
          <reference field="2" count="1" selected="0">
            <x v="28"/>
          </reference>
          <reference field="3" count="1">
            <x v="1"/>
          </reference>
        </references>
      </pivotArea>
    </format>
    <format dxfId="15">
      <pivotArea dataOnly="0" labelOnly="1" fieldPosition="0">
        <references count="4">
          <reference field="0" count="1" selected="0">
            <x v="49"/>
          </reference>
          <reference field="1" count="1" selected="0">
            <x v="5"/>
          </reference>
          <reference field="2" count="1" selected="0">
            <x v="26"/>
          </reference>
          <reference field="3" count="1">
            <x v="1"/>
          </reference>
        </references>
      </pivotArea>
    </format>
    <format dxfId="14">
      <pivotArea dataOnly="0" labelOnly="1" fieldPosition="0">
        <references count="4">
          <reference field="0" count="1" selected="0">
            <x v="50"/>
          </reference>
          <reference field="1" count="1" selected="0">
            <x v="5"/>
          </reference>
          <reference field="2" count="1" selected="0">
            <x v="29"/>
          </reference>
          <reference field="3" count="1">
            <x v="1"/>
          </reference>
        </references>
      </pivotArea>
    </format>
    <format dxfId="13">
      <pivotArea dataOnly="0" labelOnly="1" fieldPosition="0">
        <references count="4">
          <reference field="0" count="1" selected="0">
            <x v="51"/>
          </reference>
          <reference field="1" count="1" selected="0">
            <x v="5"/>
          </reference>
          <reference field="2" count="1" selected="0">
            <x v="27"/>
          </reference>
          <reference field="3" count="1">
            <x v="1"/>
          </reference>
        </references>
      </pivotArea>
    </format>
    <format dxfId="12">
      <pivotArea dataOnly="0" labelOnly="1" fieldPosition="0">
        <references count="4">
          <reference field="0" count="1" selected="0">
            <x v="52"/>
          </reference>
          <reference field="1" count="1" selected="0">
            <x v="5"/>
          </reference>
          <reference field="2" count="1" selected="0">
            <x v="30"/>
          </reference>
          <reference field="3" count="1">
            <x v="1"/>
          </reference>
        </references>
      </pivotArea>
    </format>
    <format dxfId="11">
      <pivotArea dataOnly="0" labelOnly="1" fieldPosition="0">
        <references count="4">
          <reference field="0" count="1" selected="0">
            <x v="53"/>
          </reference>
          <reference field="1" count="1" selected="0">
            <x v="5"/>
          </reference>
          <reference field="2" count="1" selected="0">
            <x v="31"/>
          </reference>
          <reference field="3" count="1">
            <x v="1"/>
          </reference>
        </references>
      </pivotArea>
    </format>
    <format dxfId="10">
      <pivotArea dataOnly="0" labelOnly="1" fieldPosition="0">
        <references count="4">
          <reference field="0" count="1" selected="0">
            <x v="54"/>
          </reference>
          <reference field="1" count="1" selected="0">
            <x v="5"/>
          </reference>
          <reference field="2" count="1" selected="0">
            <x v="32"/>
          </reference>
          <reference field="3" count="1">
            <x v="1"/>
          </reference>
        </references>
      </pivotArea>
    </format>
    <format dxfId="9">
      <pivotArea dataOnly="0" labelOnly="1" fieldPosition="0">
        <references count="4">
          <reference field="0" count="1" selected="0">
            <x v="55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8">
      <pivotArea dataOnly="0" labelOnly="1" fieldPosition="0">
        <references count="4">
          <reference field="0" count="1" selected="0">
            <x v="56"/>
          </reference>
          <reference field="1" count="1" selected="0">
            <x v="3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7">
      <pivotArea dataOnly="0" labelOnly="1" fieldPosition="0">
        <references count="4">
          <reference field="0" count="1" selected="0">
            <x v="58"/>
          </reference>
          <reference field="1" count="1" selected="0">
            <x v="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6">
      <pivotArea dataOnly="0" labelOnly="1" fieldPosition="0">
        <references count="4">
          <reference field="0" count="1" selected="0">
            <x v="60"/>
          </reference>
          <reference field="1" count="1" selected="0">
            <x v="3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">
      <pivotArea dataOnly="0" labelOnly="1" fieldPosition="0">
        <references count="4">
          <reference field="0" count="1" selected="0">
            <x v="61"/>
          </reference>
          <reference field="1" count="1" selected="0">
            <x v="3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4">
      <pivotArea dataOnly="0" labelOnly="1" fieldPosition="0">
        <references count="4">
          <reference field="0" count="1" selected="0">
            <x v="62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4">
          <reference field="0" count="1" selected="0">
            <x v="63"/>
          </reference>
          <reference field="1" count="1" selected="0">
            <x v="3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2">
      <pivotArea dataOnly="0" labelOnly="1" fieldPosition="0">
        <references count="4">
          <reference field="0" count="1" selected="0">
            <x v="64"/>
          </reference>
          <reference field="1" count="1" selected="0">
            <x v="1"/>
          </reference>
          <reference field="2" count="1" selected="0">
            <x v="60"/>
          </reference>
          <reference field="3" count="1">
            <x v="0"/>
          </reference>
        </references>
      </pivotArea>
    </format>
    <format dxfId="1">
      <pivotArea dataOnly="0" labelOnly="1" fieldPosition="0">
        <references count="4">
          <reference field="0" count="1" selected="0">
            <x v="65"/>
          </reference>
          <reference field="1" count="1" selected="0">
            <x v="1"/>
          </reference>
          <reference field="2" count="1" selected="0">
            <x v="59"/>
          </reference>
          <reference field="3" count="1">
            <x v="0"/>
          </reference>
        </references>
      </pivotArea>
    </format>
    <format dxfId="0">
      <pivotArea dataOnly="0" labelOnly="1" fieldPosition="0">
        <references count="4">
          <reference field="0" count="1" selected="0">
            <x v="67"/>
          </reference>
          <reference field="1" count="1" selected="0">
            <x v="1"/>
          </reference>
          <reference field="2" count="1" selected="0">
            <x v="59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2" zoomScale="110" zoomScaleNormal="110" workbookViewId="0">
      <selection activeCell="E17" sqref="E17"/>
    </sheetView>
  </sheetViews>
  <sheetFormatPr defaultColWidth="7.625" defaultRowHeight="12.75" x14ac:dyDescent="0.2"/>
  <cols>
    <col min="1" max="1" width="5.625" style="31" bestFit="1" customWidth="1"/>
    <col min="2" max="2" width="6.375" style="31" bestFit="1" customWidth="1"/>
    <col min="3" max="3" width="4.25" style="31" bestFit="1" customWidth="1"/>
    <col min="4" max="4" width="19.875" style="31" bestFit="1" customWidth="1"/>
    <col min="5" max="5" width="4.625" style="31" customWidth="1"/>
    <col min="6" max="6" width="6.125" style="31" bestFit="1" customWidth="1"/>
    <col min="7" max="7" width="4.25" style="31" bestFit="1" customWidth="1"/>
    <col min="8" max="8" width="6.5" style="31" bestFit="1" customWidth="1"/>
    <col min="9" max="10" width="5.25" style="31" bestFit="1" customWidth="1"/>
    <col min="11" max="11" width="3.75" style="31" customWidth="1"/>
    <col min="12" max="16384" width="7.625" style="31"/>
  </cols>
  <sheetData>
    <row r="1" spans="1:11" x14ac:dyDescent="0.2">
      <c r="A1" s="29" t="s">
        <v>243</v>
      </c>
      <c r="B1" s="29" t="s">
        <v>244</v>
      </c>
      <c r="C1" s="29" t="s">
        <v>245</v>
      </c>
      <c r="D1" s="29" t="s">
        <v>147</v>
      </c>
      <c r="E1" s="29" t="s">
        <v>246</v>
      </c>
      <c r="F1" s="29"/>
      <c r="G1" s="29"/>
      <c r="H1" s="30"/>
      <c r="I1" s="30"/>
      <c r="K1" s="32"/>
    </row>
    <row r="2" spans="1:11" ht="15.75" x14ac:dyDescent="0.2">
      <c r="A2" s="4">
        <v>1</v>
      </c>
      <c r="B2" s="4" t="s">
        <v>21</v>
      </c>
      <c r="C2" s="4" t="s">
        <v>21</v>
      </c>
      <c r="D2" s="35" t="s">
        <v>252</v>
      </c>
      <c r="E2" s="4">
        <v>0</v>
      </c>
      <c r="F2" s="24"/>
      <c r="G2" s="25"/>
      <c r="H2" s="24"/>
      <c r="I2" s="24"/>
      <c r="J2" s="24"/>
    </row>
    <row r="3" spans="1:11" ht="15.75" x14ac:dyDescent="0.2">
      <c r="A3" s="4">
        <v>2</v>
      </c>
      <c r="B3" s="4" t="s">
        <v>21</v>
      </c>
      <c r="C3" s="4" t="s">
        <v>21</v>
      </c>
      <c r="D3" s="35" t="s">
        <v>253</v>
      </c>
      <c r="E3" s="4">
        <v>0</v>
      </c>
      <c r="F3" s="24"/>
      <c r="G3" s="25"/>
      <c r="H3" s="24"/>
      <c r="I3" s="24"/>
      <c r="J3" s="24"/>
    </row>
    <row r="4" spans="1:11" ht="15.75" x14ac:dyDescent="0.2">
      <c r="A4" s="4">
        <v>3</v>
      </c>
      <c r="B4" s="4" t="s">
        <v>21</v>
      </c>
      <c r="C4" s="4" t="s">
        <v>21</v>
      </c>
      <c r="D4" s="35" t="s">
        <v>254</v>
      </c>
      <c r="E4" s="4">
        <v>0</v>
      </c>
      <c r="F4" s="24"/>
      <c r="G4" s="25"/>
      <c r="H4" s="24"/>
      <c r="I4" s="24"/>
      <c r="J4" s="24"/>
    </row>
    <row r="5" spans="1:11" ht="15.75" x14ac:dyDescent="0.2">
      <c r="A5" s="4">
        <v>4</v>
      </c>
      <c r="B5" s="4" t="s">
        <v>21</v>
      </c>
      <c r="C5" s="4" t="s">
        <v>21</v>
      </c>
      <c r="D5" s="35" t="s">
        <v>255</v>
      </c>
      <c r="E5" s="4">
        <v>0</v>
      </c>
      <c r="F5" s="24"/>
      <c r="G5" s="25"/>
      <c r="H5" s="24"/>
      <c r="I5" s="24"/>
      <c r="J5" s="24"/>
    </row>
    <row r="6" spans="1:11" ht="15.75" x14ac:dyDescent="0.2">
      <c r="A6" s="4">
        <v>5</v>
      </c>
      <c r="B6" s="4" t="s">
        <v>21</v>
      </c>
      <c r="C6" s="4" t="s">
        <v>21</v>
      </c>
      <c r="D6" s="35" t="s">
        <v>256</v>
      </c>
      <c r="E6" s="4">
        <v>0</v>
      </c>
      <c r="F6" s="24"/>
      <c r="G6" s="25"/>
      <c r="H6" s="24"/>
      <c r="I6" s="24"/>
      <c r="J6" s="24"/>
    </row>
    <row r="7" spans="1:11" ht="15.75" x14ac:dyDescent="0.2">
      <c r="A7" s="4">
        <v>6</v>
      </c>
      <c r="B7" s="4" t="s">
        <v>21</v>
      </c>
      <c r="C7" s="4" t="s">
        <v>21</v>
      </c>
      <c r="D7" s="35" t="s">
        <v>257</v>
      </c>
      <c r="E7" s="4">
        <v>0</v>
      </c>
      <c r="F7" s="24"/>
      <c r="G7" s="25"/>
      <c r="H7" s="24"/>
      <c r="I7" s="24"/>
      <c r="J7" s="24"/>
    </row>
    <row r="8" spans="1:11" ht="15.75" x14ac:dyDescent="0.2">
      <c r="A8" s="4">
        <v>8</v>
      </c>
      <c r="B8" s="4" t="s">
        <v>21</v>
      </c>
      <c r="C8" s="4" t="s">
        <v>21</v>
      </c>
      <c r="D8" s="35" t="s">
        <v>259</v>
      </c>
      <c r="E8" s="4">
        <v>0</v>
      </c>
      <c r="F8" s="24"/>
      <c r="G8" s="25"/>
      <c r="H8" s="24"/>
      <c r="I8" s="24"/>
      <c r="J8" s="24"/>
    </row>
    <row r="9" spans="1:11" ht="15.75" x14ac:dyDescent="0.2">
      <c r="A9" s="4">
        <v>7</v>
      </c>
      <c r="B9" s="4" t="s">
        <v>21</v>
      </c>
      <c r="C9" s="4" t="s">
        <v>21</v>
      </c>
      <c r="D9" s="35" t="s">
        <v>258</v>
      </c>
      <c r="E9" s="4">
        <v>0</v>
      </c>
      <c r="F9" s="24"/>
      <c r="G9" s="25"/>
      <c r="H9" s="24"/>
      <c r="I9" s="24"/>
      <c r="J9" s="24"/>
    </row>
    <row r="10" spans="1:11" ht="15.75" x14ac:dyDescent="0.2">
      <c r="A10" s="4">
        <v>9</v>
      </c>
      <c r="B10" s="4" t="s">
        <v>21</v>
      </c>
      <c r="C10" s="4" t="s">
        <v>21</v>
      </c>
      <c r="D10" s="35" t="s">
        <v>155</v>
      </c>
      <c r="E10" s="4">
        <v>0</v>
      </c>
      <c r="F10" s="24"/>
      <c r="G10" s="24"/>
      <c r="H10" s="25"/>
      <c r="I10" s="24"/>
      <c r="J10" s="24"/>
    </row>
    <row r="11" spans="1:11" ht="15.75" x14ac:dyDescent="0.2">
      <c r="A11" s="4">
        <v>10</v>
      </c>
      <c r="B11" s="4" t="s">
        <v>21</v>
      </c>
      <c r="C11" s="4" t="s">
        <v>21</v>
      </c>
      <c r="D11" s="35" t="s">
        <v>156</v>
      </c>
      <c r="E11" s="4">
        <v>0</v>
      </c>
      <c r="F11" s="24"/>
      <c r="G11" s="25"/>
      <c r="H11" s="24"/>
      <c r="I11" s="24"/>
      <c r="J11" s="24"/>
    </row>
    <row r="12" spans="1:11" ht="15.75" x14ac:dyDescent="0.2">
      <c r="A12" s="4">
        <v>11</v>
      </c>
      <c r="B12" s="4" t="s">
        <v>21</v>
      </c>
      <c r="C12" s="4" t="s">
        <v>21</v>
      </c>
      <c r="D12" s="35" t="s">
        <v>157</v>
      </c>
      <c r="E12" s="4">
        <v>0</v>
      </c>
      <c r="F12" s="24"/>
      <c r="G12" s="25"/>
      <c r="H12" s="24"/>
      <c r="I12" s="24"/>
      <c r="J12" s="24"/>
    </row>
    <row r="13" spans="1:11" ht="15.75" x14ac:dyDescent="0.2">
      <c r="A13" s="4">
        <v>12</v>
      </c>
      <c r="B13" s="4" t="s">
        <v>21</v>
      </c>
      <c r="C13" s="4" t="s">
        <v>21</v>
      </c>
      <c r="D13" s="35" t="s">
        <v>158</v>
      </c>
      <c r="E13" s="4">
        <v>0</v>
      </c>
      <c r="F13" s="24"/>
      <c r="G13" s="25"/>
      <c r="H13" s="24"/>
      <c r="I13" s="24"/>
      <c r="J13" s="24"/>
    </row>
    <row r="14" spans="1:11" ht="15.75" x14ac:dyDescent="0.2">
      <c r="A14" s="4">
        <v>13</v>
      </c>
      <c r="B14" s="4" t="s">
        <v>21</v>
      </c>
      <c r="C14" s="4" t="s">
        <v>21</v>
      </c>
      <c r="D14" s="35" t="s">
        <v>159</v>
      </c>
      <c r="E14" s="4">
        <v>0</v>
      </c>
      <c r="F14" s="24"/>
      <c r="G14" s="25"/>
      <c r="H14" s="24"/>
      <c r="I14" s="24"/>
      <c r="J14" s="24"/>
    </row>
    <row r="15" spans="1:11" ht="15.75" x14ac:dyDescent="0.2">
      <c r="A15" s="4">
        <v>14</v>
      </c>
      <c r="B15" s="4" t="s">
        <v>21</v>
      </c>
      <c r="C15" s="4" t="s">
        <v>21</v>
      </c>
      <c r="D15" s="35" t="s">
        <v>160</v>
      </c>
      <c r="E15" s="4">
        <v>0</v>
      </c>
      <c r="F15" s="24"/>
      <c r="G15" s="25"/>
      <c r="H15" s="24"/>
      <c r="I15" s="24"/>
      <c r="J15" s="24"/>
    </row>
    <row r="16" spans="1:11" ht="15.75" x14ac:dyDescent="0.2">
      <c r="A16" s="4">
        <v>15</v>
      </c>
      <c r="B16" s="4" t="s">
        <v>21</v>
      </c>
      <c r="C16" s="4" t="s">
        <v>21</v>
      </c>
      <c r="D16" s="35" t="s">
        <v>161</v>
      </c>
      <c r="E16" s="4">
        <v>0</v>
      </c>
      <c r="F16" s="24"/>
      <c r="G16" s="25"/>
      <c r="H16" s="24"/>
      <c r="I16" s="24"/>
      <c r="J16" s="24"/>
    </row>
    <row r="17" spans="1:10" ht="15.75" x14ac:dyDescent="0.2">
      <c r="A17" s="4">
        <v>16</v>
      </c>
      <c r="B17" s="4" t="s">
        <v>21</v>
      </c>
      <c r="C17" s="4" t="s">
        <v>21</v>
      </c>
      <c r="D17" s="35" t="s">
        <v>162</v>
      </c>
      <c r="E17" s="4">
        <v>1</v>
      </c>
      <c r="F17" s="24"/>
      <c r="G17" s="25"/>
      <c r="H17" s="24"/>
      <c r="I17" s="24"/>
      <c r="J17" s="24"/>
    </row>
    <row r="18" spans="1:10" x14ac:dyDescent="0.2">
      <c r="A18" s="34"/>
      <c r="B18" s="33"/>
      <c r="C18" s="33"/>
      <c r="D18" s="24"/>
      <c r="E18" s="24"/>
      <c r="F18" s="24"/>
      <c r="G18" s="25"/>
      <c r="H18" s="24"/>
      <c r="I18" s="24"/>
      <c r="J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topLeftCell="A186" zoomScale="115" zoomScaleNormal="115" workbookViewId="0">
      <selection activeCell="H185" sqref="H185:H203"/>
    </sheetView>
  </sheetViews>
  <sheetFormatPr defaultRowHeight="12.75" x14ac:dyDescent="0.2"/>
  <cols>
    <col min="1" max="1" width="16" style="27" bestFit="1" customWidth="1"/>
    <col min="2" max="2" width="3.25" style="27" bestFit="1" customWidth="1"/>
    <col min="3" max="3" width="15.5" style="27" bestFit="1" customWidth="1"/>
    <col min="4" max="4" width="8.75" style="27" bestFit="1" customWidth="1"/>
    <col min="5" max="5" width="22" style="27" bestFit="1" customWidth="1"/>
    <col min="6" max="6" width="6.25" style="27" bestFit="1" customWidth="1"/>
    <col min="7" max="7" width="12.75" style="28" bestFit="1" customWidth="1"/>
    <col min="8" max="8" width="4.75" style="27" bestFit="1" customWidth="1"/>
    <col min="9" max="9" width="3.625" style="27" bestFit="1" customWidth="1"/>
    <col min="10" max="10" width="5.375" style="37" customWidth="1"/>
    <col min="11" max="11" width="3.25" style="27" bestFit="1" customWidth="1"/>
    <col min="12" max="16384" width="9" style="27"/>
  </cols>
  <sheetData>
    <row r="1" spans="1:13" s="6" customFormat="1" x14ac:dyDescent="0.25">
      <c r="B1" s="7" t="s">
        <v>163</v>
      </c>
      <c r="C1" s="7" t="s">
        <v>149</v>
      </c>
      <c r="D1" s="7" t="s">
        <v>148</v>
      </c>
      <c r="E1" s="8" t="s">
        <v>150</v>
      </c>
      <c r="F1" s="9" t="s">
        <v>151</v>
      </c>
      <c r="G1" s="10" t="s">
        <v>164</v>
      </c>
      <c r="H1" s="7" t="s">
        <v>165</v>
      </c>
      <c r="I1" s="11" t="s">
        <v>152</v>
      </c>
      <c r="J1" s="36" t="s">
        <v>154</v>
      </c>
      <c r="K1" s="11" t="s">
        <v>166</v>
      </c>
    </row>
    <row r="2" spans="1:13" s="15" customFormat="1" x14ac:dyDescent="0.25">
      <c r="A2" s="1" t="s">
        <v>147</v>
      </c>
      <c r="B2" s="12"/>
      <c r="C2" s="12"/>
      <c r="D2" s="12"/>
      <c r="E2" s="12"/>
      <c r="F2" s="12"/>
      <c r="G2" s="13"/>
      <c r="H2" s="14"/>
      <c r="I2" s="12"/>
      <c r="J2" s="14"/>
      <c r="K2" s="12"/>
    </row>
    <row r="3" spans="1:13" s="15" customFormat="1" x14ac:dyDescent="0.25">
      <c r="A3" s="2" t="s">
        <v>252</v>
      </c>
      <c r="B3" s="16">
        <v>1</v>
      </c>
      <c r="C3" s="17" t="s">
        <v>0</v>
      </c>
      <c r="D3" s="17" t="s">
        <v>173</v>
      </c>
      <c r="E3" s="18" t="s">
        <v>1</v>
      </c>
      <c r="F3" s="18" t="s">
        <v>2</v>
      </c>
      <c r="G3" s="19">
        <v>130300125</v>
      </c>
      <c r="H3" s="20">
        <v>18.66971466</v>
      </c>
      <c r="I3" s="18" t="s">
        <v>3</v>
      </c>
      <c r="J3" s="20">
        <f>H3*A$7</f>
        <v>0</v>
      </c>
      <c r="K3" s="18"/>
    </row>
    <row r="4" spans="1:13" s="15" customFormat="1" x14ac:dyDescent="0.25">
      <c r="A4" s="1" t="s">
        <v>153</v>
      </c>
      <c r="B4" s="16">
        <v>2</v>
      </c>
      <c r="C4" s="17" t="s">
        <v>4</v>
      </c>
      <c r="D4" s="17" t="s">
        <v>174</v>
      </c>
      <c r="E4" s="18" t="s">
        <v>5</v>
      </c>
      <c r="F4" s="18" t="s">
        <v>2</v>
      </c>
      <c r="G4" s="19">
        <v>130400100</v>
      </c>
      <c r="H4" s="20">
        <v>13.5</v>
      </c>
      <c r="I4" s="18" t="s">
        <v>3</v>
      </c>
      <c r="J4" s="20">
        <f t="shared" ref="J4" si="0">H4*A$7</f>
        <v>0</v>
      </c>
      <c r="K4" s="18"/>
    </row>
    <row r="5" spans="1:13" s="15" customFormat="1" x14ac:dyDescent="0.25">
      <c r="A5" s="3">
        <v>140010000</v>
      </c>
      <c r="B5" s="16" t="s">
        <v>247</v>
      </c>
      <c r="C5" s="17" t="s">
        <v>8</v>
      </c>
      <c r="D5" s="17" t="s">
        <v>175</v>
      </c>
      <c r="E5" s="18" t="s">
        <v>1</v>
      </c>
      <c r="F5" s="18" t="s">
        <v>2</v>
      </c>
      <c r="G5" s="19">
        <v>130300125</v>
      </c>
      <c r="H5" s="20">
        <v>1.2</v>
      </c>
      <c r="I5" s="18" t="s">
        <v>3</v>
      </c>
      <c r="J5" s="20">
        <f>H5*A$7</f>
        <v>0</v>
      </c>
      <c r="K5" s="18"/>
    </row>
    <row r="6" spans="1:13" s="15" customFormat="1" x14ac:dyDescent="0.25">
      <c r="A6" s="1" t="s">
        <v>154</v>
      </c>
      <c r="B6" s="12"/>
      <c r="C6" s="12"/>
      <c r="D6" s="12"/>
      <c r="E6" s="12"/>
      <c r="F6" s="12"/>
      <c r="G6" s="13"/>
      <c r="H6" s="14"/>
      <c r="I6" s="12"/>
      <c r="J6" s="14"/>
      <c r="K6" s="12"/>
    </row>
    <row r="7" spans="1:13" s="15" customFormat="1" x14ac:dyDescent="0.25">
      <c r="A7" s="2">
        <f>'Scope of Supply'!E2</f>
        <v>0</v>
      </c>
      <c r="B7" s="16">
        <v>1</v>
      </c>
      <c r="C7" s="17" t="s">
        <v>9</v>
      </c>
      <c r="D7" s="17" t="s">
        <v>176</v>
      </c>
      <c r="E7" s="18" t="s">
        <v>10</v>
      </c>
      <c r="F7" s="18" t="s">
        <v>2</v>
      </c>
      <c r="G7" s="19">
        <v>130600125</v>
      </c>
      <c r="H7" s="20">
        <v>12</v>
      </c>
      <c r="I7" s="18" t="s">
        <v>3</v>
      </c>
      <c r="J7" s="20">
        <f>H7*A$7</f>
        <v>0</v>
      </c>
      <c r="K7" s="18"/>
    </row>
    <row r="8" spans="1:13" s="15" customFormat="1" x14ac:dyDescent="0.25">
      <c r="B8" s="16">
        <v>2</v>
      </c>
      <c r="C8" s="17" t="s">
        <v>11</v>
      </c>
      <c r="D8" s="17" t="s">
        <v>177</v>
      </c>
      <c r="E8" s="18" t="s">
        <v>10</v>
      </c>
      <c r="F8" s="18" t="s">
        <v>2</v>
      </c>
      <c r="G8" s="19">
        <v>130600125</v>
      </c>
      <c r="H8" s="20">
        <v>19.399999999999999</v>
      </c>
      <c r="I8" s="18" t="s">
        <v>3</v>
      </c>
      <c r="J8" s="20">
        <f>H8*A$7</f>
        <v>0</v>
      </c>
      <c r="K8" s="18"/>
    </row>
    <row r="9" spans="1:13" s="15" customFormat="1" x14ac:dyDescent="0.25">
      <c r="B9" s="16">
        <v>3</v>
      </c>
      <c r="C9" s="17" t="s">
        <v>12</v>
      </c>
      <c r="D9" s="17" t="s">
        <v>178</v>
      </c>
      <c r="E9" s="18" t="s">
        <v>10</v>
      </c>
      <c r="F9" s="18" t="s">
        <v>2</v>
      </c>
      <c r="G9" s="19">
        <v>130600125</v>
      </c>
      <c r="H9" s="20">
        <v>5.6</v>
      </c>
      <c r="I9" s="18" t="s">
        <v>3</v>
      </c>
      <c r="J9" s="20">
        <f>H9*A$7</f>
        <v>0</v>
      </c>
      <c r="K9" s="18"/>
    </row>
    <row r="10" spans="1:13" s="15" customFormat="1" x14ac:dyDescent="0.25">
      <c r="B10" s="16">
        <v>4</v>
      </c>
      <c r="C10" s="17" t="s">
        <v>13</v>
      </c>
      <c r="D10" s="17" t="s">
        <v>14</v>
      </c>
      <c r="E10" s="18" t="s">
        <v>16</v>
      </c>
      <c r="F10" s="19" t="s">
        <v>17</v>
      </c>
      <c r="G10" s="21" t="s">
        <v>14</v>
      </c>
      <c r="H10" s="16" t="s">
        <v>15</v>
      </c>
      <c r="I10" s="16" t="s">
        <v>18</v>
      </c>
      <c r="J10" s="26">
        <f>H10*A$7</f>
        <v>0</v>
      </c>
      <c r="K10" s="16"/>
      <c r="M10" s="21"/>
    </row>
    <row r="11" spans="1:13" s="15" customFormat="1" x14ac:dyDescent="0.25">
      <c r="B11" s="16">
        <v>5</v>
      </c>
      <c r="C11" s="17" t="s">
        <v>19</v>
      </c>
      <c r="D11" s="17" t="s">
        <v>20</v>
      </c>
      <c r="E11" s="19" t="s">
        <v>22</v>
      </c>
      <c r="F11" s="19" t="s">
        <v>17</v>
      </c>
      <c r="G11" s="21" t="s">
        <v>20</v>
      </c>
      <c r="H11" s="16" t="s">
        <v>15</v>
      </c>
      <c r="I11" s="16" t="s">
        <v>18</v>
      </c>
      <c r="J11" s="26">
        <f>H11*A$7</f>
        <v>0</v>
      </c>
      <c r="K11" s="16"/>
      <c r="M11" s="21"/>
    </row>
    <row r="12" spans="1:13" s="15" customFormat="1" x14ac:dyDescent="0.25"/>
    <row r="13" spans="1:13" s="15" customFormat="1" x14ac:dyDescent="0.25">
      <c r="B13" s="21"/>
      <c r="C13" s="22"/>
      <c r="D13" s="22"/>
      <c r="E13" s="23"/>
      <c r="F13" s="24"/>
      <c r="G13" s="23"/>
      <c r="H13" s="25"/>
      <c r="I13" s="24"/>
      <c r="J13" s="25"/>
      <c r="K13" s="24"/>
    </row>
    <row r="14" spans="1:13" s="15" customFormat="1" x14ac:dyDescent="0.25">
      <c r="B14" s="21"/>
      <c r="C14" s="22"/>
      <c r="D14" s="22"/>
      <c r="E14" s="23"/>
      <c r="F14" s="24"/>
      <c r="G14" s="23"/>
      <c r="H14" s="25"/>
      <c r="I14" s="24"/>
      <c r="J14" s="25"/>
      <c r="K14" s="24"/>
    </row>
    <row r="15" spans="1:13" s="15" customFormat="1" x14ac:dyDescent="0.25">
      <c r="A15" s="5" t="s">
        <v>147</v>
      </c>
      <c r="B15" s="12"/>
      <c r="C15" s="12"/>
      <c r="D15" s="12"/>
      <c r="E15" s="12"/>
      <c r="F15" s="12"/>
      <c r="G15" s="13"/>
      <c r="H15" s="14"/>
      <c r="I15" s="12"/>
      <c r="J15" s="14"/>
      <c r="K15" s="12"/>
    </row>
    <row r="16" spans="1:13" s="15" customFormat="1" x14ac:dyDescent="0.25">
      <c r="A16" s="2" t="s">
        <v>155</v>
      </c>
      <c r="B16" s="16">
        <v>1</v>
      </c>
      <c r="C16" s="17" t="s">
        <v>23</v>
      </c>
      <c r="D16" s="17" t="s">
        <v>24</v>
      </c>
      <c r="E16" s="19" t="s">
        <v>25</v>
      </c>
      <c r="F16" s="19" t="s">
        <v>26</v>
      </c>
      <c r="G16" s="16" t="s">
        <v>24</v>
      </c>
      <c r="H16" s="26">
        <v>4.2</v>
      </c>
      <c r="I16" s="16" t="s">
        <v>3</v>
      </c>
      <c r="J16" s="26">
        <f>H16*A$20</f>
        <v>0</v>
      </c>
      <c r="K16" s="16"/>
    </row>
    <row r="17" spans="1:11" s="15" customFormat="1" x14ac:dyDescent="0.25">
      <c r="A17" s="1" t="s">
        <v>153</v>
      </c>
      <c r="B17" s="16">
        <v>2</v>
      </c>
      <c r="C17" s="17" t="s">
        <v>27</v>
      </c>
      <c r="D17" s="17" t="s">
        <v>28</v>
      </c>
      <c r="E17" s="19" t="s">
        <v>29</v>
      </c>
      <c r="F17" s="19" t="s">
        <v>26</v>
      </c>
      <c r="G17" s="16" t="s">
        <v>28</v>
      </c>
      <c r="H17" s="26">
        <v>10</v>
      </c>
      <c r="I17" s="16" t="s">
        <v>3</v>
      </c>
      <c r="J17" s="26">
        <f t="shared" ref="J17:J32" si="1">H17*A$20</f>
        <v>0</v>
      </c>
      <c r="K17" s="16"/>
    </row>
    <row r="18" spans="1:11" s="15" customFormat="1" x14ac:dyDescent="0.25">
      <c r="A18" s="3">
        <v>140020000</v>
      </c>
      <c r="B18" s="16">
        <v>3</v>
      </c>
      <c r="C18" s="17" t="s">
        <v>11</v>
      </c>
      <c r="D18" s="17" t="s">
        <v>30</v>
      </c>
      <c r="E18" s="19" t="s">
        <v>31</v>
      </c>
      <c r="F18" s="19" t="s">
        <v>26</v>
      </c>
      <c r="G18" s="16" t="s">
        <v>30</v>
      </c>
      <c r="H18" s="26">
        <v>2</v>
      </c>
      <c r="I18" s="16" t="s">
        <v>3</v>
      </c>
      <c r="J18" s="26">
        <f t="shared" si="1"/>
        <v>0</v>
      </c>
      <c r="K18" s="16"/>
    </row>
    <row r="19" spans="1:11" s="15" customFormat="1" x14ac:dyDescent="0.25">
      <c r="A19" s="1" t="s">
        <v>154</v>
      </c>
      <c r="B19" s="16">
        <v>4</v>
      </c>
      <c r="C19" s="17" t="s">
        <v>32</v>
      </c>
      <c r="D19" s="17" t="s">
        <v>33</v>
      </c>
      <c r="E19" s="19" t="s">
        <v>34</v>
      </c>
      <c r="F19" s="19" t="s">
        <v>35</v>
      </c>
      <c r="G19" s="16" t="s">
        <v>33</v>
      </c>
      <c r="H19" s="26">
        <v>3.6</v>
      </c>
      <c r="I19" s="16" t="s">
        <v>3</v>
      </c>
      <c r="J19" s="26">
        <f t="shared" si="1"/>
        <v>0</v>
      </c>
      <c r="K19" s="16"/>
    </row>
    <row r="20" spans="1:11" s="15" customFormat="1" x14ac:dyDescent="0.25">
      <c r="A20" s="2">
        <f>'Scope of Supply'!E10</f>
        <v>0</v>
      </c>
      <c r="B20" s="16">
        <v>5</v>
      </c>
      <c r="C20" s="17" t="s">
        <v>36</v>
      </c>
      <c r="D20" s="17" t="s">
        <v>179</v>
      </c>
      <c r="E20" s="19" t="s">
        <v>37</v>
      </c>
      <c r="F20" s="19" t="s">
        <v>38</v>
      </c>
      <c r="G20" s="19">
        <v>273200003</v>
      </c>
      <c r="H20" s="20">
        <v>2.77</v>
      </c>
      <c r="I20" s="18" t="s">
        <v>3</v>
      </c>
      <c r="J20" s="20">
        <f t="shared" si="1"/>
        <v>0</v>
      </c>
      <c r="K20" s="18"/>
    </row>
    <row r="21" spans="1:11" s="15" customFormat="1" x14ac:dyDescent="0.25">
      <c r="B21" s="16">
        <v>6</v>
      </c>
      <c r="C21" s="17" t="s">
        <v>39</v>
      </c>
      <c r="D21" s="17" t="s">
        <v>40</v>
      </c>
      <c r="E21" s="19" t="s">
        <v>41</v>
      </c>
      <c r="F21" s="19" t="s">
        <v>26</v>
      </c>
      <c r="G21" s="16" t="s">
        <v>40</v>
      </c>
      <c r="H21" s="26">
        <v>3.2</v>
      </c>
      <c r="I21" s="16" t="s">
        <v>3</v>
      </c>
      <c r="J21" s="26">
        <f t="shared" si="1"/>
        <v>0</v>
      </c>
      <c r="K21" s="16"/>
    </row>
    <row r="22" spans="1:11" s="15" customFormat="1" x14ac:dyDescent="0.25">
      <c r="B22" s="16">
        <v>7</v>
      </c>
      <c r="C22" s="17" t="s">
        <v>42</v>
      </c>
      <c r="D22" s="17" t="s">
        <v>43</v>
      </c>
      <c r="E22" s="17" t="s">
        <v>44</v>
      </c>
      <c r="F22" s="19" t="s">
        <v>17</v>
      </c>
      <c r="G22" s="16" t="s">
        <v>43</v>
      </c>
      <c r="H22" s="26">
        <v>20</v>
      </c>
      <c r="I22" s="16" t="s">
        <v>18</v>
      </c>
      <c r="J22" s="26">
        <f t="shared" si="1"/>
        <v>0</v>
      </c>
      <c r="K22" s="16"/>
    </row>
    <row r="23" spans="1:11" s="15" customFormat="1" x14ac:dyDescent="0.25">
      <c r="B23" s="16">
        <v>8</v>
      </c>
      <c r="C23" s="17" t="s">
        <v>45</v>
      </c>
      <c r="D23" s="17" t="s">
        <v>46</v>
      </c>
      <c r="E23" s="19" t="s">
        <v>47</v>
      </c>
      <c r="F23" s="19" t="s">
        <v>17</v>
      </c>
      <c r="G23" s="16" t="s">
        <v>46</v>
      </c>
      <c r="H23" s="26">
        <v>10</v>
      </c>
      <c r="I23" s="16" t="s">
        <v>18</v>
      </c>
      <c r="J23" s="26">
        <f t="shared" si="1"/>
        <v>0</v>
      </c>
      <c r="K23" s="16"/>
    </row>
    <row r="24" spans="1:11" s="15" customFormat="1" x14ac:dyDescent="0.25">
      <c r="B24" s="16">
        <v>9</v>
      </c>
      <c r="C24" s="17" t="s">
        <v>19</v>
      </c>
      <c r="D24" s="17" t="s">
        <v>48</v>
      </c>
      <c r="E24" s="19" t="s">
        <v>49</v>
      </c>
      <c r="F24" s="19" t="s">
        <v>17</v>
      </c>
      <c r="G24" s="16" t="s">
        <v>48</v>
      </c>
      <c r="H24" s="26">
        <v>40</v>
      </c>
      <c r="I24" s="16" t="s">
        <v>18</v>
      </c>
      <c r="J24" s="26">
        <f t="shared" si="1"/>
        <v>0</v>
      </c>
      <c r="K24" s="16"/>
    </row>
    <row r="25" spans="1:11" s="15" customFormat="1" x14ac:dyDescent="0.25">
      <c r="B25" s="16">
        <v>10</v>
      </c>
      <c r="C25" s="17" t="s">
        <v>19</v>
      </c>
      <c r="D25" s="17" t="s">
        <v>50</v>
      </c>
      <c r="E25" s="19" t="s">
        <v>51</v>
      </c>
      <c r="F25" s="19" t="s">
        <v>17</v>
      </c>
      <c r="G25" s="16" t="s">
        <v>50</v>
      </c>
      <c r="H25" s="26">
        <v>10</v>
      </c>
      <c r="I25" s="16" t="s">
        <v>18</v>
      </c>
      <c r="J25" s="26">
        <f t="shared" si="1"/>
        <v>0</v>
      </c>
      <c r="K25" s="16"/>
    </row>
    <row r="26" spans="1:11" s="15" customFormat="1" x14ac:dyDescent="0.25">
      <c r="B26" s="16">
        <v>11</v>
      </c>
      <c r="C26" s="17" t="s">
        <v>52</v>
      </c>
      <c r="D26" s="17" t="s">
        <v>53</v>
      </c>
      <c r="E26" s="19" t="s">
        <v>54</v>
      </c>
      <c r="F26" s="19" t="s">
        <v>17</v>
      </c>
      <c r="G26" s="16" t="s">
        <v>53</v>
      </c>
      <c r="H26" s="26">
        <v>40</v>
      </c>
      <c r="I26" s="16" t="s">
        <v>18</v>
      </c>
      <c r="J26" s="26">
        <f t="shared" si="1"/>
        <v>0</v>
      </c>
      <c r="K26" s="16"/>
    </row>
    <row r="27" spans="1:11" s="15" customFormat="1" x14ac:dyDescent="0.25">
      <c r="B27" s="16">
        <v>12</v>
      </c>
      <c r="C27" s="17" t="s">
        <v>52</v>
      </c>
      <c r="D27" s="17" t="s">
        <v>55</v>
      </c>
      <c r="E27" s="19" t="s">
        <v>56</v>
      </c>
      <c r="F27" s="19" t="s">
        <v>17</v>
      </c>
      <c r="G27" s="16" t="s">
        <v>55</v>
      </c>
      <c r="H27" s="26">
        <v>20</v>
      </c>
      <c r="I27" s="16" t="s">
        <v>18</v>
      </c>
      <c r="J27" s="26">
        <f t="shared" si="1"/>
        <v>0</v>
      </c>
      <c r="K27" s="16"/>
    </row>
    <row r="28" spans="1:11" s="15" customFormat="1" x14ac:dyDescent="0.25">
      <c r="B28" s="16">
        <v>13</v>
      </c>
      <c r="C28" s="17" t="s">
        <v>57</v>
      </c>
      <c r="D28" s="17" t="s">
        <v>58</v>
      </c>
      <c r="E28" s="17" t="s">
        <v>59</v>
      </c>
      <c r="F28" s="19" t="s">
        <v>17</v>
      </c>
      <c r="G28" s="16" t="s">
        <v>58</v>
      </c>
      <c r="H28" s="26">
        <v>3</v>
      </c>
      <c r="I28" s="16" t="s">
        <v>18</v>
      </c>
      <c r="J28" s="26">
        <f t="shared" si="1"/>
        <v>0</v>
      </c>
      <c r="K28" s="16"/>
    </row>
    <row r="29" spans="1:11" s="15" customFormat="1" x14ac:dyDescent="0.25">
      <c r="B29" s="12"/>
      <c r="C29" s="12"/>
      <c r="D29" s="12"/>
      <c r="E29" s="12"/>
      <c r="F29" s="12"/>
      <c r="G29" s="13"/>
      <c r="H29" s="14"/>
      <c r="I29" s="12"/>
      <c r="J29" s="14"/>
      <c r="K29" s="12"/>
    </row>
    <row r="30" spans="1:11" s="15" customFormat="1" x14ac:dyDescent="0.25">
      <c r="B30" s="16">
        <v>1</v>
      </c>
      <c r="C30" s="17" t="s">
        <v>60</v>
      </c>
      <c r="D30" s="16" t="s">
        <v>172</v>
      </c>
      <c r="E30" s="18" t="s">
        <v>170</v>
      </c>
      <c r="F30" s="18" t="s">
        <v>17</v>
      </c>
      <c r="G30" s="16" t="s">
        <v>172</v>
      </c>
      <c r="H30" s="20">
        <v>1</v>
      </c>
      <c r="I30" s="18" t="s">
        <v>18</v>
      </c>
      <c r="J30" s="20">
        <f t="shared" si="1"/>
        <v>0</v>
      </c>
      <c r="K30" s="18"/>
    </row>
    <row r="31" spans="1:11" s="15" customFormat="1" x14ac:dyDescent="0.25">
      <c r="B31" s="16">
        <v>2</v>
      </c>
      <c r="C31" s="17" t="s">
        <v>61</v>
      </c>
      <c r="D31" s="19" t="s">
        <v>168</v>
      </c>
      <c r="E31" s="19" t="s">
        <v>171</v>
      </c>
      <c r="F31" s="18" t="s">
        <v>17</v>
      </c>
      <c r="G31" s="19" t="s">
        <v>168</v>
      </c>
      <c r="H31" s="20">
        <v>1</v>
      </c>
      <c r="I31" s="18" t="s">
        <v>18</v>
      </c>
      <c r="J31" s="20">
        <f t="shared" si="1"/>
        <v>0</v>
      </c>
      <c r="K31" s="18"/>
    </row>
    <row r="32" spans="1:11" s="15" customFormat="1" x14ac:dyDescent="0.25">
      <c r="B32" s="16">
        <v>3</v>
      </c>
      <c r="C32" s="17" t="s">
        <v>62</v>
      </c>
      <c r="D32" s="17" t="s">
        <v>180</v>
      </c>
      <c r="E32" s="18" t="s">
        <v>63</v>
      </c>
      <c r="F32" s="18" t="s">
        <v>2</v>
      </c>
      <c r="G32" s="19">
        <v>131000150</v>
      </c>
      <c r="H32" s="20">
        <v>0.26</v>
      </c>
      <c r="I32" s="18" t="s">
        <v>3</v>
      </c>
      <c r="J32" s="20">
        <f t="shared" si="1"/>
        <v>0</v>
      </c>
      <c r="K32" s="18"/>
    </row>
    <row r="33" spans="1:11" s="15" customFormat="1" x14ac:dyDescent="0.25">
      <c r="B33" s="21"/>
      <c r="C33" s="22"/>
      <c r="D33" s="22"/>
      <c r="E33" s="23"/>
      <c r="F33" s="24"/>
      <c r="G33" s="23"/>
      <c r="H33" s="25"/>
      <c r="I33" s="24"/>
      <c r="J33" s="25"/>
      <c r="K33" s="24"/>
    </row>
    <row r="34" spans="1:11" s="15" customFormat="1" x14ac:dyDescent="0.25">
      <c r="B34" s="21"/>
      <c r="C34" s="22"/>
      <c r="D34" s="22"/>
      <c r="E34" s="23"/>
      <c r="F34" s="24"/>
      <c r="G34" s="23"/>
      <c r="H34" s="25"/>
      <c r="I34" s="24"/>
      <c r="J34" s="25"/>
      <c r="K34" s="24"/>
    </row>
    <row r="35" spans="1:11" s="15" customFormat="1" x14ac:dyDescent="0.25">
      <c r="A35" s="5" t="s">
        <v>147</v>
      </c>
      <c r="B35" s="12"/>
      <c r="C35" s="12"/>
      <c r="D35" s="12"/>
      <c r="E35" s="12"/>
      <c r="F35" s="12"/>
      <c r="G35" s="13"/>
      <c r="H35" s="14"/>
      <c r="I35" s="12"/>
      <c r="J35" s="14"/>
      <c r="K35" s="12"/>
    </row>
    <row r="36" spans="1:11" s="15" customFormat="1" x14ac:dyDescent="0.25">
      <c r="A36" s="2" t="s">
        <v>253</v>
      </c>
      <c r="B36" s="16">
        <v>1</v>
      </c>
      <c r="C36" s="17" t="s">
        <v>0</v>
      </c>
      <c r="D36" s="17" t="s">
        <v>181</v>
      </c>
      <c r="E36" s="18" t="s">
        <v>1</v>
      </c>
      <c r="F36" s="18" t="s">
        <v>2</v>
      </c>
      <c r="G36" s="19">
        <v>130300125</v>
      </c>
      <c r="H36" s="20">
        <v>25.21</v>
      </c>
      <c r="I36" s="18" t="s">
        <v>3</v>
      </c>
      <c r="J36" s="20">
        <f>H36*A$40</f>
        <v>0</v>
      </c>
      <c r="K36" s="18"/>
    </row>
    <row r="37" spans="1:11" s="15" customFormat="1" x14ac:dyDescent="0.25">
      <c r="A37" s="1" t="s">
        <v>153</v>
      </c>
      <c r="B37" s="16">
        <v>2</v>
      </c>
      <c r="C37" s="17" t="s">
        <v>4</v>
      </c>
      <c r="D37" s="17" t="s">
        <v>182</v>
      </c>
      <c r="E37" s="18" t="s">
        <v>5</v>
      </c>
      <c r="F37" s="18" t="s">
        <v>2</v>
      </c>
      <c r="G37" s="19">
        <v>130400100</v>
      </c>
      <c r="H37" s="20">
        <v>14.9</v>
      </c>
      <c r="I37" s="18" t="s">
        <v>3</v>
      </c>
      <c r="J37" s="20">
        <f t="shared" ref="J37" si="2">H37*A$40</f>
        <v>0</v>
      </c>
      <c r="K37" s="18"/>
    </row>
    <row r="38" spans="1:11" s="15" customFormat="1" x14ac:dyDescent="0.25">
      <c r="A38" s="3">
        <v>141010000</v>
      </c>
      <c r="B38" s="16" t="s">
        <v>247</v>
      </c>
      <c r="C38" s="17" t="s">
        <v>8</v>
      </c>
      <c r="D38" s="17" t="s">
        <v>183</v>
      </c>
      <c r="E38" s="18" t="s">
        <v>1</v>
      </c>
      <c r="F38" s="18" t="s">
        <v>2</v>
      </c>
      <c r="G38" s="19">
        <v>130300125</v>
      </c>
      <c r="H38" s="20">
        <v>1.2</v>
      </c>
      <c r="I38" s="18" t="s">
        <v>3</v>
      </c>
      <c r="J38" s="20">
        <f>H38*A$40</f>
        <v>0</v>
      </c>
      <c r="K38" s="18"/>
    </row>
    <row r="39" spans="1:11" s="15" customFormat="1" x14ac:dyDescent="0.25">
      <c r="A39" s="1" t="s">
        <v>154</v>
      </c>
      <c r="B39" s="12"/>
      <c r="C39" s="12"/>
      <c r="D39" s="12"/>
      <c r="E39" s="12"/>
      <c r="F39" s="12"/>
      <c r="G39" s="13"/>
      <c r="H39" s="14"/>
      <c r="I39" s="12"/>
      <c r="J39" s="14"/>
      <c r="K39" s="12"/>
    </row>
    <row r="40" spans="1:11" s="15" customFormat="1" x14ac:dyDescent="0.25">
      <c r="A40" s="2">
        <f>'Scope of Supply'!E3</f>
        <v>0</v>
      </c>
      <c r="B40" s="16">
        <v>1</v>
      </c>
      <c r="C40" s="17" t="s">
        <v>9</v>
      </c>
      <c r="D40" s="17" t="s">
        <v>184</v>
      </c>
      <c r="E40" s="18" t="s">
        <v>10</v>
      </c>
      <c r="F40" s="18" t="s">
        <v>2</v>
      </c>
      <c r="G40" s="19">
        <v>130600125</v>
      </c>
      <c r="H40" s="20">
        <v>14</v>
      </c>
      <c r="I40" s="18" t="s">
        <v>3</v>
      </c>
      <c r="J40" s="20">
        <f>H40*A$40</f>
        <v>0</v>
      </c>
      <c r="K40" s="18"/>
    </row>
    <row r="41" spans="1:11" s="15" customFormat="1" x14ac:dyDescent="0.25">
      <c r="B41" s="16">
        <v>2</v>
      </c>
      <c r="C41" s="17" t="s">
        <v>11</v>
      </c>
      <c r="D41" s="17" t="s">
        <v>185</v>
      </c>
      <c r="E41" s="18" t="s">
        <v>10</v>
      </c>
      <c r="F41" s="18" t="s">
        <v>2</v>
      </c>
      <c r="G41" s="19">
        <v>130600125</v>
      </c>
      <c r="H41" s="20">
        <v>26</v>
      </c>
      <c r="I41" s="18" t="s">
        <v>3</v>
      </c>
      <c r="J41" s="20">
        <f>H41*A$40</f>
        <v>0</v>
      </c>
      <c r="K41" s="18"/>
    </row>
    <row r="42" spans="1:11" s="15" customFormat="1" x14ac:dyDescent="0.25">
      <c r="B42" s="16">
        <v>3</v>
      </c>
      <c r="C42" s="17" t="s">
        <v>12</v>
      </c>
      <c r="D42" s="17" t="s">
        <v>186</v>
      </c>
      <c r="E42" s="18" t="s">
        <v>10</v>
      </c>
      <c r="F42" s="18" t="s">
        <v>2</v>
      </c>
      <c r="G42" s="19">
        <v>130600125</v>
      </c>
      <c r="H42" s="20">
        <v>5.6</v>
      </c>
      <c r="I42" s="18" t="s">
        <v>3</v>
      </c>
      <c r="J42" s="20">
        <f>H42*A$40</f>
        <v>0</v>
      </c>
      <c r="K42" s="18"/>
    </row>
    <row r="43" spans="1:11" s="15" customFormat="1" x14ac:dyDescent="0.25">
      <c r="B43" s="16">
        <v>4</v>
      </c>
      <c r="C43" s="17" t="s">
        <v>13</v>
      </c>
      <c r="D43" s="17" t="s">
        <v>14</v>
      </c>
      <c r="E43" s="18" t="s">
        <v>16</v>
      </c>
      <c r="F43" s="19" t="s">
        <v>17</v>
      </c>
      <c r="G43" s="16" t="s">
        <v>14</v>
      </c>
      <c r="H43" s="26">
        <v>27</v>
      </c>
      <c r="I43" s="16" t="s">
        <v>18</v>
      </c>
      <c r="J43" s="26">
        <f>H43*A$40</f>
        <v>0</v>
      </c>
      <c r="K43" s="16"/>
    </row>
    <row r="44" spans="1:11" s="15" customFormat="1" x14ac:dyDescent="0.25">
      <c r="B44" s="16">
        <v>5</v>
      </c>
      <c r="C44" s="17" t="s">
        <v>19</v>
      </c>
      <c r="D44" s="17" t="s">
        <v>20</v>
      </c>
      <c r="E44" s="19" t="s">
        <v>22</v>
      </c>
      <c r="F44" s="19" t="s">
        <v>17</v>
      </c>
      <c r="G44" s="16" t="s">
        <v>20</v>
      </c>
      <c r="H44" s="26">
        <v>27</v>
      </c>
      <c r="I44" s="16" t="s">
        <v>18</v>
      </c>
      <c r="J44" s="26">
        <f>H44*A$40</f>
        <v>0</v>
      </c>
      <c r="K44" s="16"/>
    </row>
    <row r="45" spans="1:11" s="15" customFormat="1" x14ac:dyDescent="0.25"/>
    <row r="46" spans="1:11" s="15" customFormat="1" x14ac:dyDescent="0.25">
      <c r="B46" s="21"/>
      <c r="C46" s="22"/>
      <c r="D46" s="22"/>
      <c r="E46" s="23"/>
      <c r="F46" s="24"/>
      <c r="G46" s="23"/>
      <c r="H46" s="25"/>
      <c r="I46" s="24"/>
      <c r="J46" s="25"/>
      <c r="K46" s="24"/>
    </row>
    <row r="47" spans="1:11" s="15" customFormat="1" x14ac:dyDescent="0.25">
      <c r="B47" s="21"/>
      <c r="C47" s="22"/>
      <c r="D47" s="22"/>
      <c r="E47" s="23"/>
      <c r="F47" s="24"/>
      <c r="G47" s="23"/>
      <c r="H47" s="25"/>
      <c r="I47" s="24"/>
      <c r="J47" s="25"/>
      <c r="K47" s="24"/>
    </row>
    <row r="48" spans="1:11" s="15" customFormat="1" x14ac:dyDescent="0.25">
      <c r="A48" s="5" t="s">
        <v>147</v>
      </c>
      <c r="B48" s="12"/>
      <c r="C48" s="12"/>
      <c r="D48" s="12"/>
      <c r="E48" s="12"/>
      <c r="F48" s="12"/>
      <c r="G48" s="13"/>
      <c r="H48" s="14"/>
      <c r="I48" s="12"/>
      <c r="J48" s="14"/>
      <c r="K48" s="12"/>
    </row>
    <row r="49" spans="1:11" s="15" customFormat="1" x14ac:dyDescent="0.25">
      <c r="A49" s="2" t="s">
        <v>156</v>
      </c>
      <c r="B49" s="16">
        <v>1</v>
      </c>
      <c r="C49" s="17" t="s">
        <v>23</v>
      </c>
      <c r="D49" s="17" t="s">
        <v>64</v>
      </c>
      <c r="E49" s="19" t="s">
        <v>65</v>
      </c>
      <c r="F49" s="19" t="s">
        <v>26</v>
      </c>
      <c r="G49" s="16" t="s">
        <v>64</v>
      </c>
      <c r="H49" s="26">
        <v>10</v>
      </c>
      <c r="I49" s="16" t="s">
        <v>3</v>
      </c>
      <c r="J49" s="26">
        <f>H49*A$53</f>
        <v>0</v>
      </c>
      <c r="K49" s="16"/>
    </row>
    <row r="50" spans="1:11" s="15" customFormat="1" x14ac:dyDescent="0.25">
      <c r="A50" s="1" t="s">
        <v>153</v>
      </c>
      <c r="B50" s="16">
        <v>2</v>
      </c>
      <c r="C50" s="17" t="s">
        <v>27</v>
      </c>
      <c r="D50" s="17" t="s">
        <v>28</v>
      </c>
      <c r="E50" s="19" t="s">
        <v>29</v>
      </c>
      <c r="F50" s="19" t="s">
        <v>26</v>
      </c>
      <c r="G50" s="16" t="s">
        <v>28</v>
      </c>
      <c r="H50" s="26">
        <v>4.2</v>
      </c>
      <c r="I50" s="16" t="s">
        <v>3</v>
      </c>
      <c r="J50" s="26">
        <f t="shared" ref="J50:J65" si="3">H50*A$53</f>
        <v>0</v>
      </c>
      <c r="K50" s="16"/>
    </row>
    <row r="51" spans="1:11" s="15" customFormat="1" x14ac:dyDescent="0.25">
      <c r="A51" s="3">
        <v>141020000</v>
      </c>
      <c r="B51" s="16">
        <v>3</v>
      </c>
      <c r="C51" s="17" t="s">
        <v>11</v>
      </c>
      <c r="D51" s="17" t="s">
        <v>66</v>
      </c>
      <c r="E51" s="19" t="s">
        <v>67</v>
      </c>
      <c r="F51" s="19" t="s">
        <v>26</v>
      </c>
      <c r="G51" s="16" t="s">
        <v>66</v>
      </c>
      <c r="H51" s="26">
        <v>2</v>
      </c>
      <c r="I51" s="16" t="s">
        <v>3</v>
      </c>
      <c r="J51" s="26">
        <f t="shared" si="3"/>
        <v>0</v>
      </c>
      <c r="K51" s="16"/>
    </row>
    <row r="52" spans="1:11" s="15" customFormat="1" x14ac:dyDescent="0.25">
      <c r="A52" s="1" t="s">
        <v>154</v>
      </c>
      <c r="B52" s="16">
        <v>4</v>
      </c>
      <c r="C52" s="17" t="s">
        <v>32</v>
      </c>
      <c r="D52" s="17" t="s">
        <v>33</v>
      </c>
      <c r="E52" s="19" t="s">
        <v>34</v>
      </c>
      <c r="F52" s="19" t="s">
        <v>35</v>
      </c>
      <c r="G52" s="16" t="s">
        <v>33</v>
      </c>
      <c r="H52" s="26">
        <v>3.6</v>
      </c>
      <c r="I52" s="16" t="s">
        <v>3</v>
      </c>
      <c r="J52" s="26">
        <f t="shared" si="3"/>
        <v>0</v>
      </c>
      <c r="K52" s="16"/>
    </row>
    <row r="53" spans="1:11" s="15" customFormat="1" x14ac:dyDescent="0.25">
      <c r="A53" s="2">
        <f>'Scope of Supply'!E11</f>
        <v>0</v>
      </c>
      <c r="B53" s="16">
        <v>5</v>
      </c>
      <c r="C53" s="17" t="s">
        <v>36</v>
      </c>
      <c r="D53" s="17" t="s">
        <v>187</v>
      </c>
      <c r="E53" s="19" t="s">
        <v>37</v>
      </c>
      <c r="F53" s="19" t="s">
        <v>38</v>
      </c>
      <c r="G53" s="19">
        <v>273200003</v>
      </c>
      <c r="H53" s="20">
        <v>2.77</v>
      </c>
      <c r="I53" s="18" t="s">
        <v>3</v>
      </c>
      <c r="J53" s="20">
        <f t="shared" si="3"/>
        <v>0</v>
      </c>
      <c r="K53" s="18"/>
    </row>
    <row r="54" spans="1:11" s="15" customFormat="1" x14ac:dyDescent="0.25">
      <c r="B54" s="16">
        <v>6</v>
      </c>
      <c r="C54" s="17" t="s">
        <v>39</v>
      </c>
      <c r="D54" s="17" t="s">
        <v>40</v>
      </c>
      <c r="E54" s="19" t="s">
        <v>41</v>
      </c>
      <c r="F54" s="19" t="s">
        <v>26</v>
      </c>
      <c r="G54" s="16" t="s">
        <v>40</v>
      </c>
      <c r="H54" s="26">
        <v>3.2</v>
      </c>
      <c r="I54" s="16" t="s">
        <v>3</v>
      </c>
      <c r="J54" s="26">
        <f t="shared" si="3"/>
        <v>0</v>
      </c>
      <c r="K54" s="16"/>
    </row>
    <row r="55" spans="1:11" s="15" customFormat="1" x14ac:dyDescent="0.25">
      <c r="B55" s="16">
        <v>7</v>
      </c>
      <c r="C55" s="17" t="s">
        <v>42</v>
      </c>
      <c r="D55" s="17" t="s">
        <v>43</v>
      </c>
      <c r="E55" s="17" t="s">
        <v>44</v>
      </c>
      <c r="F55" s="19" t="s">
        <v>17</v>
      </c>
      <c r="G55" s="16" t="s">
        <v>43</v>
      </c>
      <c r="H55" s="26">
        <v>20</v>
      </c>
      <c r="I55" s="16" t="s">
        <v>18</v>
      </c>
      <c r="J55" s="26">
        <f t="shared" si="3"/>
        <v>0</v>
      </c>
      <c r="K55" s="16"/>
    </row>
    <row r="56" spans="1:11" s="15" customFormat="1" x14ac:dyDescent="0.25">
      <c r="B56" s="16">
        <v>8</v>
      </c>
      <c r="C56" s="17" t="s">
        <v>45</v>
      </c>
      <c r="D56" s="17" t="s">
        <v>46</v>
      </c>
      <c r="E56" s="19" t="s">
        <v>47</v>
      </c>
      <c r="F56" s="19" t="s">
        <v>17</v>
      </c>
      <c r="G56" s="16" t="s">
        <v>46</v>
      </c>
      <c r="H56" s="26">
        <v>10</v>
      </c>
      <c r="I56" s="16" t="s">
        <v>18</v>
      </c>
      <c r="J56" s="26">
        <f t="shared" si="3"/>
        <v>0</v>
      </c>
      <c r="K56" s="16"/>
    </row>
    <row r="57" spans="1:11" s="15" customFormat="1" x14ac:dyDescent="0.25">
      <c r="B57" s="16">
        <v>9</v>
      </c>
      <c r="C57" s="17" t="s">
        <v>19</v>
      </c>
      <c r="D57" s="17" t="s">
        <v>48</v>
      </c>
      <c r="E57" s="19" t="s">
        <v>49</v>
      </c>
      <c r="F57" s="19" t="s">
        <v>17</v>
      </c>
      <c r="G57" s="16" t="s">
        <v>48</v>
      </c>
      <c r="H57" s="26">
        <v>40</v>
      </c>
      <c r="I57" s="16" t="s">
        <v>18</v>
      </c>
      <c r="J57" s="26">
        <f t="shared" si="3"/>
        <v>0</v>
      </c>
      <c r="K57" s="16"/>
    </row>
    <row r="58" spans="1:11" s="15" customFormat="1" x14ac:dyDescent="0.25">
      <c r="B58" s="16">
        <v>10</v>
      </c>
      <c r="C58" s="17" t="s">
        <v>19</v>
      </c>
      <c r="D58" s="17" t="s">
        <v>50</v>
      </c>
      <c r="E58" s="19" t="s">
        <v>51</v>
      </c>
      <c r="F58" s="19" t="s">
        <v>17</v>
      </c>
      <c r="G58" s="16" t="s">
        <v>50</v>
      </c>
      <c r="H58" s="26">
        <v>10</v>
      </c>
      <c r="I58" s="16" t="s">
        <v>18</v>
      </c>
      <c r="J58" s="26">
        <f t="shared" si="3"/>
        <v>0</v>
      </c>
      <c r="K58" s="16"/>
    </row>
    <row r="59" spans="1:11" s="15" customFormat="1" x14ac:dyDescent="0.25">
      <c r="B59" s="16">
        <v>11</v>
      </c>
      <c r="C59" s="17" t="s">
        <v>52</v>
      </c>
      <c r="D59" s="17" t="s">
        <v>53</v>
      </c>
      <c r="E59" s="19" t="s">
        <v>54</v>
      </c>
      <c r="F59" s="19" t="s">
        <v>17</v>
      </c>
      <c r="G59" s="16" t="s">
        <v>53</v>
      </c>
      <c r="H59" s="26">
        <v>40</v>
      </c>
      <c r="I59" s="16" t="s">
        <v>18</v>
      </c>
      <c r="J59" s="26">
        <f t="shared" si="3"/>
        <v>0</v>
      </c>
      <c r="K59" s="16"/>
    </row>
    <row r="60" spans="1:11" s="15" customFormat="1" x14ac:dyDescent="0.25">
      <c r="B60" s="16">
        <v>12</v>
      </c>
      <c r="C60" s="17" t="s">
        <v>52</v>
      </c>
      <c r="D60" s="17" t="s">
        <v>55</v>
      </c>
      <c r="E60" s="19" t="s">
        <v>56</v>
      </c>
      <c r="F60" s="19" t="s">
        <v>17</v>
      </c>
      <c r="G60" s="16" t="s">
        <v>55</v>
      </c>
      <c r="H60" s="26">
        <v>20</v>
      </c>
      <c r="I60" s="16" t="s">
        <v>18</v>
      </c>
      <c r="J60" s="26">
        <f t="shared" si="3"/>
        <v>0</v>
      </c>
      <c r="K60" s="16"/>
    </row>
    <row r="61" spans="1:11" s="15" customFormat="1" x14ac:dyDescent="0.25">
      <c r="B61" s="16">
        <v>13</v>
      </c>
      <c r="C61" s="17" t="s">
        <v>57</v>
      </c>
      <c r="D61" s="17" t="s">
        <v>58</v>
      </c>
      <c r="E61" s="17" t="s">
        <v>59</v>
      </c>
      <c r="F61" s="19" t="s">
        <v>17</v>
      </c>
      <c r="G61" s="16" t="s">
        <v>58</v>
      </c>
      <c r="H61" s="26">
        <v>3</v>
      </c>
      <c r="I61" s="16" t="s">
        <v>18</v>
      </c>
      <c r="J61" s="26">
        <f t="shared" si="3"/>
        <v>0</v>
      </c>
      <c r="K61" s="16"/>
    </row>
    <row r="62" spans="1:11" s="15" customFormat="1" x14ac:dyDescent="0.25">
      <c r="B62" s="12"/>
      <c r="C62" s="12"/>
      <c r="D62" s="12"/>
      <c r="E62" s="12"/>
      <c r="F62" s="12"/>
      <c r="G62" s="13"/>
      <c r="H62" s="14"/>
      <c r="I62" s="12"/>
      <c r="J62" s="14"/>
      <c r="K62" s="12"/>
    </row>
    <row r="63" spans="1:11" s="15" customFormat="1" x14ac:dyDescent="0.25">
      <c r="B63" s="16">
        <v>1</v>
      </c>
      <c r="C63" s="17" t="s">
        <v>60</v>
      </c>
      <c r="D63" s="16" t="s">
        <v>172</v>
      </c>
      <c r="E63" s="18" t="s">
        <v>170</v>
      </c>
      <c r="F63" s="18" t="s">
        <v>17</v>
      </c>
      <c r="G63" s="16" t="s">
        <v>172</v>
      </c>
      <c r="H63" s="20">
        <v>1</v>
      </c>
      <c r="I63" s="18" t="s">
        <v>18</v>
      </c>
      <c r="J63" s="20">
        <f t="shared" si="3"/>
        <v>0</v>
      </c>
      <c r="K63" s="18"/>
    </row>
    <row r="64" spans="1:11" s="15" customFormat="1" x14ac:dyDescent="0.25">
      <c r="B64" s="16">
        <v>2</v>
      </c>
      <c r="C64" s="17" t="s">
        <v>61</v>
      </c>
      <c r="D64" s="19" t="s">
        <v>168</v>
      </c>
      <c r="E64" s="19" t="s">
        <v>171</v>
      </c>
      <c r="F64" s="18" t="s">
        <v>17</v>
      </c>
      <c r="G64" s="19" t="s">
        <v>168</v>
      </c>
      <c r="H64" s="20">
        <v>1</v>
      </c>
      <c r="I64" s="18" t="s">
        <v>18</v>
      </c>
      <c r="J64" s="20">
        <f t="shared" si="3"/>
        <v>0</v>
      </c>
      <c r="K64" s="18"/>
    </row>
    <row r="65" spans="1:11" s="15" customFormat="1" x14ac:dyDescent="0.25">
      <c r="B65" s="16">
        <v>3</v>
      </c>
      <c r="C65" s="17" t="s">
        <v>62</v>
      </c>
      <c r="D65" s="17" t="s">
        <v>188</v>
      </c>
      <c r="E65" s="18" t="s">
        <v>63</v>
      </c>
      <c r="F65" s="18" t="s">
        <v>2</v>
      </c>
      <c r="G65" s="19">
        <v>131000150</v>
      </c>
      <c r="H65" s="20">
        <v>0.26</v>
      </c>
      <c r="I65" s="18" t="s">
        <v>3</v>
      </c>
      <c r="J65" s="20">
        <f t="shared" si="3"/>
        <v>0</v>
      </c>
      <c r="K65" s="18"/>
    </row>
    <row r="66" spans="1:11" s="15" customFormat="1" x14ac:dyDescent="0.25">
      <c r="B66" s="21"/>
      <c r="C66" s="22"/>
      <c r="D66" s="22"/>
      <c r="E66" s="23"/>
      <c r="F66" s="24"/>
      <c r="G66" s="23"/>
      <c r="H66" s="25"/>
      <c r="I66" s="24"/>
      <c r="J66" s="25"/>
      <c r="K66" s="24"/>
    </row>
    <row r="67" spans="1:11" s="15" customFormat="1" x14ac:dyDescent="0.25">
      <c r="B67" s="21"/>
      <c r="C67" s="22"/>
      <c r="D67" s="22"/>
      <c r="E67" s="23"/>
      <c r="F67" s="24"/>
      <c r="G67" s="23"/>
      <c r="H67" s="25"/>
      <c r="I67" s="24"/>
      <c r="J67" s="25"/>
      <c r="K67" s="24"/>
    </row>
    <row r="68" spans="1:11" s="15" customFormat="1" x14ac:dyDescent="0.25">
      <c r="A68" s="5" t="s">
        <v>147</v>
      </c>
      <c r="B68" s="12"/>
      <c r="C68" s="12"/>
      <c r="D68" s="12"/>
      <c r="E68" s="12"/>
      <c r="F68" s="12"/>
      <c r="G68" s="13"/>
      <c r="H68" s="14"/>
      <c r="I68" s="12"/>
      <c r="J68" s="14"/>
      <c r="K68" s="12"/>
    </row>
    <row r="69" spans="1:11" s="15" customFormat="1" x14ac:dyDescent="0.25">
      <c r="A69" s="2" t="s">
        <v>254</v>
      </c>
      <c r="B69" s="16">
        <v>1</v>
      </c>
      <c r="C69" s="17" t="s">
        <v>0</v>
      </c>
      <c r="D69" s="17" t="s">
        <v>189</v>
      </c>
      <c r="E69" s="18" t="s">
        <v>68</v>
      </c>
      <c r="F69" s="18" t="s">
        <v>2</v>
      </c>
      <c r="G69" s="19">
        <v>130300150</v>
      </c>
      <c r="H69" s="20">
        <v>27.55</v>
      </c>
      <c r="I69" s="18" t="s">
        <v>3</v>
      </c>
      <c r="J69" s="20">
        <f>H69*A$73</f>
        <v>0</v>
      </c>
      <c r="K69" s="18"/>
    </row>
    <row r="70" spans="1:11" s="15" customFormat="1" x14ac:dyDescent="0.25">
      <c r="A70" s="1" t="s">
        <v>153</v>
      </c>
      <c r="B70" s="16">
        <v>2</v>
      </c>
      <c r="C70" s="17" t="s">
        <v>4</v>
      </c>
      <c r="D70" s="17" t="s">
        <v>190</v>
      </c>
      <c r="E70" s="18" t="s">
        <v>5</v>
      </c>
      <c r="F70" s="18" t="s">
        <v>2</v>
      </c>
      <c r="G70" s="19">
        <v>130400100</v>
      </c>
      <c r="H70" s="20">
        <v>8.3000000000000007</v>
      </c>
      <c r="I70" s="18" t="s">
        <v>3</v>
      </c>
      <c r="J70" s="20">
        <f t="shared" ref="J70:J78" si="4">H70*A$73</f>
        <v>0</v>
      </c>
      <c r="K70" s="18"/>
    </row>
    <row r="71" spans="1:11" s="15" customFormat="1" x14ac:dyDescent="0.25">
      <c r="A71" s="3">
        <v>142010000</v>
      </c>
      <c r="B71" s="16">
        <v>3</v>
      </c>
      <c r="C71" s="17" t="s">
        <v>6</v>
      </c>
      <c r="D71" s="17" t="s">
        <v>191</v>
      </c>
      <c r="E71" s="18" t="s">
        <v>7</v>
      </c>
      <c r="F71" s="18" t="s">
        <v>2</v>
      </c>
      <c r="G71" s="19">
        <v>130250100</v>
      </c>
      <c r="H71" s="20">
        <v>14.7</v>
      </c>
      <c r="I71" s="18" t="s">
        <v>3</v>
      </c>
      <c r="J71" s="20">
        <f t="shared" si="4"/>
        <v>0</v>
      </c>
      <c r="K71" s="18"/>
    </row>
    <row r="72" spans="1:11" s="15" customFormat="1" x14ac:dyDescent="0.25">
      <c r="A72" s="1" t="s">
        <v>154</v>
      </c>
      <c r="B72" s="16">
        <v>4</v>
      </c>
      <c r="C72" s="17" t="s">
        <v>8</v>
      </c>
      <c r="D72" s="17" t="s">
        <v>192</v>
      </c>
      <c r="E72" s="18" t="s">
        <v>1</v>
      </c>
      <c r="F72" s="18" t="s">
        <v>2</v>
      </c>
      <c r="G72" s="19">
        <v>130300125</v>
      </c>
      <c r="H72" s="20">
        <v>1.2</v>
      </c>
      <c r="I72" s="18" t="s">
        <v>3</v>
      </c>
      <c r="J72" s="20">
        <f t="shared" si="4"/>
        <v>0</v>
      </c>
      <c r="K72" s="18"/>
    </row>
    <row r="73" spans="1:11" s="15" customFormat="1" x14ac:dyDescent="0.25">
      <c r="A73" s="2">
        <f>'Scope of Supply'!E4</f>
        <v>0</v>
      </c>
      <c r="B73" s="12"/>
      <c r="C73" s="12"/>
      <c r="D73" s="12"/>
      <c r="E73" s="12"/>
      <c r="F73" s="12"/>
      <c r="G73" s="13"/>
      <c r="H73" s="14"/>
      <c r="I73" s="12"/>
      <c r="J73" s="14"/>
      <c r="K73" s="12"/>
    </row>
    <row r="74" spans="1:11" s="15" customFormat="1" x14ac:dyDescent="0.25">
      <c r="B74" s="16">
        <v>1</v>
      </c>
      <c r="C74" s="17" t="s">
        <v>9</v>
      </c>
      <c r="D74" s="17" t="s">
        <v>193</v>
      </c>
      <c r="E74" s="18" t="s">
        <v>74</v>
      </c>
      <c r="F74" s="18" t="s">
        <v>2</v>
      </c>
      <c r="G74" s="19">
        <v>130800150</v>
      </c>
      <c r="H74" s="20">
        <v>22</v>
      </c>
      <c r="I74" s="18" t="s">
        <v>3</v>
      </c>
      <c r="J74" s="20">
        <f t="shared" si="4"/>
        <v>0</v>
      </c>
      <c r="K74" s="18"/>
    </row>
    <row r="75" spans="1:11" s="15" customFormat="1" x14ac:dyDescent="0.25">
      <c r="B75" s="16">
        <v>2</v>
      </c>
      <c r="C75" s="17" t="s">
        <v>11</v>
      </c>
      <c r="D75" s="17" t="s">
        <v>194</v>
      </c>
      <c r="E75" s="18" t="s">
        <v>74</v>
      </c>
      <c r="F75" s="18" t="s">
        <v>2</v>
      </c>
      <c r="G75" s="19">
        <v>130800150</v>
      </c>
      <c r="H75" s="20">
        <v>32</v>
      </c>
      <c r="I75" s="18" t="s">
        <v>3</v>
      </c>
      <c r="J75" s="20">
        <f t="shared" si="4"/>
        <v>0</v>
      </c>
      <c r="K75" s="18"/>
    </row>
    <row r="76" spans="1:11" s="15" customFormat="1" x14ac:dyDescent="0.25">
      <c r="B76" s="16">
        <v>3</v>
      </c>
      <c r="C76" s="17" t="s">
        <v>12</v>
      </c>
      <c r="D76" s="17" t="s">
        <v>195</v>
      </c>
      <c r="E76" s="18" t="s">
        <v>10</v>
      </c>
      <c r="F76" s="18" t="s">
        <v>2</v>
      </c>
      <c r="G76" s="19">
        <v>130600125</v>
      </c>
      <c r="H76" s="20">
        <v>5.6</v>
      </c>
      <c r="I76" s="18" t="s">
        <v>3</v>
      </c>
      <c r="J76" s="20">
        <f t="shared" si="4"/>
        <v>0</v>
      </c>
      <c r="K76" s="18"/>
    </row>
    <row r="77" spans="1:11" s="15" customFormat="1" x14ac:dyDescent="0.25">
      <c r="B77" s="16">
        <v>4</v>
      </c>
      <c r="C77" s="17" t="s">
        <v>13</v>
      </c>
      <c r="D77" s="17" t="s">
        <v>14</v>
      </c>
      <c r="E77" s="18" t="s">
        <v>16</v>
      </c>
      <c r="F77" s="19" t="s">
        <v>17</v>
      </c>
      <c r="G77" s="16" t="s">
        <v>14</v>
      </c>
      <c r="H77" s="26">
        <v>27</v>
      </c>
      <c r="I77" s="18" t="s">
        <v>18</v>
      </c>
      <c r="J77" s="20">
        <f t="shared" si="4"/>
        <v>0</v>
      </c>
      <c r="K77" s="18"/>
    </row>
    <row r="78" spans="1:11" s="15" customFormat="1" x14ac:dyDescent="0.25">
      <c r="B78" s="16">
        <v>5</v>
      </c>
      <c r="C78" s="17" t="s">
        <v>19</v>
      </c>
      <c r="D78" s="17" t="s">
        <v>20</v>
      </c>
      <c r="E78" s="19" t="s">
        <v>22</v>
      </c>
      <c r="F78" s="19" t="s">
        <v>17</v>
      </c>
      <c r="G78" s="16" t="s">
        <v>20</v>
      </c>
      <c r="H78" s="26">
        <v>27</v>
      </c>
      <c r="I78" s="18" t="s">
        <v>18</v>
      </c>
      <c r="J78" s="20">
        <f t="shared" si="4"/>
        <v>0</v>
      </c>
      <c r="K78" s="18"/>
    </row>
    <row r="79" spans="1:11" s="15" customFormat="1" x14ac:dyDescent="0.25">
      <c r="B79" s="21"/>
      <c r="C79" s="22"/>
      <c r="D79" s="22"/>
      <c r="E79" s="23"/>
      <c r="F79" s="24"/>
      <c r="G79" s="23"/>
      <c r="H79" s="25"/>
      <c r="I79" s="24"/>
      <c r="J79" s="25"/>
      <c r="K79" s="24"/>
    </row>
    <row r="80" spans="1:11" s="15" customFormat="1" x14ac:dyDescent="0.25">
      <c r="B80" s="21"/>
      <c r="C80" s="22"/>
      <c r="D80" s="22"/>
      <c r="E80" s="23"/>
      <c r="F80" s="24"/>
      <c r="G80" s="23"/>
      <c r="H80" s="25"/>
      <c r="I80" s="24"/>
      <c r="J80" s="25"/>
      <c r="K80" s="24"/>
    </row>
    <row r="81" spans="1:11" s="15" customFormat="1" x14ac:dyDescent="0.25">
      <c r="A81" s="5" t="s">
        <v>147</v>
      </c>
      <c r="B81" s="12"/>
      <c r="C81" s="12"/>
      <c r="D81" s="12"/>
      <c r="E81" s="12"/>
      <c r="F81" s="12"/>
      <c r="G81" s="13"/>
      <c r="H81" s="14"/>
      <c r="I81" s="12"/>
      <c r="J81" s="14"/>
      <c r="K81" s="12"/>
    </row>
    <row r="82" spans="1:11" s="15" customFormat="1" x14ac:dyDescent="0.25">
      <c r="A82" s="2" t="s">
        <v>157</v>
      </c>
      <c r="B82" s="16">
        <v>1</v>
      </c>
      <c r="C82" s="17" t="s">
        <v>23</v>
      </c>
      <c r="D82" s="17" t="s">
        <v>69</v>
      </c>
      <c r="E82" s="19" t="s">
        <v>70</v>
      </c>
      <c r="F82" s="19" t="s">
        <v>26</v>
      </c>
      <c r="G82" s="16" t="s">
        <v>69</v>
      </c>
      <c r="H82" s="26">
        <v>12</v>
      </c>
      <c r="I82" s="16" t="s">
        <v>3</v>
      </c>
      <c r="J82" s="26">
        <f>H82*A$86</f>
        <v>0</v>
      </c>
      <c r="K82" s="16"/>
    </row>
    <row r="83" spans="1:11" s="15" customFormat="1" x14ac:dyDescent="0.25">
      <c r="A83" s="1" t="s">
        <v>153</v>
      </c>
      <c r="B83" s="16">
        <v>2</v>
      </c>
      <c r="C83" s="17" t="s">
        <v>27</v>
      </c>
      <c r="D83" s="17" t="s">
        <v>28</v>
      </c>
      <c r="E83" s="19" t="s">
        <v>29</v>
      </c>
      <c r="F83" s="19" t="s">
        <v>26</v>
      </c>
      <c r="G83" s="16" t="s">
        <v>28</v>
      </c>
      <c r="H83" s="26">
        <v>4.2300000000000004</v>
      </c>
      <c r="I83" s="16" t="s">
        <v>3</v>
      </c>
      <c r="J83" s="26">
        <f t="shared" ref="J83:J98" si="5">H83*A$86</f>
        <v>0</v>
      </c>
      <c r="K83" s="16"/>
    </row>
    <row r="84" spans="1:11" s="15" customFormat="1" x14ac:dyDescent="0.25">
      <c r="A84" s="3">
        <v>142020000</v>
      </c>
      <c r="B84" s="16">
        <v>3</v>
      </c>
      <c r="C84" s="17" t="s">
        <v>11</v>
      </c>
      <c r="D84" s="17" t="s">
        <v>71</v>
      </c>
      <c r="E84" s="19" t="s">
        <v>72</v>
      </c>
      <c r="F84" s="19" t="s">
        <v>26</v>
      </c>
      <c r="G84" s="16" t="s">
        <v>71</v>
      </c>
      <c r="H84" s="26">
        <v>4</v>
      </c>
      <c r="I84" s="16" t="s">
        <v>3</v>
      </c>
      <c r="J84" s="26">
        <f t="shared" si="5"/>
        <v>0</v>
      </c>
      <c r="K84" s="16"/>
    </row>
    <row r="85" spans="1:11" s="15" customFormat="1" x14ac:dyDescent="0.25">
      <c r="A85" s="1" t="s">
        <v>154</v>
      </c>
      <c r="B85" s="16">
        <v>4</v>
      </c>
      <c r="C85" s="17" t="s">
        <v>32</v>
      </c>
      <c r="D85" s="17" t="s">
        <v>33</v>
      </c>
      <c r="E85" s="19" t="s">
        <v>34</v>
      </c>
      <c r="F85" s="19" t="s">
        <v>35</v>
      </c>
      <c r="G85" s="16" t="s">
        <v>33</v>
      </c>
      <c r="H85" s="26">
        <v>3.6</v>
      </c>
      <c r="I85" s="16" t="s">
        <v>3</v>
      </c>
      <c r="J85" s="26">
        <f t="shared" si="5"/>
        <v>0</v>
      </c>
      <c r="K85" s="16"/>
    </row>
    <row r="86" spans="1:11" s="15" customFormat="1" x14ac:dyDescent="0.25">
      <c r="A86" s="2">
        <f>'Scope of Supply'!E12</f>
        <v>0</v>
      </c>
      <c r="B86" s="16">
        <v>5</v>
      </c>
      <c r="C86" s="17" t="s">
        <v>36</v>
      </c>
      <c r="D86" s="17" t="s">
        <v>196</v>
      </c>
      <c r="E86" s="19" t="s">
        <v>37</v>
      </c>
      <c r="F86" s="19" t="s">
        <v>38</v>
      </c>
      <c r="G86" s="19">
        <v>273200003</v>
      </c>
      <c r="H86" s="26">
        <v>2.77</v>
      </c>
      <c r="I86" s="16" t="s">
        <v>3</v>
      </c>
      <c r="J86" s="26">
        <f t="shared" si="5"/>
        <v>0</v>
      </c>
      <c r="K86" s="16"/>
    </row>
    <row r="87" spans="1:11" s="15" customFormat="1" x14ac:dyDescent="0.25">
      <c r="B87" s="16">
        <v>6</v>
      </c>
      <c r="C87" s="17" t="s">
        <v>39</v>
      </c>
      <c r="D87" s="17" t="s">
        <v>40</v>
      </c>
      <c r="E87" s="19" t="s">
        <v>41</v>
      </c>
      <c r="F87" s="19" t="s">
        <v>26</v>
      </c>
      <c r="G87" s="16" t="s">
        <v>40</v>
      </c>
      <c r="H87" s="26">
        <v>3.2</v>
      </c>
      <c r="I87" s="16" t="s">
        <v>3</v>
      </c>
      <c r="J87" s="26">
        <f t="shared" si="5"/>
        <v>0</v>
      </c>
      <c r="K87" s="16"/>
    </row>
    <row r="88" spans="1:11" s="15" customFormat="1" x14ac:dyDescent="0.25">
      <c r="B88" s="16">
        <v>7</v>
      </c>
      <c r="C88" s="17" t="s">
        <v>42</v>
      </c>
      <c r="D88" s="17" t="s">
        <v>43</v>
      </c>
      <c r="E88" s="17" t="s">
        <v>44</v>
      </c>
      <c r="F88" s="19" t="s">
        <v>17</v>
      </c>
      <c r="G88" s="16" t="s">
        <v>43</v>
      </c>
      <c r="H88" s="26">
        <v>20</v>
      </c>
      <c r="I88" s="16" t="s">
        <v>18</v>
      </c>
      <c r="J88" s="26">
        <f t="shared" si="5"/>
        <v>0</v>
      </c>
      <c r="K88" s="16"/>
    </row>
    <row r="89" spans="1:11" s="15" customFormat="1" x14ac:dyDescent="0.25">
      <c r="B89" s="16">
        <v>8</v>
      </c>
      <c r="C89" s="17" t="s">
        <v>45</v>
      </c>
      <c r="D89" s="17" t="s">
        <v>46</v>
      </c>
      <c r="E89" s="19" t="s">
        <v>47</v>
      </c>
      <c r="F89" s="19" t="s">
        <v>17</v>
      </c>
      <c r="G89" s="16" t="s">
        <v>46</v>
      </c>
      <c r="H89" s="26">
        <v>10</v>
      </c>
      <c r="I89" s="16" t="s">
        <v>18</v>
      </c>
      <c r="J89" s="26">
        <f t="shared" si="5"/>
        <v>0</v>
      </c>
      <c r="K89" s="16"/>
    </row>
    <row r="90" spans="1:11" s="15" customFormat="1" x14ac:dyDescent="0.25">
      <c r="B90" s="16">
        <v>9</v>
      </c>
      <c r="C90" s="17" t="s">
        <v>19</v>
      </c>
      <c r="D90" s="17" t="s">
        <v>48</v>
      </c>
      <c r="E90" s="19" t="s">
        <v>49</v>
      </c>
      <c r="F90" s="19" t="s">
        <v>17</v>
      </c>
      <c r="G90" s="16" t="s">
        <v>48</v>
      </c>
      <c r="H90" s="26">
        <v>40</v>
      </c>
      <c r="I90" s="16" t="s">
        <v>18</v>
      </c>
      <c r="J90" s="26">
        <f t="shared" si="5"/>
        <v>0</v>
      </c>
      <c r="K90" s="16"/>
    </row>
    <row r="91" spans="1:11" s="15" customFormat="1" x14ac:dyDescent="0.25">
      <c r="B91" s="16">
        <v>10</v>
      </c>
      <c r="C91" s="17" t="s">
        <v>19</v>
      </c>
      <c r="D91" s="17" t="s">
        <v>50</v>
      </c>
      <c r="E91" s="19" t="s">
        <v>51</v>
      </c>
      <c r="F91" s="19" t="s">
        <v>17</v>
      </c>
      <c r="G91" s="16" t="s">
        <v>50</v>
      </c>
      <c r="H91" s="26">
        <v>10</v>
      </c>
      <c r="I91" s="16" t="s">
        <v>18</v>
      </c>
      <c r="J91" s="26">
        <f t="shared" si="5"/>
        <v>0</v>
      </c>
      <c r="K91" s="16"/>
    </row>
    <row r="92" spans="1:11" s="15" customFormat="1" x14ac:dyDescent="0.25">
      <c r="B92" s="16">
        <v>11</v>
      </c>
      <c r="C92" s="17" t="s">
        <v>52</v>
      </c>
      <c r="D92" s="17" t="s">
        <v>53</v>
      </c>
      <c r="E92" s="19" t="s">
        <v>54</v>
      </c>
      <c r="F92" s="19" t="s">
        <v>17</v>
      </c>
      <c r="G92" s="16" t="s">
        <v>53</v>
      </c>
      <c r="H92" s="26">
        <v>40</v>
      </c>
      <c r="I92" s="16" t="s">
        <v>18</v>
      </c>
      <c r="J92" s="26">
        <f t="shared" si="5"/>
        <v>0</v>
      </c>
      <c r="K92" s="16"/>
    </row>
    <row r="93" spans="1:11" s="15" customFormat="1" x14ac:dyDescent="0.25">
      <c r="B93" s="16">
        <v>12</v>
      </c>
      <c r="C93" s="17" t="s">
        <v>52</v>
      </c>
      <c r="D93" s="17" t="s">
        <v>55</v>
      </c>
      <c r="E93" s="19" t="s">
        <v>56</v>
      </c>
      <c r="F93" s="19" t="s">
        <v>17</v>
      </c>
      <c r="G93" s="16" t="s">
        <v>55</v>
      </c>
      <c r="H93" s="26">
        <v>20</v>
      </c>
      <c r="I93" s="16" t="s">
        <v>18</v>
      </c>
      <c r="J93" s="26">
        <f t="shared" si="5"/>
        <v>0</v>
      </c>
      <c r="K93" s="16"/>
    </row>
    <row r="94" spans="1:11" s="15" customFormat="1" x14ac:dyDescent="0.25">
      <c r="B94" s="16">
        <v>13</v>
      </c>
      <c r="C94" s="17" t="s">
        <v>57</v>
      </c>
      <c r="D94" s="17" t="s">
        <v>58</v>
      </c>
      <c r="E94" s="17" t="s">
        <v>59</v>
      </c>
      <c r="F94" s="19" t="s">
        <v>17</v>
      </c>
      <c r="G94" s="16" t="s">
        <v>58</v>
      </c>
      <c r="H94" s="26">
        <v>3</v>
      </c>
      <c r="I94" s="16" t="s">
        <v>18</v>
      </c>
      <c r="J94" s="26">
        <f t="shared" si="5"/>
        <v>0</v>
      </c>
      <c r="K94" s="16"/>
    </row>
    <row r="95" spans="1:11" s="15" customFormat="1" x14ac:dyDescent="0.25">
      <c r="B95" s="12"/>
      <c r="C95" s="12"/>
      <c r="D95" s="12"/>
      <c r="E95" s="12"/>
      <c r="F95" s="12"/>
      <c r="G95" s="13"/>
      <c r="H95" s="14"/>
      <c r="I95" s="12"/>
      <c r="J95" s="14"/>
      <c r="K95" s="12"/>
    </row>
    <row r="96" spans="1:11" s="15" customFormat="1" x14ac:dyDescent="0.25">
      <c r="B96" s="16">
        <v>1</v>
      </c>
      <c r="C96" s="17" t="s">
        <v>60</v>
      </c>
      <c r="D96" s="16" t="s">
        <v>172</v>
      </c>
      <c r="E96" s="18" t="s">
        <v>170</v>
      </c>
      <c r="F96" s="18" t="s">
        <v>17</v>
      </c>
      <c r="G96" s="16" t="s">
        <v>172</v>
      </c>
      <c r="H96" s="20">
        <v>1</v>
      </c>
      <c r="I96" s="18" t="s">
        <v>18</v>
      </c>
      <c r="J96" s="20">
        <f t="shared" si="5"/>
        <v>0</v>
      </c>
      <c r="K96" s="18"/>
    </row>
    <row r="97" spans="1:11" s="15" customFormat="1" x14ac:dyDescent="0.25">
      <c r="B97" s="16">
        <v>2</v>
      </c>
      <c r="C97" s="17" t="s">
        <v>61</v>
      </c>
      <c r="D97" s="19" t="s">
        <v>168</v>
      </c>
      <c r="E97" s="19" t="s">
        <v>171</v>
      </c>
      <c r="F97" s="18" t="s">
        <v>17</v>
      </c>
      <c r="G97" s="19" t="s">
        <v>168</v>
      </c>
      <c r="H97" s="20">
        <v>1</v>
      </c>
      <c r="I97" s="18" t="s">
        <v>18</v>
      </c>
      <c r="J97" s="20">
        <f t="shared" si="5"/>
        <v>0</v>
      </c>
      <c r="K97" s="18"/>
    </row>
    <row r="98" spans="1:11" s="15" customFormat="1" x14ac:dyDescent="0.25">
      <c r="B98" s="16">
        <v>3</v>
      </c>
      <c r="C98" s="17" t="s">
        <v>62</v>
      </c>
      <c r="D98" s="17" t="s">
        <v>197</v>
      </c>
      <c r="E98" s="18" t="s">
        <v>63</v>
      </c>
      <c r="F98" s="18" t="s">
        <v>2</v>
      </c>
      <c r="G98" s="19">
        <v>131000150</v>
      </c>
      <c r="H98" s="20">
        <v>0.26</v>
      </c>
      <c r="I98" s="18" t="s">
        <v>3</v>
      </c>
      <c r="J98" s="20">
        <f t="shared" si="5"/>
        <v>0</v>
      </c>
      <c r="K98" s="18"/>
    </row>
    <row r="99" spans="1:11" s="15" customFormat="1" x14ac:dyDescent="0.25">
      <c r="B99" s="21"/>
      <c r="C99" s="22"/>
      <c r="D99" s="22"/>
      <c r="E99" s="23"/>
      <c r="F99" s="24"/>
      <c r="G99" s="23"/>
      <c r="H99" s="25"/>
      <c r="I99" s="24"/>
      <c r="J99" s="25"/>
      <c r="K99" s="24"/>
    </row>
    <row r="100" spans="1:11" s="15" customFormat="1" x14ac:dyDescent="0.25">
      <c r="B100" s="21"/>
      <c r="C100" s="22"/>
      <c r="D100" s="22"/>
      <c r="E100" s="23"/>
      <c r="F100" s="24"/>
      <c r="G100" s="23"/>
      <c r="H100" s="25"/>
      <c r="I100" s="24"/>
      <c r="J100" s="25"/>
      <c r="K100" s="24"/>
    </row>
    <row r="101" spans="1:11" s="15" customFormat="1" x14ac:dyDescent="0.25">
      <c r="A101" s="5" t="s">
        <v>147</v>
      </c>
      <c r="B101" s="12"/>
      <c r="C101" s="12"/>
      <c r="D101" s="12"/>
      <c r="E101" s="12"/>
      <c r="F101" s="12"/>
      <c r="G101" s="13"/>
      <c r="H101" s="14"/>
      <c r="I101" s="12"/>
      <c r="J101" s="14"/>
      <c r="K101" s="12"/>
    </row>
    <row r="102" spans="1:11" s="15" customFormat="1" x14ac:dyDescent="0.25">
      <c r="A102" s="2" t="s">
        <v>255</v>
      </c>
      <c r="B102" s="16">
        <v>1</v>
      </c>
      <c r="C102" s="17" t="s">
        <v>0</v>
      </c>
      <c r="D102" s="17" t="s">
        <v>198</v>
      </c>
      <c r="E102" s="18" t="s">
        <v>68</v>
      </c>
      <c r="F102" s="18" t="s">
        <v>2</v>
      </c>
      <c r="G102" s="19">
        <v>130300150</v>
      </c>
      <c r="H102" s="20">
        <v>31.35</v>
      </c>
      <c r="I102" s="18" t="s">
        <v>3</v>
      </c>
      <c r="J102" s="20">
        <f>H102*A$106</f>
        <v>0</v>
      </c>
      <c r="K102" s="18"/>
    </row>
    <row r="103" spans="1:11" s="15" customFormat="1" x14ac:dyDescent="0.25">
      <c r="A103" s="1" t="s">
        <v>153</v>
      </c>
      <c r="B103" s="16">
        <v>2</v>
      </c>
      <c r="C103" s="17" t="s">
        <v>4</v>
      </c>
      <c r="D103" s="17" t="s">
        <v>199</v>
      </c>
      <c r="E103" s="18" t="s">
        <v>5</v>
      </c>
      <c r="F103" s="18" t="s">
        <v>2</v>
      </c>
      <c r="G103" s="19">
        <v>130400100</v>
      </c>
      <c r="H103" s="20">
        <v>13.501999999999999</v>
      </c>
      <c r="I103" s="18" t="s">
        <v>3</v>
      </c>
      <c r="J103" s="20">
        <f t="shared" ref="J103:J111" si="6">H103*A$106</f>
        <v>0</v>
      </c>
      <c r="K103" s="18"/>
    </row>
    <row r="104" spans="1:11" s="15" customFormat="1" x14ac:dyDescent="0.25">
      <c r="A104" s="3">
        <v>143010000</v>
      </c>
      <c r="B104" s="16">
        <v>3</v>
      </c>
      <c r="C104" s="17" t="s">
        <v>6</v>
      </c>
      <c r="D104" s="17" t="s">
        <v>200</v>
      </c>
      <c r="E104" s="18" t="s">
        <v>73</v>
      </c>
      <c r="F104" s="18" t="s">
        <v>2</v>
      </c>
      <c r="G104" s="19">
        <v>130250125</v>
      </c>
      <c r="H104" s="20">
        <v>19.625</v>
      </c>
      <c r="I104" s="18" t="s">
        <v>3</v>
      </c>
      <c r="J104" s="20">
        <f t="shared" si="6"/>
        <v>0</v>
      </c>
      <c r="K104" s="18"/>
    </row>
    <row r="105" spans="1:11" s="15" customFormat="1" x14ac:dyDescent="0.25">
      <c r="A105" s="1" t="s">
        <v>154</v>
      </c>
      <c r="B105" s="16">
        <v>4</v>
      </c>
      <c r="C105" s="17" t="s">
        <v>8</v>
      </c>
      <c r="D105" s="17" t="s">
        <v>201</v>
      </c>
      <c r="E105" s="18" t="s">
        <v>1</v>
      </c>
      <c r="F105" s="18" t="s">
        <v>2</v>
      </c>
      <c r="G105" s="19">
        <v>130300125</v>
      </c>
      <c r="H105" s="20">
        <v>1.2</v>
      </c>
      <c r="I105" s="18" t="s">
        <v>3</v>
      </c>
      <c r="J105" s="20">
        <f t="shared" si="6"/>
        <v>0</v>
      </c>
      <c r="K105" s="18"/>
    </row>
    <row r="106" spans="1:11" s="15" customFormat="1" x14ac:dyDescent="0.25">
      <c r="A106" s="2">
        <f>'Scope of Supply'!E5</f>
        <v>0</v>
      </c>
      <c r="B106" s="12"/>
      <c r="C106" s="12"/>
      <c r="D106" s="12"/>
      <c r="E106" s="12"/>
      <c r="F106" s="12"/>
      <c r="G106" s="13"/>
      <c r="H106" s="14"/>
      <c r="I106" s="12"/>
      <c r="J106" s="14"/>
      <c r="K106" s="12"/>
    </row>
    <row r="107" spans="1:11" s="15" customFormat="1" x14ac:dyDescent="0.25">
      <c r="B107" s="16">
        <v>1</v>
      </c>
      <c r="C107" s="17" t="s">
        <v>9</v>
      </c>
      <c r="D107" s="17" t="s">
        <v>202</v>
      </c>
      <c r="E107" s="18" t="s">
        <v>74</v>
      </c>
      <c r="F107" s="18" t="s">
        <v>2</v>
      </c>
      <c r="G107" s="19">
        <v>130800150</v>
      </c>
      <c r="H107" s="20">
        <v>30.395199999999999</v>
      </c>
      <c r="I107" s="18" t="s">
        <v>3</v>
      </c>
      <c r="J107" s="20">
        <f t="shared" si="6"/>
        <v>0</v>
      </c>
      <c r="K107" s="18"/>
    </row>
    <row r="108" spans="1:11" s="15" customFormat="1" x14ac:dyDescent="0.25">
      <c r="B108" s="16">
        <v>2</v>
      </c>
      <c r="C108" s="17" t="s">
        <v>11</v>
      </c>
      <c r="D108" s="17" t="s">
        <v>203</v>
      </c>
      <c r="E108" s="18" t="s">
        <v>74</v>
      </c>
      <c r="F108" s="18" t="s">
        <v>2</v>
      </c>
      <c r="G108" s="19">
        <v>130800150</v>
      </c>
      <c r="H108" s="20">
        <v>21</v>
      </c>
      <c r="I108" s="18" t="s">
        <v>3</v>
      </c>
      <c r="J108" s="20">
        <f t="shared" si="6"/>
        <v>0</v>
      </c>
      <c r="K108" s="18"/>
    </row>
    <row r="109" spans="1:11" s="15" customFormat="1" x14ac:dyDescent="0.25">
      <c r="B109" s="16">
        <v>3</v>
      </c>
      <c r="C109" s="17" t="s">
        <v>12</v>
      </c>
      <c r="D109" s="17" t="s">
        <v>204</v>
      </c>
      <c r="E109" s="18" t="s">
        <v>74</v>
      </c>
      <c r="F109" s="18" t="s">
        <v>2</v>
      </c>
      <c r="G109" s="19">
        <v>130800150</v>
      </c>
      <c r="H109" s="20">
        <v>5.2</v>
      </c>
      <c r="I109" s="18" t="s">
        <v>3</v>
      </c>
      <c r="J109" s="20">
        <f t="shared" si="6"/>
        <v>0</v>
      </c>
      <c r="K109" s="18"/>
    </row>
    <row r="110" spans="1:11" s="15" customFormat="1" x14ac:dyDescent="0.25">
      <c r="B110" s="16">
        <v>4</v>
      </c>
      <c r="C110" s="17" t="s">
        <v>13</v>
      </c>
      <c r="D110" s="17" t="s">
        <v>14</v>
      </c>
      <c r="E110" s="18" t="s">
        <v>16</v>
      </c>
      <c r="F110" s="19" t="s">
        <v>17</v>
      </c>
      <c r="G110" s="16" t="s">
        <v>14</v>
      </c>
      <c r="H110" s="26">
        <v>27</v>
      </c>
      <c r="I110" s="16" t="s">
        <v>18</v>
      </c>
      <c r="J110" s="26">
        <f t="shared" si="6"/>
        <v>0</v>
      </c>
      <c r="K110" s="16"/>
    </row>
    <row r="111" spans="1:11" s="15" customFormat="1" x14ac:dyDescent="0.25">
      <c r="B111" s="16">
        <v>5</v>
      </c>
      <c r="C111" s="17" t="s">
        <v>19</v>
      </c>
      <c r="D111" s="17" t="s">
        <v>20</v>
      </c>
      <c r="E111" s="19" t="s">
        <v>22</v>
      </c>
      <c r="F111" s="19" t="s">
        <v>17</v>
      </c>
      <c r="G111" s="16" t="s">
        <v>20</v>
      </c>
      <c r="H111" s="26">
        <v>27</v>
      </c>
      <c r="I111" s="16" t="s">
        <v>18</v>
      </c>
      <c r="J111" s="26">
        <f t="shared" si="6"/>
        <v>0</v>
      </c>
      <c r="K111" s="16"/>
    </row>
    <row r="112" spans="1:11" s="15" customFormat="1" x14ac:dyDescent="0.25">
      <c r="B112" s="21"/>
      <c r="C112" s="22"/>
      <c r="D112" s="22"/>
      <c r="E112" s="23"/>
      <c r="F112" s="24"/>
      <c r="G112" s="23"/>
      <c r="H112" s="25"/>
      <c r="I112" s="24"/>
      <c r="J112" s="25"/>
      <c r="K112" s="24"/>
    </row>
    <row r="113" spans="1:11" s="15" customFormat="1" x14ac:dyDescent="0.25">
      <c r="B113" s="21"/>
      <c r="C113" s="22"/>
      <c r="D113" s="22"/>
      <c r="E113" s="23"/>
      <c r="F113" s="24"/>
      <c r="G113" s="23"/>
      <c r="H113" s="25"/>
      <c r="I113" s="24"/>
      <c r="J113" s="25"/>
      <c r="K113" s="24"/>
    </row>
    <row r="114" spans="1:11" s="15" customFormat="1" x14ac:dyDescent="0.25">
      <c r="A114" s="5" t="s">
        <v>147</v>
      </c>
      <c r="B114" s="12"/>
      <c r="C114" s="12"/>
      <c r="D114" s="12"/>
      <c r="E114" s="12"/>
      <c r="F114" s="12"/>
      <c r="G114" s="13"/>
      <c r="H114" s="14"/>
      <c r="I114" s="12"/>
      <c r="J114" s="14"/>
      <c r="K114" s="12"/>
    </row>
    <row r="115" spans="1:11" s="15" customFormat="1" x14ac:dyDescent="0.25">
      <c r="A115" s="2" t="s">
        <v>158</v>
      </c>
      <c r="B115" s="16">
        <v>1</v>
      </c>
      <c r="C115" s="17" t="s">
        <v>23</v>
      </c>
      <c r="D115" s="17" t="s">
        <v>75</v>
      </c>
      <c r="E115" s="19" t="s">
        <v>76</v>
      </c>
      <c r="F115" s="19" t="s">
        <v>26</v>
      </c>
      <c r="G115" s="16" t="s">
        <v>75</v>
      </c>
      <c r="H115" s="26">
        <v>20</v>
      </c>
      <c r="I115" s="16" t="s">
        <v>3</v>
      </c>
      <c r="J115" s="26">
        <f>H115*A$119</f>
        <v>0</v>
      </c>
      <c r="K115" s="16"/>
    </row>
    <row r="116" spans="1:11" s="15" customFormat="1" x14ac:dyDescent="0.25">
      <c r="A116" s="1" t="s">
        <v>153</v>
      </c>
      <c r="B116" s="16">
        <v>2</v>
      </c>
      <c r="C116" s="17" t="s">
        <v>27</v>
      </c>
      <c r="D116" s="17" t="s">
        <v>77</v>
      </c>
      <c r="E116" s="19" t="s">
        <v>78</v>
      </c>
      <c r="F116" s="19" t="s">
        <v>26</v>
      </c>
      <c r="G116" s="16" t="s">
        <v>77</v>
      </c>
      <c r="H116" s="26">
        <v>9.25</v>
      </c>
      <c r="I116" s="16" t="s">
        <v>3</v>
      </c>
      <c r="J116" s="26">
        <f t="shared" ref="J116:J133" si="7">H116*A$119</f>
        <v>0</v>
      </c>
      <c r="K116" s="16"/>
    </row>
    <row r="117" spans="1:11" s="15" customFormat="1" x14ac:dyDescent="0.25">
      <c r="A117" s="3">
        <v>143020000</v>
      </c>
      <c r="B117" s="16">
        <v>3</v>
      </c>
      <c r="C117" s="17" t="s">
        <v>11</v>
      </c>
      <c r="D117" s="17" t="s">
        <v>79</v>
      </c>
      <c r="E117" s="19" t="s">
        <v>80</v>
      </c>
      <c r="F117" s="19" t="s">
        <v>26</v>
      </c>
      <c r="G117" s="16" t="s">
        <v>79</v>
      </c>
      <c r="H117" s="26">
        <v>4.2</v>
      </c>
      <c r="I117" s="16" t="s">
        <v>3</v>
      </c>
      <c r="J117" s="26">
        <f t="shared" si="7"/>
        <v>0</v>
      </c>
      <c r="K117" s="16"/>
    </row>
    <row r="118" spans="1:11" s="15" customFormat="1" x14ac:dyDescent="0.25">
      <c r="A118" s="1" t="s">
        <v>154</v>
      </c>
      <c r="B118" s="16">
        <v>4</v>
      </c>
      <c r="C118" s="17" t="s">
        <v>32</v>
      </c>
      <c r="D118" s="17" t="s">
        <v>81</v>
      </c>
      <c r="E118" s="19" t="s">
        <v>82</v>
      </c>
      <c r="F118" s="19" t="s">
        <v>35</v>
      </c>
      <c r="G118" s="16" t="s">
        <v>81</v>
      </c>
      <c r="H118" s="26">
        <v>7</v>
      </c>
      <c r="I118" s="16" t="s">
        <v>3</v>
      </c>
      <c r="J118" s="26">
        <f t="shared" si="7"/>
        <v>0</v>
      </c>
      <c r="K118" s="16"/>
    </row>
    <row r="119" spans="1:11" s="15" customFormat="1" x14ac:dyDescent="0.25">
      <c r="A119" s="2">
        <f>'Scope of Supply'!E13</f>
        <v>0</v>
      </c>
      <c r="B119" s="16">
        <v>5</v>
      </c>
      <c r="C119" s="17" t="s">
        <v>36</v>
      </c>
      <c r="D119" s="17" t="s">
        <v>205</v>
      </c>
      <c r="E119" s="19" t="s">
        <v>83</v>
      </c>
      <c r="F119" s="19" t="s">
        <v>38</v>
      </c>
      <c r="G119" s="16" t="s">
        <v>84</v>
      </c>
      <c r="H119" s="26">
        <v>8.8000000000000007</v>
      </c>
      <c r="I119" s="16" t="s">
        <v>3</v>
      </c>
      <c r="J119" s="26">
        <f t="shared" si="7"/>
        <v>0</v>
      </c>
      <c r="K119" s="16"/>
    </row>
    <row r="120" spans="1:11" s="15" customFormat="1" x14ac:dyDescent="0.25">
      <c r="B120" s="16">
        <v>6</v>
      </c>
      <c r="C120" s="17" t="s">
        <v>39</v>
      </c>
      <c r="D120" s="17" t="s">
        <v>40</v>
      </c>
      <c r="E120" s="19" t="s">
        <v>85</v>
      </c>
      <c r="F120" s="19" t="s">
        <v>26</v>
      </c>
      <c r="G120" s="16" t="s">
        <v>40</v>
      </c>
      <c r="H120" s="26">
        <v>20</v>
      </c>
      <c r="I120" s="16" t="s">
        <v>3</v>
      </c>
      <c r="J120" s="26">
        <f t="shared" si="7"/>
        <v>0</v>
      </c>
      <c r="K120" s="16"/>
    </row>
    <row r="121" spans="1:11" s="15" customFormat="1" x14ac:dyDescent="0.25">
      <c r="B121" s="16">
        <v>7</v>
      </c>
      <c r="C121" s="17" t="s">
        <v>42</v>
      </c>
      <c r="D121" s="17" t="s">
        <v>86</v>
      </c>
      <c r="E121" s="17" t="s">
        <v>87</v>
      </c>
      <c r="F121" s="19" t="s">
        <v>17</v>
      </c>
      <c r="G121" s="16" t="s">
        <v>86</v>
      </c>
      <c r="H121" s="26">
        <v>20</v>
      </c>
      <c r="I121" s="16" t="s">
        <v>18</v>
      </c>
      <c r="J121" s="26">
        <f t="shared" si="7"/>
        <v>0</v>
      </c>
      <c r="K121" s="16"/>
    </row>
    <row r="122" spans="1:11" s="15" customFormat="1" x14ac:dyDescent="0.25">
      <c r="B122" s="16">
        <v>8</v>
      </c>
      <c r="C122" s="17" t="s">
        <v>45</v>
      </c>
      <c r="D122" s="17" t="s">
        <v>88</v>
      </c>
      <c r="E122" s="19" t="s">
        <v>89</v>
      </c>
      <c r="F122" s="19" t="s">
        <v>17</v>
      </c>
      <c r="G122" s="16" t="s">
        <v>88</v>
      </c>
      <c r="H122" s="26">
        <v>10</v>
      </c>
      <c r="I122" s="16" t="s">
        <v>18</v>
      </c>
      <c r="J122" s="26">
        <f t="shared" si="7"/>
        <v>0</v>
      </c>
      <c r="K122" s="16"/>
    </row>
    <row r="123" spans="1:11" s="15" customFormat="1" x14ac:dyDescent="0.25">
      <c r="B123" s="16">
        <v>9</v>
      </c>
      <c r="C123" s="17" t="s">
        <v>90</v>
      </c>
      <c r="D123" s="17" t="s">
        <v>48</v>
      </c>
      <c r="E123" s="19" t="s">
        <v>49</v>
      </c>
      <c r="F123" s="19" t="s">
        <v>17</v>
      </c>
      <c r="G123" s="16" t="s">
        <v>48</v>
      </c>
      <c r="H123" s="26">
        <v>40</v>
      </c>
      <c r="I123" s="16" t="s">
        <v>18</v>
      </c>
      <c r="J123" s="26">
        <f t="shared" si="7"/>
        <v>0</v>
      </c>
      <c r="K123" s="16"/>
    </row>
    <row r="124" spans="1:11" s="15" customFormat="1" x14ac:dyDescent="0.25">
      <c r="B124" s="16">
        <v>10</v>
      </c>
      <c r="C124" s="17" t="s">
        <v>91</v>
      </c>
      <c r="D124" s="17" t="s">
        <v>50</v>
      </c>
      <c r="E124" s="19" t="s">
        <v>51</v>
      </c>
      <c r="F124" s="19" t="s">
        <v>17</v>
      </c>
      <c r="G124" s="16" t="s">
        <v>50</v>
      </c>
      <c r="H124" s="26">
        <v>10</v>
      </c>
      <c r="I124" s="16" t="s">
        <v>18</v>
      </c>
      <c r="J124" s="26">
        <f t="shared" si="7"/>
        <v>0</v>
      </c>
      <c r="K124" s="16"/>
    </row>
    <row r="125" spans="1:11" s="15" customFormat="1" x14ac:dyDescent="0.25">
      <c r="B125" s="16">
        <v>11</v>
      </c>
      <c r="C125" s="17" t="s">
        <v>92</v>
      </c>
      <c r="D125" s="17" t="s">
        <v>93</v>
      </c>
      <c r="E125" s="19" t="s">
        <v>94</v>
      </c>
      <c r="F125" s="19" t="s">
        <v>17</v>
      </c>
      <c r="G125" s="16" t="s">
        <v>93</v>
      </c>
      <c r="H125" s="26">
        <v>40</v>
      </c>
      <c r="I125" s="16" t="s">
        <v>18</v>
      </c>
      <c r="J125" s="26">
        <f t="shared" si="7"/>
        <v>0</v>
      </c>
      <c r="K125" s="16"/>
    </row>
    <row r="126" spans="1:11" s="15" customFormat="1" x14ac:dyDescent="0.25">
      <c r="B126" s="16">
        <v>12</v>
      </c>
      <c r="C126" s="17" t="s">
        <v>95</v>
      </c>
      <c r="D126" s="17" t="s">
        <v>96</v>
      </c>
      <c r="E126" s="19" t="s">
        <v>97</v>
      </c>
      <c r="F126" s="19" t="s">
        <v>17</v>
      </c>
      <c r="G126" s="16" t="s">
        <v>96</v>
      </c>
      <c r="H126" s="26">
        <v>20</v>
      </c>
      <c r="I126" s="16" t="s">
        <v>18</v>
      </c>
      <c r="J126" s="26">
        <f t="shared" si="7"/>
        <v>0</v>
      </c>
      <c r="K126" s="16"/>
    </row>
    <row r="127" spans="1:11" s="15" customFormat="1" x14ac:dyDescent="0.25">
      <c r="B127" s="16">
        <v>13</v>
      </c>
      <c r="C127" s="17" t="s">
        <v>57</v>
      </c>
      <c r="D127" s="17" t="s">
        <v>98</v>
      </c>
      <c r="E127" s="17" t="s">
        <v>99</v>
      </c>
      <c r="F127" s="19" t="s">
        <v>17</v>
      </c>
      <c r="G127" s="16" t="s">
        <v>98</v>
      </c>
      <c r="H127" s="26">
        <v>3</v>
      </c>
      <c r="I127" s="16" t="s">
        <v>18</v>
      </c>
      <c r="J127" s="26">
        <f t="shared" si="7"/>
        <v>0</v>
      </c>
      <c r="K127" s="16"/>
    </row>
    <row r="128" spans="1:11" s="15" customFormat="1" x14ac:dyDescent="0.25">
      <c r="B128" s="12"/>
      <c r="C128" s="12"/>
      <c r="D128" s="12"/>
      <c r="E128" s="12"/>
      <c r="F128" s="12"/>
      <c r="G128" s="13"/>
      <c r="H128" s="14"/>
      <c r="I128" s="12"/>
      <c r="J128" s="14"/>
      <c r="K128" s="12"/>
    </row>
    <row r="129" spans="1:11" s="15" customFormat="1" x14ac:dyDescent="0.25">
      <c r="B129" s="16">
        <v>1</v>
      </c>
      <c r="C129" s="17" t="s">
        <v>60</v>
      </c>
      <c r="D129" s="16" t="s">
        <v>172</v>
      </c>
      <c r="E129" s="18" t="s">
        <v>170</v>
      </c>
      <c r="F129" s="18" t="s">
        <v>17</v>
      </c>
      <c r="G129" s="16" t="s">
        <v>172</v>
      </c>
      <c r="H129" s="20">
        <v>1</v>
      </c>
      <c r="I129" s="18" t="s">
        <v>18</v>
      </c>
      <c r="J129" s="20">
        <f t="shared" si="7"/>
        <v>0</v>
      </c>
      <c r="K129" s="18"/>
    </row>
    <row r="130" spans="1:11" s="15" customFormat="1" x14ac:dyDescent="0.25">
      <c r="B130" s="16">
        <v>2</v>
      </c>
      <c r="C130" s="17" t="s">
        <v>61</v>
      </c>
      <c r="D130" s="19" t="s">
        <v>168</v>
      </c>
      <c r="E130" s="19" t="s">
        <v>171</v>
      </c>
      <c r="F130" s="18" t="s">
        <v>17</v>
      </c>
      <c r="G130" s="19" t="s">
        <v>168</v>
      </c>
      <c r="H130" s="20">
        <v>1</v>
      </c>
      <c r="I130" s="18" t="s">
        <v>18</v>
      </c>
      <c r="J130" s="20">
        <f t="shared" si="7"/>
        <v>0</v>
      </c>
      <c r="K130" s="18"/>
    </row>
    <row r="131" spans="1:11" s="15" customFormat="1" x14ac:dyDescent="0.25">
      <c r="B131" s="16">
        <v>3</v>
      </c>
      <c r="C131" s="17" t="s">
        <v>62</v>
      </c>
      <c r="D131" s="17" t="s">
        <v>206</v>
      </c>
      <c r="E131" s="18" t="s">
        <v>63</v>
      </c>
      <c r="F131" s="18" t="s">
        <v>2</v>
      </c>
      <c r="G131" s="19">
        <v>131000150</v>
      </c>
      <c r="H131" s="20">
        <v>0.26</v>
      </c>
      <c r="I131" s="18" t="s">
        <v>3</v>
      </c>
      <c r="J131" s="20">
        <f t="shared" si="7"/>
        <v>0</v>
      </c>
      <c r="K131" s="18"/>
    </row>
    <row r="132" spans="1:11" s="15" customFormat="1" x14ac:dyDescent="0.25">
      <c r="B132" s="12"/>
      <c r="C132" s="12"/>
      <c r="D132" s="12"/>
      <c r="E132" s="12"/>
      <c r="F132" s="12"/>
      <c r="G132" s="13"/>
      <c r="H132" s="14"/>
      <c r="I132" s="12"/>
      <c r="J132" s="14"/>
      <c r="K132" s="12"/>
    </row>
    <row r="133" spans="1:11" s="15" customFormat="1" x14ac:dyDescent="0.25">
      <c r="B133" s="16">
        <v>1</v>
      </c>
      <c r="C133" s="17" t="s">
        <v>100</v>
      </c>
      <c r="D133" s="17">
        <v>953021120</v>
      </c>
      <c r="E133" s="18" t="s">
        <v>101</v>
      </c>
      <c r="F133" s="18" t="s">
        <v>26</v>
      </c>
      <c r="G133" s="16">
        <v>953021120</v>
      </c>
      <c r="H133" s="26">
        <v>3</v>
      </c>
      <c r="I133" s="16" t="s">
        <v>3</v>
      </c>
      <c r="J133" s="26">
        <f t="shared" si="7"/>
        <v>0</v>
      </c>
      <c r="K133" s="16"/>
    </row>
    <row r="134" spans="1:11" s="15" customFormat="1" x14ac:dyDescent="0.25">
      <c r="B134" s="21"/>
      <c r="C134" s="22"/>
      <c r="D134" s="22"/>
      <c r="E134" s="23"/>
      <c r="F134" s="24"/>
      <c r="G134" s="23"/>
      <c r="H134" s="25"/>
      <c r="I134" s="24"/>
      <c r="J134" s="25"/>
      <c r="K134" s="24"/>
    </row>
    <row r="135" spans="1:11" s="15" customFormat="1" x14ac:dyDescent="0.25">
      <c r="B135" s="21"/>
      <c r="C135" s="22"/>
      <c r="D135" s="22"/>
      <c r="E135" s="23"/>
      <c r="F135" s="24"/>
      <c r="G135" s="23"/>
      <c r="H135" s="25"/>
      <c r="I135" s="24"/>
      <c r="J135" s="25"/>
      <c r="K135" s="24"/>
    </row>
    <row r="136" spans="1:11" s="15" customFormat="1" x14ac:dyDescent="0.25">
      <c r="A136" s="5" t="s">
        <v>147</v>
      </c>
      <c r="B136" s="12"/>
      <c r="C136" s="12"/>
      <c r="D136" s="12"/>
      <c r="E136" s="12"/>
      <c r="F136" s="12"/>
      <c r="G136" s="13"/>
      <c r="H136" s="14"/>
      <c r="I136" s="12"/>
      <c r="J136" s="14"/>
      <c r="K136" s="12"/>
    </row>
    <row r="137" spans="1:11" s="15" customFormat="1" x14ac:dyDescent="0.25">
      <c r="A137" s="2" t="s">
        <v>256</v>
      </c>
      <c r="B137" s="16">
        <v>1</v>
      </c>
      <c r="C137" s="17" t="s">
        <v>0</v>
      </c>
      <c r="D137" s="17" t="s">
        <v>207</v>
      </c>
      <c r="E137" s="18" t="s">
        <v>68</v>
      </c>
      <c r="F137" s="18" t="s">
        <v>2</v>
      </c>
      <c r="G137" s="19">
        <v>130300150</v>
      </c>
      <c r="H137" s="20">
        <v>34.93</v>
      </c>
      <c r="I137" s="18" t="s">
        <v>3</v>
      </c>
      <c r="J137" s="20">
        <f>H137*A$141</f>
        <v>0</v>
      </c>
      <c r="K137" s="18"/>
    </row>
    <row r="138" spans="1:11" s="15" customFormat="1" x14ac:dyDescent="0.25">
      <c r="A138" s="1" t="s">
        <v>153</v>
      </c>
      <c r="B138" s="16">
        <v>2</v>
      </c>
      <c r="C138" s="17" t="s">
        <v>4</v>
      </c>
      <c r="D138" s="17" t="s">
        <v>208</v>
      </c>
      <c r="E138" s="18" t="s">
        <v>5</v>
      </c>
      <c r="F138" s="18" t="s">
        <v>2</v>
      </c>
      <c r="G138" s="19">
        <v>130400100</v>
      </c>
      <c r="H138" s="20">
        <v>15.07</v>
      </c>
      <c r="I138" s="18" t="s">
        <v>3</v>
      </c>
      <c r="J138" s="20">
        <f t="shared" ref="J138:J146" si="8">H138*A$141</f>
        <v>0</v>
      </c>
      <c r="K138" s="18"/>
    </row>
    <row r="139" spans="1:11" s="15" customFormat="1" x14ac:dyDescent="0.25">
      <c r="A139" s="3">
        <v>144010000</v>
      </c>
      <c r="B139" s="16">
        <v>3</v>
      </c>
      <c r="C139" s="17" t="s">
        <v>6</v>
      </c>
      <c r="D139" s="17" t="s">
        <v>209</v>
      </c>
      <c r="E139" s="18" t="s">
        <v>73</v>
      </c>
      <c r="F139" s="18" t="s">
        <v>2</v>
      </c>
      <c r="G139" s="19">
        <v>130250125</v>
      </c>
      <c r="H139" s="20">
        <v>21</v>
      </c>
      <c r="I139" s="18" t="s">
        <v>3</v>
      </c>
      <c r="J139" s="20">
        <f t="shared" si="8"/>
        <v>0</v>
      </c>
      <c r="K139" s="18"/>
    </row>
    <row r="140" spans="1:11" s="15" customFormat="1" x14ac:dyDescent="0.25">
      <c r="A140" s="1" t="s">
        <v>154</v>
      </c>
      <c r="B140" s="16">
        <v>4</v>
      </c>
      <c r="C140" s="17" t="s">
        <v>8</v>
      </c>
      <c r="D140" s="17" t="s">
        <v>210</v>
      </c>
      <c r="E140" s="18" t="s">
        <v>1</v>
      </c>
      <c r="F140" s="18" t="s">
        <v>2</v>
      </c>
      <c r="G140" s="19">
        <v>130300125</v>
      </c>
      <c r="H140" s="20">
        <v>1.26</v>
      </c>
      <c r="I140" s="18" t="s">
        <v>3</v>
      </c>
      <c r="J140" s="20">
        <f t="shared" si="8"/>
        <v>0</v>
      </c>
      <c r="K140" s="18"/>
    </row>
    <row r="141" spans="1:11" s="15" customFormat="1" x14ac:dyDescent="0.25">
      <c r="A141" s="2">
        <f>'Scope of Supply'!E6</f>
        <v>0</v>
      </c>
      <c r="B141" s="12"/>
      <c r="C141" s="12"/>
      <c r="D141" s="12"/>
      <c r="E141" s="12"/>
      <c r="F141" s="12"/>
      <c r="G141" s="13"/>
      <c r="H141" s="14"/>
      <c r="I141" s="12"/>
      <c r="J141" s="14"/>
      <c r="K141" s="12"/>
    </row>
    <row r="142" spans="1:11" s="15" customFormat="1" x14ac:dyDescent="0.25">
      <c r="B142" s="16">
        <v>1</v>
      </c>
      <c r="C142" s="17" t="s">
        <v>9</v>
      </c>
      <c r="D142" s="17" t="s">
        <v>211</v>
      </c>
      <c r="E142" s="18" t="s">
        <v>74</v>
      </c>
      <c r="F142" s="18" t="s">
        <v>2</v>
      </c>
      <c r="G142" s="19">
        <v>130800150</v>
      </c>
      <c r="H142" s="20">
        <v>41.92</v>
      </c>
      <c r="I142" s="18" t="s">
        <v>3</v>
      </c>
      <c r="J142" s="20">
        <f t="shared" si="8"/>
        <v>0</v>
      </c>
      <c r="K142" s="18"/>
    </row>
    <row r="143" spans="1:11" s="15" customFormat="1" x14ac:dyDescent="0.25">
      <c r="B143" s="16">
        <v>2</v>
      </c>
      <c r="C143" s="17" t="s">
        <v>11</v>
      </c>
      <c r="D143" s="17" t="s">
        <v>212</v>
      </c>
      <c r="E143" s="18" t="s">
        <v>74</v>
      </c>
      <c r="F143" s="18" t="s">
        <v>2</v>
      </c>
      <c r="G143" s="19">
        <v>130800150</v>
      </c>
      <c r="H143" s="20">
        <v>21.2</v>
      </c>
      <c r="I143" s="18" t="s">
        <v>3</v>
      </c>
      <c r="J143" s="20">
        <f t="shared" si="8"/>
        <v>0</v>
      </c>
      <c r="K143" s="18"/>
    </row>
    <row r="144" spans="1:11" s="15" customFormat="1" x14ac:dyDescent="0.25">
      <c r="B144" s="16">
        <v>3</v>
      </c>
      <c r="C144" s="17" t="s">
        <v>12</v>
      </c>
      <c r="D144" s="17" t="s">
        <v>213</v>
      </c>
      <c r="E144" s="18" t="s">
        <v>74</v>
      </c>
      <c r="F144" s="18" t="s">
        <v>2</v>
      </c>
      <c r="G144" s="19">
        <v>130800150</v>
      </c>
      <c r="H144" s="20">
        <v>6.92</v>
      </c>
      <c r="I144" s="18" t="s">
        <v>3</v>
      </c>
      <c r="J144" s="20">
        <f t="shared" si="8"/>
        <v>0</v>
      </c>
      <c r="K144" s="18"/>
    </row>
    <row r="145" spans="1:11" s="15" customFormat="1" x14ac:dyDescent="0.25">
      <c r="B145" s="16">
        <v>4</v>
      </c>
      <c r="C145" s="17" t="s">
        <v>13</v>
      </c>
      <c r="D145" s="17" t="s">
        <v>14</v>
      </c>
      <c r="E145" s="18" t="s">
        <v>16</v>
      </c>
      <c r="F145" s="19" t="s">
        <v>17</v>
      </c>
      <c r="G145" s="16" t="s">
        <v>14</v>
      </c>
      <c r="H145" s="26">
        <v>27</v>
      </c>
      <c r="I145" s="16" t="s">
        <v>18</v>
      </c>
      <c r="J145" s="26">
        <f t="shared" si="8"/>
        <v>0</v>
      </c>
      <c r="K145" s="16"/>
    </row>
    <row r="146" spans="1:11" s="15" customFormat="1" x14ac:dyDescent="0.25">
      <c r="B146" s="16">
        <v>5</v>
      </c>
      <c r="C146" s="17" t="s">
        <v>19</v>
      </c>
      <c r="D146" s="17" t="s">
        <v>20</v>
      </c>
      <c r="E146" s="19" t="s">
        <v>22</v>
      </c>
      <c r="F146" s="19" t="s">
        <v>17</v>
      </c>
      <c r="G146" s="16" t="s">
        <v>20</v>
      </c>
      <c r="H146" s="26">
        <v>27</v>
      </c>
      <c r="I146" s="16" t="s">
        <v>18</v>
      </c>
      <c r="J146" s="26">
        <f t="shared" si="8"/>
        <v>0</v>
      </c>
      <c r="K146" s="16"/>
    </row>
    <row r="147" spans="1:11" s="15" customFormat="1" x14ac:dyDescent="0.25">
      <c r="B147" s="21"/>
      <c r="C147" s="22"/>
      <c r="D147" s="22"/>
      <c r="E147" s="23"/>
      <c r="F147" s="24"/>
      <c r="G147" s="23"/>
      <c r="H147" s="25"/>
      <c r="I147" s="24"/>
      <c r="J147" s="25"/>
      <c r="K147" s="24"/>
    </row>
    <row r="148" spans="1:11" s="15" customFormat="1" x14ac:dyDescent="0.25">
      <c r="B148" s="21"/>
      <c r="C148" s="22"/>
      <c r="D148" s="22"/>
      <c r="E148" s="23"/>
      <c r="F148" s="24"/>
      <c r="G148" s="23"/>
      <c r="H148" s="25"/>
      <c r="I148" s="24"/>
      <c r="J148" s="25"/>
      <c r="K148" s="24"/>
    </row>
    <row r="149" spans="1:11" s="15" customFormat="1" x14ac:dyDescent="0.25">
      <c r="A149" s="5" t="s">
        <v>147</v>
      </c>
      <c r="B149" s="12"/>
      <c r="C149" s="12"/>
      <c r="D149" s="12"/>
      <c r="E149" s="12"/>
      <c r="F149" s="12"/>
      <c r="G149" s="13"/>
      <c r="H149" s="14"/>
      <c r="I149" s="12"/>
      <c r="J149" s="14"/>
      <c r="K149" s="12"/>
    </row>
    <row r="150" spans="1:11" s="15" customFormat="1" x14ac:dyDescent="0.25">
      <c r="A150" s="2" t="s">
        <v>159</v>
      </c>
      <c r="B150" s="16">
        <v>1</v>
      </c>
      <c r="C150" s="17" t="s">
        <v>23</v>
      </c>
      <c r="D150" s="17" t="s">
        <v>102</v>
      </c>
      <c r="E150" s="19" t="s">
        <v>103</v>
      </c>
      <c r="F150" s="19" t="s">
        <v>26</v>
      </c>
      <c r="G150" s="16" t="s">
        <v>102</v>
      </c>
      <c r="H150" s="26">
        <v>24</v>
      </c>
      <c r="I150" s="16" t="s">
        <v>3</v>
      </c>
      <c r="J150" s="26">
        <f>H150*A$154</f>
        <v>0</v>
      </c>
      <c r="K150" s="16"/>
    </row>
    <row r="151" spans="1:11" s="15" customFormat="1" x14ac:dyDescent="0.25">
      <c r="A151" s="1" t="s">
        <v>153</v>
      </c>
      <c r="B151" s="16">
        <v>2</v>
      </c>
      <c r="C151" s="17" t="s">
        <v>27</v>
      </c>
      <c r="D151" s="17" t="s">
        <v>104</v>
      </c>
      <c r="E151" s="19" t="s">
        <v>105</v>
      </c>
      <c r="F151" s="19" t="s">
        <v>26</v>
      </c>
      <c r="G151" s="16" t="s">
        <v>104</v>
      </c>
      <c r="H151" s="26">
        <v>9.9499999999999993</v>
      </c>
      <c r="I151" s="16" t="s">
        <v>3</v>
      </c>
      <c r="J151" s="26">
        <f t="shared" ref="J151:J168" si="9">H151*A$154</f>
        <v>0</v>
      </c>
      <c r="K151" s="16"/>
    </row>
    <row r="152" spans="1:11" s="15" customFormat="1" x14ac:dyDescent="0.25">
      <c r="A152" s="3">
        <v>144020000</v>
      </c>
      <c r="B152" s="16">
        <v>3</v>
      </c>
      <c r="C152" s="17" t="s">
        <v>11</v>
      </c>
      <c r="D152" s="17" t="s">
        <v>106</v>
      </c>
      <c r="E152" s="19" t="s">
        <v>107</v>
      </c>
      <c r="F152" s="19" t="s">
        <v>26</v>
      </c>
      <c r="G152" s="16" t="s">
        <v>106</v>
      </c>
      <c r="H152" s="26">
        <v>5.6</v>
      </c>
      <c r="I152" s="16" t="s">
        <v>3</v>
      </c>
      <c r="J152" s="26">
        <f t="shared" si="9"/>
        <v>0</v>
      </c>
      <c r="K152" s="16"/>
    </row>
    <row r="153" spans="1:11" s="15" customFormat="1" x14ac:dyDescent="0.25">
      <c r="A153" s="1" t="s">
        <v>154</v>
      </c>
      <c r="B153" s="16">
        <v>4</v>
      </c>
      <c r="C153" s="17" t="s">
        <v>32</v>
      </c>
      <c r="D153" s="17" t="s">
        <v>81</v>
      </c>
      <c r="E153" s="19" t="s">
        <v>82</v>
      </c>
      <c r="F153" s="19" t="s">
        <v>35</v>
      </c>
      <c r="G153" s="16" t="s">
        <v>81</v>
      </c>
      <c r="H153" s="26">
        <v>7</v>
      </c>
      <c r="I153" s="16" t="s">
        <v>3</v>
      </c>
      <c r="J153" s="26">
        <f t="shared" si="9"/>
        <v>0</v>
      </c>
      <c r="K153" s="16"/>
    </row>
    <row r="154" spans="1:11" s="15" customFormat="1" x14ac:dyDescent="0.25">
      <c r="A154" s="2">
        <f>'Scope of Supply'!E14</f>
        <v>0</v>
      </c>
      <c r="B154" s="16">
        <v>5</v>
      </c>
      <c r="C154" s="17" t="s">
        <v>36</v>
      </c>
      <c r="D154" s="17" t="s">
        <v>214</v>
      </c>
      <c r="E154" s="19" t="s">
        <v>83</v>
      </c>
      <c r="F154" s="19" t="s">
        <v>38</v>
      </c>
      <c r="G154" s="16" t="s">
        <v>84</v>
      </c>
      <c r="H154" s="26">
        <v>8.8000000000000007</v>
      </c>
      <c r="I154" s="16" t="s">
        <v>3</v>
      </c>
      <c r="J154" s="26">
        <f t="shared" si="9"/>
        <v>0</v>
      </c>
      <c r="K154" s="16"/>
    </row>
    <row r="155" spans="1:11" s="15" customFormat="1" x14ac:dyDescent="0.25">
      <c r="B155" s="16">
        <v>6</v>
      </c>
      <c r="C155" s="17" t="s">
        <v>39</v>
      </c>
      <c r="D155" s="17" t="s">
        <v>40</v>
      </c>
      <c r="E155" s="19" t="s">
        <v>85</v>
      </c>
      <c r="F155" s="19" t="s">
        <v>26</v>
      </c>
      <c r="G155" s="16" t="s">
        <v>40</v>
      </c>
      <c r="H155" s="26">
        <v>6.8</v>
      </c>
      <c r="I155" s="16" t="s">
        <v>3</v>
      </c>
      <c r="J155" s="26">
        <f t="shared" si="9"/>
        <v>0</v>
      </c>
      <c r="K155" s="16"/>
    </row>
    <row r="156" spans="1:11" s="15" customFormat="1" x14ac:dyDescent="0.25">
      <c r="B156" s="16">
        <v>7</v>
      </c>
      <c r="C156" s="17" t="s">
        <v>42</v>
      </c>
      <c r="D156" s="17" t="s">
        <v>86</v>
      </c>
      <c r="E156" s="17" t="s">
        <v>87</v>
      </c>
      <c r="F156" s="19" t="s">
        <v>17</v>
      </c>
      <c r="G156" s="16" t="s">
        <v>86</v>
      </c>
      <c r="H156" s="26">
        <v>20</v>
      </c>
      <c r="I156" s="16" t="s">
        <v>18</v>
      </c>
      <c r="J156" s="26">
        <f t="shared" si="9"/>
        <v>0</v>
      </c>
      <c r="K156" s="16"/>
    </row>
    <row r="157" spans="1:11" s="15" customFormat="1" x14ac:dyDescent="0.25">
      <c r="B157" s="16">
        <v>8</v>
      </c>
      <c r="C157" s="17" t="s">
        <v>45</v>
      </c>
      <c r="D157" s="17" t="s">
        <v>88</v>
      </c>
      <c r="E157" s="19" t="s">
        <v>89</v>
      </c>
      <c r="F157" s="19" t="s">
        <v>17</v>
      </c>
      <c r="G157" s="16" t="s">
        <v>88</v>
      </c>
      <c r="H157" s="26">
        <v>10</v>
      </c>
      <c r="I157" s="16" t="s">
        <v>18</v>
      </c>
      <c r="J157" s="26">
        <f t="shared" si="9"/>
        <v>0</v>
      </c>
      <c r="K157" s="16"/>
    </row>
    <row r="158" spans="1:11" s="15" customFormat="1" x14ac:dyDescent="0.25">
      <c r="B158" s="16">
        <v>9</v>
      </c>
      <c r="C158" s="17" t="s">
        <v>19</v>
      </c>
      <c r="D158" s="17" t="s">
        <v>48</v>
      </c>
      <c r="E158" s="19" t="s">
        <v>49</v>
      </c>
      <c r="F158" s="19" t="s">
        <v>17</v>
      </c>
      <c r="G158" s="16" t="s">
        <v>48</v>
      </c>
      <c r="H158" s="26">
        <v>40</v>
      </c>
      <c r="I158" s="16" t="s">
        <v>18</v>
      </c>
      <c r="J158" s="26">
        <f t="shared" si="9"/>
        <v>0</v>
      </c>
      <c r="K158" s="16"/>
    </row>
    <row r="159" spans="1:11" s="15" customFormat="1" x14ac:dyDescent="0.25">
      <c r="B159" s="16">
        <v>10</v>
      </c>
      <c r="C159" s="17" t="s">
        <v>19</v>
      </c>
      <c r="D159" s="17" t="s">
        <v>50</v>
      </c>
      <c r="E159" s="19" t="s">
        <v>51</v>
      </c>
      <c r="F159" s="19" t="s">
        <v>17</v>
      </c>
      <c r="G159" s="16" t="s">
        <v>50</v>
      </c>
      <c r="H159" s="26">
        <v>10</v>
      </c>
      <c r="I159" s="16" t="s">
        <v>18</v>
      </c>
      <c r="J159" s="26">
        <f t="shared" si="9"/>
        <v>0</v>
      </c>
      <c r="K159" s="16"/>
    </row>
    <row r="160" spans="1:11" s="15" customFormat="1" x14ac:dyDescent="0.25">
      <c r="B160" s="16">
        <v>11</v>
      </c>
      <c r="C160" s="17" t="s">
        <v>52</v>
      </c>
      <c r="D160" s="17" t="s">
        <v>93</v>
      </c>
      <c r="E160" s="19" t="s">
        <v>94</v>
      </c>
      <c r="F160" s="19" t="s">
        <v>17</v>
      </c>
      <c r="G160" s="16" t="s">
        <v>93</v>
      </c>
      <c r="H160" s="26">
        <v>40</v>
      </c>
      <c r="I160" s="16" t="s">
        <v>18</v>
      </c>
      <c r="J160" s="26">
        <f t="shared" si="9"/>
        <v>0</v>
      </c>
      <c r="K160" s="16"/>
    </row>
    <row r="161" spans="1:11" s="15" customFormat="1" x14ac:dyDescent="0.25">
      <c r="B161" s="16">
        <v>12</v>
      </c>
      <c r="C161" s="17" t="s">
        <v>52</v>
      </c>
      <c r="D161" s="17" t="s">
        <v>96</v>
      </c>
      <c r="E161" s="19" t="s">
        <v>97</v>
      </c>
      <c r="F161" s="19" t="s">
        <v>17</v>
      </c>
      <c r="G161" s="16" t="s">
        <v>96</v>
      </c>
      <c r="H161" s="26">
        <v>20</v>
      </c>
      <c r="I161" s="16" t="s">
        <v>18</v>
      </c>
      <c r="J161" s="26">
        <f t="shared" si="9"/>
        <v>0</v>
      </c>
      <c r="K161" s="16"/>
    </row>
    <row r="162" spans="1:11" s="15" customFormat="1" x14ac:dyDescent="0.25">
      <c r="B162" s="16">
        <v>13</v>
      </c>
      <c r="C162" s="17" t="s">
        <v>57</v>
      </c>
      <c r="D162" s="17" t="s">
        <v>98</v>
      </c>
      <c r="E162" s="17" t="s">
        <v>99</v>
      </c>
      <c r="F162" s="19" t="s">
        <v>17</v>
      </c>
      <c r="G162" s="16" t="s">
        <v>98</v>
      </c>
      <c r="H162" s="26">
        <v>3</v>
      </c>
      <c r="I162" s="16" t="s">
        <v>18</v>
      </c>
      <c r="J162" s="26">
        <f t="shared" si="9"/>
        <v>0</v>
      </c>
      <c r="K162" s="16"/>
    </row>
    <row r="163" spans="1:11" s="15" customFormat="1" x14ac:dyDescent="0.25">
      <c r="B163" s="12"/>
      <c r="C163" s="12"/>
      <c r="D163" s="12"/>
      <c r="E163" s="12"/>
      <c r="F163" s="12"/>
      <c r="G163" s="13"/>
      <c r="H163" s="14"/>
      <c r="I163" s="12"/>
      <c r="J163" s="14"/>
      <c r="K163" s="12"/>
    </row>
    <row r="164" spans="1:11" s="15" customFormat="1" x14ac:dyDescent="0.25">
      <c r="B164" s="16">
        <v>1</v>
      </c>
      <c r="C164" s="17" t="s">
        <v>60</v>
      </c>
      <c r="D164" s="16" t="s">
        <v>172</v>
      </c>
      <c r="E164" s="18" t="s">
        <v>170</v>
      </c>
      <c r="F164" s="18" t="s">
        <v>17</v>
      </c>
      <c r="G164" s="16" t="s">
        <v>172</v>
      </c>
      <c r="H164" s="20">
        <v>1</v>
      </c>
      <c r="I164" s="18" t="s">
        <v>18</v>
      </c>
      <c r="J164" s="20">
        <f t="shared" si="9"/>
        <v>0</v>
      </c>
      <c r="K164" s="18"/>
    </row>
    <row r="165" spans="1:11" s="15" customFormat="1" x14ac:dyDescent="0.25">
      <c r="B165" s="16">
        <v>2</v>
      </c>
      <c r="C165" s="17" t="s">
        <v>61</v>
      </c>
      <c r="D165" s="19" t="s">
        <v>168</v>
      </c>
      <c r="E165" s="19" t="s">
        <v>171</v>
      </c>
      <c r="F165" s="18" t="s">
        <v>17</v>
      </c>
      <c r="G165" s="19" t="s">
        <v>168</v>
      </c>
      <c r="H165" s="20">
        <v>1</v>
      </c>
      <c r="I165" s="18" t="s">
        <v>18</v>
      </c>
      <c r="J165" s="20">
        <f t="shared" si="9"/>
        <v>0</v>
      </c>
      <c r="K165" s="18"/>
    </row>
    <row r="166" spans="1:11" s="15" customFormat="1" x14ac:dyDescent="0.25">
      <c r="B166" s="16">
        <v>3</v>
      </c>
      <c r="C166" s="17" t="s">
        <v>62</v>
      </c>
      <c r="D166" s="17" t="s">
        <v>215</v>
      </c>
      <c r="E166" s="18" t="s">
        <v>63</v>
      </c>
      <c r="F166" s="18" t="s">
        <v>2</v>
      </c>
      <c r="G166" s="19">
        <v>131000150</v>
      </c>
      <c r="H166" s="20">
        <v>0.26</v>
      </c>
      <c r="I166" s="18" t="s">
        <v>3</v>
      </c>
      <c r="J166" s="20">
        <f t="shared" si="9"/>
        <v>0</v>
      </c>
      <c r="K166" s="18"/>
    </row>
    <row r="167" spans="1:11" s="15" customFormat="1" x14ac:dyDescent="0.25">
      <c r="B167" s="12"/>
      <c r="C167" s="12"/>
      <c r="D167" s="12"/>
      <c r="E167" s="12"/>
      <c r="F167" s="12"/>
      <c r="G167" s="13"/>
      <c r="H167" s="14"/>
      <c r="I167" s="12"/>
      <c r="J167" s="14"/>
      <c r="K167" s="12"/>
    </row>
    <row r="168" spans="1:11" s="15" customFormat="1" x14ac:dyDescent="0.25">
      <c r="B168" s="16">
        <v>1</v>
      </c>
      <c r="C168" s="17" t="s">
        <v>100</v>
      </c>
      <c r="D168" s="17">
        <v>953021250</v>
      </c>
      <c r="E168" s="18" t="s">
        <v>108</v>
      </c>
      <c r="F168" s="18" t="s">
        <v>26</v>
      </c>
      <c r="G168" s="16">
        <v>953021250</v>
      </c>
      <c r="H168" s="26">
        <v>3.4</v>
      </c>
      <c r="I168" s="16" t="s">
        <v>3</v>
      </c>
      <c r="J168" s="26">
        <f t="shared" si="9"/>
        <v>0</v>
      </c>
      <c r="K168" s="16"/>
    </row>
    <row r="169" spans="1:11" s="15" customFormat="1" x14ac:dyDescent="0.25">
      <c r="B169" s="21"/>
      <c r="C169" s="22"/>
      <c r="D169" s="22"/>
      <c r="E169" s="23"/>
      <c r="F169" s="24"/>
      <c r="G169" s="23"/>
      <c r="H169" s="25"/>
      <c r="I169" s="24"/>
      <c r="J169" s="25"/>
      <c r="K169" s="24"/>
    </row>
    <row r="170" spans="1:11" s="15" customFormat="1" x14ac:dyDescent="0.25">
      <c r="B170" s="21"/>
      <c r="C170" s="22"/>
      <c r="D170" s="22"/>
      <c r="E170" s="23"/>
      <c r="F170" s="24"/>
      <c r="G170" s="23"/>
      <c r="H170" s="25"/>
      <c r="I170" s="24"/>
      <c r="J170" s="25"/>
      <c r="K170" s="24"/>
    </row>
    <row r="171" spans="1:11" s="15" customFormat="1" x14ac:dyDescent="0.25">
      <c r="A171" s="5" t="s">
        <v>147</v>
      </c>
      <c r="B171" s="12"/>
      <c r="C171" s="12"/>
      <c r="D171" s="12"/>
      <c r="E171" s="12"/>
      <c r="F171" s="12"/>
      <c r="G171" s="13"/>
      <c r="H171" s="14"/>
      <c r="I171" s="12"/>
      <c r="J171" s="14"/>
      <c r="K171" s="12"/>
    </row>
    <row r="172" spans="1:11" s="15" customFormat="1" x14ac:dyDescent="0.25">
      <c r="A172" s="2" t="s">
        <v>257</v>
      </c>
      <c r="B172" s="16">
        <v>1</v>
      </c>
      <c r="C172" s="17" t="s">
        <v>0</v>
      </c>
      <c r="D172" s="17" t="s">
        <v>216</v>
      </c>
      <c r="E172" s="18" t="s">
        <v>68</v>
      </c>
      <c r="F172" s="18" t="s">
        <v>2</v>
      </c>
      <c r="G172" s="19">
        <v>130300150</v>
      </c>
      <c r="H172" s="20">
        <v>39.119999999999997</v>
      </c>
      <c r="I172" s="18" t="s">
        <v>3</v>
      </c>
      <c r="J172" s="20">
        <f>H172*A$176</f>
        <v>0</v>
      </c>
      <c r="K172" s="18"/>
    </row>
    <row r="173" spans="1:11" s="15" customFormat="1" x14ac:dyDescent="0.25">
      <c r="A173" s="1" t="s">
        <v>153</v>
      </c>
      <c r="B173" s="16">
        <v>2</v>
      </c>
      <c r="C173" s="17" t="s">
        <v>4</v>
      </c>
      <c r="D173" s="17" t="s">
        <v>217</v>
      </c>
      <c r="E173" s="18" t="s">
        <v>109</v>
      </c>
      <c r="F173" s="18" t="s">
        <v>2</v>
      </c>
      <c r="G173" s="19">
        <v>130400125</v>
      </c>
      <c r="H173" s="20">
        <v>18.447500000000002</v>
      </c>
      <c r="I173" s="18" t="s">
        <v>3</v>
      </c>
      <c r="J173" s="20">
        <f t="shared" ref="J173:J181" si="10">H173*A$176</f>
        <v>0</v>
      </c>
      <c r="K173" s="18"/>
    </row>
    <row r="174" spans="1:11" s="15" customFormat="1" x14ac:dyDescent="0.25">
      <c r="A174" s="3">
        <v>145010000</v>
      </c>
      <c r="B174" s="16">
        <v>3</v>
      </c>
      <c r="C174" s="17" t="s">
        <v>6</v>
      </c>
      <c r="D174" s="17" t="s">
        <v>218</v>
      </c>
      <c r="E174" s="18" t="s">
        <v>73</v>
      </c>
      <c r="F174" s="18" t="s">
        <v>2</v>
      </c>
      <c r="G174" s="19">
        <v>130250125</v>
      </c>
      <c r="H174" s="20">
        <v>22.814062499999999</v>
      </c>
      <c r="I174" s="18" t="s">
        <v>3</v>
      </c>
      <c r="J174" s="20">
        <f t="shared" si="10"/>
        <v>0</v>
      </c>
      <c r="K174" s="18"/>
    </row>
    <row r="175" spans="1:11" s="15" customFormat="1" x14ac:dyDescent="0.25">
      <c r="A175" s="1" t="s">
        <v>154</v>
      </c>
      <c r="B175" s="16">
        <v>4</v>
      </c>
      <c r="C175" s="17" t="s">
        <v>8</v>
      </c>
      <c r="D175" s="17" t="s">
        <v>219</v>
      </c>
      <c r="E175" s="18" t="s">
        <v>1</v>
      </c>
      <c r="F175" s="18" t="s">
        <v>2</v>
      </c>
      <c r="G175" s="19">
        <v>130300125</v>
      </c>
      <c r="H175" s="20">
        <v>1.26</v>
      </c>
      <c r="I175" s="18" t="s">
        <v>3</v>
      </c>
      <c r="J175" s="20">
        <f t="shared" si="10"/>
        <v>0</v>
      </c>
      <c r="K175" s="18"/>
    </row>
    <row r="176" spans="1:11" s="15" customFormat="1" x14ac:dyDescent="0.25">
      <c r="A176" s="2">
        <f>'Scope of Supply'!E7</f>
        <v>0</v>
      </c>
      <c r="B176" s="12"/>
      <c r="C176" s="12"/>
      <c r="D176" s="12"/>
      <c r="E176" s="12"/>
      <c r="F176" s="12"/>
      <c r="G176" s="13"/>
      <c r="H176" s="14"/>
      <c r="I176" s="12"/>
      <c r="J176" s="14"/>
      <c r="K176" s="12"/>
    </row>
    <row r="177" spans="1:11" s="15" customFormat="1" x14ac:dyDescent="0.25">
      <c r="B177" s="16">
        <v>1</v>
      </c>
      <c r="C177" s="17" t="s">
        <v>9</v>
      </c>
      <c r="D177" s="17" t="s">
        <v>220</v>
      </c>
      <c r="E177" s="18" t="s">
        <v>74</v>
      </c>
      <c r="F177" s="18" t="s">
        <v>2</v>
      </c>
      <c r="G177" s="19">
        <v>130800150</v>
      </c>
      <c r="H177" s="20">
        <v>42.44</v>
      </c>
      <c r="I177" s="18" t="s">
        <v>3</v>
      </c>
      <c r="J177" s="20">
        <f t="shared" si="10"/>
        <v>0</v>
      </c>
      <c r="K177" s="18"/>
    </row>
    <row r="178" spans="1:11" s="15" customFormat="1" x14ac:dyDescent="0.25">
      <c r="B178" s="16">
        <v>2</v>
      </c>
      <c r="C178" s="17" t="s">
        <v>11</v>
      </c>
      <c r="D178" s="17" t="s">
        <v>221</v>
      </c>
      <c r="E178" s="18" t="s">
        <v>74</v>
      </c>
      <c r="F178" s="18" t="s">
        <v>2</v>
      </c>
      <c r="G178" s="19">
        <v>130800150</v>
      </c>
      <c r="H178" s="20">
        <v>21.2</v>
      </c>
      <c r="I178" s="18" t="s">
        <v>3</v>
      </c>
      <c r="J178" s="20">
        <f t="shared" si="10"/>
        <v>0</v>
      </c>
      <c r="K178" s="18"/>
    </row>
    <row r="179" spans="1:11" s="15" customFormat="1" x14ac:dyDescent="0.25">
      <c r="B179" s="16">
        <v>3</v>
      </c>
      <c r="C179" s="17" t="s">
        <v>12</v>
      </c>
      <c r="D179" s="17" t="s">
        <v>222</v>
      </c>
      <c r="E179" s="18" t="s">
        <v>74</v>
      </c>
      <c r="F179" s="18" t="s">
        <v>2</v>
      </c>
      <c r="G179" s="19">
        <v>130800150</v>
      </c>
      <c r="H179" s="20">
        <v>6.9</v>
      </c>
      <c r="I179" s="18" t="s">
        <v>3</v>
      </c>
      <c r="J179" s="20">
        <f t="shared" si="10"/>
        <v>0</v>
      </c>
      <c r="K179" s="18"/>
    </row>
    <row r="180" spans="1:11" s="15" customFormat="1" x14ac:dyDescent="0.25">
      <c r="B180" s="16">
        <v>4</v>
      </c>
      <c r="C180" s="17" t="s">
        <v>13</v>
      </c>
      <c r="D180" s="17" t="s">
        <v>14</v>
      </c>
      <c r="E180" s="18" t="s">
        <v>16</v>
      </c>
      <c r="F180" s="19" t="s">
        <v>17</v>
      </c>
      <c r="G180" s="16" t="s">
        <v>14</v>
      </c>
      <c r="H180" s="26" t="s">
        <v>15</v>
      </c>
      <c r="I180" s="16" t="s">
        <v>18</v>
      </c>
      <c r="J180" s="26">
        <f t="shared" si="10"/>
        <v>0</v>
      </c>
      <c r="K180" s="16"/>
    </row>
    <row r="181" spans="1:11" s="15" customFormat="1" x14ac:dyDescent="0.25">
      <c r="B181" s="16">
        <v>5</v>
      </c>
      <c r="C181" s="17" t="s">
        <v>19</v>
      </c>
      <c r="D181" s="17" t="s">
        <v>20</v>
      </c>
      <c r="E181" s="19" t="s">
        <v>22</v>
      </c>
      <c r="F181" s="19" t="s">
        <v>17</v>
      </c>
      <c r="G181" s="16" t="s">
        <v>20</v>
      </c>
      <c r="H181" s="26" t="s">
        <v>15</v>
      </c>
      <c r="I181" s="16" t="s">
        <v>18</v>
      </c>
      <c r="J181" s="26">
        <f t="shared" si="10"/>
        <v>0</v>
      </c>
      <c r="K181" s="16"/>
    </row>
    <row r="182" spans="1:11" s="15" customFormat="1" x14ac:dyDescent="0.25">
      <c r="B182" s="21"/>
      <c r="C182" s="22"/>
      <c r="D182" s="22"/>
      <c r="E182" s="23"/>
      <c r="F182" s="24"/>
      <c r="G182" s="23"/>
      <c r="H182" s="25"/>
      <c r="I182" s="24"/>
      <c r="J182" s="25"/>
      <c r="K182" s="24"/>
    </row>
    <row r="183" spans="1:11" s="15" customFormat="1" x14ac:dyDescent="0.25">
      <c r="B183" s="21"/>
      <c r="C183" s="22"/>
      <c r="D183" s="22"/>
      <c r="E183" s="23"/>
      <c r="F183" s="24"/>
      <c r="G183" s="23"/>
      <c r="H183" s="25"/>
      <c r="I183" s="24"/>
      <c r="J183" s="25"/>
      <c r="K183" s="24"/>
    </row>
    <row r="184" spans="1:11" s="15" customFormat="1" x14ac:dyDescent="0.25">
      <c r="A184" s="5" t="s">
        <v>147</v>
      </c>
      <c r="B184" s="12"/>
      <c r="C184" s="12"/>
      <c r="D184" s="12"/>
      <c r="E184" s="12"/>
      <c r="F184" s="12"/>
      <c r="G184" s="13"/>
      <c r="H184" s="14"/>
      <c r="I184" s="12"/>
      <c r="J184" s="14"/>
      <c r="K184" s="12"/>
    </row>
    <row r="185" spans="1:11" s="15" customFormat="1" x14ac:dyDescent="0.25">
      <c r="A185" s="2" t="s">
        <v>160</v>
      </c>
      <c r="B185" s="16">
        <v>1</v>
      </c>
      <c r="C185" s="17" t="s">
        <v>23</v>
      </c>
      <c r="D185" s="17" t="s">
        <v>110</v>
      </c>
      <c r="E185" s="19" t="s">
        <v>111</v>
      </c>
      <c r="F185" s="19" t="s">
        <v>26</v>
      </c>
      <c r="G185" s="16" t="s">
        <v>110</v>
      </c>
      <c r="H185" s="26">
        <v>30</v>
      </c>
      <c r="I185" s="16" t="s">
        <v>3</v>
      </c>
      <c r="J185" s="26">
        <f>H185*A$189</f>
        <v>0</v>
      </c>
      <c r="K185" s="16"/>
    </row>
    <row r="186" spans="1:11" s="15" customFormat="1" x14ac:dyDescent="0.25">
      <c r="A186" s="1" t="s">
        <v>153</v>
      </c>
      <c r="B186" s="16">
        <v>2</v>
      </c>
      <c r="C186" s="17" t="s">
        <v>27</v>
      </c>
      <c r="D186" s="17" t="s">
        <v>112</v>
      </c>
      <c r="E186" s="19" t="s">
        <v>113</v>
      </c>
      <c r="F186" s="19" t="s">
        <v>26</v>
      </c>
      <c r="G186" s="16" t="s">
        <v>112</v>
      </c>
      <c r="H186" s="26">
        <v>10.1</v>
      </c>
      <c r="I186" s="16" t="s">
        <v>3</v>
      </c>
      <c r="J186" s="26">
        <f t="shared" ref="J186:J203" si="11">H186*A$189</f>
        <v>0</v>
      </c>
      <c r="K186" s="16"/>
    </row>
    <row r="187" spans="1:11" s="15" customFormat="1" x14ac:dyDescent="0.25">
      <c r="A187" s="3">
        <v>145020000</v>
      </c>
      <c r="B187" s="16">
        <v>3</v>
      </c>
      <c r="C187" s="17" t="s">
        <v>11</v>
      </c>
      <c r="D187" s="17" t="s">
        <v>114</v>
      </c>
      <c r="E187" s="19" t="s">
        <v>115</v>
      </c>
      <c r="F187" s="19" t="s">
        <v>26</v>
      </c>
      <c r="G187" s="16" t="s">
        <v>114</v>
      </c>
      <c r="H187" s="26">
        <v>7</v>
      </c>
      <c r="I187" s="16" t="s">
        <v>3</v>
      </c>
      <c r="J187" s="26">
        <f t="shared" si="11"/>
        <v>0</v>
      </c>
      <c r="K187" s="16"/>
    </row>
    <row r="188" spans="1:11" s="15" customFormat="1" x14ac:dyDescent="0.25">
      <c r="A188" s="1" t="s">
        <v>154</v>
      </c>
      <c r="B188" s="16">
        <v>4</v>
      </c>
      <c r="C188" s="17" t="s">
        <v>32</v>
      </c>
      <c r="D188" s="17" t="s">
        <v>116</v>
      </c>
      <c r="E188" s="19" t="s">
        <v>82</v>
      </c>
      <c r="F188" s="19" t="s">
        <v>35</v>
      </c>
      <c r="G188" s="16" t="s">
        <v>81</v>
      </c>
      <c r="H188" s="26">
        <v>7</v>
      </c>
      <c r="I188" s="16" t="s">
        <v>3</v>
      </c>
      <c r="J188" s="26">
        <f t="shared" si="11"/>
        <v>0</v>
      </c>
      <c r="K188" s="16"/>
    </row>
    <row r="189" spans="1:11" s="15" customFormat="1" x14ac:dyDescent="0.25">
      <c r="A189" s="2">
        <f>'Scope of Supply'!E15</f>
        <v>0</v>
      </c>
      <c r="B189" s="16">
        <v>5</v>
      </c>
      <c r="C189" s="17" t="s">
        <v>36</v>
      </c>
      <c r="D189" s="17" t="s">
        <v>223</v>
      </c>
      <c r="E189" s="19" t="s">
        <v>83</v>
      </c>
      <c r="F189" s="19" t="s">
        <v>38</v>
      </c>
      <c r="G189" s="16" t="s">
        <v>84</v>
      </c>
      <c r="H189" s="26">
        <v>8.8000000000000007</v>
      </c>
      <c r="I189" s="16" t="s">
        <v>3</v>
      </c>
      <c r="J189" s="26">
        <f t="shared" si="11"/>
        <v>0</v>
      </c>
      <c r="K189" s="16"/>
    </row>
    <row r="190" spans="1:11" s="15" customFormat="1" x14ac:dyDescent="0.25">
      <c r="B190" s="16">
        <v>6</v>
      </c>
      <c r="C190" s="17" t="s">
        <v>39</v>
      </c>
      <c r="D190" s="17" t="s">
        <v>40</v>
      </c>
      <c r="E190" s="19" t="s">
        <v>85</v>
      </c>
      <c r="F190" s="19" t="s">
        <v>26</v>
      </c>
      <c r="G190" s="16" t="s">
        <v>40</v>
      </c>
      <c r="H190" s="26">
        <v>20</v>
      </c>
      <c r="I190" s="16" t="s">
        <v>18</v>
      </c>
      <c r="J190" s="26">
        <f t="shared" si="11"/>
        <v>0</v>
      </c>
      <c r="K190" s="16"/>
    </row>
    <row r="191" spans="1:11" s="15" customFormat="1" x14ac:dyDescent="0.25">
      <c r="B191" s="16">
        <v>7</v>
      </c>
      <c r="C191" s="17" t="s">
        <v>42</v>
      </c>
      <c r="D191" s="17" t="s">
        <v>86</v>
      </c>
      <c r="E191" s="17" t="s">
        <v>87</v>
      </c>
      <c r="F191" s="19" t="s">
        <v>17</v>
      </c>
      <c r="G191" s="16" t="s">
        <v>86</v>
      </c>
      <c r="H191" s="26">
        <v>20</v>
      </c>
      <c r="I191" s="16" t="s">
        <v>18</v>
      </c>
      <c r="J191" s="26">
        <f t="shared" si="11"/>
        <v>0</v>
      </c>
      <c r="K191" s="16"/>
    </row>
    <row r="192" spans="1:11" s="15" customFormat="1" x14ac:dyDescent="0.25">
      <c r="B192" s="16">
        <v>8</v>
      </c>
      <c r="C192" s="17" t="s">
        <v>45</v>
      </c>
      <c r="D192" s="17" t="s">
        <v>88</v>
      </c>
      <c r="E192" s="19" t="s">
        <v>89</v>
      </c>
      <c r="F192" s="19" t="s">
        <v>17</v>
      </c>
      <c r="G192" s="16" t="s">
        <v>88</v>
      </c>
      <c r="H192" s="26">
        <v>10</v>
      </c>
      <c r="I192" s="16" t="s">
        <v>18</v>
      </c>
      <c r="J192" s="26">
        <f t="shared" si="11"/>
        <v>0</v>
      </c>
      <c r="K192" s="16"/>
    </row>
    <row r="193" spans="1:11" s="15" customFormat="1" x14ac:dyDescent="0.25">
      <c r="B193" s="16">
        <v>9</v>
      </c>
      <c r="C193" s="17" t="s">
        <v>19</v>
      </c>
      <c r="D193" s="17" t="s">
        <v>48</v>
      </c>
      <c r="E193" s="19" t="s">
        <v>49</v>
      </c>
      <c r="F193" s="19" t="s">
        <v>17</v>
      </c>
      <c r="G193" s="16" t="s">
        <v>48</v>
      </c>
      <c r="H193" s="26">
        <v>40</v>
      </c>
      <c r="I193" s="16" t="s">
        <v>18</v>
      </c>
      <c r="J193" s="26">
        <f t="shared" si="11"/>
        <v>0</v>
      </c>
      <c r="K193" s="16"/>
    </row>
    <row r="194" spans="1:11" s="15" customFormat="1" x14ac:dyDescent="0.25">
      <c r="B194" s="16">
        <v>10</v>
      </c>
      <c r="C194" s="17" t="s">
        <v>19</v>
      </c>
      <c r="D194" s="17" t="s">
        <v>50</v>
      </c>
      <c r="E194" s="19" t="s">
        <v>51</v>
      </c>
      <c r="F194" s="19" t="s">
        <v>17</v>
      </c>
      <c r="G194" s="16" t="s">
        <v>50</v>
      </c>
      <c r="H194" s="26">
        <v>10</v>
      </c>
      <c r="I194" s="16" t="s">
        <v>18</v>
      </c>
      <c r="J194" s="26">
        <f t="shared" si="11"/>
        <v>0</v>
      </c>
      <c r="K194" s="16"/>
    </row>
    <row r="195" spans="1:11" s="15" customFormat="1" x14ac:dyDescent="0.25">
      <c r="B195" s="16">
        <v>11</v>
      </c>
      <c r="C195" s="17" t="s">
        <v>52</v>
      </c>
      <c r="D195" s="17" t="s">
        <v>93</v>
      </c>
      <c r="E195" s="19" t="s">
        <v>94</v>
      </c>
      <c r="F195" s="19" t="s">
        <v>17</v>
      </c>
      <c r="G195" s="16" t="s">
        <v>93</v>
      </c>
      <c r="H195" s="26">
        <v>40</v>
      </c>
      <c r="I195" s="16" t="s">
        <v>18</v>
      </c>
      <c r="J195" s="26">
        <f t="shared" si="11"/>
        <v>0</v>
      </c>
      <c r="K195" s="16"/>
    </row>
    <row r="196" spans="1:11" s="15" customFormat="1" x14ac:dyDescent="0.25">
      <c r="B196" s="16">
        <v>12</v>
      </c>
      <c r="C196" s="17" t="s">
        <v>52</v>
      </c>
      <c r="D196" s="17" t="s">
        <v>96</v>
      </c>
      <c r="E196" s="19" t="s">
        <v>97</v>
      </c>
      <c r="F196" s="19" t="s">
        <v>17</v>
      </c>
      <c r="G196" s="16" t="s">
        <v>96</v>
      </c>
      <c r="H196" s="26">
        <v>20</v>
      </c>
      <c r="I196" s="16" t="s">
        <v>18</v>
      </c>
      <c r="J196" s="26">
        <f t="shared" si="11"/>
        <v>0</v>
      </c>
      <c r="K196" s="16"/>
    </row>
    <row r="197" spans="1:11" s="15" customFormat="1" x14ac:dyDescent="0.25">
      <c r="B197" s="16">
        <v>13</v>
      </c>
      <c r="C197" s="17" t="s">
        <v>57</v>
      </c>
      <c r="D197" s="17" t="s">
        <v>98</v>
      </c>
      <c r="E197" s="17" t="s">
        <v>99</v>
      </c>
      <c r="F197" s="19" t="s">
        <v>17</v>
      </c>
      <c r="G197" s="16" t="s">
        <v>98</v>
      </c>
      <c r="H197" s="26">
        <v>3</v>
      </c>
      <c r="I197" s="16" t="s">
        <v>18</v>
      </c>
      <c r="J197" s="26">
        <f t="shared" si="11"/>
        <v>0</v>
      </c>
      <c r="K197" s="16"/>
    </row>
    <row r="198" spans="1:11" s="15" customFormat="1" x14ac:dyDescent="0.25">
      <c r="B198" s="12"/>
      <c r="C198" s="12"/>
      <c r="D198" s="12"/>
      <c r="E198" s="12"/>
      <c r="F198" s="12"/>
      <c r="G198" s="13"/>
      <c r="H198" s="14"/>
      <c r="I198" s="12"/>
      <c r="J198" s="14"/>
      <c r="K198" s="12"/>
    </row>
    <row r="199" spans="1:11" s="15" customFormat="1" x14ac:dyDescent="0.25">
      <c r="B199" s="16">
        <v>1</v>
      </c>
      <c r="C199" s="17" t="s">
        <v>60</v>
      </c>
      <c r="D199" s="16" t="s">
        <v>172</v>
      </c>
      <c r="E199" s="18" t="s">
        <v>170</v>
      </c>
      <c r="F199" s="18" t="s">
        <v>17</v>
      </c>
      <c r="G199" s="16" t="s">
        <v>172</v>
      </c>
      <c r="H199" s="20">
        <v>1</v>
      </c>
      <c r="I199" s="18" t="s">
        <v>18</v>
      </c>
      <c r="J199" s="20">
        <f t="shared" si="11"/>
        <v>0</v>
      </c>
      <c r="K199" s="18"/>
    </row>
    <row r="200" spans="1:11" s="15" customFormat="1" x14ac:dyDescent="0.25">
      <c r="B200" s="16">
        <v>2</v>
      </c>
      <c r="C200" s="17" t="s">
        <v>61</v>
      </c>
      <c r="D200" s="19" t="s">
        <v>168</v>
      </c>
      <c r="E200" s="19" t="s">
        <v>171</v>
      </c>
      <c r="F200" s="18" t="s">
        <v>17</v>
      </c>
      <c r="G200" s="19" t="s">
        <v>168</v>
      </c>
      <c r="H200" s="20">
        <v>1</v>
      </c>
      <c r="I200" s="18" t="s">
        <v>18</v>
      </c>
      <c r="J200" s="20">
        <f t="shared" si="11"/>
        <v>0</v>
      </c>
      <c r="K200" s="18"/>
    </row>
    <row r="201" spans="1:11" s="15" customFormat="1" x14ac:dyDescent="0.25">
      <c r="B201" s="16">
        <v>3</v>
      </c>
      <c r="C201" s="17" t="s">
        <v>62</v>
      </c>
      <c r="D201" s="17" t="s">
        <v>224</v>
      </c>
      <c r="E201" s="18" t="s">
        <v>63</v>
      </c>
      <c r="F201" s="18" t="s">
        <v>2</v>
      </c>
      <c r="G201" s="19">
        <v>131000150</v>
      </c>
      <c r="H201" s="20">
        <v>0.26</v>
      </c>
      <c r="I201" s="18" t="s">
        <v>3</v>
      </c>
      <c r="J201" s="20">
        <f t="shared" si="11"/>
        <v>0</v>
      </c>
      <c r="K201" s="18"/>
    </row>
    <row r="202" spans="1:11" s="15" customFormat="1" x14ac:dyDescent="0.25">
      <c r="B202" s="12"/>
      <c r="C202" s="12"/>
      <c r="D202" s="12"/>
      <c r="E202" s="12"/>
      <c r="F202" s="12"/>
      <c r="G202" s="13"/>
      <c r="H202" s="14"/>
      <c r="I202" s="12"/>
      <c r="J202" s="14"/>
      <c r="K202" s="12"/>
    </row>
    <row r="203" spans="1:11" s="15" customFormat="1" x14ac:dyDescent="0.25">
      <c r="B203" s="16">
        <v>1</v>
      </c>
      <c r="C203" s="17" t="s">
        <v>100</v>
      </c>
      <c r="D203" s="17">
        <v>953021400</v>
      </c>
      <c r="E203" s="18" t="s">
        <v>117</v>
      </c>
      <c r="F203" s="18" t="s">
        <v>26</v>
      </c>
      <c r="G203" s="16">
        <v>953021400</v>
      </c>
      <c r="H203" s="26">
        <v>4.4000000000000004</v>
      </c>
      <c r="I203" s="16" t="s">
        <v>3</v>
      </c>
      <c r="J203" s="26">
        <f t="shared" si="11"/>
        <v>0</v>
      </c>
      <c r="K203" s="16"/>
    </row>
    <row r="204" spans="1:11" s="15" customFormat="1" x14ac:dyDescent="0.25">
      <c r="B204" s="21"/>
      <c r="C204" s="22"/>
      <c r="D204" s="22"/>
      <c r="E204" s="23"/>
      <c r="F204" s="24"/>
      <c r="G204" s="23"/>
      <c r="H204" s="25"/>
      <c r="I204" s="24"/>
      <c r="J204" s="25"/>
      <c r="K204" s="24"/>
    </row>
    <row r="205" spans="1:11" s="15" customFormat="1" x14ac:dyDescent="0.25">
      <c r="B205" s="21"/>
      <c r="C205" s="22"/>
      <c r="D205" s="22"/>
      <c r="E205" s="23"/>
      <c r="F205" s="24"/>
      <c r="G205" s="23"/>
      <c r="H205" s="25"/>
      <c r="I205" s="24"/>
      <c r="J205" s="25"/>
      <c r="K205" s="24"/>
    </row>
    <row r="206" spans="1:11" s="15" customFormat="1" x14ac:dyDescent="0.25">
      <c r="A206" s="5" t="s">
        <v>147</v>
      </c>
      <c r="B206" s="12"/>
      <c r="C206" s="12"/>
      <c r="D206" s="12"/>
      <c r="E206" s="12"/>
      <c r="F206" s="12"/>
      <c r="G206" s="13"/>
      <c r="H206" s="14"/>
      <c r="I206" s="12"/>
      <c r="J206" s="14"/>
      <c r="K206" s="12"/>
    </row>
    <row r="207" spans="1:11" s="15" customFormat="1" x14ac:dyDescent="0.25">
      <c r="A207" s="2" t="s">
        <v>259</v>
      </c>
      <c r="B207" s="16">
        <v>1</v>
      </c>
      <c r="C207" s="17" t="s">
        <v>0</v>
      </c>
      <c r="D207" s="17" t="s">
        <v>225</v>
      </c>
      <c r="E207" s="18" t="s">
        <v>1</v>
      </c>
      <c r="F207" s="18" t="s">
        <v>2</v>
      </c>
      <c r="G207" s="19">
        <v>130300125</v>
      </c>
      <c r="H207" s="20">
        <v>50</v>
      </c>
      <c r="I207" s="18" t="s">
        <v>3</v>
      </c>
      <c r="J207" s="20">
        <f>H207*A$211</f>
        <v>0</v>
      </c>
      <c r="K207" s="18"/>
    </row>
    <row r="208" spans="1:11" s="15" customFormat="1" x14ac:dyDescent="0.25">
      <c r="A208" s="1" t="s">
        <v>153</v>
      </c>
      <c r="B208" s="16">
        <v>2</v>
      </c>
      <c r="C208" s="17" t="s">
        <v>4</v>
      </c>
      <c r="D208" s="17" t="s">
        <v>226</v>
      </c>
      <c r="E208" s="18" t="s">
        <v>109</v>
      </c>
      <c r="F208" s="18" t="s">
        <v>2</v>
      </c>
      <c r="G208" s="19">
        <v>130400125</v>
      </c>
      <c r="H208" s="20">
        <v>22</v>
      </c>
      <c r="I208" s="18" t="s">
        <v>3</v>
      </c>
      <c r="J208" s="20">
        <f t="shared" ref="J208:J216" si="12">H208*A$211</f>
        <v>0</v>
      </c>
      <c r="K208" s="18"/>
    </row>
    <row r="209" spans="1:11" s="15" customFormat="1" x14ac:dyDescent="0.25">
      <c r="A209" s="3">
        <v>146010000</v>
      </c>
      <c r="B209" s="16">
        <v>3</v>
      </c>
      <c r="C209" s="17" t="s">
        <v>6</v>
      </c>
      <c r="D209" s="17" t="s">
        <v>227</v>
      </c>
      <c r="E209" s="18" t="s">
        <v>73</v>
      </c>
      <c r="F209" s="18" t="s">
        <v>2</v>
      </c>
      <c r="G209" s="19">
        <v>130250125</v>
      </c>
      <c r="H209" s="20">
        <v>28</v>
      </c>
      <c r="I209" s="18" t="s">
        <v>3</v>
      </c>
      <c r="J209" s="20">
        <f t="shared" si="12"/>
        <v>0</v>
      </c>
      <c r="K209" s="18"/>
    </row>
    <row r="210" spans="1:11" s="15" customFormat="1" x14ac:dyDescent="0.25">
      <c r="A210" s="1" t="s">
        <v>154</v>
      </c>
      <c r="B210" s="16">
        <v>4</v>
      </c>
      <c r="C210" s="17" t="s">
        <v>8</v>
      </c>
      <c r="D210" s="17" t="s">
        <v>228</v>
      </c>
      <c r="E210" s="18" t="s">
        <v>1</v>
      </c>
      <c r="F210" s="18" t="s">
        <v>2</v>
      </c>
      <c r="G210" s="19">
        <v>130300125</v>
      </c>
      <c r="H210" s="20">
        <v>1.26</v>
      </c>
      <c r="I210" s="18" t="s">
        <v>3</v>
      </c>
      <c r="J210" s="20">
        <f t="shared" si="12"/>
        <v>0</v>
      </c>
      <c r="K210" s="18"/>
    </row>
    <row r="211" spans="1:11" s="15" customFormat="1" x14ac:dyDescent="0.25">
      <c r="A211" s="2">
        <f>'Scope of Supply'!E8</f>
        <v>0</v>
      </c>
      <c r="B211" s="12"/>
      <c r="C211" s="12"/>
      <c r="D211" s="12"/>
      <c r="E211" s="12"/>
      <c r="F211" s="12"/>
      <c r="G211" s="13"/>
      <c r="H211" s="14"/>
      <c r="I211" s="12"/>
      <c r="J211" s="14"/>
      <c r="K211" s="12"/>
    </row>
    <row r="212" spans="1:11" s="15" customFormat="1" x14ac:dyDescent="0.25">
      <c r="B212" s="16">
        <v>1</v>
      </c>
      <c r="C212" s="17" t="s">
        <v>9</v>
      </c>
      <c r="D212" s="17" t="s">
        <v>229</v>
      </c>
      <c r="E212" s="18" t="s">
        <v>63</v>
      </c>
      <c r="F212" s="18" t="s">
        <v>2</v>
      </c>
      <c r="G212" s="19">
        <v>131000150</v>
      </c>
      <c r="H212" s="20">
        <v>60.403199999999998</v>
      </c>
      <c r="I212" s="18" t="s">
        <v>3</v>
      </c>
      <c r="J212" s="20">
        <f t="shared" si="12"/>
        <v>0</v>
      </c>
      <c r="K212" s="18"/>
    </row>
    <row r="213" spans="1:11" s="15" customFormat="1" x14ac:dyDescent="0.25">
      <c r="B213" s="16">
        <v>2</v>
      </c>
      <c r="C213" s="17" t="s">
        <v>11</v>
      </c>
      <c r="D213" s="17" t="s">
        <v>230</v>
      </c>
      <c r="E213" s="18" t="s">
        <v>63</v>
      </c>
      <c r="F213" s="18" t="s">
        <v>2</v>
      </c>
      <c r="G213" s="19">
        <v>131000150</v>
      </c>
      <c r="H213" s="20">
        <v>40.070324999999997</v>
      </c>
      <c r="I213" s="18" t="s">
        <v>3</v>
      </c>
      <c r="J213" s="20">
        <f t="shared" si="12"/>
        <v>0</v>
      </c>
      <c r="K213" s="18"/>
    </row>
    <row r="214" spans="1:11" s="15" customFormat="1" x14ac:dyDescent="0.25">
      <c r="B214" s="16">
        <v>3</v>
      </c>
      <c r="C214" s="17" t="s">
        <v>12</v>
      </c>
      <c r="D214" s="17" t="s">
        <v>231</v>
      </c>
      <c r="E214" s="18" t="s">
        <v>63</v>
      </c>
      <c r="F214" s="18" t="s">
        <v>2</v>
      </c>
      <c r="G214" s="19">
        <v>131000150</v>
      </c>
      <c r="H214" s="20">
        <v>86.01088</v>
      </c>
      <c r="I214" s="18" t="s">
        <v>3</v>
      </c>
      <c r="J214" s="20">
        <f t="shared" si="12"/>
        <v>0</v>
      </c>
      <c r="K214" s="18"/>
    </row>
    <row r="215" spans="1:11" s="15" customFormat="1" x14ac:dyDescent="0.25">
      <c r="B215" s="16">
        <v>4</v>
      </c>
      <c r="C215" s="17" t="s">
        <v>13</v>
      </c>
      <c r="D215" s="17" t="s">
        <v>14</v>
      </c>
      <c r="E215" s="18" t="s">
        <v>16</v>
      </c>
      <c r="F215" s="19" t="s">
        <v>17</v>
      </c>
      <c r="G215" s="16" t="s">
        <v>14</v>
      </c>
      <c r="H215" s="26">
        <v>27</v>
      </c>
      <c r="I215" s="16" t="s">
        <v>18</v>
      </c>
      <c r="J215" s="26">
        <f t="shared" si="12"/>
        <v>0</v>
      </c>
      <c r="K215" s="16"/>
    </row>
    <row r="216" spans="1:11" s="15" customFormat="1" x14ac:dyDescent="0.25">
      <c r="B216" s="16">
        <v>5</v>
      </c>
      <c r="C216" s="17" t="s">
        <v>19</v>
      </c>
      <c r="D216" s="17" t="s">
        <v>20</v>
      </c>
      <c r="E216" s="19" t="s">
        <v>22</v>
      </c>
      <c r="F216" s="19" t="s">
        <v>17</v>
      </c>
      <c r="G216" s="16" t="s">
        <v>20</v>
      </c>
      <c r="H216" s="26">
        <v>27</v>
      </c>
      <c r="I216" s="16" t="s">
        <v>18</v>
      </c>
      <c r="J216" s="26">
        <f t="shared" si="12"/>
        <v>0</v>
      </c>
      <c r="K216" s="16"/>
    </row>
    <row r="217" spans="1:11" s="15" customFormat="1" x14ac:dyDescent="0.25">
      <c r="B217" s="21"/>
      <c r="C217" s="22"/>
      <c r="D217" s="22"/>
      <c r="E217" s="23"/>
      <c r="F217" s="24"/>
      <c r="G217" s="23"/>
      <c r="H217" s="25"/>
      <c r="I217" s="24"/>
      <c r="J217" s="25"/>
      <c r="K217" s="24"/>
    </row>
    <row r="218" spans="1:11" s="15" customFormat="1" x14ac:dyDescent="0.25">
      <c r="B218" s="21"/>
      <c r="C218" s="22"/>
      <c r="D218" s="22"/>
      <c r="E218" s="23"/>
      <c r="F218" s="24"/>
      <c r="G218" s="23"/>
      <c r="H218" s="25"/>
      <c r="I218" s="24"/>
      <c r="J218" s="25"/>
      <c r="K218" s="24"/>
    </row>
    <row r="219" spans="1:11" s="15" customFormat="1" x14ac:dyDescent="0.25">
      <c r="A219" s="5" t="s">
        <v>147</v>
      </c>
      <c r="B219" s="12"/>
      <c r="C219" s="12"/>
      <c r="D219" s="12"/>
      <c r="E219" s="12"/>
      <c r="F219" s="12"/>
      <c r="G219" s="13"/>
      <c r="H219" s="14"/>
      <c r="I219" s="12"/>
      <c r="J219" s="14"/>
      <c r="K219" s="12"/>
    </row>
    <row r="220" spans="1:11" s="15" customFormat="1" x14ac:dyDescent="0.25">
      <c r="A220" s="2" t="s">
        <v>161</v>
      </c>
      <c r="B220" s="16">
        <v>1</v>
      </c>
      <c r="C220" s="17" t="s">
        <v>23</v>
      </c>
      <c r="D220" s="17" t="s">
        <v>118</v>
      </c>
      <c r="E220" s="19" t="s">
        <v>119</v>
      </c>
      <c r="F220" s="19" t="s">
        <v>26</v>
      </c>
      <c r="G220" s="16" t="s">
        <v>118</v>
      </c>
      <c r="H220" s="26">
        <v>62</v>
      </c>
      <c r="I220" s="16" t="s">
        <v>3</v>
      </c>
      <c r="J220" s="26">
        <f>H220*A$224</f>
        <v>0</v>
      </c>
      <c r="K220" s="16"/>
    </row>
    <row r="221" spans="1:11" s="15" customFormat="1" x14ac:dyDescent="0.25">
      <c r="A221" s="1" t="s">
        <v>153</v>
      </c>
      <c r="B221" s="16">
        <v>2</v>
      </c>
      <c r="C221" s="17" t="s">
        <v>27</v>
      </c>
      <c r="D221" s="17" t="s">
        <v>120</v>
      </c>
      <c r="E221" s="19" t="s">
        <v>121</v>
      </c>
      <c r="F221" s="19" t="s">
        <v>26</v>
      </c>
      <c r="G221" s="16" t="s">
        <v>120</v>
      </c>
      <c r="H221" s="26">
        <v>10.7</v>
      </c>
      <c r="I221" s="16" t="s">
        <v>3</v>
      </c>
      <c r="J221" s="26">
        <f t="shared" ref="J221:J238" si="13">H221*A$224</f>
        <v>0</v>
      </c>
      <c r="K221" s="16"/>
    </row>
    <row r="222" spans="1:11" s="15" customFormat="1" x14ac:dyDescent="0.25">
      <c r="A222" s="3">
        <v>146020000</v>
      </c>
      <c r="B222" s="16">
        <v>3</v>
      </c>
      <c r="C222" s="17" t="s">
        <v>11</v>
      </c>
      <c r="D222" s="17" t="s">
        <v>122</v>
      </c>
      <c r="E222" s="19" t="s">
        <v>123</v>
      </c>
      <c r="F222" s="19" t="s">
        <v>26</v>
      </c>
      <c r="G222" s="16" t="s">
        <v>122</v>
      </c>
      <c r="H222" s="26">
        <v>9.4</v>
      </c>
      <c r="I222" s="16" t="s">
        <v>3</v>
      </c>
      <c r="J222" s="26">
        <f t="shared" si="13"/>
        <v>0</v>
      </c>
      <c r="K222" s="16"/>
    </row>
    <row r="223" spans="1:11" s="15" customFormat="1" x14ac:dyDescent="0.25">
      <c r="A223" s="1" t="s">
        <v>154</v>
      </c>
      <c r="B223" s="16">
        <v>4</v>
      </c>
      <c r="C223" s="17" t="s">
        <v>32</v>
      </c>
      <c r="D223" s="17" t="s">
        <v>81</v>
      </c>
      <c r="E223" s="19" t="s">
        <v>82</v>
      </c>
      <c r="F223" s="19" t="s">
        <v>35</v>
      </c>
      <c r="G223" s="16" t="s">
        <v>81</v>
      </c>
      <c r="H223" s="26">
        <v>7</v>
      </c>
      <c r="I223" s="16" t="s">
        <v>3</v>
      </c>
      <c r="J223" s="26">
        <f t="shared" si="13"/>
        <v>0</v>
      </c>
      <c r="K223" s="16"/>
    </row>
    <row r="224" spans="1:11" s="15" customFormat="1" x14ac:dyDescent="0.25">
      <c r="A224" s="2">
        <f>'Scope of Supply'!E16</f>
        <v>0</v>
      </c>
      <c r="B224" s="16">
        <v>5</v>
      </c>
      <c r="C224" s="17" t="s">
        <v>36</v>
      </c>
      <c r="D224" s="17" t="s">
        <v>232</v>
      </c>
      <c r="E224" s="19" t="s">
        <v>83</v>
      </c>
      <c r="F224" s="19" t="s">
        <v>38</v>
      </c>
      <c r="G224" s="16" t="s">
        <v>84</v>
      </c>
      <c r="H224" s="26">
        <v>8.8000000000000007</v>
      </c>
      <c r="I224" s="16" t="s">
        <v>3</v>
      </c>
      <c r="J224" s="26">
        <f t="shared" si="13"/>
        <v>0</v>
      </c>
      <c r="K224" s="16"/>
    </row>
    <row r="225" spans="2:11" s="15" customFormat="1" x14ac:dyDescent="0.25">
      <c r="B225" s="16">
        <v>6</v>
      </c>
      <c r="C225" s="17" t="s">
        <v>39</v>
      </c>
      <c r="D225" s="17" t="s">
        <v>40</v>
      </c>
      <c r="E225" s="19" t="s">
        <v>85</v>
      </c>
      <c r="F225" s="19" t="s">
        <v>26</v>
      </c>
      <c r="G225" s="16" t="s">
        <v>40</v>
      </c>
      <c r="H225" s="26">
        <v>6.8</v>
      </c>
      <c r="I225" s="16" t="s">
        <v>3</v>
      </c>
      <c r="J225" s="26">
        <f t="shared" si="13"/>
        <v>0</v>
      </c>
      <c r="K225" s="16"/>
    </row>
    <row r="226" spans="2:11" s="15" customFormat="1" x14ac:dyDescent="0.25">
      <c r="B226" s="16">
        <v>7</v>
      </c>
      <c r="C226" s="17" t="s">
        <v>42</v>
      </c>
      <c r="D226" s="17" t="s">
        <v>86</v>
      </c>
      <c r="E226" s="17" t="s">
        <v>87</v>
      </c>
      <c r="F226" s="19" t="s">
        <v>17</v>
      </c>
      <c r="G226" s="16" t="s">
        <v>86</v>
      </c>
      <c r="H226" s="26">
        <v>20</v>
      </c>
      <c r="I226" s="16" t="s">
        <v>18</v>
      </c>
      <c r="J226" s="26">
        <f t="shared" si="13"/>
        <v>0</v>
      </c>
      <c r="K226" s="16"/>
    </row>
    <row r="227" spans="2:11" s="15" customFormat="1" x14ac:dyDescent="0.25">
      <c r="B227" s="16">
        <v>8</v>
      </c>
      <c r="C227" s="17" t="s">
        <v>45</v>
      </c>
      <c r="D227" s="17" t="s">
        <v>88</v>
      </c>
      <c r="E227" s="19" t="s">
        <v>89</v>
      </c>
      <c r="F227" s="19" t="s">
        <v>17</v>
      </c>
      <c r="G227" s="16" t="s">
        <v>88</v>
      </c>
      <c r="H227" s="26">
        <v>10</v>
      </c>
      <c r="I227" s="16" t="s">
        <v>18</v>
      </c>
      <c r="J227" s="26">
        <f t="shared" si="13"/>
        <v>0</v>
      </c>
      <c r="K227" s="16"/>
    </row>
    <row r="228" spans="2:11" s="15" customFormat="1" x14ac:dyDescent="0.25">
      <c r="B228" s="16">
        <v>9</v>
      </c>
      <c r="C228" s="17" t="s">
        <v>19</v>
      </c>
      <c r="D228" s="17" t="s">
        <v>48</v>
      </c>
      <c r="E228" s="19" t="s">
        <v>49</v>
      </c>
      <c r="F228" s="19" t="s">
        <v>17</v>
      </c>
      <c r="G228" s="16" t="s">
        <v>48</v>
      </c>
      <c r="H228" s="26">
        <v>40</v>
      </c>
      <c r="I228" s="16" t="s">
        <v>18</v>
      </c>
      <c r="J228" s="26">
        <f t="shared" si="13"/>
        <v>0</v>
      </c>
      <c r="K228" s="16"/>
    </row>
    <row r="229" spans="2:11" s="15" customFormat="1" x14ac:dyDescent="0.25">
      <c r="B229" s="16">
        <v>10</v>
      </c>
      <c r="C229" s="17" t="s">
        <v>19</v>
      </c>
      <c r="D229" s="17" t="s">
        <v>50</v>
      </c>
      <c r="E229" s="19" t="s">
        <v>51</v>
      </c>
      <c r="F229" s="19" t="s">
        <v>17</v>
      </c>
      <c r="G229" s="16" t="s">
        <v>50</v>
      </c>
      <c r="H229" s="26">
        <v>10</v>
      </c>
      <c r="I229" s="16" t="s">
        <v>18</v>
      </c>
      <c r="J229" s="26">
        <f t="shared" si="13"/>
        <v>0</v>
      </c>
      <c r="K229" s="16"/>
    </row>
    <row r="230" spans="2:11" s="15" customFormat="1" x14ac:dyDescent="0.25">
      <c r="B230" s="16">
        <v>11</v>
      </c>
      <c r="C230" s="17" t="s">
        <v>52</v>
      </c>
      <c r="D230" s="17" t="s">
        <v>93</v>
      </c>
      <c r="E230" s="19" t="s">
        <v>94</v>
      </c>
      <c r="F230" s="19" t="s">
        <v>17</v>
      </c>
      <c r="G230" s="16" t="s">
        <v>93</v>
      </c>
      <c r="H230" s="26">
        <v>40</v>
      </c>
      <c r="I230" s="16" t="s">
        <v>18</v>
      </c>
      <c r="J230" s="26">
        <f t="shared" si="13"/>
        <v>0</v>
      </c>
      <c r="K230" s="16"/>
    </row>
    <row r="231" spans="2:11" s="15" customFormat="1" x14ac:dyDescent="0.25">
      <c r="B231" s="16">
        <v>12</v>
      </c>
      <c r="C231" s="17" t="s">
        <v>52</v>
      </c>
      <c r="D231" s="17" t="s">
        <v>96</v>
      </c>
      <c r="E231" s="19" t="s">
        <v>97</v>
      </c>
      <c r="F231" s="19" t="s">
        <v>17</v>
      </c>
      <c r="G231" s="16" t="s">
        <v>96</v>
      </c>
      <c r="H231" s="26">
        <v>20</v>
      </c>
      <c r="I231" s="16" t="s">
        <v>18</v>
      </c>
      <c r="J231" s="26">
        <f t="shared" si="13"/>
        <v>0</v>
      </c>
      <c r="K231" s="16"/>
    </row>
    <row r="232" spans="2:11" s="15" customFormat="1" x14ac:dyDescent="0.25">
      <c r="B232" s="16">
        <v>13</v>
      </c>
      <c r="C232" s="17" t="s">
        <v>57</v>
      </c>
      <c r="D232" s="17" t="s">
        <v>98</v>
      </c>
      <c r="E232" s="17" t="s">
        <v>99</v>
      </c>
      <c r="F232" s="19" t="s">
        <v>17</v>
      </c>
      <c r="G232" s="16" t="s">
        <v>98</v>
      </c>
      <c r="H232" s="26">
        <v>3</v>
      </c>
      <c r="I232" s="16" t="s">
        <v>18</v>
      </c>
      <c r="J232" s="26">
        <f t="shared" si="13"/>
        <v>0</v>
      </c>
      <c r="K232" s="16"/>
    </row>
    <row r="233" spans="2:11" s="15" customFormat="1" x14ac:dyDescent="0.25">
      <c r="B233" s="12"/>
      <c r="C233" s="12"/>
      <c r="D233" s="12"/>
      <c r="E233" s="12"/>
      <c r="F233" s="12"/>
      <c r="G233" s="13"/>
      <c r="H233" s="14"/>
      <c r="I233" s="12"/>
      <c r="J233" s="14"/>
      <c r="K233" s="12"/>
    </row>
    <row r="234" spans="2:11" s="15" customFormat="1" x14ac:dyDescent="0.25">
      <c r="B234" s="16">
        <v>1</v>
      </c>
      <c r="C234" s="17" t="s">
        <v>60</v>
      </c>
      <c r="D234" s="16" t="s">
        <v>14</v>
      </c>
      <c r="E234" s="18" t="s">
        <v>16</v>
      </c>
      <c r="F234" s="18" t="s">
        <v>17</v>
      </c>
      <c r="G234" s="16" t="s">
        <v>14</v>
      </c>
      <c r="H234" s="20">
        <v>1</v>
      </c>
      <c r="I234" s="18" t="s">
        <v>18</v>
      </c>
      <c r="J234" s="20">
        <f t="shared" si="13"/>
        <v>0</v>
      </c>
      <c r="K234" s="18"/>
    </row>
    <row r="235" spans="2:11" s="15" customFormat="1" x14ac:dyDescent="0.25">
      <c r="B235" s="16">
        <v>2</v>
      </c>
      <c r="C235" s="17" t="s">
        <v>61</v>
      </c>
      <c r="D235" s="19" t="s">
        <v>169</v>
      </c>
      <c r="E235" s="19" t="s">
        <v>167</v>
      </c>
      <c r="F235" s="18" t="s">
        <v>17</v>
      </c>
      <c r="G235" s="19" t="s">
        <v>169</v>
      </c>
      <c r="H235" s="20">
        <v>1</v>
      </c>
      <c r="I235" s="18" t="s">
        <v>18</v>
      </c>
      <c r="J235" s="20">
        <f t="shared" si="13"/>
        <v>0</v>
      </c>
      <c r="K235" s="18"/>
    </row>
    <row r="236" spans="2:11" s="15" customFormat="1" x14ac:dyDescent="0.25">
      <c r="B236" s="16">
        <v>3</v>
      </c>
      <c r="C236" s="17" t="s">
        <v>62</v>
      </c>
      <c r="D236" s="17" t="s">
        <v>233</v>
      </c>
      <c r="E236" s="18" t="s">
        <v>63</v>
      </c>
      <c r="F236" s="18" t="s">
        <v>2</v>
      </c>
      <c r="G236" s="19">
        <v>131000150</v>
      </c>
      <c r="H236" s="20">
        <v>0.26</v>
      </c>
      <c r="I236" s="18" t="s">
        <v>3</v>
      </c>
      <c r="J236" s="20">
        <f t="shared" si="13"/>
        <v>0</v>
      </c>
      <c r="K236" s="18"/>
    </row>
    <row r="237" spans="2:11" s="15" customFormat="1" x14ac:dyDescent="0.25">
      <c r="B237" s="12"/>
      <c r="C237" s="12"/>
      <c r="D237" s="12"/>
      <c r="E237" s="12"/>
      <c r="F237" s="12"/>
      <c r="G237" s="13"/>
      <c r="H237" s="14"/>
      <c r="I237" s="12"/>
      <c r="J237" s="14"/>
      <c r="K237" s="12"/>
    </row>
    <row r="238" spans="2:11" s="15" customFormat="1" x14ac:dyDescent="0.25">
      <c r="B238" s="16">
        <v>1</v>
      </c>
      <c r="C238" s="17" t="s">
        <v>100</v>
      </c>
      <c r="D238" s="17" t="s">
        <v>124</v>
      </c>
      <c r="E238" s="18" t="s">
        <v>125</v>
      </c>
      <c r="F238" s="18" t="s">
        <v>26</v>
      </c>
      <c r="G238" s="16" t="s">
        <v>124</v>
      </c>
      <c r="H238" s="26">
        <v>5.8</v>
      </c>
      <c r="I238" s="16" t="s">
        <v>126</v>
      </c>
      <c r="J238" s="26">
        <f t="shared" si="13"/>
        <v>0</v>
      </c>
      <c r="K238" s="16"/>
    </row>
    <row r="239" spans="2:11" s="15" customFormat="1" x14ac:dyDescent="0.25">
      <c r="B239" s="21"/>
      <c r="C239" s="22"/>
      <c r="D239" s="22"/>
      <c r="E239" s="23"/>
      <c r="F239" s="24"/>
      <c r="G239" s="23"/>
      <c r="H239" s="25"/>
      <c r="I239" s="24"/>
      <c r="J239" s="25"/>
      <c r="K239" s="24"/>
    </row>
    <row r="240" spans="2:11" s="15" customFormat="1" x14ac:dyDescent="0.25">
      <c r="B240" s="21"/>
      <c r="C240" s="22"/>
      <c r="D240" s="22"/>
      <c r="E240" s="23"/>
      <c r="F240" s="24"/>
      <c r="G240" s="23"/>
      <c r="H240" s="25"/>
      <c r="I240" s="24"/>
      <c r="J240" s="25"/>
      <c r="K240" s="24"/>
    </row>
    <row r="241" spans="1:11" s="15" customFormat="1" x14ac:dyDescent="0.25">
      <c r="A241" s="5" t="s">
        <v>147</v>
      </c>
      <c r="B241" s="12"/>
      <c r="C241" s="12"/>
      <c r="D241" s="12"/>
      <c r="E241" s="12"/>
      <c r="F241" s="12"/>
      <c r="G241" s="13"/>
      <c r="H241" s="14"/>
      <c r="I241" s="12"/>
      <c r="J241" s="14"/>
      <c r="K241" s="12"/>
    </row>
    <row r="242" spans="1:11" s="15" customFormat="1" x14ac:dyDescent="0.25">
      <c r="A242" s="2" t="s">
        <v>258</v>
      </c>
      <c r="B242" s="16">
        <v>1</v>
      </c>
      <c r="C242" s="17" t="s">
        <v>0</v>
      </c>
      <c r="D242" s="17" t="s">
        <v>234</v>
      </c>
      <c r="E242" s="18" t="s">
        <v>1</v>
      </c>
      <c r="F242" s="18" t="s">
        <v>2</v>
      </c>
      <c r="G242" s="19">
        <v>130300125</v>
      </c>
      <c r="H242" s="20">
        <v>50</v>
      </c>
      <c r="I242" s="18" t="s">
        <v>3</v>
      </c>
      <c r="J242" s="20">
        <f>H242*A$246</f>
        <v>0</v>
      </c>
      <c r="K242" s="18"/>
    </row>
    <row r="243" spans="1:11" s="15" customFormat="1" x14ac:dyDescent="0.25">
      <c r="A243" s="1" t="s">
        <v>153</v>
      </c>
      <c r="B243" s="16">
        <v>2</v>
      </c>
      <c r="C243" s="17" t="s">
        <v>4</v>
      </c>
      <c r="D243" s="17" t="s">
        <v>235</v>
      </c>
      <c r="E243" s="18" t="s">
        <v>109</v>
      </c>
      <c r="F243" s="18" t="s">
        <v>2</v>
      </c>
      <c r="G243" s="19">
        <v>130400125</v>
      </c>
      <c r="H243" s="20">
        <v>22</v>
      </c>
      <c r="I243" s="18" t="s">
        <v>3</v>
      </c>
      <c r="J243" s="20">
        <f t="shared" ref="J243:J251" si="14">H243*A$246</f>
        <v>0</v>
      </c>
      <c r="K243" s="18"/>
    </row>
    <row r="244" spans="1:11" s="15" customFormat="1" x14ac:dyDescent="0.25">
      <c r="A244" s="3">
        <v>147010000</v>
      </c>
      <c r="B244" s="16">
        <v>3</v>
      </c>
      <c r="C244" s="17" t="s">
        <v>6</v>
      </c>
      <c r="D244" s="17" t="s">
        <v>236</v>
      </c>
      <c r="E244" s="18" t="s">
        <v>73</v>
      </c>
      <c r="F244" s="18" t="s">
        <v>2</v>
      </c>
      <c r="G244" s="19">
        <v>130250125</v>
      </c>
      <c r="H244" s="20">
        <v>28</v>
      </c>
      <c r="I244" s="18" t="s">
        <v>3</v>
      </c>
      <c r="J244" s="20">
        <f t="shared" si="14"/>
        <v>0</v>
      </c>
      <c r="K244" s="18"/>
    </row>
    <row r="245" spans="1:11" s="15" customFormat="1" x14ac:dyDescent="0.25">
      <c r="A245" s="1" t="s">
        <v>154</v>
      </c>
      <c r="B245" s="16">
        <v>4</v>
      </c>
      <c r="C245" s="17" t="s">
        <v>8</v>
      </c>
      <c r="D245" s="17" t="s">
        <v>237</v>
      </c>
      <c r="E245" s="18" t="s">
        <v>1</v>
      </c>
      <c r="F245" s="18" t="s">
        <v>2</v>
      </c>
      <c r="G245" s="19">
        <v>130300125</v>
      </c>
      <c r="H245" s="20">
        <v>1.26</v>
      </c>
      <c r="I245" s="18" t="s">
        <v>3</v>
      </c>
      <c r="J245" s="20">
        <f t="shared" si="14"/>
        <v>0</v>
      </c>
      <c r="K245" s="18"/>
    </row>
    <row r="246" spans="1:11" s="15" customFormat="1" x14ac:dyDescent="0.25">
      <c r="A246" s="2">
        <f>'Scope of Supply'!E9</f>
        <v>0</v>
      </c>
      <c r="B246" s="12"/>
      <c r="C246" s="12"/>
      <c r="D246" s="12"/>
      <c r="E246" s="12"/>
      <c r="F246" s="12"/>
      <c r="G246" s="13"/>
      <c r="H246" s="14"/>
      <c r="I246" s="12"/>
      <c r="J246" s="14"/>
      <c r="K246" s="12"/>
    </row>
    <row r="247" spans="1:11" s="15" customFormat="1" x14ac:dyDescent="0.25">
      <c r="B247" s="16">
        <v>1</v>
      </c>
      <c r="C247" s="17" t="s">
        <v>9</v>
      </c>
      <c r="D247" s="17" t="s">
        <v>238</v>
      </c>
      <c r="E247" s="18" t="s">
        <v>63</v>
      </c>
      <c r="F247" s="18" t="s">
        <v>2</v>
      </c>
      <c r="G247" s="19">
        <v>131000150</v>
      </c>
      <c r="H247" s="20">
        <v>60.403199999999998</v>
      </c>
      <c r="I247" s="18" t="s">
        <v>3</v>
      </c>
      <c r="J247" s="20">
        <f t="shared" si="14"/>
        <v>0</v>
      </c>
      <c r="K247" s="18"/>
    </row>
    <row r="248" spans="1:11" s="15" customFormat="1" x14ac:dyDescent="0.25">
      <c r="B248" s="16">
        <v>2</v>
      </c>
      <c r="C248" s="17" t="s">
        <v>11</v>
      </c>
      <c r="D248" s="17" t="s">
        <v>239</v>
      </c>
      <c r="E248" s="18" t="s">
        <v>63</v>
      </c>
      <c r="F248" s="18" t="s">
        <v>2</v>
      </c>
      <c r="G248" s="19">
        <v>131000150</v>
      </c>
      <c r="H248" s="20">
        <v>40.070324999999997</v>
      </c>
      <c r="I248" s="18" t="s">
        <v>3</v>
      </c>
      <c r="J248" s="20">
        <f t="shared" si="14"/>
        <v>0</v>
      </c>
      <c r="K248" s="18"/>
    </row>
    <row r="249" spans="1:11" s="15" customFormat="1" x14ac:dyDescent="0.25">
      <c r="B249" s="16">
        <v>3</v>
      </c>
      <c r="C249" s="17" t="s">
        <v>12</v>
      </c>
      <c r="D249" s="17" t="s">
        <v>240</v>
      </c>
      <c r="E249" s="18" t="s">
        <v>63</v>
      </c>
      <c r="F249" s="18" t="s">
        <v>2</v>
      </c>
      <c r="G249" s="19">
        <v>131000150</v>
      </c>
      <c r="H249" s="20">
        <v>86.01088</v>
      </c>
      <c r="I249" s="18" t="s">
        <v>3</v>
      </c>
      <c r="J249" s="20">
        <f t="shared" si="14"/>
        <v>0</v>
      </c>
      <c r="K249" s="18"/>
    </row>
    <row r="250" spans="1:11" s="15" customFormat="1" x14ac:dyDescent="0.25">
      <c r="B250" s="16">
        <v>4</v>
      </c>
      <c r="C250" s="17" t="s">
        <v>13</v>
      </c>
      <c r="D250" s="17" t="s">
        <v>14</v>
      </c>
      <c r="E250" s="18" t="s">
        <v>16</v>
      </c>
      <c r="F250" s="19" t="s">
        <v>17</v>
      </c>
      <c r="G250" s="16" t="s">
        <v>14</v>
      </c>
      <c r="H250" s="26">
        <v>27</v>
      </c>
      <c r="I250" s="16" t="s">
        <v>18</v>
      </c>
      <c r="J250" s="26">
        <f t="shared" si="14"/>
        <v>0</v>
      </c>
      <c r="K250" s="16"/>
    </row>
    <row r="251" spans="1:11" s="15" customFormat="1" x14ac:dyDescent="0.25">
      <c r="B251" s="16">
        <v>5</v>
      </c>
      <c r="C251" s="17" t="s">
        <v>19</v>
      </c>
      <c r="D251" s="17" t="s">
        <v>20</v>
      </c>
      <c r="E251" s="19" t="s">
        <v>22</v>
      </c>
      <c r="F251" s="19" t="s">
        <v>17</v>
      </c>
      <c r="G251" s="16" t="s">
        <v>20</v>
      </c>
      <c r="H251" s="26">
        <v>27</v>
      </c>
      <c r="I251" s="16" t="s">
        <v>18</v>
      </c>
      <c r="J251" s="26">
        <f t="shared" si="14"/>
        <v>0</v>
      </c>
      <c r="K251" s="16"/>
    </row>
    <row r="252" spans="1:11" s="15" customFormat="1" x14ac:dyDescent="0.25">
      <c r="B252" s="21"/>
      <c r="C252" s="22"/>
      <c r="D252" s="22"/>
      <c r="E252" s="23"/>
      <c r="F252" s="24"/>
      <c r="G252" s="23"/>
      <c r="H252" s="25"/>
      <c r="I252" s="24"/>
      <c r="J252" s="25"/>
      <c r="K252" s="24"/>
    </row>
    <row r="253" spans="1:11" s="15" customFormat="1" x14ac:dyDescent="0.25">
      <c r="B253" s="21"/>
      <c r="C253" s="22"/>
      <c r="D253" s="22"/>
      <c r="E253" s="23"/>
      <c r="F253" s="24"/>
      <c r="G253" s="23"/>
      <c r="H253" s="25"/>
      <c r="I253" s="24"/>
      <c r="J253" s="25"/>
      <c r="K253" s="24"/>
    </row>
    <row r="254" spans="1:11" s="15" customFormat="1" x14ac:dyDescent="0.25">
      <c r="A254" s="5" t="s">
        <v>147</v>
      </c>
      <c r="B254" s="12"/>
      <c r="C254" s="12"/>
      <c r="D254" s="12"/>
      <c r="E254" s="12"/>
      <c r="F254" s="12"/>
      <c r="G254" s="13"/>
      <c r="H254" s="14"/>
      <c r="I254" s="12"/>
      <c r="J254" s="14"/>
      <c r="K254" s="12"/>
    </row>
    <row r="255" spans="1:11" s="15" customFormat="1" x14ac:dyDescent="0.25">
      <c r="A255" s="2" t="s">
        <v>162</v>
      </c>
      <c r="B255" s="16">
        <v>1</v>
      </c>
      <c r="C255" s="17" t="s">
        <v>23</v>
      </c>
      <c r="D255" s="17" t="s">
        <v>118</v>
      </c>
      <c r="E255" s="19" t="s">
        <v>119</v>
      </c>
      <c r="F255" s="19" t="s">
        <v>26</v>
      </c>
      <c r="G255" s="16" t="s">
        <v>118</v>
      </c>
      <c r="H255" s="26">
        <v>62</v>
      </c>
      <c r="I255" s="16" t="s">
        <v>3</v>
      </c>
      <c r="J255" s="26">
        <f>H255*A$259</f>
        <v>62</v>
      </c>
      <c r="K255" s="16"/>
    </row>
    <row r="256" spans="1:11" s="15" customFormat="1" x14ac:dyDescent="0.25">
      <c r="A256" s="1" t="s">
        <v>153</v>
      </c>
      <c r="B256" s="16">
        <v>2</v>
      </c>
      <c r="C256" s="17" t="s">
        <v>27</v>
      </c>
      <c r="D256" s="17" t="s">
        <v>127</v>
      </c>
      <c r="E256" s="19" t="s">
        <v>128</v>
      </c>
      <c r="F256" s="19" t="s">
        <v>26</v>
      </c>
      <c r="G256" s="16" t="s">
        <v>127</v>
      </c>
      <c r="H256" s="26">
        <v>20.3</v>
      </c>
      <c r="I256" s="16" t="s">
        <v>3</v>
      </c>
      <c r="J256" s="26">
        <f t="shared" ref="J256:J273" si="15">H256*A$259</f>
        <v>20.3</v>
      </c>
      <c r="K256" s="16"/>
    </row>
    <row r="257" spans="1:11" s="15" customFormat="1" x14ac:dyDescent="0.25">
      <c r="A257" s="3">
        <v>147020000</v>
      </c>
      <c r="B257" s="16">
        <v>3</v>
      </c>
      <c r="C257" s="17" t="s">
        <v>11</v>
      </c>
      <c r="D257" s="17" t="s">
        <v>129</v>
      </c>
      <c r="E257" s="19" t="s">
        <v>130</v>
      </c>
      <c r="F257" s="19" t="s">
        <v>26</v>
      </c>
      <c r="G257" s="16" t="s">
        <v>129</v>
      </c>
      <c r="H257" s="26">
        <v>10.8</v>
      </c>
      <c r="I257" s="16" t="s">
        <v>3</v>
      </c>
      <c r="J257" s="26">
        <f t="shared" si="15"/>
        <v>10.8</v>
      </c>
      <c r="K257" s="16"/>
    </row>
    <row r="258" spans="1:11" s="15" customFormat="1" x14ac:dyDescent="0.25">
      <c r="A258" s="1" t="s">
        <v>154</v>
      </c>
      <c r="B258" s="16">
        <v>4</v>
      </c>
      <c r="C258" s="17" t="s">
        <v>32</v>
      </c>
      <c r="D258" s="17" t="s">
        <v>116</v>
      </c>
      <c r="E258" s="19" t="s">
        <v>131</v>
      </c>
      <c r="F258" s="19" t="s">
        <v>35</v>
      </c>
      <c r="G258" s="16" t="s">
        <v>116</v>
      </c>
      <c r="H258" s="26">
        <v>17.2</v>
      </c>
      <c r="I258" s="16" t="s">
        <v>3</v>
      </c>
      <c r="J258" s="26">
        <f t="shared" si="15"/>
        <v>17.2</v>
      </c>
      <c r="K258" s="16"/>
    </row>
    <row r="259" spans="1:11" s="15" customFormat="1" x14ac:dyDescent="0.25">
      <c r="A259" s="2">
        <f>'Scope of Supply'!E17</f>
        <v>1</v>
      </c>
      <c r="B259" s="16">
        <v>5</v>
      </c>
      <c r="C259" s="17" t="s">
        <v>36</v>
      </c>
      <c r="D259" s="17" t="s">
        <v>241</v>
      </c>
      <c r="E259" s="19" t="s">
        <v>132</v>
      </c>
      <c r="F259" s="19" t="s">
        <v>38</v>
      </c>
      <c r="G259" s="16" t="s">
        <v>133</v>
      </c>
      <c r="H259" s="26">
        <v>17.3</v>
      </c>
      <c r="I259" s="16" t="s">
        <v>3</v>
      </c>
      <c r="J259" s="26">
        <f t="shared" si="15"/>
        <v>17.3</v>
      </c>
      <c r="K259" s="16"/>
    </row>
    <row r="260" spans="1:11" s="15" customFormat="1" x14ac:dyDescent="0.25">
      <c r="B260" s="16">
        <v>6</v>
      </c>
      <c r="C260" s="17" t="s">
        <v>39</v>
      </c>
      <c r="D260" s="17" t="s">
        <v>134</v>
      </c>
      <c r="E260" s="19" t="s">
        <v>135</v>
      </c>
      <c r="F260" s="19" t="s">
        <v>26</v>
      </c>
      <c r="G260" s="16" t="s">
        <v>134</v>
      </c>
      <c r="H260" s="26">
        <v>19.2</v>
      </c>
      <c r="I260" s="16" t="s">
        <v>3</v>
      </c>
      <c r="J260" s="26">
        <f t="shared" si="15"/>
        <v>19.2</v>
      </c>
      <c r="K260" s="16"/>
    </row>
    <row r="261" spans="1:11" s="15" customFormat="1" x14ac:dyDescent="0.25">
      <c r="B261" s="16">
        <v>7</v>
      </c>
      <c r="C261" s="17" t="s">
        <v>42</v>
      </c>
      <c r="D261" s="17" t="s">
        <v>136</v>
      </c>
      <c r="E261" s="17" t="s">
        <v>137</v>
      </c>
      <c r="F261" s="19" t="s">
        <v>17</v>
      </c>
      <c r="G261" s="16" t="s">
        <v>136</v>
      </c>
      <c r="H261" s="26">
        <v>20</v>
      </c>
      <c r="I261" s="16" t="s">
        <v>18</v>
      </c>
      <c r="J261" s="26">
        <f t="shared" si="15"/>
        <v>20</v>
      </c>
      <c r="K261" s="16"/>
    </row>
    <row r="262" spans="1:11" s="15" customFormat="1" x14ac:dyDescent="0.25">
      <c r="B262" s="16">
        <v>8</v>
      </c>
      <c r="C262" s="17" t="s">
        <v>45</v>
      </c>
      <c r="D262" s="17" t="s">
        <v>138</v>
      </c>
      <c r="E262" s="19" t="s">
        <v>139</v>
      </c>
      <c r="F262" s="19" t="s">
        <v>17</v>
      </c>
      <c r="G262" s="16" t="s">
        <v>138</v>
      </c>
      <c r="H262" s="26">
        <v>10</v>
      </c>
      <c r="I262" s="16" t="s">
        <v>18</v>
      </c>
      <c r="J262" s="26">
        <f t="shared" si="15"/>
        <v>10</v>
      </c>
      <c r="K262" s="16"/>
    </row>
    <row r="263" spans="1:11" s="15" customFormat="1" x14ac:dyDescent="0.25">
      <c r="B263" s="16">
        <v>9</v>
      </c>
      <c r="C263" s="17" t="s">
        <v>19</v>
      </c>
      <c r="D263" s="17" t="s">
        <v>50</v>
      </c>
      <c r="E263" s="19" t="s">
        <v>51</v>
      </c>
      <c r="F263" s="19" t="s">
        <v>17</v>
      </c>
      <c r="G263" s="16" t="s">
        <v>50</v>
      </c>
      <c r="H263" s="26">
        <v>40</v>
      </c>
      <c r="I263" s="16" t="s">
        <v>18</v>
      </c>
      <c r="J263" s="26">
        <f t="shared" si="15"/>
        <v>40</v>
      </c>
      <c r="K263" s="16"/>
    </row>
    <row r="264" spans="1:11" s="15" customFormat="1" x14ac:dyDescent="0.25">
      <c r="B264" s="16">
        <v>10</v>
      </c>
      <c r="C264" s="17" t="s">
        <v>19</v>
      </c>
      <c r="D264" s="17" t="s">
        <v>140</v>
      </c>
      <c r="E264" s="19" t="s">
        <v>141</v>
      </c>
      <c r="F264" s="19" t="s">
        <v>17</v>
      </c>
      <c r="G264" s="16" t="s">
        <v>140</v>
      </c>
      <c r="H264" s="26">
        <v>10</v>
      </c>
      <c r="I264" s="16" t="s">
        <v>18</v>
      </c>
      <c r="J264" s="26">
        <f t="shared" si="15"/>
        <v>10</v>
      </c>
      <c r="K264" s="16"/>
    </row>
    <row r="265" spans="1:11" s="15" customFormat="1" x14ac:dyDescent="0.25">
      <c r="B265" s="16">
        <v>11</v>
      </c>
      <c r="C265" s="17" t="s">
        <v>52</v>
      </c>
      <c r="D265" s="17" t="s">
        <v>96</v>
      </c>
      <c r="E265" s="19" t="s">
        <v>97</v>
      </c>
      <c r="F265" s="19" t="s">
        <v>17</v>
      </c>
      <c r="G265" s="16" t="s">
        <v>96</v>
      </c>
      <c r="H265" s="26">
        <v>40</v>
      </c>
      <c r="I265" s="16" t="s">
        <v>18</v>
      </c>
      <c r="J265" s="26">
        <f t="shared" si="15"/>
        <v>40</v>
      </c>
      <c r="K265" s="16"/>
    </row>
    <row r="266" spans="1:11" s="15" customFormat="1" x14ac:dyDescent="0.25">
      <c r="B266" s="16">
        <v>12</v>
      </c>
      <c r="C266" s="17" t="s">
        <v>52</v>
      </c>
      <c r="D266" s="17" t="s">
        <v>142</v>
      </c>
      <c r="E266" s="19" t="s">
        <v>143</v>
      </c>
      <c r="F266" s="19" t="s">
        <v>17</v>
      </c>
      <c r="G266" s="16" t="s">
        <v>142</v>
      </c>
      <c r="H266" s="26">
        <v>20</v>
      </c>
      <c r="I266" s="16" t="s">
        <v>18</v>
      </c>
      <c r="J266" s="26">
        <f t="shared" si="15"/>
        <v>20</v>
      </c>
      <c r="K266" s="16"/>
    </row>
    <row r="267" spans="1:11" s="15" customFormat="1" x14ac:dyDescent="0.25">
      <c r="B267" s="16">
        <v>13</v>
      </c>
      <c r="C267" s="17" t="s">
        <v>57</v>
      </c>
      <c r="D267" s="17" t="s">
        <v>144</v>
      </c>
      <c r="E267" s="17" t="s">
        <v>145</v>
      </c>
      <c r="F267" s="19" t="s">
        <v>17</v>
      </c>
      <c r="G267" s="16" t="s">
        <v>144</v>
      </c>
      <c r="H267" s="26">
        <v>5</v>
      </c>
      <c r="I267" s="16" t="s">
        <v>18</v>
      </c>
      <c r="J267" s="26">
        <f t="shared" si="15"/>
        <v>5</v>
      </c>
      <c r="K267" s="16"/>
    </row>
    <row r="268" spans="1:11" s="15" customFormat="1" x14ac:dyDescent="0.25">
      <c r="B268" s="12"/>
      <c r="C268" s="12"/>
      <c r="D268" s="12"/>
      <c r="E268" s="12"/>
      <c r="F268" s="12"/>
      <c r="G268" s="13"/>
      <c r="H268" s="14"/>
      <c r="I268" s="12"/>
      <c r="J268" s="14"/>
      <c r="K268" s="12"/>
    </row>
    <row r="269" spans="1:11" s="15" customFormat="1" x14ac:dyDescent="0.25">
      <c r="B269" s="16">
        <v>1</v>
      </c>
      <c r="C269" s="17" t="s">
        <v>60</v>
      </c>
      <c r="D269" s="16" t="s">
        <v>14</v>
      </c>
      <c r="E269" s="18" t="s">
        <v>16</v>
      </c>
      <c r="F269" s="18" t="s">
        <v>17</v>
      </c>
      <c r="G269" s="16" t="s">
        <v>14</v>
      </c>
      <c r="H269" s="20">
        <v>1</v>
      </c>
      <c r="I269" s="16" t="s">
        <v>18</v>
      </c>
      <c r="J269" s="26">
        <f t="shared" si="15"/>
        <v>1</v>
      </c>
      <c r="K269" s="16"/>
    </row>
    <row r="270" spans="1:11" s="15" customFormat="1" x14ac:dyDescent="0.25">
      <c r="B270" s="16">
        <v>2</v>
      </c>
      <c r="C270" s="17" t="s">
        <v>61</v>
      </c>
      <c r="D270" s="19" t="s">
        <v>169</v>
      </c>
      <c r="E270" s="19" t="s">
        <v>167</v>
      </c>
      <c r="F270" s="18" t="s">
        <v>17</v>
      </c>
      <c r="G270" s="19" t="s">
        <v>169</v>
      </c>
      <c r="H270" s="20">
        <v>1</v>
      </c>
      <c r="I270" s="16" t="s">
        <v>18</v>
      </c>
      <c r="J270" s="26">
        <f t="shared" si="15"/>
        <v>1</v>
      </c>
      <c r="K270" s="16"/>
    </row>
    <row r="271" spans="1:11" s="15" customFormat="1" x14ac:dyDescent="0.25">
      <c r="B271" s="16">
        <v>3</v>
      </c>
      <c r="C271" s="17" t="s">
        <v>62</v>
      </c>
      <c r="D271" s="17" t="s">
        <v>242</v>
      </c>
      <c r="E271" s="18" t="s">
        <v>63</v>
      </c>
      <c r="F271" s="18" t="s">
        <v>2</v>
      </c>
      <c r="G271" s="19">
        <v>131000150</v>
      </c>
      <c r="H271" s="20">
        <v>0.26</v>
      </c>
      <c r="I271" s="18" t="s">
        <v>3</v>
      </c>
      <c r="J271" s="20">
        <f t="shared" si="15"/>
        <v>0.26</v>
      </c>
      <c r="K271" s="18"/>
    </row>
    <row r="272" spans="1:11" s="15" customFormat="1" x14ac:dyDescent="0.25">
      <c r="B272" s="12"/>
      <c r="C272" s="12"/>
      <c r="D272" s="12"/>
      <c r="E272" s="12"/>
      <c r="F272" s="12"/>
      <c r="G272" s="13"/>
      <c r="H272" s="14"/>
      <c r="I272" s="12"/>
      <c r="J272" s="14"/>
      <c r="K272" s="12"/>
    </row>
    <row r="273" spans="2:11" s="15" customFormat="1" x14ac:dyDescent="0.25">
      <c r="B273" s="16">
        <v>1</v>
      </c>
      <c r="C273" s="17" t="s">
        <v>100</v>
      </c>
      <c r="D273" s="17">
        <v>953021600</v>
      </c>
      <c r="E273" s="18" t="s">
        <v>146</v>
      </c>
      <c r="F273" s="18" t="s">
        <v>26</v>
      </c>
      <c r="G273" s="16">
        <v>953021600</v>
      </c>
      <c r="H273" s="26">
        <v>5.8</v>
      </c>
      <c r="I273" s="16" t="s">
        <v>3</v>
      </c>
      <c r="J273" s="26">
        <f t="shared" si="15"/>
        <v>5.8</v>
      </c>
      <c r="K273" s="16"/>
    </row>
  </sheetData>
  <autoFilter ref="G1:G273"/>
  <conditionalFormatting sqref="E102">
    <cfRule type="duplicateValues" dxfId="724" priority="9"/>
  </conditionalFormatting>
  <conditionalFormatting sqref="F102">
    <cfRule type="duplicateValues" dxfId="723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workbookViewId="0">
      <selection activeCell="E4" sqref="E4"/>
    </sheetView>
  </sheetViews>
  <sheetFormatPr defaultRowHeight="15.75" x14ac:dyDescent="0.25"/>
  <cols>
    <col min="1" max="1" width="27.375" bestFit="1" customWidth="1"/>
    <col min="2" max="2" width="12.25" bestFit="1" customWidth="1"/>
    <col min="3" max="3" width="21.25" bestFit="1" customWidth="1"/>
    <col min="4" max="4" width="8.375" customWidth="1"/>
    <col min="5" max="5" width="10.625" customWidth="1"/>
  </cols>
  <sheetData>
    <row r="3" spans="1:5" x14ac:dyDescent="0.25">
      <c r="A3" s="38" t="s">
        <v>248</v>
      </c>
      <c r="B3" s="38" t="s">
        <v>151</v>
      </c>
      <c r="C3" s="38" t="s">
        <v>164</v>
      </c>
      <c r="D3" s="38" t="s">
        <v>152</v>
      </c>
      <c r="E3" s="39" t="s">
        <v>251</v>
      </c>
    </row>
    <row r="4" spans="1:5" x14ac:dyDescent="0.25">
      <c r="A4" s="39" t="s">
        <v>70</v>
      </c>
      <c r="B4" s="39" t="s">
        <v>26</v>
      </c>
      <c r="C4" s="39" t="s">
        <v>69</v>
      </c>
      <c r="D4" s="39" t="s">
        <v>3</v>
      </c>
      <c r="E4" s="40">
        <v>0</v>
      </c>
    </row>
    <row r="5" spans="1:5" x14ac:dyDescent="0.25">
      <c r="A5" s="39" t="s">
        <v>76</v>
      </c>
      <c r="B5" s="39" t="s">
        <v>26</v>
      </c>
      <c r="C5" s="39" t="s">
        <v>75</v>
      </c>
      <c r="D5" s="39" t="s">
        <v>3</v>
      </c>
      <c r="E5" s="40">
        <v>0</v>
      </c>
    </row>
    <row r="6" spans="1:5" x14ac:dyDescent="0.25">
      <c r="A6" s="39" t="s">
        <v>103</v>
      </c>
      <c r="B6" s="39" t="s">
        <v>26</v>
      </c>
      <c r="C6" s="39" t="s">
        <v>102</v>
      </c>
      <c r="D6" s="39" t="s">
        <v>3</v>
      </c>
      <c r="E6" s="40">
        <v>0</v>
      </c>
    </row>
    <row r="7" spans="1:5" x14ac:dyDescent="0.25">
      <c r="A7" s="39" t="s">
        <v>111</v>
      </c>
      <c r="B7" s="39" t="s">
        <v>26</v>
      </c>
      <c r="C7" s="39" t="s">
        <v>110</v>
      </c>
      <c r="D7" s="39" t="s">
        <v>3</v>
      </c>
      <c r="E7" s="40">
        <v>0</v>
      </c>
    </row>
    <row r="8" spans="1:5" x14ac:dyDescent="0.25">
      <c r="A8" s="39" t="s">
        <v>119</v>
      </c>
      <c r="B8" s="39" t="s">
        <v>26</v>
      </c>
      <c r="C8" s="39" t="s">
        <v>118</v>
      </c>
      <c r="D8" s="39" t="s">
        <v>3</v>
      </c>
      <c r="E8" s="40">
        <v>62</v>
      </c>
    </row>
    <row r="9" spans="1:5" x14ac:dyDescent="0.25">
      <c r="A9" s="39" t="s">
        <v>25</v>
      </c>
      <c r="B9" s="39" t="s">
        <v>26</v>
      </c>
      <c r="C9" s="39" t="s">
        <v>24</v>
      </c>
      <c r="D9" s="39" t="s">
        <v>3</v>
      </c>
      <c r="E9" s="40">
        <v>0</v>
      </c>
    </row>
    <row r="10" spans="1:5" x14ac:dyDescent="0.25">
      <c r="A10" s="39" t="s">
        <v>65</v>
      </c>
      <c r="B10" s="39" t="s">
        <v>26</v>
      </c>
      <c r="C10" s="39" t="s">
        <v>64</v>
      </c>
      <c r="D10" s="39" t="s">
        <v>3</v>
      </c>
      <c r="E10" s="40">
        <v>0</v>
      </c>
    </row>
    <row r="11" spans="1:5" x14ac:dyDescent="0.25">
      <c r="A11" s="39" t="s">
        <v>78</v>
      </c>
      <c r="B11" s="39" t="s">
        <v>26</v>
      </c>
      <c r="C11" s="39" t="s">
        <v>77</v>
      </c>
      <c r="D11" s="39" t="s">
        <v>3</v>
      </c>
      <c r="E11" s="40">
        <v>0</v>
      </c>
    </row>
    <row r="12" spans="1:5" x14ac:dyDescent="0.25">
      <c r="A12" s="39" t="s">
        <v>105</v>
      </c>
      <c r="B12" s="39" t="s">
        <v>26</v>
      </c>
      <c r="C12" s="39" t="s">
        <v>104</v>
      </c>
      <c r="D12" s="39" t="s">
        <v>3</v>
      </c>
      <c r="E12" s="40">
        <v>0</v>
      </c>
    </row>
    <row r="13" spans="1:5" x14ac:dyDescent="0.25">
      <c r="A13" s="39" t="s">
        <v>113</v>
      </c>
      <c r="B13" s="39" t="s">
        <v>26</v>
      </c>
      <c r="C13" s="39" t="s">
        <v>112</v>
      </c>
      <c r="D13" s="39" t="s">
        <v>3</v>
      </c>
      <c r="E13" s="40">
        <v>0</v>
      </c>
    </row>
    <row r="14" spans="1:5" x14ac:dyDescent="0.25">
      <c r="A14" s="39" t="s">
        <v>121</v>
      </c>
      <c r="B14" s="39" t="s">
        <v>26</v>
      </c>
      <c r="C14" s="39" t="s">
        <v>120</v>
      </c>
      <c r="D14" s="39" t="s">
        <v>3</v>
      </c>
      <c r="E14" s="40">
        <v>0</v>
      </c>
    </row>
    <row r="15" spans="1:5" x14ac:dyDescent="0.25">
      <c r="A15" s="39" t="s">
        <v>128</v>
      </c>
      <c r="B15" s="39" t="s">
        <v>26</v>
      </c>
      <c r="C15" s="39" t="s">
        <v>127</v>
      </c>
      <c r="D15" s="39" t="s">
        <v>3</v>
      </c>
      <c r="E15" s="40">
        <v>20.3</v>
      </c>
    </row>
    <row r="16" spans="1:5" x14ac:dyDescent="0.25">
      <c r="A16" s="39" t="s">
        <v>29</v>
      </c>
      <c r="B16" s="39" t="s">
        <v>26</v>
      </c>
      <c r="C16" s="39" t="s">
        <v>28</v>
      </c>
      <c r="D16" s="39" t="s">
        <v>3</v>
      </c>
      <c r="E16" s="40">
        <v>0</v>
      </c>
    </row>
    <row r="17" spans="1:5" x14ac:dyDescent="0.25">
      <c r="A17" s="39" t="s">
        <v>89</v>
      </c>
      <c r="B17" s="39" t="s">
        <v>17</v>
      </c>
      <c r="C17" s="39" t="s">
        <v>88</v>
      </c>
      <c r="D17" s="39" t="s">
        <v>18</v>
      </c>
      <c r="E17" s="40">
        <v>0</v>
      </c>
    </row>
    <row r="18" spans="1:5" x14ac:dyDescent="0.25">
      <c r="A18" s="39" t="s">
        <v>47</v>
      </c>
      <c r="B18" s="39" t="s">
        <v>17</v>
      </c>
      <c r="C18" s="39" t="s">
        <v>46</v>
      </c>
      <c r="D18" s="39" t="s">
        <v>18</v>
      </c>
      <c r="E18" s="40">
        <v>0</v>
      </c>
    </row>
    <row r="19" spans="1:5" x14ac:dyDescent="0.25">
      <c r="A19" s="39" t="s">
        <v>59</v>
      </c>
      <c r="B19" s="39" t="s">
        <v>17</v>
      </c>
      <c r="C19" s="39" t="s">
        <v>58</v>
      </c>
      <c r="D19" s="39" t="s">
        <v>18</v>
      </c>
      <c r="E19" s="40">
        <v>0</v>
      </c>
    </row>
    <row r="20" spans="1:5" x14ac:dyDescent="0.25">
      <c r="A20" s="39" t="s">
        <v>99</v>
      </c>
      <c r="B20" s="39" t="s">
        <v>17</v>
      </c>
      <c r="C20" s="39" t="s">
        <v>98</v>
      </c>
      <c r="D20" s="39" t="s">
        <v>18</v>
      </c>
      <c r="E20" s="40">
        <v>0</v>
      </c>
    </row>
    <row r="21" spans="1:5" x14ac:dyDescent="0.25">
      <c r="A21" s="39" t="s">
        <v>145</v>
      </c>
      <c r="B21" s="39" t="s">
        <v>17</v>
      </c>
      <c r="C21" s="39" t="s">
        <v>144</v>
      </c>
      <c r="D21" s="39" t="s">
        <v>18</v>
      </c>
      <c r="E21" s="40">
        <v>5</v>
      </c>
    </row>
    <row r="22" spans="1:5" x14ac:dyDescent="0.25">
      <c r="A22" s="39" t="s">
        <v>139</v>
      </c>
      <c r="B22" s="39" t="s">
        <v>17</v>
      </c>
      <c r="C22" s="39" t="s">
        <v>138</v>
      </c>
      <c r="D22" s="39" t="s">
        <v>18</v>
      </c>
      <c r="E22" s="40">
        <v>10</v>
      </c>
    </row>
    <row r="23" spans="1:5" x14ac:dyDescent="0.25">
      <c r="A23" s="39" t="s">
        <v>170</v>
      </c>
      <c r="B23" s="39" t="s">
        <v>17</v>
      </c>
      <c r="C23" s="39" t="s">
        <v>172</v>
      </c>
      <c r="D23" s="39" t="s">
        <v>18</v>
      </c>
      <c r="E23" s="40">
        <v>0</v>
      </c>
    </row>
    <row r="24" spans="1:5" x14ac:dyDescent="0.25">
      <c r="A24" s="39" t="s">
        <v>16</v>
      </c>
      <c r="B24" s="39" t="s">
        <v>17</v>
      </c>
      <c r="C24" s="39" t="s">
        <v>14</v>
      </c>
      <c r="D24" s="39" t="s">
        <v>18</v>
      </c>
      <c r="E24" s="40">
        <v>1</v>
      </c>
    </row>
    <row r="25" spans="1:5" x14ac:dyDescent="0.25">
      <c r="A25" s="39" t="s">
        <v>44</v>
      </c>
      <c r="B25" s="39" t="s">
        <v>17</v>
      </c>
      <c r="C25" s="39" t="s">
        <v>43</v>
      </c>
      <c r="D25" s="39" t="s">
        <v>18</v>
      </c>
      <c r="E25" s="40">
        <v>0</v>
      </c>
    </row>
    <row r="26" spans="1:5" x14ac:dyDescent="0.25">
      <c r="A26" s="39" t="s">
        <v>87</v>
      </c>
      <c r="B26" s="39" t="s">
        <v>17</v>
      </c>
      <c r="C26" s="39" t="s">
        <v>86</v>
      </c>
      <c r="D26" s="39" t="s">
        <v>18</v>
      </c>
      <c r="E26" s="40">
        <v>0</v>
      </c>
    </row>
    <row r="27" spans="1:5" x14ac:dyDescent="0.25">
      <c r="A27" s="39" t="s">
        <v>137</v>
      </c>
      <c r="B27" s="39" t="s">
        <v>17</v>
      </c>
      <c r="C27" s="39" t="s">
        <v>136</v>
      </c>
      <c r="D27" s="39" t="s">
        <v>18</v>
      </c>
      <c r="E27" s="40">
        <v>20</v>
      </c>
    </row>
    <row r="28" spans="1:5" x14ac:dyDescent="0.25">
      <c r="A28" s="39" t="s">
        <v>34</v>
      </c>
      <c r="B28" s="39" t="s">
        <v>35</v>
      </c>
      <c r="C28" s="39" t="s">
        <v>33</v>
      </c>
      <c r="D28" s="39" t="s">
        <v>3</v>
      </c>
      <c r="E28" s="40">
        <v>0</v>
      </c>
    </row>
    <row r="29" spans="1:5" x14ac:dyDescent="0.25">
      <c r="A29" s="39" t="s">
        <v>82</v>
      </c>
      <c r="B29" s="39" t="s">
        <v>35</v>
      </c>
      <c r="C29" s="39" t="s">
        <v>81</v>
      </c>
      <c r="D29" s="39" t="s">
        <v>3</v>
      </c>
      <c r="E29" s="40">
        <v>0</v>
      </c>
    </row>
    <row r="30" spans="1:5" x14ac:dyDescent="0.25">
      <c r="A30" s="39" t="s">
        <v>72</v>
      </c>
      <c r="B30" s="39" t="s">
        <v>26</v>
      </c>
      <c r="C30" s="39" t="s">
        <v>71</v>
      </c>
      <c r="D30" s="39" t="s">
        <v>3</v>
      </c>
      <c r="E30" s="40">
        <v>0</v>
      </c>
    </row>
    <row r="31" spans="1:5" x14ac:dyDescent="0.25">
      <c r="A31" s="39" t="s">
        <v>80</v>
      </c>
      <c r="B31" s="39" t="s">
        <v>26</v>
      </c>
      <c r="C31" s="39" t="s">
        <v>79</v>
      </c>
      <c r="D31" s="39" t="s">
        <v>3</v>
      </c>
      <c r="E31" s="40">
        <v>0</v>
      </c>
    </row>
    <row r="32" spans="1:5" x14ac:dyDescent="0.25">
      <c r="A32" s="39" t="s">
        <v>107</v>
      </c>
      <c r="B32" s="39" t="s">
        <v>26</v>
      </c>
      <c r="C32" s="39" t="s">
        <v>106</v>
      </c>
      <c r="D32" s="39" t="s">
        <v>3</v>
      </c>
      <c r="E32" s="40">
        <v>0</v>
      </c>
    </row>
    <row r="33" spans="1:5" x14ac:dyDescent="0.25">
      <c r="A33" s="39" t="s">
        <v>115</v>
      </c>
      <c r="B33" s="39" t="s">
        <v>26</v>
      </c>
      <c r="C33" s="39" t="s">
        <v>114</v>
      </c>
      <c r="D33" s="39" t="s">
        <v>3</v>
      </c>
      <c r="E33" s="40">
        <v>0</v>
      </c>
    </row>
    <row r="34" spans="1:5" x14ac:dyDescent="0.25">
      <c r="A34" s="39" t="s">
        <v>123</v>
      </c>
      <c r="B34" s="39" t="s">
        <v>26</v>
      </c>
      <c r="C34" s="39" t="s">
        <v>122</v>
      </c>
      <c r="D34" s="39" t="s">
        <v>3</v>
      </c>
      <c r="E34" s="40">
        <v>0</v>
      </c>
    </row>
    <row r="35" spans="1:5" x14ac:dyDescent="0.25">
      <c r="A35" s="39" t="s">
        <v>130</v>
      </c>
      <c r="B35" s="39" t="s">
        <v>26</v>
      </c>
      <c r="C35" s="39" t="s">
        <v>129</v>
      </c>
      <c r="D35" s="39" t="s">
        <v>3</v>
      </c>
      <c r="E35" s="40">
        <v>10.8</v>
      </c>
    </row>
    <row r="36" spans="1:5" x14ac:dyDescent="0.25">
      <c r="A36" s="39" t="s">
        <v>31</v>
      </c>
      <c r="B36" s="39" t="s">
        <v>26</v>
      </c>
      <c r="C36" s="39" t="s">
        <v>30</v>
      </c>
      <c r="D36" s="39" t="s">
        <v>3</v>
      </c>
      <c r="E36" s="40">
        <v>0</v>
      </c>
    </row>
    <row r="37" spans="1:5" x14ac:dyDescent="0.25">
      <c r="A37" s="39" t="s">
        <v>67</v>
      </c>
      <c r="B37" s="39" t="s">
        <v>26</v>
      </c>
      <c r="C37" s="39" t="s">
        <v>66</v>
      </c>
      <c r="D37" s="39" t="s">
        <v>3</v>
      </c>
      <c r="E37" s="40">
        <v>0</v>
      </c>
    </row>
    <row r="38" spans="1:5" x14ac:dyDescent="0.25">
      <c r="A38" s="39" t="s">
        <v>101</v>
      </c>
      <c r="B38" s="39" t="s">
        <v>26</v>
      </c>
      <c r="C38" s="39">
        <v>953021120</v>
      </c>
      <c r="D38" s="39" t="s">
        <v>3</v>
      </c>
      <c r="E38" s="40">
        <v>0</v>
      </c>
    </row>
    <row r="39" spans="1:5" x14ac:dyDescent="0.25">
      <c r="A39" s="39" t="s">
        <v>108</v>
      </c>
      <c r="B39" s="39" t="s">
        <v>26</v>
      </c>
      <c r="C39" s="39">
        <v>953021250</v>
      </c>
      <c r="D39" s="39" t="s">
        <v>3</v>
      </c>
      <c r="E39" s="40">
        <v>0</v>
      </c>
    </row>
    <row r="40" spans="1:5" x14ac:dyDescent="0.25">
      <c r="A40" s="39" t="s">
        <v>117</v>
      </c>
      <c r="B40" s="39" t="s">
        <v>26</v>
      </c>
      <c r="C40" s="39">
        <v>953021400</v>
      </c>
      <c r="D40" s="39" t="s">
        <v>3</v>
      </c>
      <c r="E40" s="40">
        <v>0</v>
      </c>
    </row>
    <row r="41" spans="1:5" x14ac:dyDescent="0.25">
      <c r="A41" s="39" t="s">
        <v>146</v>
      </c>
      <c r="B41" s="39" t="s">
        <v>26</v>
      </c>
      <c r="C41" s="39">
        <v>953021600</v>
      </c>
      <c r="D41" s="39" t="s">
        <v>3</v>
      </c>
      <c r="E41" s="40">
        <v>5.8</v>
      </c>
    </row>
    <row r="42" spans="1:5" x14ac:dyDescent="0.25">
      <c r="A42" s="39" t="s">
        <v>125</v>
      </c>
      <c r="B42" s="39" t="s">
        <v>26</v>
      </c>
      <c r="C42" s="39" t="s">
        <v>124</v>
      </c>
      <c r="D42" s="39" t="s">
        <v>3</v>
      </c>
      <c r="E42" s="40">
        <v>0</v>
      </c>
    </row>
    <row r="43" spans="1:5" x14ac:dyDescent="0.25">
      <c r="A43" s="39" t="s">
        <v>37</v>
      </c>
      <c r="B43" s="39" t="s">
        <v>38</v>
      </c>
      <c r="C43" s="39">
        <v>273200003</v>
      </c>
      <c r="D43" s="39" t="s">
        <v>3</v>
      </c>
      <c r="E43" s="40">
        <v>0</v>
      </c>
    </row>
    <row r="44" spans="1:5" x14ac:dyDescent="0.25">
      <c r="A44" s="39" t="s">
        <v>132</v>
      </c>
      <c r="B44" s="39" t="s">
        <v>38</v>
      </c>
      <c r="C44" s="39" t="s">
        <v>133</v>
      </c>
      <c r="D44" s="39" t="s">
        <v>3</v>
      </c>
      <c r="E44" s="40">
        <v>17.3</v>
      </c>
    </row>
    <row r="45" spans="1:5" x14ac:dyDescent="0.25">
      <c r="A45" s="39" t="s">
        <v>83</v>
      </c>
      <c r="B45" s="39" t="s">
        <v>38</v>
      </c>
      <c r="C45" s="39" t="s">
        <v>84</v>
      </c>
      <c r="D45" s="39" t="s">
        <v>3</v>
      </c>
      <c r="E45" s="40">
        <v>0</v>
      </c>
    </row>
    <row r="46" spans="1:5" x14ac:dyDescent="0.25">
      <c r="A46" s="39" t="s">
        <v>51</v>
      </c>
      <c r="B46" s="39" t="s">
        <v>17</v>
      </c>
      <c r="C46" s="39" t="s">
        <v>50</v>
      </c>
      <c r="D46" s="39" t="s">
        <v>18</v>
      </c>
      <c r="E46" s="40">
        <v>40</v>
      </c>
    </row>
    <row r="47" spans="1:5" x14ac:dyDescent="0.25">
      <c r="A47" s="39" t="s">
        <v>141</v>
      </c>
      <c r="B47" s="39" t="s">
        <v>17</v>
      </c>
      <c r="C47" s="39" t="s">
        <v>140</v>
      </c>
      <c r="D47" s="39" t="s">
        <v>18</v>
      </c>
      <c r="E47" s="40">
        <v>10</v>
      </c>
    </row>
    <row r="48" spans="1:5" x14ac:dyDescent="0.25">
      <c r="A48" s="39" t="s">
        <v>22</v>
      </c>
      <c r="B48" s="39" t="s">
        <v>17</v>
      </c>
      <c r="C48" s="39" t="s">
        <v>20</v>
      </c>
      <c r="D48" s="39" t="s">
        <v>18</v>
      </c>
      <c r="E48" s="40">
        <v>0</v>
      </c>
    </row>
    <row r="49" spans="1:5" x14ac:dyDescent="0.25">
      <c r="A49" s="39" t="s">
        <v>49</v>
      </c>
      <c r="B49" s="39" t="s">
        <v>17</v>
      </c>
      <c r="C49" s="39" t="s">
        <v>48</v>
      </c>
      <c r="D49" s="39" t="s">
        <v>18</v>
      </c>
      <c r="E49" s="40">
        <v>0</v>
      </c>
    </row>
    <row r="50" spans="1:5" x14ac:dyDescent="0.25">
      <c r="A50" s="39" t="s">
        <v>131</v>
      </c>
      <c r="B50" s="39" t="s">
        <v>35</v>
      </c>
      <c r="C50" s="39" t="s">
        <v>116</v>
      </c>
      <c r="D50" s="39" t="s">
        <v>3</v>
      </c>
      <c r="E50" s="40">
        <v>17.2</v>
      </c>
    </row>
    <row r="51" spans="1:5" x14ac:dyDescent="0.25">
      <c r="A51" s="39" t="s">
        <v>56</v>
      </c>
      <c r="B51" s="39" t="s">
        <v>17</v>
      </c>
      <c r="C51" s="39" t="s">
        <v>55</v>
      </c>
      <c r="D51" s="39" t="s">
        <v>18</v>
      </c>
      <c r="E51" s="40">
        <v>0</v>
      </c>
    </row>
    <row r="52" spans="1:5" x14ac:dyDescent="0.25">
      <c r="A52" s="39" t="s">
        <v>54</v>
      </c>
      <c r="B52" s="39" t="s">
        <v>17</v>
      </c>
      <c r="C52" s="39" t="s">
        <v>53</v>
      </c>
      <c r="D52" s="39" t="s">
        <v>18</v>
      </c>
      <c r="E52" s="40">
        <v>0</v>
      </c>
    </row>
    <row r="53" spans="1:5" x14ac:dyDescent="0.25">
      <c r="A53" s="39" t="s">
        <v>97</v>
      </c>
      <c r="B53" s="39" t="s">
        <v>17</v>
      </c>
      <c r="C53" s="39" t="s">
        <v>96</v>
      </c>
      <c r="D53" s="39" t="s">
        <v>18</v>
      </c>
      <c r="E53" s="40">
        <v>40</v>
      </c>
    </row>
    <row r="54" spans="1:5" x14ac:dyDescent="0.25">
      <c r="A54" s="39" t="s">
        <v>94</v>
      </c>
      <c r="B54" s="39" t="s">
        <v>17</v>
      </c>
      <c r="C54" s="39" t="s">
        <v>93</v>
      </c>
      <c r="D54" s="39" t="s">
        <v>18</v>
      </c>
      <c r="E54" s="40">
        <v>0</v>
      </c>
    </row>
    <row r="55" spans="1:5" x14ac:dyDescent="0.25">
      <c r="A55" s="39" t="s">
        <v>143</v>
      </c>
      <c r="B55" s="39" t="s">
        <v>17</v>
      </c>
      <c r="C55" s="39" t="s">
        <v>142</v>
      </c>
      <c r="D55" s="39" t="s">
        <v>18</v>
      </c>
      <c r="E55" s="40">
        <v>20</v>
      </c>
    </row>
    <row r="56" spans="1:5" x14ac:dyDescent="0.25">
      <c r="A56" s="39" t="s">
        <v>171</v>
      </c>
      <c r="B56" s="39" t="s">
        <v>17</v>
      </c>
      <c r="C56" s="39" t="s">
        <v>168</v>
      </c>
      <c r="D56" s="39" t="s">
        <v>18</v>
      </c>
      <c r="E56" s="40">
        <v>0</v>
      </c>
    </row>
    <row r="57" spans="1:5" x14ac:dyDescent="0.25">
      <c r="A57" s="39" t="s">
        <v>167</v>
      </c>
      <c r="B57" s="39" t="s">
        <v>17</v>
      </c>
      <c r="C57" s="39" t="s">
        <v>169</v>
      </c>
      <c r="D57" s="39" t="s">
        <v>18</v>
      </c>
      <c r="E57" s="40">
        <v>1</v>
      </c>
    </row>
    <row r="58" spans="1:5" x14ac:dyDescent="0.25">
      <c r="A58" s="39" t="s">
        <v>7</v>
      </c>
      <c r="B58" s="39" t="s">
        <v>2</v>
      </c>
      <c r="C58" s="39">
        <v>130250100</v>
      </c>
      <c r="D58" s="39" t="s">
        <v>3</v>
      </c>
      <c r="E58" s="40">
        <v>0</v>
      </c>
    </row>
    <row r="59" spans="1:5" x14ac:dyDescent="0.25">
      <c r="A59" s="39" t="s">
        <v>5</v>
      </c>
      <c r="B59" s="39" t="s">
        <v>2</v>
      </c>
      <c r="C59" s="39">
        <v>130400100</v>
      </c>
      <c r="D59" s="39" t="s">
        <v>3</v>
      </c>
      <c r="E59" s="40">
        <v>0</v>
      </c>
    </row>
    <row r="60" spans="1:5" x14ac:dyDescent="0.25">
      <c r="A60" s="39" t="s">
        <v>73</v>
      </c>
      <c r="B60" s="39" t="s">
        <v>2</v>
      </c>
      <c r="C60" s="39">
        <v>130250125</v>
      </c>
      <c r="D60" s="39" t="s">
        <v>3</v>
      </c>
      <c r="E60" s="40">
        <v>0</v>
      </c>
    </row>
    <row r="61" spans="1:5" x14ac:dyDescent="0.25">
      <c r="A61" s="39" t="s">
        <v>1</v>
      </c>
      <c r="B61" s="39" t="s">
        <v>2</v>
      </c>
      <c r="C61" s="39">
        <v>130300125</v>
      </c>
      <c r="D61" s="39" t="s">
        <v>3</v>
      </c>
      <c r="E61" s="40">
        <v>0</v>
      </c>
    </row>
    <row r="62" spans="1:5" x14ac:dyDescent="0.25">
      <c r="A62" s="39" t="s">
        <v>109</v>
      </c>
      <c r="B62" s="39" t="s">
        <v>2</v>
      </c>
      <c r="C62" s="39">
        <v>130400125</v>
      </c>
      <c r="D62" s="39" t="s">
        <v>3</v>
      </c>
      <c r="E62" s="40">
        <v>0</v>
      </c>
    </row>
    <row r="63" spans="1:5" x14ac:dyDescent="0.25">
      <c r="A63" s="39" t="s">
        <v>10</v>
      </c>
      <c r="B63" s="39" t="s">
        <v>2</v>
      </c>
      <c r="C63" s="39">
        <v>130600125</v>
      </c>
      <c r="D63" s="39" t="s">
        <v>3</v>
      </c>
      <c r="E63" s="40">
        <v>0</v>
      </c>
    </row>
    <row r="64" spans="1:5" x14ac:dyDescent="0.25">
      <c r="A64" s="39" t="s">
        <v>63</v>
      </c>
      <c r="B64" s="39" t="s">
        <v>2</v>
      </c>
      <c r="C64" s="39">
        <v>131000150</v>
      </c>
      <c r="D64" s="39" t="s">
        <v>3</v>
      </c>
      <c r="E64" s="40">
        <v>0.26</v>
      </c>
    </row>
    <row r="65" spans="1:5" x14ac:dyDescent="0.25">
      <c r="A65" s="39" t="s">
        <v>68</v>
      </c>
      <c r="B65" s="39" t="s">
        <v>2</v>
      </c>
      <c r="C65" s="39">
        <v>130300150</v>
      </c>
      <c r="D65" s="39" t="s">
        <v>3</v>
      </c>
      <c r="E65" s="40">
        <v>0</v>
      </c>
    </row>
    <row r="66" spans="1:5" x14ac:dyDescent="0.25">
      <c r="A66" s="39" t="s">
        <v>74</v>
      </c>
      <c r="B66" s="39" t="s">
        <v>2</v>
      </c>
      <c r="C66" s="39">
        <v>130800150</v>
      </c>
      <c r="D66" s="39" t="s">
        <v>3</v>
      </c>
      <c r="E66" s="40">
        <v>0</v>
      </c>
    </row>
    <row r="67" spans="1:5" x14ac:dyDescent="0.25">
      <c r="A67" s="39" t="s">
        <v>135</v>
      </c>
      <c r="B67" s="39" t="s">
        <v>26</v>
      </c>
      <c r="C67" s="39" t="s">
        <v>134</v>
      </c>
      <c r="D67" s="39" t="s">
        <v>3</v>
      </c>
      <c r="E67" s="40">
        <v>19.2</v>
      </c>
    </row>
    <row r="68" spans="1:5" x14ac:dyDescent="0.25">
      <c r="A68" s="39" t="s">
        <v>41</v>
      </c>
      <c r="B68" s="39" t="s">
        <v>26</v>
      </c>
      <c r="C68" s="39" t="s">
        <v>40</v>
      </c>
      <c r="D68" s="39" t="s">
        <v>3</v>
      </c>
      <c r="E68" s="40">
        <v>0</v>
      </c>
    </row>
    <row r="69" spans="1:5" x14ac:dyDescent="0.25">
      <c r="A69" s="39" t="s">
        <v>85</v>
      </c>
      <c r="B69" s="39" t="s">
        <v>26</v>
      </c>
      <c r="C69" s="39" t="s">
        <v>40</v>
      </c>
      <c r="D69" s="39" t="s">
        <v>3</v>
      </c>
      <c r="E69" s="40">
        <v>0</v>
      </c>
    </row>
    <row r="70" spans="1:5" x14ac:dyDescent="0.25">
      <c r="A70" s="39" t="s">
        <v>249</v>
      </c>
      <c r="B70" s="39" t="s">
        <v>249</v>
      </c>
      <c r="C70" s="39" t="s">
        <v>249</v>
      </c>
      <c r="D70" s="39" t="s">
        <v>249</v>
      </c>
      <c r="E70" s="40"/>
    </row>
    <row r="71" spans="1:5" x14ac:dyDescent="0.25">
      <c r="A71" s="39" t="s">
        <v>250</v>
      </c>
      <c r="B71" s="39"/>
      <c r="C71" s="39"/>
      <c r="D71" s="39"/>
      <c r="E71" s="40">
        <v>299.85999999999996</v>
      </c>
    </row>
  </sheetData>
  <autoFilter ref="E1:E7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8" sqref="E8"/>
    </sheetView>
  </sheetViews>
  <sheetFormatPr defaultRowHeight="15.75" x14ac:dyDescent="0.25"/>
  <cols>
    <col min="1" max="1" width="27.375" style="41" customWidth="1"/>
    <col min="2" max="2" width="17" style="41" bestFit="1" customWidth="1"/>
    <col min="3" max="3" width="21.25" style="41" bestFit="1" customWidth="1"/>
    <col min="4" max="4" width="8.375" style="41" bestFit="1" customWidth="1"/>
    <col min="5" max="5" width="17.125" style="41" bestFit="1" customWidth="1"/>
    <col min="6" max="16384" width="9" style="41"/>
  </cols>
  <sheetData>
    <row r="1" spans="1:5" x14ac:dyDescent="0.25">
      <c r="A1" s="42" t="s">
        <v>261</v>
      </c>
      <c r="B1" s="41" t="s">
        <v>262</v>
      </c>
    </row>
    <row r="3" spans="1:5" x14ac:dyDescent="0.25">
      <c r="A3" s="42" t="s">
        <v>248</v>
      </c>
      <c r="B3" s="42" t="s">
        <v>151</v>
      </c>
      <c r="C3" s="42" t="s">
        <v>164</v>
      </c>
      <c r="D3" s="42" t="s">
        <v>152</v>
      </c>
      <c r="E3" s="41" t="s">
        <v>260</v>
      </c>
    </row>
    <row r="4" spans="1:5" x14ac:dyDescent="0.25">
      <c r="A4" s="41" t="s">
        <v>119</v>
      </c>
      <c r="B4" s="41" t="s">
        <v>26</v>
      </c>
      <c r="C4" s="41" t="s">
        <v>118</v>
      </c>
      <c r="D4" s="41" t="s">
        <v>3</v>
      </c>
      <c r="E4" s="43">
        <v>62</v>
      </c>
    </row>
    <row r="5" spans="1:5" x14ac:dyDescent="0.25">
      <c r="A5" s="41" t="s">
        <v>128</v>
      </c>
      <c r="B5" s="41" t="s">
        <v>26</v>
      </c>
      <c r="C5" s="41" t="s">
        <v>127</v>
      </c>
      <c r="D5" s="41" t="s">
        <v>3</v>
      </c>
      <c r="E5" s="43">
        <v>20.3</v>
      </c>
    </row>
    <row r="6" spans="1:5" x14ac:dyDescent="0.25">
      <c r="A6" s="41" t="s">
        <v>145</v>
      </c>
      <c r="B6" s="41" t="s">
        <v>17</v>
      </c>
      <c r="C6" s="41" t="s">
        <v>144</v>
      </c>
      <c r="D6" s="41" t="s">
        <v>18</v>
      </c>
      <c r="E6" s="43">
        <v>5</v>
      </c>
    </row>
    <row r="7" spans="1:5" x14ac:dyDescent="0.25">
      <c r="A7" s="41" t="s">
        <v>139</v>
      </c>
      <c r="B7" s="41" t="s">
        <v>17</v>
      </c>
      <c r="C7" s="41" t="s">
        <v>138</v>
      </c>
      <c r="D7" s="41" t="s">
        <v>18</v>
      </c>
      <c r="E7" s="43">
        <v>10</v>
      </c>
    </row>
    <row r="8" spans="1:5" x14ac:dyDescent="0.25">
      <c r="A8" s="41" t="s">
        <v>16</v>
      </c>
      <c r="B8" s="41" t="s">
        <v>17</v>
      </c>
      <c r="C8" s="41" t="s">
        <v>14</v>
      </c>
      <c r="D8" s="41" t="s">
        <v>18</v>
      </c>
      <c r="E8" s="43">
        <v>1</v>
      </c>
    </row>
    <row r="9" spans="1:5" x14ac:dyDescent="0.25">
      <c r="A9" s="41" t="s">
        <v>137</v>
      </c>
      <c r="B9" s="41" t="s">
        <v>17</v>
      </c>
      <c r="C9" s="41" t="s">
        <v>136</v>
      </c>
      <c r="D9" s="41" t="s">
        <v>18</v>
      </c>
      <c r="E9" s="43">
        <v>20</v>
      </c>
    </row>
    <row r="10" spans="1:5" x14ac:dyDescent="0.25">
      <c r="A10" s="41" t="s">
        <v>130</v>
      </c>
      <c r="B10" s="41" t="s">
        <v>26</v>
      </c>
      <c r="C10" s="41" t="s">
        <v>129</v>
      </c>
      <c r="D10" s="41" t="s">
        <v>3</v>
      </c>
      <c r="E10" s="43">
        <v>10.8</v>
      </c>
    </row>
    <row r="11" spans="1:5" x14ac:dyDescent="0.25">
      <c r="A11" s="41" t="s">
        <v>146</v>
      </c>
      <c r="B11" s="41" t="s">
        <v>26</v>
      </c>
      <c r="C11" s="41">
        <v>953021600</v>
      </c>
      <c r="D11" s="41" t="s">
        <v>3</v>
      </c>
      <c r="E11" s="43">
        <v>5.8</v>
      </c>
    </row>
    <row r="12" spans="1:5" x14ac:dyDescent="0.25">
      <c r="A12" s="41" t="s">
        <v>132</v>
      </c>
      <c r="B12" s="41" t="s">
        <v>38</v>
      </c>
      <c r="C12" s="41" t="s">
        <v>133</v>
      </c>
      <c r="D12" s="41" t="s">
        <v>3</v>
      </c>
      <c r="E12" s="43">
        <v>17.3</v>
      </c>
    </row>
    <row r="13" spans="1:5" x14ac:dyDescent="0.25">
      <c r="A13" s="41" t="s">
        <v>51</v>
      </c>
      <c r="B13" s="41" t="s">
        <v>17</v>
      </c>
      <c r="C13" s="41" t="s">
        <v>50</v>
      </c>
      <c r="D13" s="41" t="s">
        <v>18</v>
      </c>
      <c r="E13" s="43">
        <v>40</v>
      </c>
    </row>
    <row r="14" spans="1:5" x14ac:dyDescent="0.25">
      <c r="A14" s="41" t="s">
        <v>141</v>
      </c>
      <c r="B14" s="41" t="s">
        <v>17</v>
      </c>
      <c r="C14" s="41" t="s">
        <v>140</v>
      </c>
      <c r="D14" s="41" t="s">
        <v>18</v>
      </c>
      <c r="E14" s="43">
        <v>10</v>
      </c>
    </row>
    <row r="15" spans="1:5" x14ac:dyDescent="0.25">
      <c r="A15" s="41" t="s">
        <v>131</v>
      </c>
      <c r="B15" s="41" t="s">
        <v>35</v>
      </c>
      <c r="C15" s="41" t="s">
        <v>116</v>
      </c>
      <c r="D15" s="41" t="s">
        <v>3</v>
      </c>
      <c r="E15" s="43">
        <v>17.2</v>
      </c>
    </row>
    <row r="16" spans="1:5" x14ac:dyDescent="0.25">
      <c r="A16" s="41" t="s">
        <v>97</v>
      </c>
      <c r="B16" s="41" t="s">
        <v>17</v>
      </c>
      <c r="C16" s="41" t="s">
        <v>96</v>
      </c>
      <c r="D16" s="41" t="s">
        <v>18</v>
      </c>
      <c r="E16" s="43">
        <v>40</v>
      </c>
    </row>
    <row r="17" spans="1:5" x14ac:dyDescent="0.25">
      <c r="A17" s="41" t="s">
        <v>143</v>
      </c>
      <c r="B17" s="41" t="s">
        <v>17</v>
      </c>
      <c r="C17" s="41" t="s">
        <v>142</v>
      </c>
      <c r="D17" s="41" t="s">
        <v>18</v>
      </c>
      <c r="E17" s="43">
        <v>20</v>
      </c>
    </row>
    <row r="18" spans="1:5" x14ac:dyDescent="0.25">
      <c r="A18" s="41" t="s">
        <v>167</v>
      </c>
      <c r="B18" s="41" t="s">
        <v>17</v>
      </c>
      <c r="C18" s="41" t="s">
        <v>169</v>
      </c>
      <c r="D18" s="41" t="s">
        <v>18</v>
      </c>
      <c r="E18" s="43">
        <v>1</v>
      </c>
    </row>
    <row r="19" spans="1:5" x14ac:dyDescent="0.25">
      <c r="A19" s="41" t="s">
        <v>63</v>
      </c>
      <c r="B19" s="41" t="s">
        <v>2</v>
      </c>
      <c r="C19" s="41">
        <v>131000150</v>
      </c>
      <c r="D19" s="41" t="s">
        <v>3</v>
      </c>
      <c r="E19" s="43">
        <v>0.26</v>
      </c>
    </row>
    <row r="20" spans="1:5" x14ac:dyDescent="0.25">
      <c r="A20" s="41" t="s">
        <v>135</v>
      </c>
      <c r="B20" s="41" t="s">
        <v>26</v>
      </c>
      <c r="C20" s="41" t="s">
        <v>134</v>
      </c>
      <c r="D20" s="41" t="s">
        <v>3</v>
      </c>
      <c r="E20" s="43">
        <v>19.2</v>
      </c>
    </row>
    <row r="21" spans="1:5" x14ac:dyDescent="0.25">
      <c r="A21" s="41" t="s">
        <v>250</v>
      </c>
      <c r="E21" s="43">
        <v>299.85999999999996</v>
      </c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70" sqref="D70"/>
    </sheetView>
  </sheetViews>
  <sheetFormatPr defaultRowHeight="15.75" x14ac:dyDescent="0.25"/>
  <cols>
    <col min="1" max="1" width="25.875" style="41" bestFit="1" customWidth="1"/>
    <col min="2" max="2" width="7.125" style="41" bestFit="1" customWidth="1"/>
    <col min="3" max="3" width="15.75" style="41" bestFit="1" customWidth="1"/>
    <col min="4" max="4" width="6.25" style="41" bestFit="1" customWidth="1"/>
    <col min="5" max="5" width="10.25" style="41" bestFit="1" customWidth="1"/>
    <col min="6" max="16384" width="9" style="41"/>
  </cols>
  <sheetData>
    <row r="1" spans="1:6" x14ac:dyDescent="0.25">
      <c r="A1" s="41" t="str">
        <f>'MTOG Pivot'!A3</f>
        <v>Row Labels</v>
      </c>
      <c r="B1" s="41" t="str">
        <f>'MTOG Pivot'!B3</f>
        <v>Material</v>
      </c>
      <c r="C1" s="41" t="str">
        <f>'MTOG Pivot'!C3</f>
        <v>Material WH Code</v>
      </c>
      <c r="D1" s="41" t="str">
        <f>'MTOG Pivot'!D3</f>
        <v>Unit</v>
      </c>
      <c r="E1" s="41" t="str">
        <f>'MTOG Pivot'!E3</f>
        <v>Sum of Q/O</v>
      </c>
      <c r="F1" s="41" t="s">
        <v>261</v>
      </c>
    </row>
    <row r="2" spans="1:6" x14ac:dyDescent="0.25">
      <c r="A2" s="41" t="str">
        <f>'MTOG Pivot'!A4</f>
        <v>پره فن خام 1000</v>
      </c>
      <c r="B2" s="41" t="str">
        <f>'MTOG Pivot'!B4</f>
        <v>آلومینیوم</v>
      </c>
      <c r="C2" s="41" t="str">
        <f>'MTOG Pivot'!C4</f>
        <v>212001000</v>
      </c>
      <c r="D2" s="41" t="str">
        <f>'MTOG Pivot'!D4</f>
        <v>kg</v>
      </c>
      <c r="E2" s="41">
        <f>'MTOG Pivot'!E4</f>
        <v>0</v>
      </c>
      <c r="F2" s="41">
        <f>E2</f>
        <v>0</v>
      </c>
    </row>
    <row r="3" spans="1:6" x14ac:dyDescent="0.25">
      <c r="A3" s="41" t="str">
        <f>'MTOG Pivot'!A5</f>
        <v>پره فن خام 1120</v>
      </c>
      <c r="B3" s="41" t="str">
        <f>'MTOG Pivot'!B5</f>
        <v>آلومینیوم</v>
      </c>
      <c r="C3" s="41" t="str">
        <f>'MTOG Pivot'!C5</f>
        <v>212001120</v>
      </c>
      <c r="D3" s="41" t="str">
        <f>'MTOG Pivot'!D5</f>
        <v>kg</v>
      </c>
      <c r="E3" s="41">
        <f>'MTOG Pivot'!E5</f>
        <v>0</v>
      </c>
      <c r="F3" s="41">
        <f t="shared" ref="F3:F66" si="0">E3</f>
        <v>0</v>
      </c>
    </row>
    <row r="4" spans="1:6" x14ac:dyDescent="0.25">
      <c r="A4" s="41" t="str">
        <f>'MTOG Pivot'!A6</f>
        <v>پره فن خام 1250</v>
      </c>
      <c r="B4" s="41" t="str">
        <f>'MTOG Pivot'!B6</f>
        <v>آلومینیوم</v>
      </c>
      <c r="C4" s="41" t="str">
        <f>'MTOG Pivot'!C6</f>
        <v>212001250</v>
      </c>
      <c r="D4" s="41" t="str">
        <f>'MTOG Pivot'!D6</f>
        <v>kg</v>
      </c>
      <c r="E4" s="41">
        <f>'MTOG Pivot'!E6</f>
        <v>0</v>
      </c>
      <c r="F4" s="41">
        <f t="shared" si="0"/>
        <v>0</v>
      </c>
    </row>
    <row r="5" spans="1:6" x14ac:dyDescent="0.25">
      <c r="A5" s="41" t="str">
        <f>'MTOG Pivot'!A7</f>
        <v>پره فن خام 1400</v>
      </c>
      <c r="B5" s="41" t="str">
        <f>'MTOG Pivot'!B7</f>
        <v>آلومینیوم</v>
      </c>
      <c r="C5" s="41" t="str">
        <f>'MTOG Pivot'!C7</f>
        <v>212001400</v>
      </c>
      <c r="D5" s="41" t="str">
        <f>'MTOG Pivot'!D7</f>
        <v>kg</v>
      </c>
      <c r="E5" s="41">
        <f>'MTOG Pivot'!E7</f>
        <v>0</v>
      </c>
      <c r="F5" s="41">
        <f t="shared" si="0"/>
        <v>0</v>
      </c>
    </row>
    <row r="6" spans="1:6" x14ac:dyDescent="0.25">
      <c r="A6" s="41" t="str">
        <f>'MTOG Pivot'!A8</f>
        <v>پره فن خام 1600s-1600</v>
      </c>
      <c r="B6" s="41" t="str">
        <f>'MTOG Pivot'!B8</f>
        <v>آلومینیوم</v>
      </c>
      <c r="C6" s="41" t="str">
        <f>'MTOG Pivot'!C8</f>
        <v>212001600</v>
      </c>
      <c r="D6" s="41" t="str">
        <f>'MTOG Pivot'!D8</f>
        <v>kg</v>
      </c>
      <c r="E6" s="41">
        <f>'MTOG Pivot'!E8</f>
        <v>62</v>
      </c>
      <c r="F6" s="41">
        <f t="shared" si="0"/>
        <v>62</v>
      </c>
    </row>
    <row r="7" spans="1:6" x14ac:dyDescent="0.25">
      <c r="A7" s="41" t="str">
        <f>'MTOG Pivot'!A9</f>
        <v>پره فن خام 800</v>
      </c>
      <c r="B7" s="41" t="str">
        <f>'MTOG Pivot'!B9</f>
        <v>آلومینیوم</v>
      </c>
      <c r="C7" s="41" t="str">
        <f>'MTOG Pivot'!C9</f>
        <v>212000800</v>
      </c>
      <c r="D7" s="41" t="str">
        <f>'MTOG Pivot'!D9</f>
        <v>kg</v>
      </c>
      <c r="E7" s="41">
        <f>'MTOG Pivot'!E9</f>
        <v>0</v>
      </c>
      <c r="F7" s="41">
        <f t="shared" si="0"/>
        <v>0</v>
      </c>
    </row>
    <row r="8" spans="1:6" x14ac:dyDescent="0.25">
      <c r="A8" s="41" t="str">
        <f>'MTOG Pivot'!A10</f>
        <v>پره فن خام 900</v>
      </c>
      <c r="B8" s="41" t="str">
        <f>'MTOG Pivot'!B10</f>
        <v>آلومینیوم</v>
      </c>
      <c r="C8" s="41" t="str">
        <f>'MTOG Pivot'!C10</f>
        <v>212000900</v>
      </c>
      <c r="D8" s="41" t="str">
        <f>'MTOG Pivot'!D10</f>
        <v>kg</v>
      </c>
      <c r="E8" s="41">
        <f>'MTOG Pivot'!E10</f>
        <v>0</v>
      </c>
      <c r="F8" s="41">
        <f t="shared" si="0"/>
        <v>0</v>
      </c>
    </row>
    <row r="9" spans="1:6" x14ac:dyDescent="0.25">
      <c r="A9" s="41" t="str">
        <f>'MTOG Pivot'!A11</f>
        <v>پنج پره فن خام 1120</v>
      </c>
      <c r="B9" s="41" t="str">
        <f>'MTOG Pivot'!B11</f>
        <v>آلومینیوم</v>
      </c>
      <c r="C9" s="41" t="str">
        <f>'MTOG Pivot'!C11</f>
        <v>211001120</v>
      </c>
      <c r="D9" s="41" t="str">
        <f>'MTOG Pivot'!D11</f>
        <v>kg</v>
      </c>
      <c r="E9" s="41">
        <f>'MTOG Pivot'!E11</f>
        <v>0</v>
      </c>
      <c r="F9" s="41">
        <f t="shared" si="0"/>
        <v>0</v>
      </c>
    </row>
    <row r="10" spans="1:6" x14ac:dyDescent="0.25">
      <c r="A10" s="41" t="str">
        <f>'MTOG Pivot'!A12</f>
        <v>پنج پره فن خام 1250</v>
      </c>
      <c r="B10" s="41" t="str">
        <f>'MTOG Pivot'!B12</f>
        <v>آلومینیوم</v>
      </c>
      <c r="C10" s="41" t="str">
        <f>'MTOG Pivot'!C12</f>
        <v>211001250</v>
      </c>
      <c r="D10" s="41" t="str">
        <f>'MTOG Pivot'!D12</f>
        <v>kg</v>
      </c>
      <c r="E10" s="41">
        <f>'MTOG Pivot'!E12</f>
        <v>0</v>
      </c>
      <c r="F10" s="41">
        <f t="shared" si="0"/>
        <v>0</v>
      </c>
    </row>
    <row r="11" spans="1:6" x14ac:dyDescent="0.25">
      <c r="A11" s="41" t="str">
        <f>'MTOG Pivot'!A13</f>
        <v>پنج پره فن خام 1400</v>
      </c>
      <c r="B11" s="41" t="str">
        <f>'MTOG Pivot'!B13</f>
        <v>آلومینیوم</v>
      </c>
      <c r="C11" s="41" t="str">
        <f>'MTOG Pivot'!C13</f>
        <v>211001400</v>
      </c>
      <c r="D11" s="41" t="str">
        <f>'MTOG Pivot'!D13</f>
        <v>kg</v>
      </c>
      <c r="E11" s="41">
        <f>'MTOG Pivot'!E13</f>
        <v>0</v>
      </c>
      <c r="F11" s="41">
        <f t="shared" si="0"/>
        <v>0</v>
      </c>
    </row>
    <row r="12" spans="1:6" x14ac:dyDescent="0.25">
      <c r="A12" s="41" t="str">
        <f>'MTOG Pivot'!A14</f>
        <v>پنج پره فن خام 1600</v>
      </c>
      <c r="B12" s="41" t="str">
        <f>'MTOG Pivot'!B14</f>
        <v>آلومینیوم</v>
      </c>
      <c r="C12" s="41" t="str">
        <f>'MTOG Pivot'!C14</f>
        <v>211001600</v>
      </c>
      <c r="D12" s="41" t="str">
        <f>'MTOG Pivot'!D14</f>
        <v>kg</v>
      </c>
      <c r="E12" s="41">
        <f>'MTOG Pivot'!E14</f>
        <v>0</v>
      </c>
      <c r="F12" s="41">
        <f t="shared" si="0"/>
        <v>0</v>
      </c>
    </row>
    <row r="13" spans="1:6" x14ac:dyDescent="0.25">
      <c r="A13" s="41" t="str">
        <f>'MTOG Pivot'!A15</f>
        <v>پنج پره فن خام 1600s</v>
      </c>
      <c r="B13" s="41" t="str">
        <f>'MTOG Pivot'!B15</f>
        <v>آلومینیوم</v>
      </c>
      <c r="C13" s="41" t="str">
        <f>'MTOG Pivot'!C15</f>
        <v>21101/600</v>
      </c>
      <c r="D13" s="41" t="str">
        <f>'MTOG Pivot'!D15</f>
        <v>kg</v>
      </c>
      <c r="E13" s="41">
        <f>'MTOG Pivot'!E15</f>
        <v>20.3</v>
      </c>
      <c r="F13" s="41">
        <f t="shared" si="0"/>
        <v>20.3</v>
      </c>
    </row>
    <row r="14" spans="1:6" x14ac:dyDescent="0.25">
      <c r="A14" s="41" t="str">
        <f>'MTOG Pivot'!A16</f>
        <v>پنج پره فن خام 900</v>
      </c>
      <c r="B14" s="41" t="str">
        <f>'MTOG Pivot'!B16</f>
        <v>آلومینیوم</v>
      </c>
      <c r="C14" s="41" t="str">
        <f>'MTOG Pivot'!C16</f>
        <v>211000900</v>
      </c>
      <c r="D14" s="41" t="str">
        <f>'MTOG Pivot'!D16</f>
        <v>kg</v>
      </c>
      <c r="E14" s="41">
        <f>'MTOG Pivot'!E16</f>
        <v>0</v>
      </c>
      <c r="F14" s="41">
        <f t="shared" si="0"/>
        <v>0</v>
      </c>
    </row>
    <row r="15" spans="1:6" x14ac:dyDescent="0.25">
      <c r="A15" s="41" t="str">
        <f>'MTOG Pivot'!A17</f>
        <v>پیچ 1/3 حدیده M10*100</v>
      </c>
      <c r="B15" s="41" t="str">
        <f>'MTOG Pivot'!B17</f>
        <v>گالوانیزه</v>
      </c>
      <c r="C15" s="41" t="str">
        <f>'MTOG Pivot'!C17</f>
        <v>011051095</v>
      </c>
      <c r="D15" s="41" t="str">
        <f>'MTOG Pivot'!D17</f>
        <v>Pcs</v>
      </c>
      <c r="E15" s="41">
        <f>'MTOG Pivot'!E17</f>
        <v>0</v>
      </c>
      <c r="F15" s="41">
        <f t="shared" si="0"/>
        <v>0</v>
      </c>
    </row>
    <row r="16" spans="1:6" x14ac:dyDescent="0.25">
      <c r="A16" s="41" t="str">
        <f>'MTOG Pivot'!A18</f>
        <v>پیچ 1/3 حدیده M10*80</v>
      </c>
      <c r="B16" s="41" t="str">
        <f>'MTOG Pivot'!B18</f>
        <v>گالوانیزه</v>
      </c>
      <c r="C16" s="41" t="str">
        <f>'MTOG Pivot'!C18</f>
        <v>011051080</v>
      </c>
      <c r="D16" s="41" t="str">
        <f>'MTOG Pivot'!D18</f>
        <v>Pcs</v>
      </c>
      <c r="E16" s="41">
        <f>'MTOG Pivot'!E18</f>
        <v>0</v>
      </c>
      <c r="F16" s="41">
        <f t="shared" si="0"/>
        <v>0</v>
      </c>
    </row>
    <row r="17" spans="1:6" x14ac:dyDescent="0.25">
      <c r="A17" s="41" t="str">
        <f>'MTOG Pivot'!A19</f>
        <v>پیچ آلن مغزی 20*12</v>
      </c>
      <c r="B17" s="41" t="str">
        <f>'MTOG Pivot'!B19</f>
        <v>گالوانیزه</v>
      </c>
      <c r="C17" s="41" t="str">
        <f>'MTOG Pivot'!C19</f>
        <v>011291220</v>
      </c>
      <c r="D17" s="41" t="str">
        <f>'MTOG Pivot'!D19</f>
        <v>Pcs</v>
      </c>
      <c r="E17" s="41">
        <f>'MTOG Pivot'!E19</f>
        <v>0</v>
      </c>
      <c r="F17" s="41">
        <f t="shared" si="0"/>
        <v>0</v>
      </c>
    </row>
    <row r="18" spans="1:6" x14ac:dyDescent="0.25">
      <c r="A18" s="41" t="str">
        <f>'MTOG Pivot'!A20</f>
        <v>پیچ آلن مغزی 25*16</v>
      </c>
      <c r="B18" s="41" t="str">
        <f>'MTOG Pivot'!B20</f>
        <v>گالوانیزه</v>
      </c>
      <c r="C18" s="41" t="str">
        <f>'MTOG Pivot'!C20</f>
        <v>011291625</v>
      </c>
      <c r="D18" s="41" t="str">
        <f>'MTOG Pivot'!D20</f>
        <v>Pcs</v>
      </c>
      <c r="E18" s="41">
        <f>'MTOG Pivot'!E20</f>
        <v>0</v>
      </c>
      <c r="F18" s="41">
        <f t="shared" si="0"/>
        <v>0</v>
      </c>
    </row>
    <row r="19" spans="1:6" x14ac:dyDescent="0.25">
      <c r="A19" s="41" t="str">
        <f>'MTOG Pivot'!A21</f>
        <v>پیچ آلن مغزی 30*20</v>
      </c>
      <c r="B19" s="41" t="str">
        <f>'MTOG Pivot'!B21</f>
        <v>گالوانیزه</v>
      </c>
      <c r="C19" s="41" t="str">
        <f>'MTOG Pivot'!C21</f>
        <v>011292030</v>
      </c>
      <c r="D19" s="41" t="str">
        <f>'MTOG Pivot'!D21</f>
        <v>Pcs</v>
      </c>
      <c r="E19" s="41">
        <f>'MTOG Pivot'!E21</f>
        <v>5</v>
      </c>
      <c r="F19" s="41">
        <f t="shared" si="0"/>
        <v>5</v>
      </c>
    </row>
    <row r="20" spans="1:6" x14ac:dyDescent="0.25">
      <c r="A20" s="41" t="str">
        <f>'MTOG Pivot'!A22</f>
        <v>پیچ تمام حدیده M12*150</v>
      </c>
      <c r="B20" s="41" t="str">
        <f>'MTOG Pivot'!B22</f>
        <v>گالوانیزه</v>
      </c>
      <c r="C20" s="41" t="str">
        <f>'MTOG Pivot'!C22</f>
        <v>011051297</v>
      </c>
      <c r="D20" s="41" t="str">
        <f>'MTOG Pivot'!D22</f>
        <v>Pcs</v>
      </c>
      <c r="E20" s="41">
        <f>'MTOG Pivot'!E22</f>
        <v>10</v>
      </c>
      <c r="F20" s="41">
        <f t="shared" si="0"/>
        <v>10</v>
      </c>
    </row>
    <row r="21" spans="1:6" x14ac:dyDescent="0.25">
      <c r="A21" s="41" t="str">
        <f>'MTOG Pivot'!A23</f>
        <v>پیچ تمام حدیده M12*30</v>
      </c>
      <c r="B21" s="41" t="str">
        <f>'MTOG Pivot'!B23</f>
        <v>گالوانیزه</v>
      </c>
      <c r="C21" s="41" t="str">
        <f>'MTOG Pivot'!C23</f>
        <v>011011230</v>
      </c>
      <c r="D21" s="41" t="str">
        <f>'MTOG Pivot'!D23</f>
        <v>Pcs</v>
      </c>
      <c r="E21" s="41">
        <f>'MTOG Pivot'!E23</f>
        <v>0</v>
      </c>
      <c r="F21" s="41">
        <f t="shared" si="0"/>
        <v>0</v>
      </c>
    </row>
    <row r="22" spans="1:6" x14ac:dyDescent="0.25">
      <c r="A22" s="41" t="str">
        <f>'MTOG Pivot'!A24</f>
        <v>پیچ تمام حدیده M16*40</v>
      </c>
      <c r="B22" s="41" t="str">
        <f>'MTOG Pivot'!B24</f>
        <v>گالوانیزه</v>
      </c>
      <c r="C22" s="41" t="str">
        <f>'MTOG Pivot'!C24</f>
        <v>011011640</v>
      </c>
      <c r="D22" s="41" t="str">
        <f>'MTOG Pivot'!D24</f>
        <v>Pcs</v>
      </c>
      <c r="E22" s="41">
        <f>'MTOG Pivot'!E24</f>
        <v>1</v>
      </c>
      <c r="F22" s="41">
        <f t="shared" si="0"/>
        <v>1</v>
      </c>
    </row>
    <row r="23" spans="1:6" x14ac:dyDescent="0.25">
      <c r="A23" s="41" t="str">
        <f>'MTOG Pivot'!A25</f>
        <v>پیچ دو سر حدیده 100*8</v>
      </c>
      <c r="B23" s="41" t="str">
        <f>'MTOG Pivot'!B25</f>
        <v>گالوانیزه</v>
      </c>
      <c r="C23" s="41" t="str">
        <f>'MTOG Pivot'!C25</f>
        <v>953008100</v>
      </c>
      <c r="D23" s="41" t="str">
        <f>'MTOG Pivot'!D25</f>
        <v>Pcs</v>
      </c>
      <c r="E23" s="41">
        <f>'MTOG Pivot'!E25</f>
        <v>0</v>
      </c>
      <c r="F23" s="41">
        <f t="shared" si="0"/>
        <v>0</v>
      </c>
    </row>
    <row r="24" spans="1:6" x14ac:dyDescent="0.25">
      <c r="A24" s="41" t="str">
        <f>'MTOG Pivot'!A26</f>
        <v>پیچ دو سر حدیده 120*8</v>
      </c>
      <c r="B24" s="41" t="str">
        <f>'MTOG Pivot'!B26</f>
        <v>گالوانیزه</v>
      </c>
      <c r="C24" s="41" t="str">
        <f>'MTOG Pivot'!C26</f>
        <v>953008120</v>
      </c>
      <c r="D24" s="41" t="str">
        <f>'MTOG Pivot'!D26</f>
        <v>Pcs</v>
      </c>
      <c r="E24" s="41">
        <f>'MTOG Pivot'!E26</f>
        <v>0</v>
      </c>
      <c r="F24" s="41">
        <f t="shared" si="0"/>
        <v>0</v>
      </c>
    </row>
    <row r="25" spans="1:6" x14ac:dyDescent="0.25">
      <c r="A25" s="41" t="str">
        <f>'MTOG Pivot'!A27</f>
        <v>پیچ دو سر حدیده 170*10</v>
      </c>
      <c r="B25" s="41" t="str">
        <f>'MTOG Pivot'!B27</f>
        <v>گالوانیزه</v>
      </c>
      <c r="C25" s="41" t="str">
        <f>'MTOG Pivot'!C27</f>
        <v>953010170</v>
      </c>
      <c r="D25" s="41" t="str">
        <f>'MTOG Pivot'!D27</f>
        <v>Pcs</v>
      </c>
      <c r="E25" s="41">
        <f>'MTOG Pivot'!E27</f>
        <v>20</v>
      </c>
      <c r="F25" s="41">
        <f t="shared" si="0"/>
        <v>20</v>
      </c>
    </row>
    <row r="26" spans="1:6" x14ac:dyDescent="0.25">
      <c r="A26" s="41" t="str">
        <f>'MTOG Pivot'!A28</f>
        <v>توپی چدنی خام کوچک</v>
      </c>
      <c r="B26" s="41" t="str">
        <f>'MTOG Pivot'!B28</f>
        <v>چدن</v>
      </c>
      <c r="C26" s="41" t="str">
        <f>'MTOG Pivot'!C28</f>
        <v>213000003</v>
      </c>
      <c r="D26" s="41" t="str">
        <f>'MTOG Pivot'!D28</f>
        <v>kg</v>
      </c>
      <c r="E26" s="41">
        <f>'MTOG Pivot'!E28</f>
        <v>0</v>
      </c>
      <c r="F26" s="41">
        <f t="shared" si="0"/>
        <v>0</v>
      </c>
    </row>
    <row r="27" spans="1:6" x14ac:dyDescent="0.25">
      <c r="A27" s="41" t="str">
        <f>'MTOG Pivot'!A29</f>
        <v>توپی چدنی خام متوسط 20*95*115</v>
      </c>
      <c r="B27" s="41" t="str">
        <f>'MTOG Pivot'!B29</f>
        <v>چدن</v>
      </c>
      <c r="C27" s="41" t="str">
        <f>'MTOG Pivot'!C29</f>
        <v>213000002</v>
      </c>
      <c r="D27" s="41" t="str">
        <f>'MTOG Pivot'!D29</f>
        <v>kg</v>
      </c>
      <c r="E27" s="41">
        <f>'MTOG Pivot'!E29</f>
        <v>0</v>
      </c>
      <c r="F27" s="41">
        <f t="shared" si="0"/>
        <v>0</v>
      </c>
    </row>
    <row r="28" spans="1:6" x14ac:dyDescent="0.25">
      <c r="A28" s="41" t="str">
        <f>'MTOG Pivot'!A30</f>
        <v>صفحه فن خام 1000</v>
      </c>
      <c r="B28" s="41" t="str">
        <f>'MTOG Pivot'!B30</f>
        <v>آلومینیوم</v>
      </c>
      <c r="C28" s="41" t="str">
        <f>'MTOG Pivot'!C30</f>
        <v>216001000</v>
      </c>
      <c r="D28" s="41" t="str">
        <f>'MTOG Pivot'!D30</f>
        <v>kg</v>
      </c>
      <c r="E28" s="41">
        <f>'MTOG Pivot'!E30</f>
        <v>0</v>
      </c>
      <c r="F28" s="41">
        <f t="shared" si="0"/>
        <v>0</v>
      </c>
    </row>
    <row r="29" spans="1:6" x14ac:dyDescent="0.25">
      <c r="A29" s="41" t="str">
        <f>'MTOG Pivot'!A31</f>
        <v>صفحه فن خام 1120</v>
      </c>
      <c r="B29" s="41" t="str">
        <f>'MTOG Pivot'!B31</f>
        <v>آلومینیوم</v>
      </c>
      <c r="C29" s="41" t="str">
        <f>'MTOG Pivot'!C31</f>
        <v>216001120</v>
      </c>
      <c r="D29" s="41" t="str">
        <f>'MTOG Pivot'!D31</f>
        <v>kg</v>
      </c>
      <c r="E29" s="41">
        <f>'MTOG Pivot'!E31</f>
        <v>0</v>
      </c>
      <c r="F29" s="41">
        <f t="shared" si="0"/>
        <v>0</v>
      </c>
    </row>
    <row r="30" spans="1:6" x14ac:dyDescent="0.25">
      <c r="A30" s="41" t="str">
        <f>'MTOG Pivot'!A32</f>
        <v>صفحه فن خام 1250</v>
      </c>
      <c r="B30" s="41" t="str">
        <f>'MTOG Pivot'!B32</f>
        <v>آلومینیوم</v>
      </c>
      <c r="C30" s="41" t="str">
        <f>'MTOG Pivot'!C32</f>
        <v>216001250</v>
      </c>
      <c r="D30" s="41" t="str">
        <f>'MTOG Pivot'!D32</f>
        <v>kg</v>
      </c>
      <c r="E30" s="41">
        <f>'MTOG Pivot'!E32</f>
        <v>0</v>
      </c>
      <c r="F30" s="41">
        <f t="shared" si="0"/>
        <v>0</v>
      </c>
    </row>
    <row r="31" spans="1:6" x14ac:dyDescent="0.25">
      <c r="A31" s="41" t="str">
        <f>'MTOG Pivot'!A33</f>
        <v>صفحه فن خام 1400</v>
      </c>
      <c r="B31" s="41" t="str">
        <f>'MTOG Pivot'!B33</f>
        <v>آلومینیوم</v>
      </c>
      <c r="C31" s="41" t="str">
        <f>'MTOG Pivot'!C33</f>
        <v>216001400</v>
      </c>
      <c r="D31" s="41" t="str">
        <f>'MTOG Pivot'!D33</f>
        <v>kg</v>
      </c>
      <c r="E31" s="41">
        <f>'MTOG Pivot'!E33</f>
        <v>0</v>
      </c>
      <c r="F31" s="41">
        <f t="shared" si="0"/>
        <v>0</v>
      </c>
    </row>
    <row r="32" spans="1:6" x14ac:dyDescent="0.25">
      <c r="A32" s="41" t="str">
        <f>'MTOG Pivot'!A34</f>
        <v>صفحه فن خام 1600</v>
      </c>
      <c r="B32" s="41" t="str">
        <f>'MTOG Pivot'!B34</f>
        <v>آلومینیوم</v>
      </c>
      <c r="C32" s="41" t="str">
        <f>'MTOG Pivot'!C34</f>
        <v>216001600</v>
      </c>
      <c r="D32" s="41" t="str">
        <f>'MTOG Pivot'!D34</f>
        <v>kg</v>
      </c>
      <c r="E32" s="41">
        <f>'MTOG Pivot'!E34</f>
        <v>0</v>
      </c>
      <c r="F32" s="41">
        <f t="shared" si="0"/>
        <v>0</v>
      </c>
    </row>
    <row r="33" spans="1:6" x14ac:dyDescent="0.25">
      <c r="A33" s="41" t="str">
        <f>'MTOG Pivot'!A35</f>
        <v>صفحه فن خام 1600s</v>
      </c>
      <c r="B33" s="41" t="str">
        <f>'MTOG Pivot'!B35</f>
        <v>آلومینیوم</v>
      </c>
      <c r="C33" s="41" t="str">
        <f>'MTOG Pivot'!C35</f>
        <v>216011600</v>
      </c>
      <c r="D33" s="41" t="str">
        <f>'MTOG Pivot'!D35</f>
        <v>kg</v>
      </c>
      <c r="E33" s="41">
        <f>'MTOG Pivot'!E35</f>
        <v>10.8</v>
      </c>
      <c r="F33" s="41">
        <f t="shared" si="0"/>
        <v>10.8</v>
      </c>
    </row>
    <row r="34" spans="1:6" x14ac:dyDescent="0.25">
      <c r="A34" s="41" t="str">
        <f>'MTOG Pivot'!A36</f>
        <v>صفحه فن خام 800</v>
      </c>
      <c r="B34" s="41" t="str">
        <f>'MTOG Pivot'!B36</f>
        <v>آلومینیوم</v>
      </c>
      <c r="C34" s="41" t="str">
        <f>'MTOG Pivot'!C36</f>
        <v>216000800</v>
      </c>
      <c r="D34" s="41" t="str">
        <f>'MTOG Pivot'!D36</f>
        <v>kg</v>
      </c>
      <c r="E34" s="41">
        <f>'MTOG Pivot'!E36</f>
        <v>0</v>
      </c>
      <c r="F34" s="41">
        <f t="shared" si="0"/>
        <v>0</v>
      </c>
    </row>
    <row r="35" spans="1:6" x14ac:dyDescent="0.25">
      <c r="A35" s="41" t="str">
        <f>'MTOG Pivot'!A37</f>
        <v>صفحه فن خام 900</v>
      </c>
      <c r="B35" s="41" t="str">
        <f>'MTOG Pivot'!B37</f>
        <v>آلومینیوم</v>
      </c>
      <c r="C35" s="41" t="str">
        <f>'MTOG Pivot'!C37</f>
        <v>216000900</v>
      </c>
      <c r="D35" s="41" t="str">
        <f>'MTOG Pivot'!D37</f>
        <v>kg</v>
      </c>
      <c r="E35" s="41">
        <f>'MTOG Pivot'!E37</f>
        <v>0</v>
      </c>
      <c r="F35" s="41">
        <f t="shared" si="0"/>
        <v>0</v>
      </c>
    </row>
    <row r="36" spans="1:6" x14ac:dyDescent="0.25">
      <c r="A36" s="41" t="str">
        <f>'MTOG Pivot'!A38</f>
        <v>قالپاق فن 1120</v>
      </c>
      <c r="B36" s="41" t="str">
        <f>'MTOG Pivot'!B38</f>
        <v>آلومینیوم</v>
      </c>
      <c r="C36" s="41">
        <f>'MTOG Pivot'!C38</f>
        <v>953021120</v>
      </c>
      <c r="D36" s="41" t="str">
        <f>'MTOG Pivot'!D38</f>
        <v>kg</v>
      </c>
      <c r="E36" s="41">
        <f>'MTOG Pivot'!E38</f>
        <v>0</v>
      </c>
      <c r="F36" s="41">
        <f t="shared" si="0"/>
        <v>0</v>
      </c>
    </row>
    <row r="37" spans="1:6" x14ac:dyDescent="0.25">
      <c r="A37" s="41" t="str">
        <f>'MTOG Pivot'!A39</f>
        <v>قالپاق فن 1250</v>
      </c>
      <c r="B37" s="41" t="str">
        <f>'MTOG Pivot'!B39</f>
        <v>آلومینیوم</v>
      </c>
      <c r="C37" s="41">
        <f>'MTOG Pivot'!C39</f>
        <v>953021250</v>
      </c>
      <c r="D37" s="41" t="str">
        <f>'MTOG Pivot'!D39</f>
        <v>kg</v>
      </c>
      <c r="E37" s="41">
        <f>'MTOG Pivot'!E39</f>
        <v>0</v>
      </c>
      <c r="F37" s="41">
        <f t="shared" si="0"/>
        <v>0</v>
      </c>
    </row>
    <row r="38" spans="1:6" x14ac:dyDescent="0.25">
      <c r="A38" s="41" t="str">
        <f>'MTOG Pivot'!A40</f>
        <v>قالپاق فن 1400</v>
      </c>
      <c r="B38" s="41" t="str">
        <f>'MTOG Pivot'!B40</f>
        <v>آلومینیوم</v>
      </c>
      <c r="C38" s="41">
        <f>'MTOG Pivot'!C40</f>
        <v>953021400</v>
      </c>
      <c r="D38" s="41" t="str">
        <f>'MTOG Pivot'!D40</f>
        <v>kg</v>
      </c>
      <c r="E38" s="41">
        <f>'MTOG Pivot'!E40</f>
        <v>0</v>
      </c>
      <c r="F38" s="41">
        <f t="shared" si="0"/>
        <v>0</v>
      </c>
    </row>
    <row r="39" spans="1:6" x14ac:dyDescent="0.25">
      <c r="A39" s="41" t="str">
        <f>'MTOG Pivot'!A41</f>
        <v>قالپاق فن 1600</v>
      </c>
      <c r="B39" s="41" t="str">
        <f>'MTOG Pivot'!B41</f>
        <v>آلومینیوم</v>
      </c>
      <c r="C39" s="41">
        <f>'MTOG Pivot'!C41</f>
        <v>953021600</v>
      </c>
      <c r="D39" s="41" t="str">
        <f>'MTOG Pivot'!D41</f>
        <v>kg</v>
      </c>
      <c r="E39" s="41">
        <f>'MTOG Pivot'!E41</f>
        <v>5.8</v>
      </c>
      <c r="F39" s="41">
        <f t="shared" si="0"/>
        <v>5.8</v>
      </c>
    </row>
    <row r="40" spans="1:6" x14ac:dyDescent="0.25">
      <c r="A40" s="41" t="str">
        <f>'MTOG Pivot'!A42</f>
        <v>قطعه پیش ساخته</v>
      </c>
      <c r="B40" s="41" t="str">
        <f>'MTOG Pivot'!B42</f>
        <v>آلومینیوم</v>
      </c>
      <c r="C40" s="41" t="str">
        <f>'MTOG Pivot'!C42</f>
        <v>953021600</v>
      </c>
      <c r="D40" s="41" t="str">
        <f>'MTOG Pivot'!D42</f>
        <v>kg</v>
      </c>
      <c r="E40" s="41">
        <f>'MTOG Pivot'!E42</f>
        <v>0</v>
      </c>
      <c r="F40" s="41">
        <f t="shared" si="0"/>
        <v>0</v>
      </c>
    </row>
    <row r="41" spans="1:6" x14ac:dyDescent="0.25">
      <c r="A41" s="41" t="str">
        <f>'MTOG Pivot'!A43</f>
        <v>لوله آهن جدار ضخیم</v>
      </c>
      <c r="B41" s="41" t="str">
        <f>'MTOG Pivot'!B43</f>
        <v>فولاد</v>
      </c>
      <c r="C41" s="41">
        <f>'MTOG Pivot'!C43</f>
        <v>273200003</v>
      </c>
      <c r="D41" s="41" t="str">
        <f>'MTOG Pivot'!D43</f>
        <v>kg</v>
      </c>
      <c r="E41" s="41">
        <f>'MTOG Pivot'!E43</f>
        <v>0</v>
      </c>
      <c r="F41" s="41">
        <f t="shared" si="0"/>
        <v>0</v>
      </c>
    </row>
    <row r="42" spans="1:6" x14ac:dyDescent="0.25">
      <c r="A42" s="41" t="str">
        <f>'MTOG Pivot'!A44</f>
        <v>لوله آهن جدار ضخیم 135*215</v>
      </c>
      <c r="B42" s="41" t="str">
        <f>'MTOG Pivot'!B44</f>
        <v>فولاد</v>
      </c>
      <c r="C42" s="41" t="str">
        <f>'MTOG Pivot'!C44</f>
        <v>273200002</v>
      </c>
      <c r="D42" s="41" t="str">
        <f>'MTOG Pivot'!D44</f>
        <v>kg</v>
      </c>
      <c r="E42" s="41">
        <f>'MTOG Pivot'!E44</f>
        <v>17.3</v>
      </c>
      <c r="F42" s="41">
        <f t="shared" si="0"/>
        <v>17.3</v>
      </c>
    </row>
    <row r="43" spans="1:6" x14ac:dyDescent="0.25">
      <c r="A43" s="41" t="str">
        <f>'MTOG Pivot'!A45</f>
        <v>لوله آهن جدار ضخیم 85*155</v>
      </c>
      <c r="B43" s="41" t="str">
        <f>'MTOG Pivot'!B45</f>
        <v>فولاد</v>
      </c>
      <c r="C43" s="41" t="str">
        <f>'MTOG Pivot'!C45</f>
        <v>273200001</v>
      </c>
      <c r="D43" s="41" t="str">
        <f>'MTOG Pivot'!D45</f>
        <v>kg</v>
      </c>
      <c r="E43" s="41">
        <f>'MTOG Pivot'!E45</f>
        <v>0</v>
      </c>
      <c r="F43" s="41">
        <f t="shared" si="0"/>
        <v>0</v>
      </c>
    </row>
    <row r="44" spans="1:6" x14ac:dyDescent="0.25">
      <c r="A44" s="41" t="str">
        <f>'MTOG Pivot'!A46</f>
        <v>مهره کاسه نمدی M10</v>
      </c>
      <c r="B44" s="41" t="str">
        <f>'MTOG Pivot'!B46</f>
        <v>گالوانیزه</v>
      </c>
      <c r="C44" s="41" t="str">
        <f>'MTOG Pivot'!C46</f>
        <v>012050010</v>
      </c>
      <c r="D44" s="41" t="str">
        <f>'MTOG Pivot'!D46</f>
        <v>Pcs</v>
      </c>
      <c r="E44" s="41">
        <f>'MTOG Pivot'!E46</f>
        <v>40</v>
      </c>
      <c r="F44" s="41">
        <f t="shared" si="0"/>
        <v>40</v>
      </c>
    </row>
    <row r="45" spans="1:6" x14ac:dyDescent="0.25">
      <c r="A45" s="41" t="str">
        <f>'MTOG Pivot'!A47</f>
        <v>مهره کاسه نمدی M12</v>
      </c>
      <c r="B45" s="41" t="str">
        <f>'MTOG Pivot'!B47</f>
        <v>گالوانیزه</v>
      </c>
      <c r="C45" s="41" t="str">
        <f>'MTOG Pivot'!C47</f>
        <v>012050012</v>
      </c>
      <c r="D45" s="41" t="str">
        <f>'MTOG Pivot'!D47</f>
        <v>Pcs</v>
      </c>
      <c r="E45" s="41">
        <f>'MTOG Pivot'!E47</f>
        <v>10</v>
      </c>
      <c r="F45" s="41">
        <f t="shared" si="0"/>
        <v>10</v>
      </c>
    </row>
    <row r="46" spans="1:6" x14ac:dyDescent="0.25">
      <c r="A46" s="41" t="str">
        <f>'MTOG Pivot'!A48</f>
        <v>مهره کاسه نمدی M16</v>
      </c>
      <c r="B46" s="41" t="str">
        <f>'MTOG Pivot'!B48</f>
        <v>گالوانیزه</v>
      </c>
      <c r="C46" s="41" t="str">
        <f>'MTOG Pivot'!C48</f>
        <v>012050016</v>
      </c>
      <c r="D46" s="41" t="str">
        <f>'MTOG Pivot'!D48</f>
        <v>Pcs</v>
      </c>
      <c r="E46" s="41">
        <f>'MTOG Pivot'!E48</f>
        <v>0</v>
      </c>
      <c r="F46" s="41">
        <f t="shared" si="0"/>
        <v>0</v>
      </c>
    </row>
    <row r="47" spans="1:6" x14ac:dyDescent="0.25">
      <c r="A47" s="41" t="str">
        <f>'MTOG Pivot'!A49</f>
        <v>مهره کاسه نمدی M8</v>
      </c>
      <c r="B47" s="41" t="str">
        <f>'MTOG Pivot'!B49</f>
        <v>گالوانیزه</v>
      </c>
      <c r="C47" s="41" t="str">
        <f>'MTOG Pivot'!C49</f>
        <v>012050008</v>
      </c>
      <c r="D47" s="41" t="str">
        <f>'MTOG Pivot'!D49</f>
        <v>Pcs</v>
      </c>
      <c r="E47" s="41">
        <f>'MTOG Pivot'!E49</f>
        <v>0</v>
      </c>
      <c r="F47" s="41">
        <f t="shared" si="0"/>
        <v>0</v>
      </c>
    </row>
    <row r="48" spans="1:6" x14ac:dyDescent="0.25">
      <c r="A48" s="41" t="str">
        <f>'MTOG Pivot'!A50</f>
        <v>نوپی چدنی بزرگ خام 20*110*165</v>
      </c>
      <c r="B48" s="41" t="str">
        <f>'MTOG Pivot'!B50</f>
        <v>چدن</v>
      </c>
      <c r="C48" s="41" t="str">
        <f>'MTOG Pivot'!C50</f>
        <v>213000001</v>
      </c>
      <c r="D48" s="41" t="str">
        <f>'MTOG Pivot'!D50</f>
        <v>kg</v>
      </c>
      <c r="E48" s="41">
        <f>'MTOG Pivot'!E50</f>
        <v>17.2</v>
      </c>
      <c r="F48" s="41">
        <f t="shared" si="0"/>
        <v>17.2</v>
      </c>
    </row>
    <row r="49" spans="1:6" x14ac:dyDescent="0.25">
      <c r="A49" s="41" t="str">
        <f>'MTOG Pivot'!A51</f>
        <v>واشر تخت 20*10</v>
      </c>
      <c r="B49" s="41" t="str">
        <f>'MTOG Pivot'!B51</f>
        <v>گالوانیزه</v>
      </c>
      <c r="C49" s="41" t="str">
        <f>'MTOG Pivot'!C51</f>
        <v>012101020</v>
      </c>
      <c r="D49" s="41" t="str">
        <f>'MTOG Pivot'!D51</f>
        <v>Pcs</v>
      </c>
      <c r="E49" s="41">
        <f>'MTOG Pivot'!E51</f>
        <v>0</v>
      </c>
      <c r="F49" s="41">
        <f t="shared" si="0"/>
        <v>0</v>
      </c>
    </row>
    <row r="50" spans="1:6" x14ac:dyDescent="0.25">
      <c r="A50" s="41" t="str">
        <f>'MTOG Pivot'!A52</f>
        <v>واشر تخت 20*8</v>
      </c>
      <c r="B50" s="41" t="str">
        <f>'MTOG Pivot'!B52</f>
        <v>گالوانیزه</v>
      </c>
      <c r="C50" s="41" t="str">
        <f>'MTOG Pivot'!C52</f>
        <v>012100820</v>
      </c>
      <c r="D50" s="41" t="str">
        <f>'MTOG Pivot'!D52</f>
        <v>Pcs</v>
      </c>
      <c r="E50" s="41">
        <f>'MTOG Pivot'!E52</f>
        <v>0</v>
      </c>
      <c r="F50" s="41">
        <f t="shared" si="0"/>
        <v>0</v>
      </c>
    </row>
    <row r="51" spans="1:6" x14ac:dyDescent="0.25">
      <c r="A51" s="41" t="str">
        <f>'MTOG Pivot'!A53</f>
        <v>واشر تخت 30*10</v>
      </c>
      <c r="B51" s="41" t="str">
        <f>'MTOG Pivot'!B53</f>
        <v>گالوانیزه</v>
      </c>
      <c r="C51" s="41" t="str">
        <f>'MTOG Pivot'!C53</f>
        <v>012101030</v>
      </c>
      <c r="D51" s="41" t="str">
        <f>'MTOG Pivot'!D53</f>
        <v>Pcs</v>
      </c>
      <c r="E51" s="41">
        <f>'MTOG Pivot'!E53</f>
        <v>40</v>
      </c>
      <c r="F51" s="41">
        <f t="shared" si="0"/>
        <v>40</v>
      </c>
    </row>
    <row r="52" spans="1:6" x14ac:dyDescent="0.25">
      <c r="A52" s="41" t="str">
        <f>'MTOG Pivot'!A54</f>
        <v>واشر تخت 30*8</v>
      </c>
      <c r="B52" s="41" t="str">
        <f>'MTOG Pivot'!B54</f>
        <v>گالوانیزه</v>
      </c>
      <c r="C52" s="41" t="str">
        <f>'MTOG Pivot'!C54</f>
        <v>012100830</v>
      </c>
      <c r="D52" s="41" t="str">
        <f>'MTOG Pivot'!D54</f>
        <v>Pcs</v>
      </c>
      <c r="E52" s="41">
        <f>'MTOG Pivot'!E54</f>
        <v>0</v>
      </c>
      <c r="F52" s="41">
        <f t="shared" si="0"/>
        <v>0</v>
      </c>
    </row>
    <row r="53" spans="1:6" x14ac:dyDescent="0.25">
      <c r="A53" s="41" t="str">
        <f>'MTOG Pivot'!A55</f>
        <v>واشر تخت 40*12</v>
      </c>
      <c r="B53" s="41" t="str">
        <f>'MTOG Pivot'!B55</f>
        <v>گالوانیزه</v>
      </c>
      <c r="C53" s="41" t="str">
        <f>'MTOG Pivot'!C55</f>
        <v>012101240</v>
      </c>
      <c r="D53" s="41" t="str">
        <f>'MTOG Pivot'!D55</f>
        <v>Pcs</v>
      </c>
      <c r="E53" s="41">
        <f>'MTOG Pivot'!E55</f>
        <v>20</v>
      </c>
      <c r="F53" s="41">
        <f t="shared" si="0"/>
        <v>20</v>
      </c>
    </row>
    <row r="54" spans="1:6" x14ac:dyDescent="0.25">
      <c r="A54" s="41" t="str">
        <f>'MTOG Pivot'!A56</f>
        <v>واشر فنری 12</v>
      </c>
      <c r="B54" s="41" t="str">
        <f>'MTOG Pivot'!B56</f>
        <v>گالوانیزه</v>
      </c>
      <c r="C54" s="41" t="str">
        <f>'MTOG Pivot'!C56</f>
        <v>012110012</v>
      </c>
      <c r="D54" s="41" t="str">
        <f>'MTOG Pivot'!D56</f>
        <v>Pcs</v>
      </c>
      <c r="E54" s="41">
        <f>'MTOG Pivot'!E56</f>
        <v>0</v>
      </c>
      <c r="F54" s="41">
        <f t="shared" si="0"/>
        <v>0</v>
      </c>
    </row>
    <row r="55" spans="1:6" x14ac:dyDescent="0.25">
      <c r="A55" s="41" t="str">
        <f>'MTOG Pivot'!A57</f>
        <v>واشر فنری 16</v>
      </c>
      <c r="B55" s="41" t="str">
        <f>'MTOG Pivot'!B57</f>
        <v>گالوانیزه</v>
      </c>
      <c r="C55" s="41" t="str">
        <f>'MTOG Pivot'!C57</f>
        <v>012110016</v>
      </c>
      <c r="D55" s="41" t="str">
        <f>'MTOG Pivot'!D57</f>
        <v>Pcs</v>
      </c>
      <c r="E55" s="41">
        <f>'MTOG Pivot'!E57</f>
        <v>1</v>
      </c>
      <c r="F55" s="41">
        <f t="shared" si="0"/>
        <v>1</v>
      </c>
    </row>
    <row r="56" spans="1:6" x14ac:dyDescent="0.25">
      <c r="A56" s="41" t="str">
        <f>'MTOG Pivot'!A58</f>
        <v>ورق سیاه 1000*2.5</v>
      </c>
      <c r="B56" s="41" t="str">
        <f>'MTOG Pivot'!B58</f>
        <v>سیاه</v>
      </c>
      <c r="C56" s="41">
        <f>'MTOG Pivot'!C58</f>
        <v>130250100</v>
      </c>
      <c r="D56" s="41" t="str">
        <f>'MTOG Pivot'!D58</f>
        <v>kg</v>
      </c>
      <c r="E56" s="41">
        <f>'MTOG Pivot'!E58</f>
        <v>0</v>
      </c>
      <c r="F56" s="41">
        <f t="shared" si="0"/>
        <v>0</v>
      </c>
    </row>
    <row r="57" spans="1:6" x14ac:dyDescent="0.25">
      <c r="A57" s="41" t="str">
        <f>'MTOG Pivot'!A59</f>
        <v>ورق سیاه 1000*4</v>
      </c>
      <c r="B57" s="41" t="str">
        <f>'MTOG Pivot'!B59</f>
        <v>سیاه</v>
      </c>
      <c r="C57" s="41">
        <f>'MTOG Pivot'!C59</f>
        <v>130400100</v>
      </c>
      <c r="D57" s="41" t="str">
        <f>'MTOG Pivot'!D59</f>
        <v>kg</v>
      </c>
      <c r="E57" s="41">
        <f>'MTOG Pivot'!E59</f>
        <v>0</v>
      </c>
      <c r="F57" s="41">
        <f t="shared" si="0"/>
        <v>0</v>
      </c>
    </row>
    <row r="58" spans="1:6" x14ac:dyDescent="0.25">
      <c r="A58" s="41" t="str">
        <f>'MTOG Pivot'!A60</f>
        <v>ورق سیاه 1250*2.5</v>
      </c>
      <c r="B58" s="41" t="str">
        <f>'MTOG Pivot'!B60</f>
        <v>سیاه</v>
      </c>
      <c r="C58" s="41">
        <f>'MTOG Pivot'!C60</f>
        <v>130250125</v>
      </c>
      <c r="D58" s="41" t="str">
        <f>'MTOG Pivot'!D60</f>
        <v>kg</v>
      </c>
      <c r="E58" s="41">
        <f>'MTOG Pivot'!E60</f>
        <v>0</v>
      </c>
      <c r="F58" s="41">
        <f t="shared" si="0"/>
        <v>0</v>
      </c>
    </row>
    <row r="59" spans="1:6" x14ac:dyDescent="0.25">
      <c r="A59" s="41" t="str">
        <f>'MTOG Pivot'!A61</f>
        <v>ورق سیاه 1250*3</v>
      </c>
      <c r="B59" s="41" t="str">
        <f>'MTOG Pivot'!B61</f>
        <v>سیاه</v>
      </c>
      <c r="C59" s="41">
        <f>'MTOG Pivot'!C61</f>
        <v>130300125</v>
      </c>
      <c r="D59" s="41" t="str">
        <f>'MTOG Pivot'!D61</f>
        <v>kg</v>
      </c>
      <c r="E59" s="41">
        <f>'MTOG Pivot'!E61</f>
        <v>0</v>
      </c>
      <c r="F59" s="41">
        <f t="shared" si="0"/>
        <v>0</v>
      </c>
    </row>
    <row r="60" spans="1:6" x14ac:dyDescent="0.25">
      <c r="A60" s="41" t="str">
        <f>'MTOG Pivot'!A62</f>
        <v>ورق سیاه 1250*4</v>
      </c>
      <c r="B60" s="41" t="str">
        <f>'MTOG Pivot'!B62</f>
        <v>سیاه</v>
      </c>
      <c r="C60" s="41">
        <f>'MTOG Pivot'!C62</f>
        <v>130400125</v>
      </c>
      <c r="D60" s="41" t="str">
        <f>'MTOG Pivot'!D62</f>
        <v>kg</v>
      </c>
      <c r="E60" s="41">
        <f>'MTOG Pivot'!E62</f>
        <v>0</v>
      </c>
      <c r="F60" s="41">
        <f t="shared" si="0"/>
        <v>0</v>
      </c>
    </row>
    <row r="61" spans="1:6" x14ac:dyDescent="0.25">
      <c r="A61" s="41" t="str">
        <f>'MTOG Pivot'!A63</f>
        <v>ورق سیاه 1250*6</v>
      </c>
      <c r="B61" s="41" t="str">
        <f>'MTOG Pivot'!B63</f>
        <v>سیاه</v>
      </c>
      <c r="C61" s="41">
        <f>'MTOG Pivot'!C63</f>
        <v>130600125</v>
      </c>
      <c r="D61" s="41" t="str">
        <f>'MTOG Pivot'!D63</f>
        <v>kg</v>
      </c>
      <c r="E61" s="41">
        <f>'MTOG Pivot'!E63</f>
        <v>0</v>
      </c>
      <c r="F61" s="41">
        <f t="shared" si="0"/>
        <v>0</v>
      </c>
    </row>
    <row r="62" spans="1:6" x14ac:dyDescent="0.25">
      <c r="A62" s="41" t="str">
        <f>'MTOG Pivot'!A64</f>
        <v>ورق سیاه 1500*10</v>
      </c>
      <c r="B62" s="41" t="str">
        <f>'MTOG Pivot'!B64</f>
        <v>سیاه</v>
      </c>
      <c r="C62" s="41">
        <f>'MTOG Pivot'!C64</f>
        <v>131000150</v>
      </c>
      <c r="D62" s="41" t="str">
        <f>'MTOG Pivot'!D64</f>
        <v>kg</v>
      </c>
      <c r="E62" s="41">
        <f>'MTOG Pivot'!E64</f>
        <v>0.26</v>
      </c>
      <c r="F62" s="41">
        <f t="shared" si="0"/>
        <v>0.26</v>
      </c>
    </row>
    <row r="63" spans="1:6" x14ac:dyDescent="0.25">
      <c r="A63" s="41" t="str">
        <f>'MTOG Pivot'!A65</f>
        <v>ورق سیاه 1500*3</v>
      </c>
      <c r="B63" s="41" t="str">
        <f>'MTOG Pivot'!B65</f>
        <v>سیاه</v>
      </c>
      <c r="C63" s="41">
        <f>'MTOG Pivot'!C65</f>
        <v>130300150</v>
      </c>
      <c r="D63" s="41" t="str">
        <f>'MTOG Pivot'!D65</f>
        <v>kg</v>
      </c>
      <c r="E63" s="41">
        <f>'MTOG Pivot'!E65</f>
        <v>0</v>
      </c>
      <c r="F63" s="41">
        <f t="shared" si="0"/>
        <v>0</v>
      </c>
    </row>
    <row r="64" spans="1:6" x14ac:dyDescent="0.25">
      <c r="A64" s="41" t="str">
        <f>'MTOG Pivot'!A66</f>
        <v>ورق سیاه 1500*8</v>
      </c>
      <c r="B64" s="41" t="str">
        <f>'MTOG Pivot'!B66</f>
        <v>سیاه</v>
      </c>
      <c r="C64" s="41">
        <f>'MTOG Pivot'!C66</f>
        <v>130800150</v>
      </c>
      <c r="D64" s="41" t="str">
        <f>'MTOG Pivot'!D66</f>
        <v>kg</v>
      </c>
      <c r="E64" s="41">
        <f>'MTOG Pivot'!E66</f>
        <v>0</v>
      </c>
      <c r="F64" s="41">
        <f t="shared" si="0"/>
        <v>0</v>
      </c>
    </row>
    <row r="65" spans="1:6" x14ac:dyDescent="0.25">
      <c r="A65" s="41" t="str">
        <f>'MTOG Pivot'!A67</f>
        <v>یاتاقان بزرگ فن</v>
      </c>
      <c r="B65" s="41" t="str">
        <f>'MTOG Pivot'!B67</f>
        <v>آلومینیوم</v>
      </c>
      <c r="C65" s="41" t="str">
        <f>'MTOG Pivot'!C67</f>
        <v>953000085</v>
      </c>
      <c r="D65" s="41" t="str">
        <f>'MTOG Pivot'!D67</f>
        <v>kg</v>
      </c>
      <c r="E65" s="41">
        <f>'MTOG Pivot'!E67</f>
        <v>19.2</v>
      </c>
      <c r="F65" s="41">
        <f t="shared" si="0"/>
        <v>19.2</v>
      </c>
    </row>
    <row r="66" spans="1:6" x14ac:dyDescent="0.25">
      <c r="A66" s="41" t="str">
        <f>'MTOG Pivot'!A68</f>
        <v>یاتاقان کوچک فن</v>
      </c>
      <c r="B66" s="41" t="str">
        <f>'MTOG Pivot'!B68</f>
        <v>آلومینیوم</v>
      </c>
      <c r="C66" s="41" t="str">
        <f>'MTOG Pivot'!C68</f>
        <v>953000083</v>
      </c>
      <c r="D66" s="41" t="str">
        <f>'MTOG Pivot'!D68</f>
        <v>kg</v>
      </c>
      <c r="E66" s="41">
        <f>'MTOG Pivot'!E68</f>
        <v>0</v>
      </c>
      <c r="F66" s="41">
        <f t="shared" si="0"/>
        <v>0</v>
      </c>
    </row>
    <row r="67" spans="1:6" x14ac:dyDescent="0.25">
      <c r="A67" s="41" t="str">
        <f>'MTOG Pivot'!A69</f>
        <v>یاتاقان متوسط فن</v>
      </c>
      <c r="B67" s="41" t="str">
        <f>'MTOG Pivot'!B69</f>
        <v>آلومینیوم</v>
      </c>
      <c r="C67" s="41" t="str">
        <f>'MTOG Pivot'!C69</f>
        <v>953000083</v>
      </c>
      <c r="D67" s="41" t="str">
        <f>'MTOG Pivot'!D69</f>
        <v>kg</v>
      </c>
      <c r="E67" s="41">
        <f>'MTOG Pivot'!E69</f>
        <v>0</v>
      </c>
      <c r="F67" s="41">
        <f t="shared" ref="F67" si="1">E67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 of Supply</vt:lpstr>
      <vt:lpstr>MTOP</vt:lpstr>
      <vt:lpstr>MTOG Pivot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2020-08-23T17:12:49Z</dcterms:created>
  <dcterms:modified xsi:type="dcterms:W3CDTF">2020-09-19T09:21:57Z</dcterms:modified>
</cp:coreProperties>
</file>