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895" windowHeight="9660"/>
  </bookViews>
  <sheets>
    <sheet name="L.A.M" sheetId="47" r:id="rId1"/>
    <sheet name="Scop of Work" sheetId="48" r:id="rId2"/>
  </sheets>
  <definedNames>
    <definedName name="_xlnm._FilterDatabase" localSheetId="0" hidden="1">L.A.M!$A$5:$P$9</definedName>
    <definedName name="_xlnm._FilterDatabase" localSheetId="1" hidden="1">'Scop of Work'!$A$5:$P$6</definedName>
  </definedNames>
  <calcPr calcId="162913"/>
</workbook>
</file>

<file path=xl/calcChain.xml><?xml version="1.0" encoding="utf-8"?>
<calcChain xmlns="http://schemas.openxmlformats.org/spreadsheetml/2006/main">
  <c r="M9" i="47" l="1"/>
  <c r="N9" i="47" s="1"/>
  <c r="N8" i="47"/>
  <c r="K7" i="47"/>
  <c r="N7" i="47" l="1"/>
</calcChain>
</file>

<file path=xl/sharedStrings.xml><?xml version="1.0" encoding="utf-8"?>
<sst xmlns="http://schemas.openxmlformats.org/spreadsheetml/2006/main" count="57" uniqueCount="40">
  <si>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</si>
  <si>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</si>
  <si>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</si>
  <si>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</si>
  <si>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</si>
  <si>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</si>
  <si>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</si>
  <si>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</si>
  <si>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</si>
  <si>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</si>
  <si>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</si>
  <si>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</si>
  <si>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</si>
  <si>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</si>
  <si>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</si>
  <si>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-</t>
  </si>
  <si>
    <t>Plate</t>
  </si>
  <si>
    <t>Kg</t>
  </si>
  <si>
    <t>St-37</t>
  </si>
  <si>
    <t>Coating</t>
  </si>
  <si>
    <t>Galvanized</t>
  </si>
  <si>
    <t>Sub. Product</t>
  </si>
  <si>
    <t>Louver Actuator
Support 1,2</t>
  </si>
  <si>
    <t>Louver Actuator
Support 1,2,3</t>
  </si>
  <si>
    <t>Pad
Plate 1~3</t>
  </si>
  <si>
    <t>Box 140</t>
  </si>
  <si>
    <t>A-36</t>
  </si>
  <si>
    <t>Rectangular 
pipe</t>
  </si>
  <si>
    <t>140x140</t>
  </si>
  <si>
    <t>UPN</t>
  </si>
  <si>
    <t>UNP 160</t>
  </si>
  <si>
    <t>Specification</t>
  </si>
  <si>
    <t>Qty.
(Pcs)</t>
  </si>
  <si>
    <t>Net. Weight
(Kg)</t>
  </si>
  <si>
    <t>Louver Actuator 
Support 1</t>
  </si>
  <si>
    <t>Louver Actuator 
Support 2</t>
  </si>
  <si>
    <t>Louver Actuator 
Support 3</t>
  </si>
  <si>
    <t>As Per Dwg No.:
DCO-410</t>
  </si>
  <si>
    <t>As Per Dwg No.:
DCO-416</t>
  </si>
  <si>
    <t>61034 AAC
Louver Actuator Support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</si>
</sst>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12"/>
      <color theme="1"/>
      <name val="Times New Roman"/>
      <family val="2"/>
    </font>
    <font>
      <sz val="7"/>
      <color theme="1"/>
      <name val="Cambria"/>
      <family val="1"/>
      <scheme val="maj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 wrapText="1"/>
    </xf>
    <xf numFmtId="9" fontId="7" fillId="2" borderId="0" xfId="1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112431</xdr:colOff>
      <xdr:row>3</xdr:row>
      <xdr:rowOff>132132</xdr:rowOff>
    </xdr:to>
    <xdr:grpSp>
      <xdr:nvGrpSpPr>
        <xdr:cNvPr id="27" name="Group 26"/>
        <xdr:cNvGrpSpPr/>
      </xdr:nvGrpSpPr>
      <xdr:grpSpPr>
        <a:xfrm>
          <a:off x="0" y="0"/>
          <a:ext cx="6504034" cy="703632"/>
          <a:chOff x="0" y="0"/>
          <a:chExt cx="7002336" cy="681651"/>
        </a:xfrm>
      </xdr:grpSpPr>
      <xdr:sp macro="" textlink="">
        <xdr:nvSpPr>
          <xdr:cNvPr id="2" name="TextBox 1"/>
          <xdr:cNvSpPr txBox="1">
            <a:spLocks noChangeAspect="1"/>
          </xdr:cNvSpPr>
        </xdr:nvSpPr>
        <xdr:spPr>
          <a:xfrm>
            <a:off x="0" y="2"/>
            <a:ext cx="1453654" cy="3405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Order No.:61034</a:t>
            </a:r>
          </a:p>
        </xdr:txBody>
      </xdr:sp>
      <xdr:sp macro="" textlink="">
        <xdr:nvSpPr>
          <xdr:cNvPr id="3" name="TextBox 2"/>
          <xdr:cNvSpPr txBox="1"/>
        </xdr:nvSpPr>
        <xdr:spPr>
          <a:xfrm>
            <a:off x="0" y="348833"/>
            <a:ext cx="1902433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Product: Louver</a:t>
            </a:r>
            <a:r>
              <a:rPr lang="en-US" sz="800" baseline="0"/>
              <a:t> Actuator Mechanism</a:t>
            </a:r>
            <a:endParaRPr lang="en-US" sz="8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1803422" y="348820"/>
            <a:ext cx="1619543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Sub-Product: Support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454520" y="0"/>
            <a:ext cx="1179634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Item: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1208285" y="0"/>
            <a:ext cx="1238907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Client:ABAN</a:t>
            </a:r>
            <a:r>
              <a:rPr lang="en-US" sz="800" baseline="0"/>
              <a:t> Air Cooler</a:t>
            </a:r>
            <a:endParaRPr lang="en-US" sz="800">
              <a:cs typeface="B Nazanin" panose="00000400000000000000" pitchFamily="2" charset="-78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612173" y="0"/>
            <a:ext cx="2739767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Doc. No.</a:t>
            </a:r>
            <a:r>
              <a:rPr lang="en-US" sz="800" baseline="0"/>
              <a:t> 61034-L.A.M (Support)-MTO-01</a:t>
            </a:r>
            <a:endParaRPr lang="en-US" sz="8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3394676" y="346688"/>
            <a:ext cx="937100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Sheet</a:t>
            </a:r>
            <a:r>
              <a:rPr lang="en-US" sz="800" baseline="0"/>
              <a:t> No.:1 of 1</a:t>
            </a:r>
            <a:endParaRPr lang="en-US" sz="8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4335757" y="346703"/>
            <a:ext cx="902270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Rev.:00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68996" y="347170"/>
            <a:ext cx="1182943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Date:99.04.28</a:t>
            </a:r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2784" y="49695"/>
            <a:ext cx="589552" cy="50929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34684</xdr:colOff>
      <xdr:row>3</xdr:row>
      <xdr:rowOff>132132</xdr:rowOff>
    </xdr:to>
    <xdr:grpSp>
      <xdr:nvGrpSpPr>
        <xdr:cNvPr id="2" name="Group 1"/>
        <xdr:cNvGrpSpPr/>
      </xdr:nvGrpSpPr>
      <xdr:grpSpPr>
        <a:xfrm>
          <a:off x="0" y="0"/>
          <a:ext cx="6475049" cy="703632"/>
          <a:chOff x="0" y="0"/>
          <a:chExt cx="7002336" cy="681651"/>
        </a:xfrm>
      </xdr:grpSpPr>
      <xdr:sp macro="" textlink="">
        <xdr:nvSpPr>
          <xdr:cNvPr id="3" name="TextBox 2"/>
          <xdr:cNvSpPr txBox="1">
            <a:spLocks noChangeAspect="1"/>
          </xdr:cNvSpPr>
        </xdr:nvSpPr>
        <xdr:spPr>
          <a:xfrm>
            <a:off x="0" y="2"/>
            <a:ext cx="1453654" cy="3405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Order No.: 61034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0" y="348833"/>
            <a:ext cx="1838271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Product:</a:t>
            </a:r>
            <a:r>
              <a:rPr lang="en-US" sz="800" baseline="0"/>
              <a:t>louver Actuator Mechanism</a:t>
            </a:r>
            <a:endParaRPr lang="en-US" sz="8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1763738" y="348820"/>
            <a:ext cx="1326458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Sub-Product:  Support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2454520" y="0"/>
            <a:ext cx="1179634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Station:</a:t>
            </a:r>
            <a:r>
              <a:rPr lang="fa-IR" sz="800" baseline="0"/>
              <a:t>  </a:t>
            </a:r>
            <a:r>
              <a:rPr lang="en-US" sz="800" baseline="0"/>
              <a:t> </a:t>
            </a:r>
            <a:endParaRPr lang="en-US" sz="8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1068542" y="0"/>
            <a:ext cx="1378649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Client: </a:t>
            </a:r>
            <a:r>
              <a:rPr lang="en-US" sz="800">
                <a:cs typeface="B Nazanin" panose="00000400000000000000" pitchFamily="2" charset="-78"/>
              </a:rPr>
              <a:t>ABAN</a:t>
            </a:r>
            <a:r>
              <a:rPr lang="en-US" sz="800" baseline="0">
                <a:cs typeface="B Nazanin" panose="00000400000000000000" pitchFamily="2" charset="-78"/>
              </a:rPr>
              <a:t> Air Cooler</a:t>
            </a:r>
            <a:endParaRPr lang="en-US" sz="800">
              <a:cs typeface="B Nazanin" panose="00000400000000000000" pitchFamily="2" charset="-78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3343752" y="0"/>
            <a:ext cx="3008188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Doc. No.</a:t>
            </a:r>
            <a:r>
              <a:rPr lang="en-US" sz="800" baseline="0"/>
              <a:t> 61034-L.A.M (Support)-Scope of Work</a:t>
            </a:r>
            <a:endParaRPr lang="en-US" sz="8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3060882" y="346688"/>
            <a:ext cx="1270894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Sheet</a:t>
            </a:r>
            <a:r>
              <a:rPr lang="en-US" sz="800" baseline="0"/>
              <a:t> No.:1 of 1</a:t>
            </a:r>
            <a:endParaRPr lang="en-US" sz="8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4335757" y="346703"/>
            <a:ext cx="902270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Rev.:00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5168996" y="347170"/>
            <a:ext cx="1182943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Date: </a:t>
            </a:r>
            <a:r>
              <a:rPr kumimoji="0" 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99.04.28</a:t>
            </a:r>
            <a:endParaRPr lang="en-US" sz="800"/>
          </a:p>
        </xdr:txBody>
      </xdr:sp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2784" y="49695"/>
            <a:ext cx="589552" cy="50929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5:T16"/>
  <sheetViews>
    <sheetView tabSelected="1" view="pageLayout" topLeftCell="A4" zoomScale="145" zoomScaleNormal="100" zoomScalePageLayoutView="145" workbookViewId="0">
      <selection activeCell="D10" sqref="D10"/>
    </sheetView>
  </sheetViews>
  <sheetFormatPr defaultColWidth="9.140625" defaultRowHeight="15" x14ac:dyDescent="0.25"/>
  <cols>
    <col min="1" max="1" width="3.7109375" style="6" bestFit="1" customWidth="1"/>
    <col min="2" max="2" width="10.140625" style="6" customWidth="1"/>
    <col min="3" max="3" width="7.28515625" style="6" customWidth="1"/>
    <col min="4" max="4" width="4.42578125" style="6" customWidth="1"/>
    <col min="5" max="5" width="6.42578125" style="6" customWidth="1"/>
    <col min="6" max="6" width="9.7109375" style="6" customWidth="1"/>
    <col min="7" max="7" width="7.42578125" style="6" bestFit="1" customWidth="1"/>
    <col min="8" max="8" width="6" style="6" customWidth="1"/>
    <col min="9" max="9" width="6.28515625" style="6" customWidth="1"/>
    <col min="10" max="10" width="5.7109375" style="6" customWidth="1"/>
    <col min="11" max="11" width="6.28515625" style="6" customWidth="1"/>
    <col min="12" max="12" width="4" style="6" customWidth="1"/>
    <col min="13" max="13" width="6.28515625" style="6" customWidth="1"/>
    <col min="14" max="14" width="5.7109375" style="6" customWidth="1"/>
    <col min="15" max="15" width="9" style="6" customWidth="1"/>
    <col min="16" max="16" width="8.85546875" style="6" customWidth="1"/>
    <col min="17" max="19" width="9.140625" style="6"/>
    <col min="20" max="20" width="10.42578125" style="6" bestFit="1" customWidth="1"/>
    <col min="21" max="16384" width="9.140625" style="6"/>
  </cols>
  <sheetData>
    <row r="5" spans="1:20" ht="15" customHeight="1" x14ac:dyDescent="0.25">
      <c r="A5" s="1"/>
      <c r="B5" s="1"/>
      <c r="C5" s="1"/>
      <c r="D5" s="2"/>
      <c r="E5" s="1"/>
      <c r="F5" s="1"/>
      <c r="G5" s="3"/>
      <c r="H5" s="4" t="s">
        <v>0</v>
      </c>
      <c r="I5" s="5"/>
      <c r="J5" s="2"/>
      <c r="K5" s="2"/>
      <c r="L5" s="2"/>
      <c r="M5" s="2"/>
      <c r="N5" s="1"/>
      <c r="O5" s="1"/>
    </row>
    <row r="6" spans="1:20" ht="33.75" x14ac:dyDescent="0.25">
      <c r="A6" s="7" t="s">
        <v>1</v>
      </c>
      <c r="B6" s="7" t="s">
        <v>21</v>
      </c>
      <c r="C6" s="7" t="s">
        <v>2</v>
      </c>
      <c r="D6" s="8" t="s">
        <v>3</v>
      </c>
      <c r="E6" s="7" t="s">
        <v>4</v>
      </c>
      <c r="F6" s="7" t="s">
        <v>5</v>
      </c>
      <c r="G6" s="9" t="s">
        <v>6</v>
      </c>
      <c r="H6" s="10" t="s">
        <v>7</v>
      </c>
      <c r="I6" s="10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7" t="s">
        <v>13</v>
      </c>
      <c r="O6" s="7" t="s">
        <v>14</v>
      </c>
      <c r="T6" s="22"/>
    </row>
    <row r="7" spans="1:20" ht="19.5" customHeight="1" x14ac:dyDescent="0.25">
      <c r="A7" s="13">
        <v>1</v>
      </c>
      <c r="B7" s="24" t="s">
        <v>23</v>
      </c>
      <c r="C7" s="24" t="s">
        <v>24</v>
      </c>
      <c r="D7" s="11">
        <v>54</v>
      </c>
      <c r="E7" s="11" t="s">
        <v>18</v>
      </c>
      <c r="F7" s="11" t="s">
        <v>16</v>
      </c>
      <c r="G7" s="20">
        <v>15</v>
      </c>
      <c r="H7" s="20">
        <v>1500</v>
      </c>
      <c r="I7" s="20">
        <v>5650</v>
      </c>
      <c r="J7" s="20">
        <v>4</v>
      </c>
      <c r="K7" s="16">
        <f>J7*I7*H7*G7*7.85/1000000</f>
        <v>3991.7249999999999</v>
      </c>
      <c r="L7" s="12" t="s">
        <v>17</v>
      </c>
      <c r="M7" s="12">
        <v>3560</v>
      </c>
      <c r="N7" s="17">
        <f>(K7-M7)/M7</f>
        <v>0.12127106741573031</v>
      </c>
      <c r="O7" s="19"/>
      <c r="T7" s="22"/>
    </row>
    <row r="8" spans="1:20" ht="27" x14ac:dyDescent="0.25">
      <c r="A8" s="13">
        <v>2</v>
      </c>
      <c r="B8" s="24" t="s">
        <v>22</v>
      </c>
      <c r="C8" s="14" t="s">
        <v>25</v>
      </c>
      <c r="D8" s="11">
        <v>54</v>
      </c>
      <c r="E8" s="11" t="s">
        <v>26</v>
      </c>
      <c r="F8" s="12" t="s">
        <v>27</v>
      </c>
      <c r="G8" s="20">
        <v>5</v>
      </c>
      <c r="H8" s="21" t="s">
        <v>28</v>
      </c>
      <c r="I8" s="21">
        <v>6000</v>
      </c>
      <c r="J8" s="12">
        <v>9</v>
      </c>
      <c r="K8" s="16">
        <v>1140</v>
      </c>
      <c r="L8" s="12" t="s">
        <v>17</v>
      </c>
      <c r="M8" s="12">
        <v>899</v>
      </c>
      <c r="N8" s="17">
        <f>(K8-M8)/M8</f>
        <v>0.26807563959955505</v>
      </c>
      <c r="O8" s="19"/>
    </row>
    <row r="9" spans="1:20" ht="21" customHeight="1" x14ac:dyDescent="0.25">
      <c r="A9" s="13">
        <v>3</v>
      </c>
      <c r="B9" s="24" t="s">
        <v>22</v>
      </c>
      <c r="C9" s="14" t="s">
        <v>30</v>
      </c>
      <c r="D9" s="11">
        <v>108</v>
      </c>
      <c r="E9" s="11" t="s">
        <v>26</v>
      </c>
      <c r="F9" s="11" t="s">
        <v>29</v>
      </c>
      <c r="G9" s="20">
        <v>160</v>
      </c>
      <c r="H9" s="21" t="s">
        <v>15</v>
      </c>
      <c r="I9" s="21">
        <v>6000</v>
      </c>
      <c r="J9" s="12">
        <v>11</v>
      </c>
      <c r="K9" s="16">
        <v>1241</v>
      </c>
      <c r="L9" s="12" t="s">
        <v>17</v>
      </c>
      <c r="M9" s="12">
        <f>1030-35</f>
        <v>995</v>
      </c>
      <c r="N9" s="17">
        <f>(K9-M9)/M9</f>
        <v>0.24723618090452262</v>
      </c>
      <c r="O9" s="23"/>
    </row>
    <row r="10" spans="1:20" x14ac:dyDescent="0.25">
      <c r="A10" s="13">
        <v>4</v>
      </c>
      <c r="B10" s="13"/>
      <c r="C10" s="14" t="s">
        <v>19</v>
      </c>
      <c r="D10" s="11">
        <v>1</v>
      </c>
      <c r="E10" s="13" t="s">
        <v>20</v>
      </c>
      <c r="F10" s="14" t="s">
        <v>19</v>
      </c>
      <c r="G10" s="13" t="s">
        <v>15</v>
      </c>
      <c r="H10" s="13" t="s">
        <v>15</v>
      </c>
      <c r="I10" s="13" t="s">
        <v>15</v>
      </c>
      <c r="J10" s="13">
        <v>1</v>
      </c>
      <c r="K10" s="15">
        <v>810</v>
      </c>
      <c r="L10" s="12" t="s">
        <v>17</v>
      </c>
      <c r="M10" s="15" t="s">
        <v>15</v>
      </c>
      <c r="N10" s="17" t="s">
        <v>15</v>
      </c>
      <c r="O10" s="19"/>
    </row>
    <row r="16" spans="1:20" x14ac:dyDescent="0.25">
      <c r="J16" s="18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5:O8"/>
  <sheetViews>
    <sheetView view="pageLayout" zoomScale="130" zoomScaleNormal="100" zoomScalePageLayoutView="130" workbookViewId="0">
      <selection activeCell="E6" sqref="E6"/>
    </sheetView>
  </sheetViews>
  <sheetFormatPr defaultColWidth="9.140625" defaultRowHeight="15" x14ac:dyDescent="0.25"/>
  <cols>
    <col min="1" max="1" width="3.7109375" style="6" bestFit="1" customWidth="1"/>
    <col min="2" max="2" width="12.42578125" style="6" customWidth="1"/>
    <col min="3" max="3" width="13.42578125" style="6" customWidth="1"/>
    <col min="4" max="5" width="7.42578125" style="6" customWidth="1"/>
    <col min="6" max="6" width="8.28515625" style="6" customWidth="1"/>
    <col min="7" max="7" width="6.140625" style="6" customWidth="1"/>
    <col min="8" max="8" width="5.28515625" style="6" customWidth="1"/>
    <col min="9" max="9" width="5.7109375" style="6" customWidth="1"/>
    <col min="10" max="10" width="4.7109375" style="6" customWidth="1"/>
    <col min="11" max="11" width="6.28515625" style="6" customWidth="1"/>
    <col min="12" max="12" width="3.42578125" style="6" customWidth="1"/>
    <col min="13" max="13" width="5.5703125" style="6" customWidth="1"/>
    <col min="14" max="14" width="4.85546875" style="6" customWidth="1"/>
    <col min="15" max="15" width="6.7109375" style="6" customWidth="1"/>
    <col min="16" max="16" width="8.85546875" style="6" customWidth="1"/>
    <col min="17" max="16384" width="9.140625" style="6"/>
  </cols>
  <sheetData>
    <row r="5" spans="1:15" ht="24.75" customHeight="1" x14ac:dyDescent="0.25">
      <c r="A5" s="25" t="s">
        <v>1</v>
      </c>
      <c r="B5" s="25" t="s">
        <v>2</v>
      </c>
      <c r="C5" s="25" t="s">
        <v>31</v>
      </c>
      <c r="D5" s="25" t="s">
        <v>4</v>
      </c>
      <c r="E5" s="26" t="s">
        <v>32</v>
      </c>
      <c r="F5" s="26" t="s">
        <v>33</v>
      </c>
      <c r="G5" s="27"/>
      <c r="H5" s="27"/>
      <c r="I5" s="27"/>
      <c r="J5" s="27"/>
      <c r="K5" s="27"/>
      <c r="L5" s="27"/>
      <c r="M5" s="27"/>
      <c r="N5" s="27"/>
      <c r="O5" s="27"/>
    </row>
    <row r="6" spans="1:15" ht="33.75" x14ac:dyDescent="0.25">
      <c r="A6" s="28">
        <v>1</v>
      </c>
      <c r="B6" s="14" t="s">
        <v>34</v>
      </c>
      <c r="C6" s="29" t="s">
        <v>37</v>
      </c>
      <c r="D6" s="29" t="s">
        <v>26</v>
      </c>
      <c r="E6" s="28">
        <v>27</v>
      </c>
      <c r="F6" s="28">
        <v>2322</v>
      </c>
      <c r="G6" s="30"/>
      <c r="H6" s="31"/>
      <c r="I6" s="31"/>
      <c r="J6" s="30"/>
      <c r="K6" s="30"/>
      <c r="L6" s="30"/>
      <c r="M6" s="30"/>
      <c r="N6" s="31"/>
      <c r="O6" s="31"/>
    </row>
    <row r="7" spans="1:15" ht="33.75" x14ac:dyDescent="0.25">
      <c r="A7" s="32">
        <v>2</v>
      </c>
      <c r="B7" s="14" t="s">
        <v>35</v>
      </c>
      <c r="C7" s="29" t="s">
        <v>38</v>
      </c>
      <c r="D7" s="29" t="s">
        <v>26</v>
      </c>
      <c r="E7" s="32">
        <v>27</v>
      </c>
      <c r="F7" s="32">
        <v>2322</v>
      </c>
      <c r="G7" s="34"/>
      <c r="H7" s="35"/>
      <c r="I7" s="35"/>
      <c r="J7" s="34"/>
      <c r="K7" s="36"/>
      <c r="L7" s="34"/>
      <c r="M7" s="34"/>
      <c r="N7" s="37"/>
      <c r="O7" s="35"/>
    </row>
    <row r="8" spans="1:15" ht="33.75" x14ac:dyDescent="0.25">
      <c r="A8" s="32">
        <v>3</v>
      </c>
      <c r="B8" s="14" t="s">
        <v>36</v>
      </c>
      <c r="C8" s="33" t="s">
        <v>39</v>
      </c>
      <c r="D8" s="29" t="s">
        <v>20</v>
      </c>
      <c r="E8" s="32">
        <v>54</v>
      </c>
      <c r="F8" s="32">
        <v>810</v>
      </c>
      <c r="G8" s="34"/>
      <c r="H8" s="35"/>
      <c r="I8" s="35"/>
      <c r="J8" s="35"/>
      <c r="K8" s="36"/>
      <c r="L8" s="34"/>
      <c r="M8" s="38"/>
      <c r="N8" s="37"/>
      <c r="O8" s="35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Roman,Regular"&amp;14Scop of Work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L.A.M</vt:lpstr>
      <vt:lpstr>Scop of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2020-07-18T07:42:36Z</dcterms:modified>
</cp:coreProperties>
</file>