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7110"/>
  </bookViews>
  <sheets>
    <sheet name="Eliminator 3830x2250" sheetId="40" r:id="rId1"/>
    <sheet name="Air baffle 3830x2250" sheetId="39" r:id="rId2"/>
    <sheet name="Air baffle 6630x3090" sheetId="24" r:id="rId3"/>
    <sheet name="Eliminator 6630x3090" sheetId="14" r:id="rId4"/>
    <sheet name="Sheet1" sheetId="38" r:id="rId5"/>
  </sheets>
  <calcPr calcId="152511"/>
</workbook>
</file>

<file path=xl/calcChain.xml><?xml version="1.0" encoding="utf-8"?>
<calcChain xmlns="http://schemas.openxmlformats.org/spreadsheetml/2006/main">
  <c r="P41" i="40" l="1"/>
  <c r="O41" i="40"/>
  <c r="O9" i="40"/>
  <c r="P9" i="40" s="1"/>
  <c r="O10" i="40"/>
  <c r="P10" i="40" s="1"/>
  <c r="O11" i="40"/>
  <c r="O12" i="40"/>
  <c r="P12" i="40" s="1"/>
  <c r="O13" i="40"/>
  <c r="P13" i="40" s="1"/>
  <c r="O14" i="40"/>
  <c r="O15" i="40"/>
  <c r="P15" i="40" s="1"/>
  <c r="O16" i="40"/>
  <c r="P16" i="40" s="1"/>
  <c r="O17" i="40"/>
  <c r="P17" i="40" s="1"/>
  <c r="O18" i="40"/>
  <c r="P18" i="40" s="1"/>
  <c r="P11" i="40"/>
  <c r="P14" i="40"/>
  <c r="P8" i="40"/>
  <c r="O55" i="40"/>
  <c r="O54" i="40"/>
  <c r="O53" i="40"/>
  <c r="O52" i="40"/>
  <c r="O51" i="40"/>
  <c r="O50" i="40"/>
  <c r="O49" i="40"/>
  <c r="O48" i="40"/>
  <c r="O47" i="40"/>
  <c r="O46" i="40"/>
  <c r="O45" i="40"/>
  <c r="O44" i="40"/>
  <c r="O43" i="40"/>
  <c r="O42" i="40"/>
  <c r="P42" i="40" s="1"/>
  <c r="O8" i="40"/>
  <c r="P41" i="14"/>
  <c r="P42" i="14"/>
  <c r="P43" i="14"/>
  <c r="P44" i="14"/>
  <c r="P45" i="14"/>
  <c r="P46" i="14"/>
  <c r="P47" i="14"/>
  <c r="P48" i="14"/>
  <c r="P49" i="14"/>
  <c r="P40" i="14"/>
  <c r="O41" i="14"/>
  <c r="O42" i="14"/>
  <c r="O43" i="14"/>
  <c r="O44" i="14"/>
  <c r="O45" i="14"/>
  <c r="O46" i="14"/>
  <c r="O47" i="14"/>
  <c r="O48" i="14"/>
  <c r="O49" i="14"/>
  <c r="O50" i="14"/>
  <c r="P50" i="14" s="1"/>
  <c r="O51" i="14"/>
  <c r="P51" i="14" s="1"/>
  <c r="O52" i="14"/>
  <c r="P52" i="14" s="1"/>
  <c r="O53" i="14"/>
  <c r="P53" i="14" s="1"/>
  <c r="O54" i="14"/>
  <c r="P54" i="14" s="1"/>
  <c r="O55" i="14"/>
  <c r="P55" i="14" s="1"/>
  <c r="O40" i="14"/>
  <c r="P11" i="14"/>
  <c r="P12" i="14"/>
  <c r="P13" i="14"/>
  <c r="P17" i="14"/>
  <c r="P18" i="14"/>
  <c r="P21" i="14"/>
  <c r="P22" i="14"/>
  <c r="P23" i="14"/>
  <c r="P24" i="14"/>
  <c r="P9" i="14"/>
  <c r="O10" i="14"/>
  <c r="P10" i="14" s="1"/>
  <c r="O11" i="14"/>
  <c r="O12" i="14"/>
  <c r="O13" i="14"/>
  <c r="O14" i="14"/>
  <c r="P14" i="14" s="1"/>
  <c r="O15" i="14"/>
  <c r="P15" i="14" s="1"/>
  <c r="O16" i="14"/>
  <c r="P16" i="14" s="1"/>
  <c r="O17" i="14"/>
  <c r="O18" i="14"/>
  <c r="O19" i="14"/>
  <c r="P19" i="14" s="1"/>
  <c r="O20" i="14"/>
  <c r="P20" i="14" s="1"/>
  <c r="O21" i="14"/>
  <c r="O22" i="14"/>
  <c r="O23" i="14"/>
  <c r="O24" i="14"/>
  <c r="P8" i="14"/>
  <c r="O8" i="14"/>
  <c r="Q16" i="39"/>
  <c r="Q15" i="39"/>
  <c r="Q14" i="39"/>
  <c r="Q13" i="39"/>
  <c r="Q12" i="39"/>
  <c r="Q11" i="39"/>
  <c r="Q10" i="39"/>
  <c r="P9" i="39"/>
  <c r="P10" i="39"/>
  <c r="P11" i="39"/>
  <c r="P12" i="39"/>
  <c r="P13" i="39"/>
  <c r="P14" i="39"/>
  <c r="P15" i="39"/>
  <c r="P16" i="39"/>
  <c r="P17" i="39"/>
  <c r="P18" i="39"/>
  <c r="P19" i="39"/>
  <c r="P20" i="39"/>
  <c r="P8" i="39"/>
  <c r="P9" i="24"/>
  <c r="P10" i="24"/>
  <c r="P11" i="24"/>
  <c r="P12" i="24"/>
  <c r="P13" i="24"/>
  <c r="P14" i="24"/>
  <c r="P15" i="24"/>
  <c r="P16" i="24"/>
  <c r="P17" i="24"/>
  <c r="P18" i="24"/>
  <c r="P19" i="24"/>
  <c r="P20" i="24"/>
  <c r="P8" i="24"/>
</calcChain>
</file>

<file path=xl/sharedStrings.xml><?xml version="1.0" encoding="utf-8"?>
<sst xmlns="http://schemas.openxmlformats.org/spreadsheetml/2006/main" count="577" uniqueCount="132">
  <si>
    <t>محصول</t>
  </si>
  <si>
    <t>قطعه</t>
  </si>
  <si>
    <t>کد محصول</t>
  </si>
  <si>
    <t>تعداد در سفارش</t>
  </si>
  <si>
    <t>کد زیر محصول</t>
  </si>
  <si>
    <t>شرح</t>
  </si>
  <si>
    <t>تعداد در محصول</t>
  </si>
  <si>
    <t>شمارنده</t>
  </si>
  <si>
    <t>تعداد در زیر محصول</t>
  </si>
  <si>
    <t>مشخصات</t>
  </si>
  <si>
    <t>کد مجموعه</t>
  </si>
  <si>
    <t>تعداد در
سفارش</t>
  </si>
  <si>
    <t>تعداد در
زیر محصول</t>
  </si>
  <si>
    <t>مجموعه</t>
  </si>
  <si>
    <t>زیرمحصول</t>
  </si>
  <si>
    <t>فرآیند</t>
  </si>
  <si>
    <t>نفر ساعت</t>
  </si>
  <si>
    <t>نبشی عرضی پایین 1</t>
  </si>
  <si>
    <t>نبشی عرضی پایین 2</t>
  </si>
  <si>
    <t>پایه</t>
  </si>
  <si>
    <t>پیچ شش گوش</t>
  </si>
  <si>
    <t>M8x25</t>
  </si>
  <si>
    <t>مهره شش گوش</t>
  </si>
  <si>
    <t>M8</t>
  </si>
  <si>
    <t>نبشی نردبانی</t>
  </si>
  <si>
    <t>رابط نردبانی</t>
  </si>
  <si>
    <t>1.5x77x270</t>
  </si>
  <si>
    <t>نبشی عرضی بالا 1</t>
  </si>
  <si>
    <t>نبشی عرضی بالا 2</t>
  </si>
  <si>
    <t>درزگیر</t>
  </si>
  <si>
    <t>ستون میانی</t>
  </si>
  <si>
    <t>سینی 1</t>
  </si>
  <si>
    <t>سینی 2</t>
  </si>
  <si>
    <t>رابط سینی</t>
  </si>
  <si>
    <t>1.5x988x160</t>
  </si>
  <si>
    <t>M6x10</t>
  </si>
  <si>
    <t>M6</t>
  </si>
  <si>
    <t>فلنج تخلیه</t>
  </si>
  <si>
    <t>1</t>
  </si>
  <si>
    <t>2</t>
  </si>
  <si>
    <t>سینی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</si>
  <si>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</si>
  <si>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</si>
  <si>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</si>
  <si>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</si>
  <si>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</si>
  <si>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</si>
  <si>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</si>
  <si>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</si>
  <si>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</si>
  <si>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</si>
  <si>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</si>
  <si>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</si>
  <si>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</si>
  <si>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</si>
  <si>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</si>
  <si>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پایه
الیمیناتور</t>
  </si>
  <si>
    <t>نردبانی</t>
  </si>
  <si>
    <t>--</t>
  </si>
  <si>
    <t>M6x15</t>
  </si>
  <si>
    <t>پیچ دو سو</t>
  </si>
  <si>
    <t>M5x50</t>
  </si>
  <si>
    <t>رولپلاگ</t>
  </si>
  <si>
    <t>5x50</t>
  </si>
  <si>
    <t>تیغه الیمیناتور</t>
  </si>
  <si>
    <t>مهره برنجی</t>
  </si>
  <si>
    <t>-</t>
  </si>
  <si>
    <t>M5</t>
  </si>
  <si>
    <t>میله الیمیناتور</t>
  </si>
  <si>
    <t>فاصله میانی</t>
  </si>
  <si>
    <t>فاصله آخر</t>
  </si>
  <si>
    <t>اتصالات</t>
  </si>
  <si>
    <t>ناودانی عرضی</t>
  </si>
  <si>
    <t>ناودانی طولی</t>
  </si>
  <si>
    <t>پیچ دوسو</t>
  </si>
  <si>
    <t>رولپلاک</t>
  </si>
  <si>
    <t>شبکه ایربافل</t>
  </si>
  <si>
    <t>چفت</t>
  </si>
  <si>
    <t>بست</t>
  </si>
  <si>
    <t>M6x40</t>
  </si>
  <si>
    <t>مهره</t>
  </si>
  <si>
    <t>ناودانی عرضی داخل</t>
  </si>
  <si>
    <t>ناودانی طولی داخل</t>
  </si>
  <si>
    <t>ناودانی عرضی بیرون</t>
  </si>
  <si>
    <t>ناودانی طولی بیرون</t>
  </si>
  <si>
    <t>18</t>
  </si>
  <si>
    <t>19</t>
  </si>
  <si>
    <t>20</t>
  </si>
  <si>
    <t>21</t>
  </si>
  <si>
    <t>6x40</t>
  </si>
  <si>
    <t>ایربافل</t>
  </si>
  <si>
    <t>مقدار
خالص</t>
  </si>
  <si>
    <t>واحد</t>
  </si>
  <si>
    <t>Kg</t>
  </si>
  <si>
    <t>Pcs</t>
  </si>
  <si>
    <t>Eliminator</t>
  </si>
  <si>
    <t>مقدار خالص</t>
  </si>
  <si>
    <t>نفر 
ساعت</t>
  </si>
  <si>
    <t>1.5x97x2128</t>
  </si>
  <si>
    <t>1.5x250x275</t>
  </si>
  <si>
    <t>1.5x137x2128</t>
  </si>
  <si>
    <t>1.5x995x2128</t>
  </si>
  <si>
    <t>نبشی اتصال نبشی عرضی پایین به ستون</t>
  </si>
  <si>
    <t>2.5x75x60</t>
  </si>
  <si>
    <t>نبش اتصال ستون به سینی</t>
  </si>
  <si>
    <t>2.5x75x80</t>
  </si>
  <si>
    <t>ناودانی اتصال سقفی</t>
  </si>
  <si>
    <t>2x80x295</t>
  </si>
  <si>
    <t>1.5x88x6630</t>
  </si>
  <si>
    <t>1.5x84x3085</t>
  </si>
  <si>
    <t>1.5x88x900</t>
  </si>
  <si>
    <t>1.5x88x600</t>
  </si>
  <si>
    <t>1.5x88x3830</t>
  </si>
  <si>
    <t>1.5x84x2245</t>
  </si>
  <si>
    <t>1.5x97x2214</t>
  </si>
  <si>
    <t>1.5x137x2214</t>
  </si>
  <si>
    <t>1.5x97x1592</t>
  </si>
  <si>
    <t>1.5x97x1518</t>
  </si>
  <si>
    <t>1.5x240x1518</t>
  </si>
  <si>
    <t>1.5x995x2214</t>
  </si>
  <si>
    <t>1.5x97x1824</t>
  </si>
  <si>
    <t>1.5x97x1966</t>
  </si>
  <si>
    <t>1.5x97x2272</t>
  </si>
  <si>
    <t>1.5x137x1824</t>
  </si>
  <si>
    <t>1.5x137x1966</t>
  </si>
  <si>
    <t>1.5x97x2198</t>
  </si>
  <si>
    <t>1.5x240x2198</t>
  </si>
  <si>
    <t>22</t>
  </si>
  <si>
    <t>23</t>
  </si>
  <si>
    <t>24</t>
  </si>
  <si>
    <t>25</t>
  </si>
  <si>
    <t>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</si>
</sst>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Arial"/>
      <family val="2"/>
      <scheme val="minor"/>
    </font>
    <font>
      <b/>
      <sz val="11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Arial"/>
      <family val="2"/>
      <scheme val="minor"/>
    </font>
    <font>
      <sz val="9"/>
      <name val="B Nazanin"/>
      <charset val="178"/>
    </font>
    <font>
      <sz val="9"/>
      <color theme="1"/>
      <name val="B Nazanin"/>
      <charset val="178"/>
    </font>
    <font>
      <sz val="8"/>
      <color theme="1"/>
      <name val="Arial"/>
      <family val="2"/>
      <scheme val="minor"/>
    </font>
    <font>
      <sz val="8"/>
      <name val="Arial"/>
      <family val="2"/>
      <scheme val="minor"/>
    </font>
    <font>
      <b/>
      <sz val="8"/>
      <color theme="1"/>
      <name val="B Nazanin"/>
      <charset val="178"/>
    </font>
    <font>
      <sz val="8"/>
      <name val="B Nazanin"/>
      <charset val="178"/>
    </font>
    <font>
      <sz val="9"/>
      <name val="Times New Roman"/>
      <family val="1"/>
      <scheme val="major"/>
    </font>
    <font>
      <sz val="8"/>
      <name val="Times New Roman"/>
      <family val="1"/>
      <scheme val="major"/>
    </font>
    <font>
      <sz val="8"/>
      <color theme="1"/>
      <name val="Times New Roman"/>
      <family val="1"/>
      <scheme val="major"/>
    </font>
    <font>
      <sz val="10"/>
      <name val="B Nazanin"/>
      <charset val="178"/>
    </font>
    <font>
      <sz val="9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  <scheme val="major"/>
    </font>
    <font>
      <sz val="10"/>
      <color theme="1"/>
      <name val="Times New Roman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3" borderId="6" xfId="0" applyFont="1" applyFill="1" applyBorder="1" applyAlignment="1">
      <alignment horizontal="center" vertical="center" textRotation="90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vertical="center" wrapText="1"/>
    </xf>
    <xf numFmtId="0" fontId="10" fillId="0" borderId="1" xfId="0" quotePrefix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0" fontId="10" fillId="0" borderId="1" xfId="0" quotePrefix="1" applyFont="1" applyFill="1" applyBorder="1" applyAlignment="1">
      <alignment vertical="center" wrapText="1"/>
    </xf>
    <xf numFmtId="0" fontId="13" fillId="4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5" fillId="4" borderId="6" xfId="0" quotePrefix="1" applyFont="1" applyFill="1" applyBorder="1" applyAlignment="1">
      <alignment horizontal="center" vertical="center"/>
    </xf>
    <xf numFmtId="0" fontId="15" fillId="4" borderId="1" xfId="0" quotePrefix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9" fillId="0" borderId="1" xfId="0" quotePrefix="1" applyFont="1" applyFill="1" applyBorder="1" applyAlignment="1">
      <alignment vertical="center" wrapText="1"/>
    </xf>
    <xf numFmtId="0" fontId="16" fillId="4" borderId="1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0" fillId="0" borderId="1" xfId="0" quotePrefix="1" applyFont="1" applyFill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7" fillId="0" borderId="6" xfId="0" quotePrefix="1" applyFont="1" applyFill="1" applyBorder="1" applyAlignment="1">
      <alignment horizontal="center" vertical="center" wrapText="1"/>
    </xf>
    <xf numFmtId="0" fontId="7" fillId="0" borderId="8" xfId="0" quotePrefix="1" applyFont="1" applyFill="1" applyBorder="1" applyAlignment="1">
      <alignment horizontal="center" vertical="center" wrapText="1"/>
    </xf>
    <xf numFmtId="0" fontId="7" fillId="0" borderId="7" xfId="0" quotePrefix="1" applyFont="1" applyFill="1" applyBorder="1" applyAlignment="1">
      <alignment horizontal="center" vertical="center" wrapText="1"/>
    </xf>
    <xf numFmtId="0" fontId="11" fillId="0" borderId="6" xfId="0" quotePrefix="1" applyFont="1" applyFill="1" applyBorder="1" applyAlignment="1">
      <alignment horizontal="center" vertical="center" wrapText="1"/>
    </xf>
    <xf numFmtId="0" fontId="11" fillId="0" borderId="8" xfId="0" quotePrefix="1" applyFont="1" applyFill="1" applyBorder="1" applyAlignment="1">
      <alignment horizontal="center" vertical="center" wrapText="1"/>
    </xf>
    <xf numFmtId="0" fontId="11" fillId="0" borderId="7" xfId="0" quotePrefix="1" applyFont="1" applyFill="1" applyBorder="1" applyAlignment="1">
      <alignment horizontal="center" vertical="center" wrapText="1"/>
    </xf>
    <xf numFmtId="0" fontId="13" fillId="0" borderId="6" xfId="0" quotePrefix="1" applyFont="1" applyFill="1" applyBorder="1" applyAlignment="1">
      <alignment horizontal="center" vertical="center" wrapText="1"/>
    </xf>
    <xf numFmtId="0" fontId="13" fillId="0" borderId="8" xfId="0" quotePrefix="1" applyFont="1" applyFill="1" applyBorder="1" applyAlignment="1">
      <alignment horizontal="center" vertical="center" wrapText="1"/>
    </xf>
    <xf numFmtId="0" fontId="13" fillId="0" borderId="7" xfId="0" quotePrefix="1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0" fillId="0" borderId="1" xfId="0" quotePrefix="1" applyFont="1" applyFill="1" applyBorder="1" applyAlignment="1">
      <alignment horizontal="center" vertical="center" wrapText="1"/>
    </xf>
    <xf numFmtId="0" fontId="13" fillId="0" borderId="1" xfId="0" quotePrefix="1" applyFont="1" applyFill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18</xdr:row>
      <xdr:rowOff>54249</xdr:rowOff>
    </xdr:from>
    <xdr:to>
      <xdr:col>13</xdr:col>
      <xdr:colOff>349074</xdr:colOff>
      <xdr:row>22</xdr:row>
      <xdr:rowOff>171450</xdr:rowOff>
    </xdr:to>
    <xdr:grpSp>
      <xdr:nvGrpSpPr>
        <xdr:cNvPr id="2" name="Group 1"/>
        <xdr:cNvGrpSpPr/>
      </xdr:nvGrpSpPr>
      <xdr:grpSpPr>
        <a:xfrm>
          <a:off x="9524" y="3690314"/>
          <a:ext cx="7777333" cy="846071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A.Jokar                                         M.Rezaeifard                              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8279</xdr:rowOff>
    </xdr:from>
    <xdr:to>
      <xdr:col>16</xdr:col>
      <xdr:colOff>238263</xdr:colOff>
      <xdr:row>3</xdr:row>
      <xdr:rowOff>140411</xdr:rowOff>
    </xdr:to>
    <xdr:grpSp>
      <xdr:nvGrpSpPr>
        <xdr:cNvPr id="11" name="Group 10"/>
        <xdr:cNvGrpSpPr/>
      </xdr:nvGrpSpPr>
      <xdr:grpSpPr>
        <a:xfrm>
          <a:off x="0" y="8279"/>
          <a:ext cx="8959850" cy="678784"/>
          <a:chOff x="0" y="8279"/>
          <a:chExt cx="8297242" cy="703632"/>
        </a:xfrm>
      </xdr:grpSpPr>
      <xdr:sp macro="" textlink="">
        <xdr:nvSpPr>
          <xdr:cNvPr id="12" name="TextBox 11"/>
          <xdr:cNvSpPr txBox="1"/>
        </xdr:nvSpPr>
        <xdr:spPr>
          <a:xfrm>
            <a:off x="0" y="8281"/>
            <a:ext cx="1341783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10053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0" y="364439"/>
            <a:ext cx="1341784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Product:Air Washer</a:t>
            </a:r>
            <a:endParaRPr lang="en-US" sz="105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157495" y="364426"/>
            <a:ext cx="219199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Eliminator</a:t>
            </a:r>
            <a:r>
              <a:rPr lang="fa-IR" sz="1100"/>
              <a:t> </a:t>
            </a:r>
            <a:endParaRPr lang="en-US" sz="1100"/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115901" y="8279"/>
            <a:ext cx="176959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50062" y="8279"/>
            <a:ext cx="175757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Khoy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21050" y="8279"/>
            <a:ext cx="303061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10053-Eliminator-BOM-02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301862" y="358212"/>
            <a:ext cx="121421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2</a:t>
            </a:r>
            <a:endParaRPr lang="en-US" sz="105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24361" y="358227"/>
            <a:ext cx="152739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20" name="TextBox 19"/>
          <xdr:cNvSpPr txBox="1">
            <a:spLocks/>
          </xdr:cNvSpPr>
        </xdr:nvSpPr>
        <xdr:spPr>
          <a:xfrm>
            <a:off x="6053751" y="353251"/>
            <a:ext cx="14975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97.12.14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08818" y="38100"/>
            <a:ext cx="688424" cy="64008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19049</xdr:colOff>
      <xdr:row>55</xdr:row>
      <xdr:rowOff>130449</xdr:rowOff>
    </xdr:from>
    <xdr:to>
      <xdr:col>13</xdr:col>
      <xdr:colOff>358599</xdr:colOff>
      <xdr:row>60</xdr:row>
      <xdr:rowOff>38100</xdr:rowOff>
    </xdr:to>
    <xdr:grpSp>
      <xdr:nvGrpSpPr>
        <xdr:cNvPr id="22" name="Group 21"/>
        <xdr:cNvGrpSpPr/>
      </xdr:nvGrpSpPr>
      <xdr:grpSpPr>
        <a:xfrm>
          <a:off x="19049" y="11096623"/>
          <a:ext cx="7777333" cy="818738"/>
          <a:chOff x="19049" y="4911999"/>
          <a:chExt cx="7026100" cy="830330"/>
        </a:xfrm>
      </xdr:grpSpPr>
      <xdr:sp macro="" textlink="">
        <xdr:nvSpPr>
          <xdr:cNvPr id="23" name="Rounded Rectangle 2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M.Rezaeifard</a:t>
            </a:r>
            <a:r>
              <a:rPr lang="en-US" sz="800" b="1" baseline="0">
                <a:solidFill>
                  <a:schemeClr val="tx1"/>
                </a:solidFill>
              </a:rPr>
              <a:t>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4" name="Rounded Rectangle 2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5" name="Rounded Rectangle 2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6" name="Flowchart: Connector 2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Flowchart: Connector 2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lowchart: Connector 2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Flowchart: Connector 2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28575</xdr:colOff>
      <xdr:row>33</xdr:row>
      <xdr:rowOff>36852</xdr:rowOff>
    </xdr:from>
    <xdr:to>
      <xdr:col>16</xdr:col>
      <xdr:colOff>291686</xdr:colOff>
      <xdr:row>36</xdr:row>
      <xdr:rowOff>168984</xdr:rowOff>
    </xdr:to>
    <xdr:grpSp>
      <xdr:nvGrpSpPr>
        <xdr:cNvPr id="31" name="Group 30"/>
        <xdr:cNvGrpSpPr/>
      </xdr:nvGrpSpPr>
      <xdr:grpSpPr>
        <a:xfrm>
          <a:off x="28575" y="6406178"/>
          <a:ext cx="8984698" cy="678784"/>
          <a:chOff x="28575" y="6538705"/>
          <a:chExt cx="8297242" cy="703632"/>
        </a:xfrm>
      </xdr:grpSpPr>
      <xdr:sp macro="" textlink="">
        <xdr:nvSpPr>
          <xdr:cNvPr id="32" name="TextBox 31"/>
          <xdr:cNvSpPr txBox="1"/>
        </xdr:nvSpPr>
        <xdr:spPr>
          <a:xfrm>
            <a:off x="28575" y="6538707"/>
            <a:ext cx="1341783" cy="35739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10053</a:t>
            </a:r>
          </a:p>
        </xdr:txBody>
      </xdr:sp>
      <xdr:sp macro="" textlink="">
        <xdr:nvSpPr>
          <xdr:cNvPr id="33" name="TextBox 32"/>
          <xdr:cNvSpPr txBox="1"/>
        </xdr:nvSpPr>
        <xdr:spPr>
          <a:xfrm>
            <a:off x="1184413" y="6904377"/>
            <a:ext cx="1951794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Sub-Product:Eliminator</a:t>
            </a:r>
          </a:p>
        </xdr:txBody>
      </xdr:sp>
      <xdr:sp macro="" textlink="">
        <xdr:nvSpPr>
          <xdr:cNvPr id="34" name="TextBox 33"/>
          <xdr:cNvSpPr txBox="1"/>
        </xdr:nvSpPr>
        <xdr:spPr>
          <a:xfrm>
            <a:off x="3144476" y="6538705"/>
            <a:ext cx="1769596" cy="3569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 </a:t>
            </a:r>
            <a:endParaRPr lang="en-US" sz="1100"/>
          </a:p>
        </xdr:txBody>
      </xdr:sp>
      <xdr:sp macro="" textlink="">
        <xdr:nvSpPr>
          <xdr:cNvPr id="35" name="TextBox 34"/>
          <xdr:cNvSpPr txBox="1"/>
        </xdr:nvSpPr>
        <xdr:spPr>
          <a:xfrm>
            <a:off x="1378637" y="6538705"/>
            <a:ext cx="1757571" cy="3569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Khoy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36" name="TextBox 35"/>
          <xdr:cNvSpPr txBox="1"/>
        </xdr:nvSpPr>
        <xdr:spPr>
          <a:xfrm>
            <a:off x="4549625" y="6538705"/>
            <a:ext cx="3030618" cy="3569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Doc. No.: 10053-Eliminator-BOM-01</a:t>
            </a:r>
            <a:endParaRPr lang="fa-IR">
              <a:effectLst/>
            </a:endParaRPr>
          </a:p>
        </xdr:txBody>
      </xdr:sp>
      <xdr:sp macro="" textlink="">
        <xdr:nvSpPr>
          <xdr:cNvPr id="37" name="TextBox 36"/>
          <xdr:cNvSpPr txBox="1"/>
        </xdr:nvSpPr>
        <xdr:spPr>
          <a:xfrm>
            <a:off x="3147785" y="6898163"/>
            <a:ext cx="1396862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2 of 2</a:t>
            </a:r>
            <a:endParaRPr lang="en-US" sz="1050"/>
          </a:p>
        </xdr:txBody>
      </xdr:sp>
      <xdr:sp macro="" textlink="">
        <xdr:nvSpPr>
          <xdr:cNvPr id="38" name="TextBox 37"/>
          <xdr:cNvSpPr txBox="1"/>
        </xdr:nvSpPr>
        <xdr:spPr>
          <a:xfrm>
            <a:off x="4552936" y="6898178"/>
            <a:ext cx="1527396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 00</a:t>
            </a:r>
          </a:p>
        </xdr:txBody>
      </xdr:sp>
      <xdr:sp macro="" textlink="">
        <xdr:nvSpPr>
          <xdr:cNvPr id="39" name="TextBox 38"/>
          <xdr:cNvSpPr txBox="1">
            <a:spLocks/>
          </xdr:cNvSpPr>
        </xdr:nvSpPr>
        <xdr:spPr>
          <a:xfrm>
            <a:off x="6082326" y="6893202"/>
            <a:ext cx="1497577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 97.12.14</a:t>
            </a:r>
          </a:p>
        </xdr:txBody>
      </xdr:sp>
      <xdr:pic>
        <xdr:nvPicPr>
          <xdr:cNvPr id="40" name="Picture 3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37393" y="6568526"/>
            <a:ext cx="688424" cy="640080"/>
          </a:xfrm>
          <a:prstGeom prst="rect">
            <a:avLst/>
          </a:prstGeom>
        </xdr:spPr>
      </xdr:pic>
      <xdr:sp macro="" textlink="">
        <xdr:nvSpPr>
          <xdr:cNvPr id="41" name="TextBox 40"/>
          <xdr:cNvSpPr txBox="1"/>
        </xdr:nvSpPr>
        <xdr:spPr>
          <a:xfrm>
            <a:off x="28576" y="6904390"/>
            <a:ext cx="1213815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Product:Air Washer</a:t>
            </a:r>
            <a:endParaRPr lang="en-US" sz="105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</xdr:colOff>
      <xdr:row>20</xdr:row>
      <xdr:rowOff>130449</xdr:rowOff>
    </xdr:from>
    <xdr:to>
      <xdr:col>14</xdr:col>
      <xdr:colOff>50869</xdr:colOff>
      <xdr:row>25</xdr:row>
      <xdr:rowOff>57150</xdr:rowOff>
    </xdr:to>
    <xdr:grpSp>
      <xdr:nvGrpSpPr>
        <xdr:cNvPr id="2" name="Group 1"/>
        <xdr:cNvGrpSpPr/>
      </xdr:nvGrpSpPr>
      <xdr:grpSpPr>
        <a:xfrm>
          <a:off x="19049" y="4130949"/>
          <a:ext cx="7623245" cy="831576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A.Jokar                                         A.Jokar                                       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</a:t>
            </a:r>
            <a:endParaRPr lang="fa-IR" sz="800" b="1" baseline="0">
              <a:solidFill>
                <a:schemeClr val="tx1"/>
              </a:solidFill>
            </a:endParaRP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fa-IR" sz="800" b="1" baseline="0">
                <a:solidFill>
                  <a:schemeClr val="tx1"/>
                </a:solidFill>
              </a:rPr>
              <a:t>     </a:t>
            </a:r>
            <a:r>
              <a:rPr lang="en-US" sz="800" b="1" baseline="0">
                <a:solidFill>
                  <a:schemeClr val="tx1"/>
                </a:solidFill>
              </a:rPr>
              <a:t>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8279</xdr:rowOff>
    </xdr:from>
    <xdr:to>
      <xdr:col>17</xdr:col>
      <xdr:colOff>91342</xdr:colOff>
      <xdr:row>3</xdr:row>
      <xdr:rowOff>140411</xdr:rowOff>
    </xdr:to>
    <xdr:grpSp>
      <xdr:nvGrpSpPr>
        <xdr:cNvPr id="11" name="Group 10"/>
        <xdr:cNvGrpSpPr/>
      </xdr:nvGrpSpPr>
      <xdr:grpSpPr>
        <a:xfrm>
          <a:off x="0" y="8279"/>
          <a:ext cx="8959117" cy="675057"/>
          <a:chOff x="0" y="8279"/>
          <a:chExt cx="8282842" cy="703632"/>
        </a:xfrm>
      </xdr:grpSpPr>
      <xdr:sp macro="" textlink="">
        <xdr:nvSpPr>
          <xdr:cNvPr id="12" name="TextBox 11"/>
          <xdr:cNvSpPr txBox="1"/>
        </xdr:nvSpPr>
        <xdr:spPr>
          <a:xfrm>
            <a:off x="0" y="8281"/>
            <a:ext cx="1338916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10053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1" y="364439"/>
            <a:ext cx="117450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 Air Washer</a:t>
            </a:r>
            <a:endParaRPr lang="en-US" sz="105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134941" y="364426"/>
            <a:ext cx="1976004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Air Baffle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119214" y="8279"/>
            <a:ext cx="176198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7195" y="8279"/>
            <a:ext cx="17637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Khoy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26274" y="8279"/>
            <a:ext cx="3014595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Doc. No.: 10053-Air</a:t>
            </a:r>
            <a:r>
              <a:rPr lang="en-US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Baffle-BOM-02</a:t>
            </a:r>
            <a:endParaRPr lang="fa-IR">
              <a:effectLst/>
            </a:endParaRPr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122523" y="358212"/>
            <a:ext cx="1398773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1</a:t>
            </a:r>
            <a:endParaRPr lang="en-US" sz="105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29585" y="358227"/>
            <a:ext cx="150484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20" name="TextBox 19"/>
          <xdr:cNvSpPr txBox="1">
            <a:spLocks/>
          </xdr:cNvSpPr>
        </xdr:nvSpPr>
        <xdr:spPr>
          <a:xfrm>
            <a:off x="6036421" y="353251"/>
            <a:ext cx="150410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97.12.14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8019" y="38100"/>
            <a:ext cx="684823" cy="64008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</xdr:colOff>
      <xdr:row>20</xdr:row>
      <xdr:rowOff>130449</xdr:rowOff>
    </xdr:from>
    <xdr:to>
      <xdr:col>14</xdr:col>
      <xdr:colOff>50869</xdr:colOff>
      <xdr:row>25</xdr:row>
      <xdr:rowOff>57150</xdr:rowOff>
    </xdr:to>
    <xdr:grpSp>
      <xdr:nvGrpSpPr>
        <xdr:cNvPr id="2" name="Group 1"/>
        <xdr:cNvGrpSpPr/>
      </xdr:nvGrpSpPr>
      <xdr:grpSpPr>
        <a:xfrm>
          <a:off x="19811" y="3970167"/>
          <a:ext cx="7629341" cy="798429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A.Jokar                                         A.Jokar                                       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</a:t>
            </a:r>
            <a:endParaRPr lang="fa-IR" sz="800" b="1" baseline="0">
              <a:solidFill>
                <a:schemeClr val="tx1"/>
              </a:solidFill>
            </a:endParaRP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fa-IR" sz="800" b="1" baseline="0">
                <a:solidFill>
                  <a:schemeClr val="tx1"/>
                </a:solidFill>
              </a:rPr>
              <a:t>     </a:t>
            </a:r>
            <a:r>
              <a:rPr lang="en-US" sz="800" b="1" baseline="0">
                <a:solidFill>
                  <a:schemeClr val="tx1"/>
                </a:solidFill>
              </a:rPr>
              <a:t>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8279</xdr:rowOff>
    </xdr:from>
    <xdr:to>
      <xdr:col>17</xdr:col>
      <xdr:colOff>91342</xdr:colOff>
      <xdr:row>3</xdr:row>
      <xdr:rowOff>140411</xdr:rowOff>
    </xdr:to>
    <xdr:grpSp>
      <xdr:nvGrpSpPr>
        <xdr:cNvPr id="21" name="Group 20"/>
        <xdr:cNvGrpSpPr/>
      </xdr:nvGrpSpPr>
      <xdr:grpSpPr>
        <a:xfrm>
          <a:off x="0" y="7898"/>
          <a:ext cx="8963308" cy="648006"/>
          <a:chOff x="0" y="8279"/>
          <a:chExt cx="8282842" cy="703632"/>
        </a:xfrm>
      </xdr:grpSpPr>
      <xdr:sp macro="" textlink="">
        <xdr:nvSpPr>
          <xdr:cNvPr id="11" name="TextBox 10"/>
          <xdr:cNvSpPr txBox="1"/>
        </xdr:nvSpPr>
        <xdr:spPr>
          <a:xfrm>
            <a:off x="0" y="8281"/>
            <a:ext cx="1338916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10053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1" y="364439"/>
            <a:ext cx="117450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 Air Washer</a:t>
            </a:r>
            <a:endParaRPr lang="en-US" sz="1050"/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1134941" y="364426"/>
            <a:ext cx="1976004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Air Baffle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3119214" y="8279"/>
            <a:ext cx="176198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1347195" y="8279"/>
            <a:ext cx="17637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Khoy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4526274" y="8279"/>
            <a:ext cx="3014595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Doc. No.: 10053-Air</a:t>
            </a:r>
            <a:r>
              <a:rPr lang="en-US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Baffle-BOM-01</a:t>
            </a:r>
            <a:endParaRPr lang="fa-IR">
              <a:effectLst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3122523" y="358212"/>
            <a:ext cx="1398773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1</a:t>
            </a:r>
            <a:endParaRPr lang="en-US" sz="105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4529585" y="358227"/>
            <a:ext cx="150484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9" name="TextBox 18"/>
          <xdr:cNvSpPr txBox="1">
            <a:spLocks/>
          </xdr:cNvSpPr>
        </xdr:nvSpPr>
        <xdr:spPr>
          <a:xfrm>
            <a:off x="6036421" y="353251"/>
            <a:ext cx="150410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97.12.14</a:t>
            </a:r>
          </a:p>
        </xdr:txBody>
      </xdr:sp>
      <xdr:pic>
        <xdr:nvPicPr>
          <xdr:cNvPr id="20" name="Picture 1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8019" y="38100"/>
            <a:ext cx="684823" cy="640080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24</xdr:row>
      <xdr:rowOff>54249</xdr:rowOff>
    </xdr:from>
    <xdr:to>
      <xdr:col>13</xdr:col>
      <xdr:colOff>349074</xdr:colOff>
      <xdr:row>28</xdr:row>
      <xdr:rowOff>171450</xdr:rowOff>
    </xdr:to>
    <xdr:grpSp>
      <xdr:nvGrpSpPr>
        <xdr:cNvPr id="2" name="Group 1"/>
        <xdr:cNvGrpSpPr/>
      </xdr:nvGrpSpPr>
      <xdr:grpSpPr>
        <a:xfrm>
          <a:off x="9524" y="4866445"/>
          <a:ext cx="7777333" cy="846070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A.Jokar                                         M.Rezaeifard                              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8279</xdr:rowOff>
    </xdr:from>
    <xdr:to>
      <xdr:col>16</xdr:col>
      <xdr:colOff>238263</xdr:colOff>
      <xdr:row>3</xdr:row>
      <xdr:rowOff>140411</xdr:rowOff>
    </xdr:to>
    <xdr:grpSp>
      <xdr:nvGrpSpPr>
        <xdr:cNvPr id="18" name="Group 17"/>
        <xdr:cNvGrpSpPr/>
      </xdr:nvGrpSpPr>
      <xdr:grpSpPr>
        <a:xfrm>
          <a:off x="0" y="8279"/>
          <a:ext cx="8959850" cy="678784"/>
          <a:chOff x="0" y="8279"/>
          <a:chExt cx="8297242" cy="703632"/>
        </a:xfrm>
      </xdr:grpSpPr>
      <xdr:sp macro="" textlink="">
        <xdr:nvSpPr>
          <xdr:cNvPr id="11" name="TextBox 10"/>
          <xdr:cNvSpPr txBox="1"/>
        </xdr:nvSpPr>
        <xdr:spPr>
          <a:xfrm>
            <a:off x="0" y="8281"/>
            <a:ext cx="1341783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10053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0" y="364439"/>
            <a:ext cx="1341784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Product:Air Washer</a:t>
            </a:r>
            <a:endParaRPr lang="en-US" sz="1050"/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1157495" y="364426"/>
            <a:ext cx="219199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Eliminator</a:t>
            </a:r>
            <a:r>
              <a:rPr lang="fa-IR" sz="1100"/>
              <a:t> </a:t>
            </a:r>
            <a:endParaRPr lang="en-US" sz="110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3115901" y="8279"/>
            <a:ext cx="176959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</a:t>
            </a:r>
            <a:endParaRPr lang="en-US" sz="11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50062" y="8279"/>
            <a:ext cx="175757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Khoy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21050" y="8279"/>
            <a:ext cx="303061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10053-Eliminator-BOM-01</a:t>
            </a:r>
          </a:p>
        </xdr:txBody>
      </xdr:sp>
      <xdr:sp macro="" textlink="">
        <xdr:nvSpPr>
          <xdr:cNvPr id="21" name="TextBox 20"/>
          <xdr:cNvSpPr txBox="1"/>
        </xdr:nvSpPr>
        <xdr:spPr>
          <a:xfrm>
            <a:off x="3301862" y="358212"/>
            <a:ext cx="121421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2</a:t>
            </a:r>
            <a:endParaRPr lang="en-US" sz="1050"/>
          </a:p>
        </xdr:txBody>
      </xdr:sp>
      <xdr:sp macro="" textlink="">
        <xdr:nvSpPr>
          <xdr:cNvPr id="22" name="TextBox 21"/>
          <xdr:cNvSpPr txBox="1"/>
        </xdr:nvSpPr>
        <xdr:spPr>
          <a:xfrm>
            <a:off x="4524361" y="358227"/>
            <a:ext cx="152739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9" name="TextBox 18"/>
          <xdr:cNvSpPr txBox="1">
            <a:spLocks/>
          </xdr:cNvSpPr>
        </xdr:nvSpPr>
        <xdr:spPr>
          <a:xfrm>
            <a:off x="6053751" y="353251"/>
            <a:ext cx="14975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97.12.14</a:t>
            </a:r>
          </a:p>
        </xdr:txBody>
      </xdr:sp>
      <xdr:pic>
        <xdr:nvPicPr>
          <xdr:cNvPr id="20" name="Picture 1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08818" y="38100"/>
            <a:ext cx="688424" cy="64008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19049</xdr:colOff>
      <xdr:row>55</xdr:row>
      <xdr:rowOff>130449</xdr:rowOff>
    </xdr:from>
    <xdr:to>
      <xdr:col>13</xdr:col>
      <xdr:colOff>358599</xdr:colOff>
      <xdr:row>60</xdr:row>
      <xdr:rowOff>38100</xdr:rowOff>
    </xdr:to>
    <xdr:grpSp>
      <xdr:nvGrpSpPr>
        <xdr:cNvPr id="23" name="Group 22"/>
        <xdr:cNvGrpSpPr/>
      </xdr:nvGrpSpPr>
      <xdr:grpSpPr>
        <a:xfrm>
          <a:off x="19049" y="11196014"/>
          <a:ext cx="7777333" cy="818738"/>
          <a:chOff x="19049" y="4911999"/>
          <a:chExt cx="7026100" cy="830330"/>
        </a:xfrm>
      </xdr:grpSpPr>
      <xdr:sp macro="" textlink="">
        <xdr:nvSpPr>
          <xdr:cNvPr id="24" name="Rounded Rectangle 2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M.Rezaeifard</a:t>
            </a:r>
            <a:r>
              <a:rPr lang="en-US" sz="800" b="1" baseline="0">
                <a:solidFill>
                  <a:schemeClr val="tx1"/>
                </a:solidFill>
              </a:rPr>
              <a:t>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5" name="Rounded Rectangle 2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6" name="Rounded Rectangle 2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lowchart: Connector 2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Flowchart: Connector 2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Flowchart: Connector 3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28575</xdr:colOff>
      <xdr:row>32</xdr:row>
      <xdr:rowOff>36852</xdr:rowOff>
    </xdr:from>
    <xdr:to>
      <xdr:col>16</xdr:col>
      <xdr:colOff>291686</xdr:colOff>
      <xdr:row>35</xdr:row>
      <xdr:rowOff>168984</xdr:rowOff>
    </xdr:to>
    <xdr:grpSp>
      <xdr:nvGrpSpPr>
        <xdr:cNvPr id="15" name="Group 14"/>
        <xdr:cNvGrpSpPr/>
      </xdr:nvGrpSpPr>
      <xdr:grpSpPr>
        <a:xfrm>
          <a:off x="28575" y="6306787"/>
          <a:ext cx="8984698" cy="678784"/>
          <a:chOff x="28575" y="6538705"/>
          <a:chExt cx="8297242" cy="703632"/>
        </a:xfrm>
      </xdr:grpSpPr>
      <xdr:sp macro="" textlink="">
        <xdr:nvSpPr>
          <xdr:cNvPr id="32" name="TextBox 31"/>
          <xdr:cNvSpPr txBox="1"/>
        </xdr:nvSpPr>
        <xdr:spPr>
          <a:xfrm>
            <a:off x="28575" y="6538707"/>
            <a:ext cx="1341783" cy="35739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10053</a:t>
            </a:r>
          </a:p>
        </xdr:txBody>
      </xdr:sp>
      <xdr:sp macro="" textlink="">
        <xdr:nvSpPr>
          <xdr:cNvPr id="34" name="TextBox 33"/>
          <xdr:cNvSpPr txBox="1"/>
        </xdr:nvSpPr>
        <xdr:spPr>
          <a:xfrm>
            <a:off x="1184413" y="6904377"/>
            <a:ext cx="1951794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Sub-Product:Eliminator</a:t>
            </a:r>
          </a:p>
        </xdr:txBody>
      </xdr:sp>
      <xdr:sp macro="" textlink="">
        <xdr:nvSpPr>
          <xdr:cNvPr id="35" name="TextBox 34"/>
          <xdr:cNvSpPr txBox="1"/>
        </xdr:nvSpPr>
        <xdr:spPr>
          <a:xfrm>
            <a:off x="3144476" y="6538705"/>
            <a:ext cx="1769596" cy="3569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 </a:t>
            </a:r>
            <a:endParaRPr lang="en-US" sz="1100"/>
          </a:p>
        </xdr:txBody>
      </xdr:sp>
      <xdr:sp macro="" textlink="">
        <xdr:nvSpPr>
          <xdr:cNvPr id="36" name="TextBox 35"/>
          <xdr:cNvSpPr txBox="1"/>
        </xdr:nvSpPr>
        <xdr:spPr>
          <a:xfrm>
            <a:off x="1378637" y="6538705"/>
            <a:ext cx="1757571" cy="3569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Khoy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37" name="TextBox 36"/>
          <xdr:cNvSpPr txBox="1"/>
        </xdr:nvSpPr>
        <xdr:spPr>
          <a:xfrm>
            <a:off x="4549625" y="6538705"/>
            <a:ext cx="3030618" cy="3569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Doc. No.: 10053-Eliminator-BOM-01</a:t>
            </a:r>
            <a:endParaRPr lang="fa-IR">
              <a:effectLst/>
            </a:endParaRPr>
          </a:p>
        </xdr:txBody>
      </xdr:sp>
      <xdr:sp macro="" textlink="">
        <xdr:nvSpPr>
          <xdr:cNvPr id="38" name="TextBox 37"/>
          <xdr:cNvSpPr txBox="1"/>
        </xdr:nvSpPr>
        <xdr:spPr>
          <a:xfrm>
            <a:off x="3147785" y="6898163"/>
            <a:ext cx="1396862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2 of 2</a:t>
            </a:r>
            <a:endParaRPr lang="en-US" sz="1050"/>
          </a:p>
        </xdr:txBody>
      </xdr:sp>
      <xdr:sp macro="" textlink="">
        <xdr:nvSpPr>
          <xdr:cNvPr id="39" name="TextBox 38"/>
          <xdr:cNvSpPr txBox="1"/>
        </xdr:nvSpPr>
        <xdr:spPr>
          <a:xfrm>
            <a:off x="4552936" y="6898178"/>
            <a:ext cx="1527396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 00</a:t>
            </a:r>
          </a:p>
        </xdr:txBody>
      </xdr:sp>
      <xdr:sp macro="" textlink="">
        <xdr:nvSpPr>
          <xdr:cNvPr id="40" name="TextBox 39"/>
          <xdr:cNvSpPr txBox="1">
            <a:spLocks/>
          </xdr:cNvSpPr>
        </xdr:nvSpPr>
        <xdr:spPr>
          <a:xfrm>
            <a:off x="6082326" y="6893202"/>
            <a:ext cx="1497577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 97.12.14</a:t>
            </a:r>
          </a:p>
        </xdr:txBody>
      </xdr:sp>
      <xdr:pic>
        <xdr:nvPicPr>
          <xdr:cNvPr id="41" name="Picture 4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37393" y="6568526"/>
            <a:ext cx="688424" cy="640080"/>
          </a:xfrm>
          <a:prstGeom prst="rect">
            <a:avLst/>
          </a:prstGeom>
        </xdr:spPr>
      </xdr:pic>
      <xdr:sp macro="" textlink="">
        <xdr:nvSpPr>
          <xdr:cNvPr id="33" name="TextBox 32"/>
          <xdr:cNvSpPr txBox="1"/>
        </xdr:nvSpPr>
        <xdr:spPr>
          <a:xfrm>
            <a:off x="28576" y="6904390"/>
            <a:ext cx="1213815" cy="3379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/>
              <a:t>Product:Air Washer</a:t>
            </a:r>
            <a:endParaRPr lang="en-US" sz="105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56"/>
  <sheetViews>
    <sheetView tabSelected="1" view="pageLayout" zoomScale="115" zoomScaleNormal="100" zoomScalePageLayoutView="115" workbookViewId="0">
      <selection activeCell="M7" sqref="M7"/>
    </sheetView>
  </sheetViews>
  <sheetFormatPr defaultRowHeight="14.25" x14ac:dyDescent="0.2"/>
  <cols>
    <col min="1" max="1" width="5" customWidth="1"/>
    <col min="2" max="2" width="5.125" customWidth="1"/>
    <col min="3" max="3" width="6.125" customWidth="1"/>
    <col min="4" max="4" width="7.25" customWidth="1"/>
    <col min="5" max="5" width="5.875" customWidth="1"/>
    <col min="6" max="6" width="5.375" customWidth="1"/>
    <col min="7" max="7" width="7.375" customWidth="1"/>
    <col min="8" max="8" width="7.75" customWidth="1"/>
    <col min="9" max="9" width="7.25" bestFit="1" customWidth="1"/>
    <col min="10" max="10" width="6" bestFit="1" customWidth="1"/>
    <col min="11" max="11" width="5.875" customWidth="1"/>
    <col min="12" max="12" width="17.75" customWidth="1"/>
    <col min="13" max="13" width="9.125" customWidth="1"/>
    <col min="14" max="14" width="5.75" customWidth="1"/>
    <col min="15" max="15" width="5.625" customWidth="1"/>
    <col min="16" max="16" width="5.125" customWidth="1"/>
    <col min="17" max="17" width="5" customWidth="1"/>
    <col min="18" max="18" width="3.75" customWidth="1"/>
    <col min="19" max="19" width="5.75" customWidth="1"/>
    <col min="20" max="20" width="8" customWidth="1"/>
  </cols>
  <sheetData>
    <row r="4" spans="1:19" ht="12" customHeight="1" x14ac:dyDescent="0.2"/>
    <row r="5" spans="1:19" ht="5.25" customHeight="1" x14ac:dyDescent="0.2"/>
    <row r="6" spans="1:19" ht="19.5" x14ac:dyDescent="0.2">
      <c r="A6" s="47" t="s">
        <v>0</v>
      </c>
      <c r="B6" s="48"/>
      <c r="C6" s="13"/>
      <c r="D6" s="14"/>
      <c r="E6" s="14" t="s">
        <v>14</v>
      </c>
      <c r="F6" s="15"/>
      <c r="G6" s="14"/>
      <c r="H6" s="14" t="s">
        <v>13</v>
      </c>
      <c r="I6" s="14"/>
      <c r="J6" s="15"/>
      <c r="K6" s="13"/>
      <c r="L6" s="14"/>
      <c r="M6" s="8" t="s">
        <v>1</v>
      </c>
      <c r="N6" s="14"/>
      <c r="O6" s="14"/>
      <c r="P6" s="14"/>
      <c r="Q6" s="25"/>
      <c r="R6" s="25"/>
      <c r="S6" s="19" t="s">
        <v>15</v>
      </c>
    </row>
    <row r="7" spans="1:19" ht="49.15" customHeight="1" x14ac:dyDescent="0.2">
      <c r="A7" s="23" t="s">
        <v>2</v>
      </c>
      <c r="B7" s="3" t="s">
        <v>3</v>
      </c>
      <c r="C7" s="16" t="s">
        <v>4</v>
      </c>
      <c r="D7" s="17" t="s">
        <v>5</v>
      </c>
      <c r="E7" s="16" t="s">
        <v>6</v>
      </c>
      <c r="F7" s="16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8" t="s">
        <v>3</v>
      </c>
      <c r="Q7" s="18" t="s">
        <v>91</v>
      </c>
      <c r="R7" s="18" t="s">
        <v>92</v>
      </c>
      <c r="S7" s="2" t="s">
        <v>16</v>
      </c>
    </row>
    <row r="8" spans="1:19" ht="14.25" customHeight="1" x14ac:dyDescent="0.2">
      <c r="A8" s="46"/>
      <c r="B8" s="36">
        <v>1</v>
      </c>
      <c r="C8" s="46"/>
      <c r="D8" s="64" t="s">
        <v>95</v>
      </c>
      <c r="E8" s="9"/>
      <c r="F8" s="10"/>
      <c r="G8" s="52"/>
      <c r="H8" s="49" t="s">
        <v>56</v>
      </c>
      <c r="I8" s="55">
        <v>1</v>
      </c>
      <c r="J8" s="55">
        <v>1</v>
      </c>
      <c r="K8" s="27" t="s">
        <v>38</v>
      </c>
      <c r="L8" s="34" t="s">
        <v>17</v>
      </c>
      <c r="M8" s="39" t="s">
        <v>120</v>
      </c>
      <c r="N8" s="39">
        <v>3</v>
      </c>
      <c r="O8" s="39">
        <f>N8</f>
        <v>3</v>
      </c>
      <c r="P8" s="42">
        <f>O8</f>
        <v>3</v>
      </c>
      <c r="Q8" s="30">
        <v>6.2</v>
      </c>
      <c r="R8" s="26" t="s">
        <v>93</v>
      </c>
      <c r="S8" s="26" t="s">
        <v>66</v>
      </c>
    </row>
    <row r="9" spans="1:19" ht="14.25" customHeight="1" x14ac:dyDescent="0.2">
      <c r="A9" s="4"/>
      <c r="B9" s="10"/>
      <c r="C9" s="9"/>
      <c r="D9" s="65"/>
      <c r="E9" s="9"/>
      <c r="F9" s="10"/>
      <c r="G9" s="53"/>
      <c r="H9" s="50"/>
      <c r="I9" s="56"/>
      <c r="J9" s="56"/>
      <c r="K9" s="27" t="s">
        <v>39</v>
      </c>
      <c r="L9" s="34" t="s">
        <v>18</v>
      </c>
      <c r="M9" s="39" t="s">
        <v>121</v>
      </c>
      <c r="N9" s="39">
        <v>3</v>
      </c>
      <c r="O9" s="39">
        <f t="shared" ref="O9:O18" si="0">N9</f>
        <v>3</v>
      </c>
      <c r="P9" s="42">
        <f t="shared" ref="P9:P18" si="1">O9</f>
        <v>3</v>
      </c>
      <c r="Q9" s="30">
        <v>7</v>
      </c>
      <c r="R9" s="26" t="s">
        <v>93</v>
      </c>
      <c r="S9" s="26" t="s">
        <v>66</v>
      </c>
    </row>
    <row r="10" spans="1:19" ht="14.25" customHeight="1" x14ac:dyDescent="0.2">
      <c r="A10" s="10"/>
      <c r="B10" s="10"/>
      <c r="C10" s="10"/>
      <c r="D10" s="65"/>
      <c r="E10" s="10"/>
      <c r="F10" s="10"/>
      <c r="G10" s="53"/>
      <c r="H10" s="50"/>
      <c r="I10" s="56"/>
      <c r="J10" s="56"/>
      <c r="K10" s="27" t="s">
        <v>41</v>
      </c>
      <c r="L10" s="44" t="s">
        <v>19</v>
      </c>
      <c r="M10" s="37" t="s">
        <v>99</v>
      </c>
      <c r="N10" s="36">
        <v>4</v>
      </c>
      <c r="O10" s="39">
        <f t="shared" si="0"/>
        <v>4</v>
      </c>
      <c r="P10" s="42">
        <f t="shared" si="1"/>
        <v>4</v>
      </c>
      <c r="Q10" s="30">
        <v>3</v>
      </c>
      <c r="R10" s="26" t="s">
        <v>93</v>
      </c>
      <c r="S10" s="26" t="s">
        <v>66</v>
      </c>
    </row>
    <row r="11" spans="1:19" ht="14.25" customHeight="1" x14ac:dyDescent="0.2">
      <c r="A11" s="4"/>
      <c r="B11" s="10"/>
      <c r="C11" s="9"/>
      <c r="D11" s="65"/>
      <c r="E11" s="9"/>
      <c r="F11" s="10"/>
      <c r="G11" s="53"/>
      <c r="H11" s="50"/>
      <c r="I11" s="56"/>
      <c r="J11" s="56"/>
      <c r="K11" s="27" t="s">
        <v>42</v>
      </c>
      <c r="L11" s="44" t="s">
        <v>20</v>
      </c>
      <c r="M11" s="37" t="s">
        <v>21</v>
      </c>
      <c r="N11" s="36">
        <v>24</v>
      </c>
      <c r="O11" s="39">
        <f t="shared" si="0"/>
        <v>24</v>
      </c>
      <c r="P11" s="42">
        <f t="shared" si="1"/>
        <v>24</v>
      </c>
      <c r="Q11" s="30">
        <v>24</v>
      </c>
      <c r="R11" s="26" t="s">
        <v>94</v>
      </c>
      <c r="S11" s="26" t="s">
        <v>66</v>
      </c>
    </row>
    <row r="12" spans="1:19" ht="14.25" customHeight="1" x14ac:dyDescent="0.2">
      <c r="A12" s="4"/>
      <c r="B12" s="10"/>
      <c r="C12" s="9"/>
      <c r="D12" s="65"/>
      <c r="E12" s="9"/>
      <c r="F12" s="10"/>
      <c r="G12" s="54"/>
      <c r="H12" s="51"/>
      <c r="I12" s="57"/>
      <c r="J12" s="57"/>
      <c r="K12" s="27" t="s">
        <v>43</v>
      </c>
      <c r="L12" s="44" t="s">
        <v>22</v>
      </c>
      <c r="M12" s="37" t="s">
        <v>23</v>
      </c>
      <c r="N12" s="36">
        <v>24</v>
      </c>
      <c r="O12" s="39">
        <f t="shared" si="0"/>
        <v>24</v>
      </c>
      <c r="P12" s="42">
        <f t="shared" si="1"/>
        <v>24</v>
      </c>
      <c r="Q12" s="30">
        <v>24</v>
      </c>
      <c r="R12" s="26" t="s">
        <v>94</v>
      </c>
      <c r="S12" s="26" t="s">
        <v>66</v>
      </c>
    </row>
    <row r="13" spans="1:19" ht="14.25" customHeight="1" x14ac:dyDescent="0.2">
      <c r="A13" s="4"/>
      <c r="B13" s="10"/>
      <c r="C13" s="9"/>
      <c r="D13" s="65"/>
      <c r="E13" s="9"/>
      <c r="F13" s="10"/>
      <c r="G13" s="52"/>
      <c r="H13" s="49" t="s">
        <v>57</v>
      </c>
      <c r="I13" s="55">
        <v>4</v>
      </c>
      <c r="J13" s="55">
        <v>4</v>
      </c>
      <c r="K13" s="27" t="s">
        <v>44</v>
      </c>
      <c r="L13" s="44" t="s">
        <v>24</v>
      </c>
      <c r="M13" s="36" t="s">
        <v>122</v>
      </c>
      <c r="N13" s="36">
        <v>4</v>
      </c>
      <c r="O13" s="39">
        <f t="shared" si="0"/>
        <v>4</v>
      </c>
      <c r="P13" s="42">
        <f t="shared" si="1"/>
        <v>4</v>
      </c>
      <c r="Q13" s="30">
        <v>10</v>
      </c>
      <c r="R13" s="26" t="s">
        <v>93</v>
      </c>
      <c r="S13" s="26" t="s">
        <v>66</v>
      </c>
    </row>
    <row r="14" spans="1:19" ht="14.25" customHeight="1" x14ac:dyDescent="0.2">
      <c r="A14" s="4"/>
      <c r="B14" s="10"/>
      <c r="C14" s="9"/>
      <c r="D14" s="65"/>
      <c r="E14" s="9"/>
      <c r="F14" s="10"/>
      <c r="G14" s="54"/>
      <c r="H14" s="51"/>
      <c r="I14" s="57"/>
      <c r="J14" s="57"/>
      <c r="K14" s="27" t="s">
        <v>45</v>
      </c>
      <c r="L14" s="44" t="s">
        <v>25</v>
      </c>
      <c r="M14" s="37" t="s">
        <v>26</v>
      </c>
      <c r="N14" s="36">
        <v>16</v>
      </c>
      <c r="O14" s="39">
        <f t="shared" si="0"/>
        <v>16</v>
      </c>
      <c r="P14" s="42">
        <f t="shared" si="1"/>
        <v>16</v>
      </c>
      <c r="Q14" s="30">
        <v>4</v>
      </c>
      <c r="R14" s="26" t="s">
        <v>93</v>
      </c>
      <c r="S14" s="26" t="s">
        <v>66</v>
      </c>
    </row>
    <row r="15" spans="1:19" ht="14.25" customHeight="1" x14ac:dyDescent="0.2">
      <c r="A15" s="4"/>
      <c r="B15" s="10"/>
      <c r="C15" s="9"/>
      <c r="D15" s="65"/>
      <c r="E15" s="9"/>
      <c r="F15" s="10"/>
      <c r="G15" s="12"/>
      <c r="H15" s="21"/>
      <c r="I15" s="28"/>
      <c r="J15" s="28"/>
      <c r="K15" s="27" t="s">
        <v>46</v>
      </c>
      <c r="L15" s="44" t="s">
        <v>27</v>
      </c>
      <c r="M15" s="36" t="s">
        <v>123</v>
      </c>
      <c r="N15" s="36">
        <v>2</v>
      </c>
      <c r="O15" s="39">
        <f t="shared" si="0"/>
        <v>2</v>
      </c>
      <c r="P15" s="42">
        <f t="shared" si="1"/>
        <v>2</v>
      </c>
      <c r="Q15" s="30">
        <v>6</v>
      </c>
      <c r="R15" s="26" t="s">
        <v>93</v>
      </c>
      <c r="S15" s="26" t="s">
        <v>66</v>
      </c>
    </row>
    <row r="16" spans="1:19" ht="14.25" customHeight="1" x14ac:dyDescent="0.2">
      <c r="A16" s="4"/>
      <c r="B16" s="10"/>
      <c r="C16" s="9"/>
      <c r="D16" s="65"/>
      <c r="E16" s="9"/>
      <c r="F16" s="10"/>
      <c r="G16" s="12"/>
      <c r="H16" s="21"/>
      <c r="I16" s="28"/>
      <c r="J16" s="28"/>
      <c r="K16" s="27" t="s">
        <v>47</v>
      </c>
      <c r="L16" s="44" t="s">
        <v>28</v>
      </c>
      <c r="M16" s="36" t="s">
        <v>124</v>
      </c>
      <c r="N16" s="36">
        <v>2</v>
      </c>
      <c r="O16" s="39">
        <f t="shared" si="0"/>
        <v>2</v>
      </c>
      <c r="P16" s="42">
        <f t="shared" si="1"/>
        <v>2</v>
      </c>
      <c r="Q16" s="30">
        <v>6.5</v>
      </c>
      <c r="R16" s="26" t="s">
        <v>93</v>
      </c>
      <c r="S16" s="26" t="s">
        <v>66</v>
      </c>
    </row>
    <row r="17" spans="1:19" ht="14.25" customHeight="1" x14ac:dyDescent="0.2">
      <c r="A17" s="4"/>
      <c r="B17" s="10"/>
      <c r="C17" s="9"/>
      <c r="D17" s="65"/>
      <c r="E17" s="9"/>
      <c r="F17" s="10"/>
      <c r="G17" s="12"/>
      <c r="H17" s="21"/>
      <c r="I17" s="28"/>
      <c r="J17" s="28"/>
      <c r="K17" s="27" t="s">
        <v>48</v>
      </c>
      <c r="L17" s="44" t="s">
        <v>29</v>
      </c>
      <c r="M17" s="36" t="s">
        <v>125</v>
      </c>
      <c r="N17" s="36">
        <v>4</v>
      </c>
      <c r="O17" s="39">
        <f t="shared" si="0"/>
        <v>4</v>
      </c>
      <c r="P17" s="42">
        <f t="shared" si="1"/>
        <v>4</v>
      </c>
      <c r="Q17" s="30">
        <v>10</v>
      </c>
      <c r="R17" s="26" t="s">
        <v>93</v>
      </c>
      <c r="S17" s="26" t="s">
        <v>66</v>
      </c>
    </row>
    <row r="18" spans="1:19" ht="14.25" customHeight="1" x14ac:dyDescent="0.2">
      <c r="A18" s="4"/>
      <c r="B18" s="10"/>
      <c r="C18" s="9"/>
      <c r="D18" s="65"/>
      <c r="E18" s="9"/>
      <c r="F18" s="10"/>
      <c r="G18" s="46"/>
      <c r="H18" s="46"/>
      <c r="I18" s="45"/>
      <c r="J18" s="45"/>
      <c r="K18" s="27" t="s">
        <v>49</v>
      </c>
      <c r="L18" s="34" t="s">
        <v>30</v>
      </c>
      <c r="M18" s="39" t="s">
        <v>126</v>
      </c>
      <c r="N18" s="39">
        <v>2</v>
      </c>
      <c r="O18" s="39">
        <f t="shared" si="0"/>
        <v>2</v>
      </c>
      <c r="P18" s="42">
        <f t="shared" si="1"/>
        <v>2</v>
      </c>
      <c r="Q18" s="43">
        <v>13</v>
      </c>
      <c r="R18" s="26" t="s">
        <v>93</v>
      </c>
      <c r="S18" s="26" t="s">
        <v>66</v>
      </c>
    </row>
    <row r="19" spans="1:19" x14ac:dyDescent="0.2">
      <c r="I19" s="5"/>
      <c r="J19" s="5"/>
    </row>
    <row r="38" spans="1:19" ht="5.25" customHeight="1" x14ac:dyDescent="0.2"/>
    <row r="39" spans="1:19" ht="19.5" x14ac:dyDescent="0.2">
      <c r="A39" s="47" t="s">
        <v>0</v>
      </c>
      <c r="B39" s="48"/>
      <c r="C39" s="13"/>
      <c r="D39" s="14"/>
      <c r="E39" s="14" t="s">
        <v>14</v>
      </c>
      <c r="F39" s="15"/>
      <c r="G39" s="14"/>
      <c r="H39" s="14" t="s">
        <v>13</v>
      </c>
      <c r="I39" s="14"/>
      <c r="J39" s="15"/>
      <c r="K39" s="13"/>
      <c r="L39" s="14"/>
      <c r="M39" s="8" t="s">
        <v>1</v>
      </c>
      <c r="N39" s="14"/>
      <c r="O39" s="14"/>
      <c r="P39" s="14"/>
      <c r="Q39" s="25"/>
      <c r="R39" s="25"/>
      <c r="S39" s="19" t="s">
        <v>15</v>
      </c>
    </row>
    <row r="40" spans="1:19" ht="45" x14ac:dyDescent="0.2">
      <c r="A40" s="23" t="s">
        <v>2</v>
      </c>
      <c r="B40" s="3" t="s">
        <v>3</v>
      </c>
      <c r="C40" s="16" t="s">
        <v>4</v>
      </c>
      <c r="D40" s="17" t="s">
        <v>5</v>
      </c>
      <c r="E40" s="16" t="s">
        <v>6</v>
      </c>
      <c r="F40" s="16" t="s">
        <v>3</v>
      </c>
      <c r="G40" s="3" t="s">
        <v>10</v>
      </c>
      <c r="H40" s="3" t="s">
        <v>5</v>
      </c>
      <c r="I40" s="3" t="s">
        <v>12</v>
      </c>
      <c r="J40" s="3" t="s">
        <v>11</v>
      </c>
      <c r="K40" s="1" t="s">
        <v>7</v>
      </c>
      <c r="L40" s="2" t="s">
        <v>5</v>
      </c>
      <c r="M40" s="2" t="s">
        <v>9</v>
      </c>
      <c r="N40" s="3" t="s">
        <v>8</v>
      </c>
      <c r="O40" s="3" t="s">
        <v>6</v>
      </c>
      <c r="P40" s="18" t="s">
        <v>3</v>
      </c>
      <c r="Q40" s="18" t="s">
        <v>91</v>
      </c>
      <c r="R40" s="18" t="s">
        <v>92</v>
      </c>
      <c r="S40" s="2" t="s">
        <v>16</v>
      </c>
    </row>
    <row r="41" spans="1:19" ht="15.75" x14ac:dyDescent="0.2">
      <c r="A41" s="4"/>
      <c r="B41" s="27">
        <v>1</v>
      </c>
      <c r="C41" s="9"/>
      <c r="D41" s="65"/>
      <c r="E41" s="9"/>
      <c r="F41" s="10"/>
      <c r="G41" s="22"/>
      <c r="H41" s="24"/>
      <c r="I41" s="28"/>
      <c r="J41" s="28"/>
      <c r="K41" s="27" t="s">
        <v>50</v>
      </c>
      <c r="L41" s="44" t="s">
        <v>104</v>
      </c>
      <c r="M41" s="37" t="s">
        <v>105</v>
      </c>
      <c r="N41" s="36">
        <v>4</v>
      </c>
      <c r="O41" s="36">
        <f>N41</f>
        <v>4</v>
      </c>
      <c r="P41" s="42">
        <f>N41</f>
        <v>4</v>
      </c>
      <c r="Q41" s="30">
        <v>0.5</v>
      </c>
      <c r="R41" s="26" t="s">
        <v>93</v>
      </c>
      <c r="S41" s="26" t="s">
        <v>66</v>
      </c>
    </row>
    <row r="42" spans="1:19" ht="15.75" x14ac:dyDescent="0.2">
      <c r="A42" s="10"/>
      <c r="B42" s="10"/>
      <c r="C42" s="10"/>
      <c r="D42" s="65"/>
      <c r="E42" s="10"/>
      <c r="F42" s="10"/>
      <c r="G42" s="22"/>
      <c r="H42" s="24"/>
      <c r="I42" s="28"/>
      <c r="J42" s="28"/>
      <c r="K42" s="27" t="s">
        <v>51</v>
      </c>
      <c r="L42" s="34" t="s">
        <v>106</v>
      </c>
      <c r="M42" s="38" t="s">
        <v>107</v>
      </c>
      <c r="N42" s="39">
        <v>1</v>
      </c>
      <c r="O42" s="36">
        <f t="shared" ref="O41:O55" si="2">N42</f>
        <v>1</v>
      </c>
      <c r="P42" s="42">
        <f t="shared" ref="P42:P55" si="3">O42*4</f>
        <v>4</v>
      </c>
      <c r="Q42" s="30">
        <v>1</v>
      </c>
      <c r="R42" s="26" t="s">
        <v>93</v>
      </c>
      <c r="S42" s="26" t="s">
        <v>66</v>
      </c>
    </row>
    <row r="43" spans="1:19" ht="15.75" x14ac:dyDescent="0.2">
      <c r="A43" s="4"/>
      <c r="B43" s="10"/>
      <c r="C43" s="9"/>
      <c r="D43" s="65"/>
      <c r="E43" s="9"/>
      <c r="F43" s="10"/>
      <c r="G43" s="52"/>
      <c r="H43" s="58" t="s">
        <v>71</v>
      </c>
      <c r="I43" s="55">
        <v>1</v>
      </c>
      <c r="J43" s="55">
        <v>1</v>
      </c>
      <c r="K43" s="27" t="s">
        <v>52</v>
      </c>
      <c r="L43" s="34" t="s">
        <v>20</v>
      </c>
      <c r="M43" s="39" t="s">
        <v>21</v>
      </c>
      <c r="N43" s="39">
        <v>64</v>
      </c>
      <c r="O43" s="36">
        <f t="shared" si="2"/>
        <v>64</v>
      </c>
      <c r="P43" s="42">
        <v>64</v>
      </c>
      <c r="Q43" s="42">
        <v>64</v>
      </c>
      <c r="R43" s="26" t="s">
        <v>94</v>
      </c>
      <c r="S43" s="26" t="s">
        <v>66</v>
      </c>
    </row>
    <row r="44" spans="1:19" ht="15.75" x14ac:dyDescent="0.2">
      <c r="A44" s="4"/>
      <c r="B44" s="10"/>
      <c r="C44" s="9"/>
      <c r="D44" s="65"/>
      <c r="E44" s="9"/>
      <c r="F44" s="10"/>
      <c r="G44" s="53"/>
      <c r="H44" s="59"/>
      <c r="I44" s="56"/>
      <c r="J44" s="56"/>
      <c r="K44" s="27" t="s">
        <v>53</v>
      </c>
      <c r="L44" s="34" t="s">
        <v>22</v>
      </c>
      <c r="M44" s="39" t="s">
        <v>23</v>
      </c>
      <c r="N44" s="39">
        <v>64</v>
      </c>
      <c r="O44" s="36">
        <f t="shared" si="2"/>
        <v>64</v>
      </c>
      <c r="P44" s="42">
        <v>64</v>
      </c>
      <c r="Q44" s="42">
        <v>64</v>
      </c>
      <c r="R44" s="26" t="s">
        <v>94</v>
      </c>
      <c r="S44" s="26" t="s">
        <v>66</v>
      </c>
    </row>
    <row r="45" spans="1:19" ht="15.75" x14ac:dyDescent="0.2">
      <c r="A45" s="4"/>
      <c r="B45" s="10"/>
      <c r="C45" s="9"/>
      <c r="D45" s="65"/>
      <c r="E45" s="9"/>
      <c r="F45" s="10"/>
      <c r="G45" s="53"/>
      <c r="H45" s="59"/>
      <c r="I45" s="56"/>
      <c r="J45" s="56"/>
      <c r="K45" s="27" t="s">
        <v>54</v>
      </c>
      <c r="L45" s="34" t="s">
        <v>20</v>
      </c>
      <c r="M45" s="39" t="s">
        <v>59</v>
      </c>
      <c r="N45" s="39">
        <v>20</v>
      </c>
      <c r="O45" s="36">
        <f t="shared" si="2"/>
        <v>20</v>
      </c>
      <c r="P45" s="42">
        <v>20</v>
      </c>
      <c r="Q45" s="42">
        <v>20</v>
      </c>
      <c r="R45" s="26" t="s">
        <v>94</v>
      </c>
      <c r="S45" s="26" t="s">
        <v>66</v>
      </c>
    </row>
    <row r="46" spans="1:19" ht="15.75" x14ac:dyDescent="0.2">
      <c r="A46" s="4"/>
      <c r="B46" s="10"/>
      <c r="C46" s="9"/>
      <c r="D46" s="65"/>
      <c r="E46" s="9"/>
      <c r="F46" s="10"/>
      <c r="G46" s="53"/>
      <c r="H46" s="59"/>
      <c r="I46" s="56"/>
      <c r="J46" s="56"/>
      <c r="K46" s="27" t="s">
        <v>55</v>
      </c>
      <c r="L46" s="34" t="s">
        <v>20</v>
      </c>
      <c r="M46" s="39" t="s">
        <v>35</v>
      </c>
      <c r="N46" s="39">
        <v>35</v>
      </c>
      <c r="O46" s="36">
        <f t="shared" si="2"/>
        <v>35</v>
      </c>
      <c r="P46" s="42">
        <v>35</v>
      </c>
      <c r="Q46" s="42">
        <v>35</v>
      </c>
      <c r="R46" s="26" t="s">
        <v>94</v>
      </c>
      <c r="S46" s="26" t="s">
        <v>66</v>
      </c>
    </row>
    <row r="47" spans="1:19" ht="15.75" x14ac:dyDescent="0.2">
      <c r="A47" s="4"/>
      <c r="B47" s="10"/>
      <c r="C47" s="9"/>
      <c r="D47" s="65"/>
      <c r="E47" s="9"/>
      <c r="F47" s="10"/>
      <c r="G47" s="53"/>
      <c r="H47" s="59"/>
      <c r="I47" s="56"/>
      <c r="J47" s="56"/>
      <c r="K47" s="27" t="s">
        <v>85</v>
      </c>
      <c r="L47" s="34" t="s">
        <v>22</v>
      </c>
      <c r="M47" s="39" t="s">
        <v>36</v>
      </c>
      <c r="N47" s="39">
        <v>55</v>
      </c>
      <c r="O47" s="36">
        <f t="shared" si="2"/>
        <v>55</v>
      </c>
      <c r="P47" s="42">
        <v>55</v>
      </c>
      <c r="Q47" s="42">
        <v>55</v>
      </c>
      <c r="R47" s="26" t="s">
        <v>94</v>
      </c>
      <c r="S47" s="26" t="s">
        <v>66</v>
      </c>
    </row>
    <row r="48" spans="1:19" ht="15.75" x14ac:dyDescent="0.2">
      <c r="A48" s="4"/>
      <c r="B48" s="10"/>
      <c r="C48" s="9"/>
      <c r="D48" s="65"/>
      <c r="E48" s="9"/>
      <c r="F48" s="10"/>
      <c r="G48" s="53"/>
      <c r="H48" s="59"/>
      <c r="I48" s="56"/>
      <c r="J48" s="56"/>
      <c r="K48" s="27" t="s">
        <v>86</v>
      </c>
      <c r="L48" s="34" t="s">
        <v>60</v>
      </c>
      <c r="M48" s="38" t="s">
        <v>61</v>
      </c>
      <c r="N48" s="39">
        <v>30</v>
      </c>
      <c r="O48" s="36">
        <f t="shared" si="2"/>
        <v>30</v>
      </c>
      <c r="P48" s="42">
        <v>30</v>
      </c>
      <c r="Q48" s="42">
        <v>30</v>
      </c>
      <c r="R48" s="26" t="s">
        <v>94</v>
      </c>
      <c r="S48" s="26" t="s">
        <v>66</v>
      </c>
    </row>
    <row r="49" spans="1:19" ht="15.75" x14ac:dyDescent="0.2">
      <c r="A49" s="4"/>
      <c r="B49" s="10"/>
      <c r="C49" s="9"/>
      <c r="D49" s="65"/>
      <c r="E49" s="9"/>
      <c r="F49" s="10"/>
      <c r="G49" s="54"/>
      <c r="H49" s="60"/>
      <c r="I49" s="57"/>
      <c r="J49" s="57"/>
      <c r="K49" s="27" t="s">
        <v>87</v>
      </c>
      <c r="L49" s="34" t="s">
        <v>62</v>
      </c>
      <c r="M49" s="38" t="s">
        <v>63</v>
      </c>
      <c r="N49" s="39">
        <v>30</v>
      </c>
      <c r="O49" s="36">
        <f t="shared" si="2"/>
        <v>30</v>
      </c>
      <c r="P49" s="42">
        <v>30</v>
      </c>
      <c r="Q49" s="42">
        <v>30</v>
      </c>
      <c r="R49" s="26" t="s">
        <v>94</v>
      </c>
      <c r="S49" s="26" t="s">
        <v>66</v>
      </c>
    </row>
    <row r="50" spans="1:19" ht="15.75" x14ac:dyDescent="0.2">
      <c r="A50" s="4"/>
      <c r="B50" s="10"/>
      <c r="C50" s="9"/>
      <c r="D50" s="65"/>
      <c r="E50" s="9"/>
      <c r="F50" s="10"/>
      <c r="G50" s="46"/>
      <c r="H50" s="46"/>
      <c r="I50" s="45"/>
      <c r="J50" s="45"/>
      <c r="K50" s="27" t="s">
        <v>88</v>
      </c>
      <c r="L50" s="34" t="s">
        <v>64</v>
      </c>
      <c r="M50" s="38">
        <v>2171</v>
      </c>
      <c r="N50" s="39">
        <v>156</v>
      </c>
      <c r="O50" s="36">
        <f t="shared" si="2"/>
        <v>156</v>
      </c>
      <c r="P50" s="42">
        <v>156</v>
      </c>
      <c r="Q50" s="42">
        <v>156</v>
      </c>
      <c r="R50" s="26" t="s">
        <v>94</v>
      </c>
      <c r="S50" s="26" t="s">
        <v>66</v>
      </c>
    </row>
    <row r="51" spans="1:19" ht="15.75" x14ac:dyDescent="0.2">
      <c r="A51" s="4"/>
      <c r="B51" s="10"/>
      <c r="C51" s="9"/>
      <c r="D51" s="65"/>
      <c r="E51" s="9"/>
      <c r="F51" s="10"/>
      <c r="G51" s="12"/>
      <c r="H51" s="12"/>
      <c r="I51" s="32"/>
      <c r="J51" s="32"/>
      <c r="K51" s="27" t="s">
        <v>127</v>
      </c>
      <c r="L51" s="34" t="s">
        <v>65</v>
      </c>
      <c r="M51" s="38" t="s">
        <v>58</v>
      </c>
      <c r="N51" s="39">
        <v>98</v>
      </c>
      <c r="O51" s="36">
        <f t="shared" si="2"/>
        <v>98</v>
      </c>
      <c r="P51" s="42">
        <v>98</v>
      </c>
      <c r="Q51" s="42">
        <v>98</v>
      </c>
      <c r="R51" s="26" t="s">
        <v>94</v>
      </c>
      <c r="S51" s="26" t="s">
        <v>66</v>
      </c>
    </row>
    <row r="52" spans="1:19" ht="15.75" x14ac:dyDescent="0.2">
      <c r="A52" s="4"/>
      <c r="B52" s="10"/>
      <c r="C52" s="9"/>
      <c r="D52" s="65"/>
      <c r="E52" s="9"/>
      <c r="F52" s="10"/>
      <c r="G52" s="12"/>
      <c r="H52" s="12"/>
      <c r="I52" s="32"/>
      <c r="J52" s="32"/>
      <c r="K52" s="27" t="s">
        <v>128</v>
      </c>
      <c r="L52" s="34" t="s">
        <v>22</v>
      </c>
      <c r="M52" s="38" t="s">
        <v>67</v>
      </c>
      <c r="N52" s="39">
        <v>98</v>
      </c>
      <c r="O52" s="36">
        <f t="shared" si="2"/>
        <v>98</v>
      </c>
      <c r="P52" s="42">
        <v>98</v>
      </c>
      <c r="Q52" s="42">
        <v>98</v>
      </c>
      <c r="R52" s="26" t="s">
        <v>94</v>
      </c>
      <c r="S52" s="26" t="s">
        <v>66</v>
      </c>
    </row>
    <row r="53" spans="1:19" ht="15.75" x14ac:dyDescent="0.2">
      <c r="A53" s="4"/>
      <c r="B53" s="10"/>
      <c r="C53" s="9"/>
      <c r="D53" s="65"/>
      <c r="E53" s="9"/>
      <c r="F53" s="10"/>
      <c r="G53" s="12"/>
      <c r="H53" s="12"/>
      <c r="I53" s="32"/>
      <c r="J53" s="32"/>
      <c r="K53" s="27" t="s">
        <v>129</v>
      </c>
      <c r="L53" s="34" t="s">
        <v>68</v>
      </c>
      <c r="M53" s="38">
        <v>304</v>
      </c>
      <c r="N53" s="39">
        <v>98</v>
      </c>
      <c r="O53" s="36">
        <f t="shared" si="2"/>
        <v>98</v>
      </c>
      <c r="P53" s="42">
        <v>98</v>
      </c>
      <c r="Q53" s="42">
        <v>98</v>
      </c>
      <c r="R53" s="26" t="s">
        <v>94</v>
      </c>
      <c r="S53" s="26" t="s">
        <v>66</v>
      </c>
    </row>
    <row r="54" spans="1:19" ht="15.75" x14ac:dyDescent="0.2">
      <c r="A54" s="4"/>
      <c r="B54" s="10"/>
      <c r="C54" s="9"/>
      <c r="D54" s="65"/>
      <c r="E54" s="9"/>
      <c r="F54" s="10"/>
      <c r="G54" s="12"/>
      <c r="H54" s="12"/>
      <c r="I54" s="32"/>
      <c r="J54" s="32"/>
      <c r="K54" s="27" t="s">
        <v>130</v>
      </c>
      <c r="L54" s="34" t="s">
        <v>69</v>
      </c>
      <c r="M54" s="38" t="s">
        <v>58</v>
      </c>
      <c r="N54" s="39">
        <v>1288</v>
      </c>
      <c r="O54" s="36">
        <f t="shared" si="2"/>
        <v>1288</v>
      </c>
      <c r="P54" s="42">
        <v>1288</v>
      </c>
      <c r="Q54" s="42">
        <v>1288</v>
      </c>
      <c r="R54" s="26" t="s">
        <v>94</v>
      </c>
      <c r="S54" s="26" t="s">
        <v>66</v>
      </c>
    </row>
    <row r="55" spans="1:19" ht="15.75" x14ac:dyDescent="0.2">
      <c r="A55" s="4"/>
      <c r="B55" s="10"/>
      <c r="C55" s="9"/>
      <c r="D55" s="66"/>
      <c r="E55" s="9"/>
      <c r="F55" s="10"/>
      <c r="G55" s="12"/>
      <c r="H55" s="12"/>
      <c r="I55" s="32"/>
      <c r="J55" s="32"/>
      <c r="K55" s="27" t="s">
        <v>131</v>
      </c>
      <c r="L55" s="34" t="s">
        <v>70</v>
      </c>
      <c r="M55" s="38" t="s">
        <v>58</v>
      </c>
      <c r="N55" s="39">
        <v>112</v>
      </c>
      <c r="O55" s="39">
        <f t="shared" si="2"/>
        <v>112</v>
      </c>
      <c r="P55" s="42">
        <v>112</v>
      </c>
      <c r="Q55" s="42">
        <v>112</v>
      </c>
      <c r="R55" s="26" t="s">
        <v>94</v>
      </c>
      <c r="S55" s="26" t="s">
        <v>66</v>
      </c>
    </row>
    <row r="56" spans="1:19" x14ac:dyDescent="0.2">
      <c r="I56" s="5"/>
      <c r="J56" s="5"/>
    </row>
  </sheetData>
  <mergeCells count="16">
    <mergeCell ref="A39:B39"/>
    <mergeCell ref="D41:D55"/>
    <mergeCell ref="G43:G49"/>
    <mergeCell ref="H43:H49"/>
    <mergeCell ref="I43:I49"/>
    <mergeCell ref="J43:J49"/>
    <mergeCell ref="A6:B6"/>
    <mergeCell ref="D8:D18"/>
    <mergeCell ref="G8:G12"/>
    <mergeCell ref="H8:H12"/>
    <mergeCell ref="I8:I12"/>
    <mergeCell ref="J8:J12"/>
    <mergeCell ref="G13:G14"/>
    <mergeCell ref="H13:H14"/>
    <mergeCell ref="I13:I14"/>
    <mergeCell ref="J13:J14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21"/>
  <sheetViews>
    <sheetView view="pageLayout" zoomScaleNormal="100" workbookViewId="0">
      <selection activeCell="S28" sqref="A1:S28"/>
    </sheetView>
  </sheetViews>
  <sheetFormatPr defaultRowHeight="14.25" x14ac:dyDescent="0.2"/>
  <cols>
    <col min="1" max="1" width="5" customWidth="1"/>
    <col min="2" max="2" width="5.625" customWidth="1"/>
    <col min="3" max="3" width="6.125" customWidth="1"/>
    <col min="4" max="4" width="6.25" customWidth="1"/>
    <col min="5" max="5" width="5.875" customWidth="1"/>
    <col min="6" max="6" width="5.375" customWidth="1"/>
    <col min="7" max="7" width="7.375" customWidth="1"/>
    <col min="8" max="8" width="7.75" customWidth="1"/>
    <col min="9" max="9" width="7.25" bestFit="1" customWidth="1"/>
    <col min="10" max="10" width="6" bestFit="1" customWidth="1"/>
    <col min="11" max="11" width="5.875" customWidth="1"/>
    <col min="12" max="12" width="13.75" customWidth="1"/>
    <col min="13" max="13" width="9.75" customWidth="1"/>
    <col min="14" max="14" width="5.75" customWidth="1"/>
    <col min="15" max="15" width="5.625" customWidth="1"/>
    <col min="16" max="16" width="5.75" customWidth="1"/>
    <col min="17" max="17" width="5" customWidth="1"/>
    <col min="18" max="18" width="4" customWidth="1"/>
    <col min="19" max="19" width="4.75" customWidth="1"/>
    <col min="20" max="20" width="8" customWidth="1"/>
  </cols>
  <sheetData>
    <row r="4" spans="1:19" ht="12" customHeight="1" x14ac:dyDescent="0.2"/>
    <row r="5" spans="1:19" ht="5.25" customHeight="1" x14ac:dyDescent="0.2"/>
    <row r="6" spans="1:19" ht="19.5" x14ac:dyDescent="0.2">
      <c r="A6" s="47" t="s">
        <v>0</v>
      </c>
      <c r="B6" s="48"/>
      <c r="C6" s="13"/>
      <c r="D6" s="14"/>
      <c r="E6" s="14" t="s">
        <v>14</v>
      </c>
      <c r="F6" s="15"/>
      <c r="G6" s="14"/>
      <c r="H6" s="14" t="s">
        <v>13</v>
      </c>
      <c r="I6" s="14"/>
      <c r="J6" s="15"/>
      <c r="K6" s="13"/>
      <c r="L6" s="14"/>
      <c r="M6" s="8" t="s">
        <v>1</v>
      </c>
      <c r="N6" s="14"/>
      <c r="O6" s="14"/>
      <c r="P6" s="14"/>
      <c r="Q6" s="25"/>
      <c r="R6" s="25"/>
      <c r="S6" s="19" t="s">
        <v>15</v>
      </c>
    </row>
    <row r="7" spans="1:19" ht="49.15" customHeight="1" x14ac:dyDescent="0.2">
      <c r="A7" s="23" t="s">
        <v>2</v>
      </c>
      <c r="B7" s="3" t="s">
        <v>3</v>
      </c>
      <c r="C7" s="16" t="s">
        <v>4</v>
      </c>
      <c r="D7" s="17" t="s">
        <v>5</v>
      </c>
      <c r="E7" s="16" t="s">
        <v>6</v>
      </c>
      <c r="F7" s="16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8" t="s">
        <v>3</v>
      </c>
      <c r="Q7" s="18" t="s">
        <v>96</v>
      </c>
      <c r="R7" s="18" t="s">
        <v>92</v>
      </c>
      <c r="S7" s="3" t="s">
        <v>97</v>
      </c>
    </row>
    <row r="8" spans="1:19" ht="14.25" customHeight="1" x14ac:dyDescent="0.2">
      <c r="A8" s="46"/>
      <c r="B8" s="72">
        <v>1</v>
      </c>
      <c r="C8" s="46"/>
      <c r="D8" s="61" t="s">
        <v>90</v>
      </c>
      <c r="E8" s="9"/>
      <c r="F8" s="10"/>
      <c r="G8" s="12"/>
      <c r="H8" s="21"/>
      <c r="I8" s="28"/>
      <c r="J8" s="28"/>
      <c r="K8" s="27" t="s">
        <v>38</v>
      </c>
      <c r="L8" s="33" t="s">
        <v>72</v>
      </c>
      <c r="M8" s="39" t="s">
        <v>112</v>
      </c>
      <c r="N8" s="70">
        <v>2</v>
      </c>
      <c r="O8" s="70">
        <v>2</v>
      </c>
      <c r="P8" s="71">
        <f>O8</f>
        <v>2</v>
      </c>
      <c r="Q8" s="30">
        <v>8</v>
      </c>
      <c r="R8" s="26" t="s">
        <v>93</v>
      </c>
      <c r="S8" s="7" t="s">
        <v>66</v>
      </c>
    </row>
    <row r="9" spans="1:19" ht="14.25" customHeight="1" x14ac:dyDescent="0.2">
      <c r="A9" s="4"/>
      <c r="B9" s="10"/>
      <c r="C9" s="9"/>
      <c r="D9" s="62"/>
      <c r="E9" s="9"/>
      <c r="F9" s="10"/>
      <c r="G9" s="12"/>
      <c r="H9" s="21"/>
      <c r="I9" s="28"/>
      <c r="J9" s="28"/>
      <c r="K9" s="27" t="s">
        <v>39</v>
      </c>
      <c r="L9" s="33" t="s">
        <v>73</v>
      </c>
      <c r="M9" s="39" t="s">
        <v>113</v>
      </c>
      <c r="N9" s="70">
        <v>8</v>
      </c>
      <c r="O9" s="70">
        <v>8</v>
      </c>
      <c r="P9" s="71">
        <f t="shared" ref="P9:Q20" si="0">O9</f>
        <v>8</v>
      </c>
      <c r="Q9" s="30">
        <v>18</v>
      </c>
      <c r="R9" s="26" t="s">
        <v>93</v>
      </c>
      <c r="S9" s="7" t="s">
        <v>66</v>
      </c>
    </row>
    <row r="10" spans="1:19" ht="14.25" customHeight="1" x14ac:dyDescent="0.2">
      <c r="A10" s="10"/>
      <c r="B10" s="10"/>
      <c r="C10" s="10"/>
      <c r="D10" s="62"/>
      <c r="E10" s="10"/>
      <c r="F10" s="10"/>
      <c r="G10" s="12"/>
      <c r="H10" s="21"/>
      <c r="I10" s="28"/>
      <c r="J10" s="28"/>
      <c r="K10" s="27" t="s">
        <v>41</v>
      </c>
      <c r="L10" s="33" t="s">
        <v>74</v>
      </c>
      <c r="M10" s="37" t="s">
        <v>61</v>
      </c>
      <c r="N10" s="72">
        <v>30</v>
      </c>
      <c r="O10" s="72">
        <v>30</v>
      </c>
      <c r="P10" s="71">
        <f t="shared" si="0"/>
        <v>30</v>
      </c>
      <c r="Q10" s="71">
        <f t="shared" si="0"/>
        <v>30</v>
      </c>
      <c r="R10" s="26" t="s">
        <v>94</v>
      </c>
      <c r="S10" s="7" t="s">
        <v>66</v>
      </c>
    </row>
    <row r="11" spans="1:19" ht="14.25" customHeight="1" x14ac:dyDescent="0.2">
      <c r="A11" s="4"/>
      <c r="B11" s="10"/>
      <c r="C11" s="9"/>
      <c r="D11" s="62"/>
      <c r="E11" s="9"/>
      <c r="F11" s="10"/>
      <c r="G11" s="12"/>
      <c r="H11" s="21"/>
      <c r="I11" s="28"/>
      <c r="J11" s="28"/>
      <c r="K11" s="27" t="s">
        <v>42</v>
      </c>
      <c r="L11" s="33" t="s">
        <v>75</v>
      </c>
      <c r="M11" s="36" t="s">
        <v>89</v>
      </c>
      <c r="N11" s="72">
        <v>30</v>
      </c>
      <c r="O11" s="72">
        <v>30</v>
      </c>
      <c r="P11" s="71">
        <f t="shared" si="0"/>
        <v>30</v>
      </c>
      <c r="Q11" s="71">
        <f t="shared" si="0"/>
        <v>30</v>
      </c>
      <c r="R11" s="26" t="s">
        <v>94</v>
      </c>
      <c r="S11" s="7" t="s">
        <v>66</v>
      </c>
    </row>
    <row r="12" spans="1:19" ht="14.25" customHeight="1" x14ac:dyDescent="0.2">
      <c r="A12" s="4"/>
      <c r="B12" s="10"/>
      <c r="C12" s="9"/>
      <c r="D12" s="62"/>
      <c r="E12" s="9"/>
      <c r="F12" s="10"/>
      <c r="G12" s="12"/>
      <c r="H12" s="21"/>
      <c r="I12" s="28"/>
      <c r="J12" s="28"/>
      <c r="K12" s="27" t="s">
        <v>43</v>
      </c>
      <c r="L12" s="40" t="s">
        <v>76</v>
      </c>
      <c r="M12" s="37" t="s">
        <v>66</v>
      </c>
      <c r="N12" s="72">
        <v>50</v>
      </c>
      <c r="O12" s="72">
        <v>50</v>
      </c>
      <c r="P12" s="71">
        <f t="shared" si="0"/>
        <v>50</v>
      </c>
      <c r="Q12" s="71">
        <f t="shared" si="0"/>
        <v>50</v>
      </c>
      <c r="R12" s="26" t="s">
        <v>94</v>
      </c>
      <c r="S12" s="7" t="s">
        <v>66</v>
      </c>
    </row>
    <row r="13" spans="1:19" ht="14.25" customHeight="1" x14ac:dyDescent="0.2">
      <c r="A13" s="4"/>
      <c r="B13" s="10"/>
      <c r="C13" s="9"/>
      <c r="D13" s="62"/>
      <c r="E13" s="9"/>
      <c r="F13" s="10"/>
      <c r="G13" s="12"/>
      <c r="H13" s="21"/>
      <c r="I13" s="28"/>
      <c r="J13" s="28"/>
      <c r="K13" s="27" t="s">
        <v>44</v>
      </c>
      <c r="L13" s="33" t="s">
        <v>77</v>
      </c>
      <c r="M13" s="37" t="s">
        <v>66</v>
      </c>
      <c r="N13" s="72">
        <v>50</v>
      </c>
      <c r="O13" s="72">
        <v>50</v>
      </c>
      <c r="P13" s="71">
        <f t="shared" si="0"/>
        <v>50</v>
      </c>
      <c r="Q13" s="71">
        <f t="shared" si="0"/>
        <v>50</v>
      </c>
      <c r="R13" s="26" t="s">
        <v>94</v>
      </c>
      <c r="S13" s="7" t="s">
        <v>66</v>
      </c>
    </row>
    <row r="14" spans="1:19" ht="14.25" customHeight="1" x14ac:dyDescent="0.2">
      <c r="A14" s="4"/>
      <c r="B14" s="10"/>
      <c r="C14" s="9"/>
      <c r="D14" s="62"/>
      <c r="E14" s="9"/>
      <c r="F14" s="10"/>
      <c r="G14" s="12"/>
      <c r="H14" s="21"/>
      <c r="I14" s="28"/>
      <c r="J14" s="28"/>
      <c r="K14" s="27" t="s">
        <v>45</v>
      </c>
      <c r="L14" s="33" t="s">
        <v>78</v>
      </c>
      <c r="M14" s="37" t="s">
        <v>66</v>
      </c>
      <c r="N14" s="72">
        <v>50</v>
      </c>
      <c r="O14" s="72">
        <v>50</v>
      </c>
      <c r="P14" s="71">
        <f t="shared" si="0"/>
        <v>50</v>
      </c>
      <c r="Q14" s="71">
        <f t="shared" si="0"/>
        <v>50</v>
      </c>
      <c r="R14" s="26" t="s">
        <v>94</v>
      </c>
      <c r="S14" s="7" t="s">
        <v>66</v>
      </c>
    </row>
    <row r="15" spans="1:19" ht="14.25" customHeight="1" x14ac:dyDescent="0.2">
      <c r="A15" s="4"/>
      <c r="B15" s="10"/>
      <c r="C15" s="9"/>
      <c r="D15" s="62"/>
      <c r="E15" s="9"/>
      <c r="F15" s="10"/>
      <c r="G15" s="12"/>
      <c r="H15" s="21"/>
      <c r="I15" s="28"/>
      <c r="J15" s="28"/>
      <c r="K15" s="27" t="s">
        <v>46</v>
      </c>
      <c r="L15" s="33" t="s">
        <v>20</v>
      </c>
      <c r="M15" s="39" t="s">
        <v>79</v>
      </c>
      <c r="N15" s="72">
        <v>50</v>
      </c>
      <c r="O15" s="72">
        <v>50</v>
      </c>
      <c r="P15" s="71">
        <f t="shared" si="0"/>
        <v>50</v>
      </c>
      <c r="Q15" s="71">
        <f t="shared" si="0"/>
        <v>50</v>
      </c>
      <c r="R15" s="26" t="s">
        <v>94</v>
      </c>
      <c r="S15" s="7" t="s">
        <v>66</v>
      </c>
    </row>
    <row r="16" spans="1:19" ht="14.25" customHeight="1" x14ac:dyDescent="0.2">
      <c r="A16" s="4"/>
      <c r="B16" s="10"/>
      <c r="C16" s="9"/>
      <c r="D16" s="62"/>
      <c r="E16" s="9"/>
      <c r="F16" s="10"/>
      <c r="G16" s="12"/>
      <c r="H16" s="21"/>
      <c r="I16" s="28"/>
      <c r="J16" s="28"/>
      <c r="K16" s="27" t="s">
        <v>47</v>
      </c>
      <c r="L16" s="33" t="s">
        <v>80</v>
      </c>
      <c r="M16" s="39" t="s">
        <v>36</v>
      </c>
      <c r="N16" s="72">
        <v>50</v>
      </c>
      <c r="O16" s="72">
        <v>50</v>
      </c>
      <c r="P16" s="71">
        <f t="shared" si="0"/>
        <v>50</v>
      </c>
      <c r="Q16" s="71">
        <f t="shared" si="0"/>
        <v>50</v>
      </c>
      <c r="R16" s="26" t="s">
        <v>94</v>
      </c>
      <c r="S16" s="7" t="s">
        <v>66</v>
      </c>
    </row>
    <row r="17" spans="1:19" ht="14.25" customHeight="1" x14ac:dyDescent="0.2">
      <c r="A17" s="4"/>
      <c r="B17" s="10"/>
      <c r="C17" s="9"/>
      <c r="D17" s="62"/>
      <c r="E17" s="9"/>
      <c r="F17" s="10"/>
      <c r="G17" s="22"/>
      <c r="H17" s="41"/>
      <c r="I17" s="28"/>
      <c r="J17" s="28"/>
      <c r="K17" s="27" t="s">
        <v>48</v>
      </c>
      <c r="L17" s="33" t="s">
        <v>81</v>
      </c>
      <c r="M17" s="39" t="s">
        <v>110</v>
      </c>
      <c r="N17" s="70">
        <v>2</v>
      </c>
      <c r="O17" s="70">
        <v>2</v>
      </c>
      <c r="P17" s="71">
        <f t="shared" si="0"/>
        <v>2</v>
      </c>
      <c r="Q17" s="30">
        <v>2</v>
      </c>
      <c r="R17" s="26" t="s">
        <v>93</v>
      </c>
      <c r="S17" s="7" t="s">
        <v>66</v>
      </c>
    </row>
    <row r="18" spans="1:19" ht="14.25" customHeight="1" x14ac:dyDescent="0.2">
      <c r="A18" s="4"/>
      <c r="B18" s="10"/>
      <c r="C18" s="9"/>
      <c r="D18" s="62"/>
      <c r="E18" s="9"/>
      <c r="F18" s="10"/>
      <c r="G18" s="22"/>
      <c r="H18" s="41"/>
      <c r="I18" s="28"/>
      <c r="J18" s="28"/>
      <c r="K18" s="27" t="s">
        <v>49</v>
      </c>
      <c r="L18" s="33" t="s">
        <v>82</v>
      </c>
      <c r="M18" s="39" t="s">
        <v>111</v>
      </c>
      <c r="N18" s="70">
        <v>2</v>
      </c>
      <c r="O18" s="70">
        <v>2</v>
      </c>
      <c r="P18" s="71">
        <f t="shared" si="0"/>
        <v>2</v>
      </c>
      <c r="Q18" s="30">
        <v>1</v>
      </c>
      <c r="R18" s="26" t="s">
        <v>93</v>
      </c>
      <c r="S18" s="20" t="s">
        <v>66</v>
      </c>
    </row>
    <row r="19" spans="1:19" ht="14.25" customHeight="1" x14ac:dyDescent="0.2">
      <c r="A19" s="4"/>
      <c r="B19" s="10"/>
      <c r="C19" s="9"/>
      <c r="D19" s="62"/>
      <c r="E19" s="9"/>
      <c r="F19" s="10"/>
      <c r="G19" s="22"/>
      <c r="H19" s="41"/>
      <c r="I19" s="28"/>
      <c r="J19" s="28"/>
      <c r="K19" s="27" t="s">
        <v>50</v>
      </c>
      <c r="L19" s="33" t="s">
        <v>83</v>
      </c>
      <c r="M19" s="39" t="s">
        <v>110</v>
      </c>
      <c r="N19" s="70">
        <v>2</v>
      </c>
      <c r="O19" s="70">
        <v>2</v>
      </c>
      <c r="P19" s="71">
        <f t="shared" si="0"/>
        <v>2</v>
      </c>
      <c r="Q19" s="30">
        <v>2</v>
      </c>
      <c r="R19" s="26" t="s">
        <v>93</v>
      </c>
      <c r="S19" s="7" t="s">
        <v>66</v>
      </c>
    </row>
    <row r="20" spans="1:19" ht="15.75" x14ac:dyDescent="0.2">
      <c r="A20" s="4"/>
      <c r="B20" s="10"/>
      <c r="C20" s="9"/>
      <c r="D20" s="63"/>
      <c r="E20" s="9"/>
      <c r="F20" s="10"/>
      <c r="G20" s="22"/>
      <c r="H20" s="41"/>
      <c r="I20" s="28"/>
      <c r="J20" s="28"/>
      <c r="K20" s="27" t="s">
        <v>51</v>
      </c>
      <c r="L20" s="33" t="s">
        <v>84</v>
      </c>
      <c r="M20" s="39" t="s">
        <v>111</v>
      </c>
      <c r="N20" s="70">
        <v>2</v>
      </c>
      <c r="O20" s="70">
        <v>2</v>
      </c>
      <c r="P20" s="71">
        <f t="shared" si="0"/>
        <v>2</v>
      </c>
      <c r="Q20" s="30">
        <v>1</v>
      </c>
      <c r="R20" s="26" t="s">
        <v>93</v>
      </c>
      <c r="S20" s="7" t="s">
        <v>66</v>
      </c>
    </row>
    <row r="21" spans="1:19" x14ac:dyDescent="0.2">
      <c r="I21" s="5"/>
      <c r="J21" s="5"/>
    </row>
  </sheetData>
  <mergeCells count="2">
    <mergeCell ref="A6:B6"/>
    <mergeCell ref="D8:D20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4:S21"/>
  <sheetViews>
    <sheetView view="pageLayout" zoomScaleNormal="100" workbookViewId="0">
      <selection activeCell="S27" sqref="A1:S27"/>
    </sheetView>
  </sheetViews>
  <sheetFormatPr defaultRowHeight="14.25" x14ac:dyDescent="0.2"/>
  <cols>
    <col min="1" max="1" width="5" customWidth="1"/>
    <col min="2" max="2" width="5.625" customWidth="1"/>
    <col min="3" max="3" width="6.125" customWidth="1"/>
    <col min="4" max="4" width="6.25" customWidth="1"/>
    <col min="5" max="5" width="5.875" customWidth="1"/>
    <col min="6" max="6" width="5.375" customWidth="1"/>
    <col min="7" max="7" width="7.375" customWidth="1"/>
    <col min="8" max="8" width="7.75" customWidth="1"/>
    <col min="9" max="9" width="7.25" bestFit="1" customWidth="1"/>
    <col min="10" max="10" width="6" bestFit="1" customWidth="1"/>
    <col min="11" max="11" width="5.875" customWidth="1"/>
    <col min="12" max="12" width="13.75" customWidth="1"/>
    <col min="13" max="13" width="9.75" customWidth="1"/>
    <col min="14" max="14" width="5.75" customWidth="1"/>
    <col min="15" max="15" width="5.625" customWidth="1"/>
    <col min="16" max="16" width="5.75" customWidth="1"/>
    <col min="17" max="17" width="5" customWidth="1"/>
    <col min="18" max="18" width="4" customWidth="1"/>
    <col min="19" max="19" width="4.75" customWidth="1"/>
    <col min="20" max="20" width="8" customWidth="1"/>
  </cols>
  <sheetData>
    <row r="4" spans="1:19" ht="12" customHeight="1" x14ac:dyDescent="0.2"/>
    <row r="5" spans="1:19" ht="5.25" customHeight="1" x14ac:dyDescent="0.2"/>
    <row r="6" spans="1:19" ht="19.5" x14ac:dyDescent="0.2">
      <c r="A6" s="47" t="s">
        <v>0</v>
      </c>
      <c r="B6" s="48"/>
      <c r="C6" s="13"/>
      <c r="D6" s="14"/>
      <c r="E6" s="14" t="s">
        <v>14</v>
      </c>
      <c r="F6" s="15"/>
      <c r="G6" s="14"/>
      <c r="H6" s="14" t="s">
        <v>13</v>
      </c>
      <c r="I6" s="14"/>
      <c r="J6" s="15"/>
      <c r="K6" s="13"/>
      <c r="L6" s="14"/>
      <c r="M6" s="8" t="s">
        <v>1</v>
      </c>
      <c r="N6" s="14"/>
      <c r="O6" s="14"/>
      <c r="P6" s="14"/>
      <c r="Q6" s="25"/>
      <c r="R6" s="25"/>
      <c r="S6" s="19" t="s">
        <v>15</v>
      </c>
    </row>
    <row r="7" spans="1:19" ht="49.15" customHeight="1" x14ac:dyDescent="0.2">
      <c r="A7" s="23" t="s">
        <v>2</v>
      </c>
      <c r="B7" s="3" t="s">
        <v>3</v>
      </c>
      <c r="C7" s="16" t="s">
        <v>4</v>
      </c>
      <c r="D7" s="17" t="s">
        <v>5</v>
      </c>
      <c r="E7" s="16" t="s">
        <v>6</v>
      </c>
      <c r="F7" s="16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8" t="s">
        <v>3</v>
      </c>
      <c r="Q7" s="18" t="s">
        <v>96</v>
      </c>
      <c r="R7" s="18" t="s">
        <v>92</v>
      </c>
      <c r="S7" s="3" t="s">
        <v>97</v>
      </c>
    </row>
    <row r="8" spans="1:19" ht="14.25" customHeight="1" x14ac:dyDescent="0.2">
      <c r="A8" s="11"/>
      <c r="B8" s="72">
        <v>4</v>
      </c>
      <c r="C8" s="11"/>
      <c r="D8" s="61" t="s">
        <v>90</v>
      </c>
      <c r="E8" s="9"/>
      <c r="F8" s="10"/>
      <c r="G8" s="12"/>
      <c r="H8" s="21"/>
      <c r="I8" s="28"/>
      <c r="J8" s="28"/>
      <c r="K8" s="27" t="s">
        <v>38</v>
      </c>
      <c r="L8" s="33" t="s">
        <v>72</v>
      </c>
      <c r="M8" s="39" t="s">
        <v>108</v>
      </c>
      <c r="N8" s="70">
        <v>2</v>
      </c>
      <c r="O8" s="70">
        <v>2</v>
      </c>
      <c r="P8" s="71">
        <f>O8*4</f>
        <v>8</v>
      </c>
      <c r="Q8" s="30">
        <v>55</v>
      </c>
      <c r="R8" s="26" t="s">
        <v>93</v>
      </c>
      <c r="S8" s="7" t="s">
        <v>66</v>
      </c>
    </row>
    <row r="9" spans="1:19" ht="14.25" customHeight="1" x14ac:dyDescent="0.2">
      <c r="A9" s="4"/>
      <c r="B9" s="10"/>
      <c r="C9" s="9"/>
      <c r="D9" s="62"/>
      <c r="E9" s="9"/>
      <c r="F9" s="10"/>
      <c r="G9" s="12"/>
      <c r="H9" s="21"/>
      <c r="I9" s="28"/>
      <c r="J9" s="28"/>
      <c r="K9" s="27" t="s">
        <v>39</v>
      </c>
      <c r="L9" s="33" t="s">
        <v>73</v>
      </c>
      <c r="M9" s="39" t="s">
        <v>109</v>
      </c>
      <c r="N9" s="70">
        <v>14</v>
      </c>
      <c r="O9" s="70">
        <v>14</v>
      </c>
      <c r="P9" s="71">
        <f t="shared" ref="P9:Q20" si="0">O9*4</f>
        <v>56</v>
      </c>
      <c r="Q9" s="30">
        <v>171</v>
      </c>
      <c r="R9" s="26" t="s">
        <v>93</v>
      </c>
      <c r="S9" s="7" t="s">
        <v>66</v>
      </c>
    </row>
    <row r="10" spans="1:19" ht="14.25" customHeight="1" x14ac:dyDescent="0.2">
      <c r="A10" s="10"/>
      <c r="B10" s="10"/>
      <c r="C10" s="10"/>
      <c r="D10" s="62"/>
      <c r="E10" s="10"/>
      <c r="F10" s="10"/>
      <c r="G10" s="12"/>
      <c r="H10" s="21"/>
      <c r="I10" s="28"/>
      <c r="J10" s="28"/>
      <c r="K10" s="27" t="s">
        <v>41</v>
      </c>
      <c r="L10" s="33" t="s">
        <v>74</v>
      </c>
      <c r="M10" s="37" t="s">
        <v>61</v>
      </c>
      <c r="N10" s="72">
        <v>30</v>
      </c>
      <c r="O10" s="72">
        <v>30</v>
      </c>
      <c r="P10" s="71">
        <f t="shared" si="0"/>
        <v>120</v>
      </c>
      <c r="Q10" s="30">
        <v>120</v>
      </c>
      <c r="R10" s="26" t="s">
        <v>94</v>
      </c>
      <c r="S10" s="7" t="s">
        <v>66</v>
      </c>
    </row>
    <row r="11" spans="1:19" ht="14.25" customHeight="1" x14ac:dyDescent="0.2">
      <c r="A11" s="4"/>
      <c r="B11" s="10"/>
      <c r="C11" s="9"/>
      <c r="D11" s="62"/>
      <c r="E11" s="9"/>
      <c r="F11" s="10"/>
      <c r="G11" s="12"/>
      <c r="H11" s="21"/>
      <c r="I11" s="28"/>
      <c r="J11" s="28"/>
      <c r="K11" s="27" t="s">
        <v>42</v>
      </c>
      <c r="L11" s="33" t="s">
        <v>75</v>
      </c>
      <c r="M11" s="36" t="s">
        <v>89</v>
      </c>
      <c r="N11" s="72">
        <v>30</v>
      </c>
      <c r="O11" s="72">
        <v>30</v>
      </c>
      <c r="P11" s="71">
        <f t="shared" si="0"/>
        <v>120</v>
      </c>
      <c r="Q11" s="30">
        <v>120</v>
      </c>
      <c r="R11" s="26" t="s">
        <v>94</v>
      </c>
      <c r="S11" s="7" t="s">
        <v>66</v>
      </c>
    </row>
    <row r="12" spans="1:19" ht="14.25" customHeight="1" x14ac:dyDescent="0.2">
      <c r="A12" s="4"/>
      <c r="B12" s="10"/>
      <c r="C12" s="9"/>
      <c r="D12" s="62"/>
      <c r="E12" s="9"/>
      <c r="F12" s="10"/>
      <c r="G12" s="12"/>
      <c r="H12" s="21"/>
      <c r="I12" s="28"/>
      <c r="J12" s="28"/>
      <c r="K12" s="27" t="s">
        <v>43</v>
      </c>
      <c r="L12" s="40" t="s">
        <v>76</v>
      </c>
      <c r="M12" s="37" t="s">
        <v>66</v>
      </c>
      <c r="N12" s="72">
        <v>120</v>
      </c>
      <c r="O12" s="72">
        <v>120</v>
      </c>
      <c r="P12" s="71">
        <f t="shared" si="0"/>
        <v>480</v>
      </c>
      <c r="Q12" s="71">
        <v>480</v>
      </c>
      <c r="R12" s="26" t="s">
        <v>94</v>
      </c>
      <c r="S12" s="7" t="s">
        <v>66</v>
      </c>
    </row>
    <row r="13" spans="1:19" ht="14.25" customHeight="1" x14ac:dyDescent="0.2">
      <c r="A13" s="4"/>
      <c r="B13" s="10"/>
      <c r="C13" s="9"/>
      <c r="D13" s="62"/>
      <c r="E13" s="9"/>
      <c r="F13" s="10"/>
      <c r="G13" s="12"/>
      <c r="H13" s="21"/>
      <c r="I13" s="28"/>
      <c r="J13" s="28"/>
      <c r="K13" s="27" t="s">
        <v>44</v>
      </c>
      <c r="L13" s="33" t="s">
        <v>77</v>
      </c>
      <c r="M13" s="37" t="s">
        <v>66</v>
      </c>
      <c r="N13" s="72">
        <v>120</v>
      </c>
      <c r="O13" s="72">
        <v>120</v>
      </c>
      <c r="P13" s="71">
        <f t="shared" si="0"/>
        <v>480</v>
      </c>
      <c r="Q13" s="71">
        <v>480</v>
      </c>
      <c r="R13" s="26" t="s">
        <v>94</v>
      </c>
      <c r="S13" s="7" t="s">
        <v>66</v>
      </c>
    </row>
    <row r="14" spans="1:19" ht="14.25" customHeight="1" x14ac:dyDescent="0.2">
      <c r="A14" s="4"/>
      <c r="B14" s="10"/>
      <c r="C14" s="9"/>
      <c r="D14" s="62"/>
      <c r="E14" s="9"/>
      <c r="F14" s="10"/>
      <c r="G14" s="12"/>
      <c r="H14" s="21"/>
      <c r="I14" s="28"/>
      <c r="J14" s="28"/>
      <c r="K14" s="27" t="s">
        <v>45</v>
      </c>
      <c r="L14" s="33" t="s">
        <v>78</v>
      </c>
      <c r="M14" s="37" t="s">
        <v>66</v>
      </c>
      <c r="N14" s="72">
        <v>120</v>
      </c>
      <c r="O14" s="72">
        <v>120</v>
      </c>
      <c r="P14" s="71">
        <f t="shared" si="0"/>
        <v>480</v>
      </c>
      <c r="Q14" s="71">
        <v>480</v>
      </c>
      <c r="R14" s="26" t="s">
        <v>94</v>
      </c>
      <c r="S14" s="7" t="s">
        <v>66</v>
      </c>
    </row>
    <row r="15" spans="1:19" ht="14.25" customHeight="1" x14ac:dyDescent="0.2">
      <c r="A15" s="4"/>
      <c r="B15" s="10"/>
      <c r="C15" s="9"/>
      <c r="D15" s="62"/>
      <c r="E15" s="9"/>
      <c r="F15" s="10"/>
      <c r="G15" s="12"/>
      <c r="H15" s="21"/>
      <c r="I15" s="28"/>
      <c r="J15" s="28"/>
      <c r="K15" s="27" t="s">
        <v>46</v>
      </c>
      <c r="L15" s="33" t="s">
        <v>20</v>
      </c>
      <c r="M15" s="39" t="s">
        <v>79</v>
      </c>
      <c r="N15" s="72">
        <v>120</v>
      </c>
      <c r="O15" s="72">
        <v>120</v>
      </c>
      <c r="P15" s="71">
        <f t="shared" si="0"/>
        <v>480</v>
      </c>
      <c r="Q15" s="71">
        <v>480</v>
      </c>
      <c r="R15" s="26" t="s">
        <v>94</v>
      </c>
      <c r="S15" s="7" t="s">
        <v>66</v>
      </c>
    </row>
    <row r="16" spans="1:19" ht="14.25" customHeight="1" x14ac:dyDescent="0.2">
      <c r="A16" s="4"/>
      <c r="B16" s="10"/>
      <c r="C16" s="9"/>
      <c r="D16" s="62"/>
      <c r="E16" s="9"/>
      <c r="F16" s="10"/>
      <c r="G16" s="12"/>
      <c r="H16" s="21"/>
      <c r="I16" s="28"/>
      <c r="J16" s="28"/>
      <c r="K16" s="27" t="s">
        <v>47</v>
      </c>
      <c r="L16" s="33" t="s">
        <v>80</v>
      </c>
      <c r="M16" s="39" t="s">
        <v>36</v>
      </c>
      <c r="N16" s="72">
        <v>120</v>
      </c>
      <c r="O16" s="72">
        <v>120</v>
      </c>
      <c r="P16" s="71">
        <f t="shared" si="0"/>
        <v>480</v>
      </c>
      <c r="Q16" s="71">
        <v>480</v>
      </c>
      <c r="R16" s="26" t="s">
        <v>94</v>
      </c>
      <c r="S16" s="7" t="s">
        <v>66</v>
      </c>
    </row>
    <row r="17" spans="1:19" ht="14.25" customHeight="1" x14ac:dyDescent="0.2">
      <c r="A17" s="4"/>
      <c r="B17" s="10"/>
      <c r="C17" s="9"/>
      <c r="D17" s="62"/>
      <c r="E17" s="9"/>
      <c r="F17" s="10"/>
      <c r="G17" s="22"/>
      <c r="H17" s="41"/>
      <c r="I17" s="28"/>
      <c r="J17" s="28"/>
      <c r="K17" s="27" t="s">
        <v>48</v>
      </c>
      <c r="L17" s="33" t="s">
        <v>81</v>
      </c>
      <c r="M17" s="39" t="s">
        <v>110</v>
      </c>
      <c r="N17" s="70">
        <v>2</v>
      </c>
      <c r="O17" s="70">
        <v>2</v>
      </c>
      <c r="P17" s="71">
        <f t="shared" si="0"/>
        <v>8</v>
      </c>
      <c r="Q17" s="30">
        <v>7.5</v>
      </c>
      <c r="R17" s="26" t="s">
        <v>93</v>
      </c>
      <c r="S17" s="7" t="s">
        <v>66</v>
      </c>
    </row>
    <row r="18" spans="1:19" ht="14.25" customHeight="1" x14ac:dyDescent="0.2">
      <c r="A18" s="4"/>
      <c r="B18" s="10"/>
      <c r="C18" s="9"/>
      <c r="D18" s="62"/>
      <c r="E18" s="9"/>
      <c r="F18" s="10"/>
      <c r="G18" s="22"/>
      <c r="H18" s="41"/>
      <c r="I18" s="28"/>
      <c r="J18" s="28"/>
      <c r="K18" s="27" t="s">
        <v>49</v>
      </c>
      <c r="L18" s="33" t="s">
        <v>82</v>
      </c>
      <c r="M18" s="39" t="s">
        <v>111</v>
      </c>
      <c r="N18" s="70">
        <v>2</v>
      </c>
      <c r="O18" s="70">
        <v>2</v>
      </c>
      <c r="P18" s="71">
        <f t="shared" si="0"/>
        <v>8</v>
      </c>
      <c r="Q18" s="30">
        <v>3</v>
      </c>
      <c r="R18" s="26" t="s">
        <v>93</v>
      </c>
      <c r="S18" s="20" t="s">
        <v>66</v>
      </c>
    </row>
    <row r="19" spans="1:19" ht="14.25" customHeight="1" x14ac:dyDescent="0.2">
      <c r="A19" s="4"/>
      <c r="B19" s="10"/>
      <c r="C19" s="9"/>
      <c r="D19" s="62"/>
      <c r="E19" s="9"/>
      <c r="F19" s="10"/>
      <c r="G19" s="22"/>
      <c r="H19" s="41"/>
      <c r="I19" s="28"/>
      <c r="J19" s="28"/>
      <c r="K19" s="27" t="s">
        <v>50</v>
      </c>
      <c r="L19" s="33" t="s">
        <v>83</v>
      </c>
      <c r="M19" s="39" t="s">
        <v>110</v>
      </c>
      <c r="N19" s="70">
        <v>2</v>
      </c>
      <c r="O19" s="70">
        <v>2</v>
      </c>
      <c r="P19" s="71">
        <f t="shared" si="0"/>
        <v>8</v>
      </c>
      <c r="Q19" s="30">
        <v>7.5</v>
      </c>
      <c r="R19" s="26" t="s">
        <v>93</v>
      </c>
      <c r="S19" s="7" t="s">
        <v>66</v>
      </c>
    </row>
    <row r="20" spans="1:19" ht="15.75" x14ac:dyDescent="0.2">
      <c r="A20" s="4"/>
      <c r="B20" s="10"/>
      <c r="C20" s="9"/>
      <c r="D20" s="63"/>
      <c r="E20" s="9"/>
      <c r="F20" s="10"/>
      <c r="G20" s="22"/>
      <c r="H20" s="41"/>
      <c r="I20" s="28"/>
      <c r="J20" s="28"/>
      <c r="K20" s="27" t="s">
        <v>51</v>
      </c>
      <c r="L20" s="33" t="s">
        <v>84</v>
      </c>
      <c r="M20" s="39" t="s">
        <v>111</v>
      </c>
      <c r="N20" s="70">
        <v>2</v>
      </c>
      <c r="O20" s="70">
        <v>2</v>
      </c>
      <c r="P20" s="71">
        <f t="shared" si="0"/>
        <v>8</v>
      </c>
      <c r="Q20" s="30">
        <v>3</v>
      </c>
      <c r="R20" s="26" t="s">
        <v>93</v>
      </c>
      <c r="S20" s="7" t="s">
        <v>66</v>
      </c>
    </row>
    <row r="21" spans="1:19" x14ac:dyDescent="0.2">
      <c r="I21" s="5"/>
      <c r="J21" s="5"/>
    </row>
  </sheetData>
  <mergeCells count="2">
    <mergeCell ref="A6:B6"/>
    <mergeCell ref="D8:D20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4:S56"/>
  <sheetViews>
    <sheetView view="pageLayout" topLeftCell="A40" zoomScale="115" zoomScaleNormal="100" zoomScalePageLayoutView="115" workbookViewId="0">
      <selection activeCell="R33" sqref="A33:R61"/>
    </sheetView>
  </sheetViews>
  <sheetFormatPr defaultRowHeight="14.25" x14ac:dyDescent="0.2"/>
  <cols>
    <col min="1" max="1" width="5" customWidth="1"/>
    <col min="2" max="2" width="5.125" customWidth="1"/>
    <col min="3" max="3" width="6.125" customWidth="1"/>
    <col min="4" max="4" width="7.25" customWidth="1"/>
    <col min="5" max="5" width="5.875" customWidth="1"/>
    <col min="6" max="6" width="5.375" customWidth="1"/>
    <col min="7" max="7" width="7.375" customWidth="1"/>
    <col min="8" max="8" width="7.75" customWidth="1"/>
    <col min="9" max="9" width="7.25" bestFit="1" customWidth="1"/>
    <col min="10" max="10" width="6" bestFit="1" customWidth="1"/>
    <col min="11" max="11" width="5.875" customWidth="1"/>
    <col min="12" max="12" width="17.75" customWidth="1"/>
    <col min="13" max="13" width="9.125" customWidth="1"/>
    <col min="14" max="14" width="5.75" customWidth="1"/>
    <col min="15" max="15" width="5.625" customWidth="1"/>
    <col min="16" max="16" width="5.125" customWidth="1"/>
    <col min="17" max="17" width="5" customWidth="1"/>
    <col min="18" max="18" width="3.75" customWidth="1"/>
    <col min="19" max="19" width="5.75" customWidth="1"/>
    <col min="20" max="20" width="8" customWidth="1"/>
  </cols>
  <sheetData>
    <row r="4" spans="1:19" ht="12" customHeight="1" x14ac:dyDescent="0.2"/>
    <row r="5" spans="1:19" ht="5.25" customHeight="1" x14ac:dyDescent="0.2"/>
    <row r="6" spans="1:19" ht="19.5" x14ac:dyDescent="0.2">
      <c r="A6" s="47" t="s">
        <v>0</v>
      </c>
      <c r="B6" s="48"/>
      <c r="C6" s="13"/>
      <c r="D6" s="14"/>
      <c r="E6" s="14" t="s">
        <v>14</v>
      </c>
      <c r="F6" s="15"/>
      <c r="G6" s="14"/>
      <c r="H6" s="14" t="s">
        <v>13</v>
      </c>
      <c r="I6" s="14"/>
      <c r="J6" s="15"/>
      <c r="K6" s="13"/>
      <c r="L6" s="14"/>
      <c r="M6" s="8" t="s">
        <v>1</v>
      </c>
      <c r="N6" s="14"/>
      <c r="O6" s="14"/>
      <c r="P6" s="14"/>
      <c r="Q6" s="25"/>
      <c r="R6" s="25"/>
      <c r="S6" s="19" t="s">
        <v>15</v>
      </c>
    </row>
    <row r="7" spans="1:19" ht="49.15" customHeight="1" x14ac:dyDescent="0.2">
      <c r="A7" s="23" t="s">
        <v>2</v>
      </c>
      <c r="B7" s="3" t="s">
        <v>3</v>
      </c>
      <c r="C7" s="16" t="s">
        <v>4</v>
      </c>
      <c r="D7" s="17" t="s">
        <v>5</v>
      </c>
      <c r="E7" s="16" t="s">
        <v>6</v>
      </c>
      <c r="F7" s="16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8" t="s">
        <v>3</v>
      </c>
      <c r="Q7" s="18" t="s">
        <v>91</v>
      </c>
      <c r="R7" s="18" t="s">
        <v>92</v>
      </c>
      <c r="S7" s="2" t="s">
        <v>16</v>
      </c>
    </row>
    <row r="8" spans="1:19" ht="14.25" customHeight="1" x14ac:dyDescent="0.2">
      <c r="A8" s="11"/>
      <c r="B8" s="6"/>
      <c r="C8" s="11"/>
      <c r="D8" s="64" t="s">
        <v>95</v>
      </c>
      <c r="E8" s="9"/>
      <c r="F8" s="10"/>
      <c r="G8" s="52"/>
      <c r="H8" s="49" t="s">
        <v>56</v>
      </c>
      <c r="I8" s="55">
        <v>1</v>
      </c>
      <c r="J8" s="55">
        <v>4</v>
      </c>
      <c r="K8" s="27" t="s">
        <v>38</v>
      </c>
      <c r="L8" s="34" t="s">
        <v>17</v>
      </c>
      <c r="M8" s="39" t="s">
        <v>98</v>
      </c>
      <c r="N8" s="39">
        <v>12</v>
      </c>
      <c r="O8" s="39">
        <f>N8</f>
        <v>12</v>
      </c>
      <c r="P8" s="42">
        <f>O8*4</f>
        <v>48</v>
      </c>
      <c r="Q8" s="30">
        <v>117</v>
      </c>
      <c r="R8" s="26" t="s">
        <v>93</v>
      </c>
      <c r="S8" s="26" t="s">
        <v>66</v>
      </c>
    </row>
    <row r="9" spans="1:19" ht="14.25" customHeight="1" x14ac:dyDescent="0.2">
      <c r="A9" s="4"/>
      <c r="B9" s="10"/>
      <c r="C9" s="9"/>
      <c r="D9" s="65"/>
      <c r="E9" s="9"/>
      <c r="F9" s="10"/>
      <c r="G9" s="53"/>
      <c r="H9" s="50"/>
      <c r="I9" s="56"/>
      <c r="J9" s="56"/>
      <c r="K9" s="27" t="s">
        <v>39</v>
      </c>
      <c r="L9" s="34" t="s">
        <v>18</v>
      </c>
      <c r="M9" s="39" t="s">
        <v>114</v>
      </c>
      <c r="N9" s="39">
        <v>6</v>
      </c>
      <c r="O9" s="39">
        <v>6</v>
      </c>
      <c r="P9" s="42">
        <f t="shared" ref="P9:P24" si="0">O9*4</f>
        <v>24</v>
      </c>
      <c r="Q9" s="30">
        <v>61</v>
      </c>
      <c r="R9" s="26" t="s">
        <v>93</v>
      </c>
      <c r="S9" s="26" t="s">
        <v>66</v>
      </c>
    </row>
    <row r="10" spans="1:19" ht="14.25" customHeight="1" x14ac:dyDescent="0.2">
      <c r="A10" s="10"/>
      <c r="B10" s="10"/>
      <c r="C10" s="10"/>
      <c r="D10" s="65"/>
      <c r="E10" s="10"/>
      <c r="F10" s="10"/>
      <c r="G10" s="53"/>
      <c r="H10" s="50"/>
      <c r="I10" s="56"/>
      <c r="J10" s="56"/>
      <c r="K10" s="27" t="s">
        <v>41</v>
      </c>
      <c r="L10" s="35" t="s">
        <v>19</v>
      </c>
      <c r="M10" s="37" t="s">
        <v>99</v>
      </c>
      <c r="N10" s="36">
        <v>8</v>
      </c>
      <c r="O10" s="39">
        <f t="shared" ref="O9:O24" si="1">N10</f>
        <v>8</v>
      </c>
      <c r="P10" s="42">
        <f t="shared" si="0"/>
        <v>32</v>
      </c>
      <c r="Q10" s="30">
        <v>26</v>
      </c>
      <c r="R10" s="26" t="s">
        <v>93</v>
      </c>
      <c r="S10" s="26" t="s">
        <v>66</v>
      </c>
    </row>
    <row r="11" spans="1:19" ht="14.25" customHeight="1" x14ac:dyDescent="0.2">
      <c r="A11" s="4"/>
      <c r="B11" s="10"/>
      <c r="C11" s="9"/>
      <c r="D11" s="65"/>
      <c r="E11" s="9"/>
      <c r="F11" s="10"/>
      <c r="G11" s="53"/>
      <c r="H11" s="50"/>
      <c r="I11" s="56"/>
      <c r="J11" s="56"/>
      <c r="K11" s="27" t="s">
        <v>42</v>
      </c>
      <c r="L11" s="35" t="s">
        <v>20</v>
      </c>
      <c r="M11" s="37" t="s">
        <v>21</v>
      </c>
      <c r="N11" s="36">
        <v>24</v>
      </c>
      <c r="O11" s="39">
        <f t="shared" si="1"/>
        <v>24</v>
      </c>
      <c r="P11" s="42">
        <f t="shared" si="0"/>
        <v>96</v>
      </c>
      <c r="Q11" s="30">
        <v>96</v>
      </c>
      <c r="R11" s="26" t="s">
        <v>94</v>
      </c>
      <c r="S11" s="26" t="s">
        <v>66</v>
      </c>
    </row>
    <row r="12" spans="1:19" ht="14.25" customHeight="1" x14ac:dyDescent="0.2">
      <c r="A12" s="4"/>
      <c r="B12" s="10"/>
      <c r="C12" s="9"/>
      <c r="D12" s="65"/>
      <c r="E12" s="9"/>
      <c r="F12" s="10"/>
      <c r="G12" s="54"/>
      <c r="H12" s="51"/>
      <c r="I12" s="57"/>
      <c r="J12" s="57"/>
      <c r="K12" s="27" t="s">
        <v>43</v>
      </c>
      <c r="L12" s="35" t="s">
        <v>22</v>
      </c>
      <c r="M12" s="37" t="s">
        <v>23</v>
      </c>
      <c r="N12" s="36">
        <v>24</v>
      </c>
      <c r="O12" s="39">
        <f t="shared" si="1"/>
        <v>24</v>
      </c>
      <c r="P12" s="42">
        <f t="shared" si="0"/>
        <v>96</v>
      </c>
      <c r="Q12" s="30">
        <v>96</v>
      </c>
      <c r="R12" s="26" t="s">
        <v>94</v>
      </c>
      <c r="S12" s="26" t="s">
        <v>66</v>
      </c>
    </row>
    <row r="13" spans="1:19" ht="14.25" customHeight="1" x14ac:dyDescent="0.2">
      <c r="A13" s="4"/>
      <c r="B13" s="10"/>
      <c r="C13" s="9"/>
      <c r="D13" s="65"/>
      <c r="E13" s="9"/>
      <c r="F13" s="10"/>
      <c r="G13" s="52"/>
      <c r="H13" s="49" t="s">
        <v>57</v>
      </c>
      <c r="I13" s="55">
        <v>4</v>
      </c>
      <c r="J13" s="55">
        <v>4</v>
      </c>
      <c r="K13" s="27" t="s">
        <v>44</v>
      </c>
      <c r="L13" s="35" t="s">
        <v>24</v>
      </c>
      <c r="M13" s="36" t="s">
        <v>116</v>
      </c>
      <c r="N13" s="36">
        <v>8</v>
      </c>
      <c r="O13" s="39">
        <f t="shared" si="1"/>
        <v>8</v>
      </c>
      <c r="P13" s="42">
        <f t="shared" si="0"/>
        <v>32</v>
      </c>
      <c r="Q13" s="30">
        <v>59</v>
      </c>
      <c r="R13" s="26" t="s">
        <v>93</v>
      </c>
      <c r="S13" s="26" t="s">
        <v>66</v>
      </c>
    </row>
    <row r="14" spans="1:19" ht="14.25" customHeight="1" x14ac:dyDescent="0.2">
      <c r="A14" s="4"/>
      <c r="B14" s="10"/>
      <c r="C14" s="9"/>
      <c r="D14" s="65"/>
      <c r="E14" s="9"/>
      <c r="F14" s="10"/>
      <c r="G14" s="54"/>
      <c r="H14" s="51"/>
      <c r="I14" s="57"/>
      <c r="J14" s="57"/>
      <c r="K14" s="27" t="s">
        <v>45</v>
      </c>
      <c r="L14" s="35" t="s">
        <v>25</v>
      </c>
      <c r="M14" s="37" t="s">
        <v>26</v>
      </c>
      <c r="N14" s="36">
        <v>35</v>
      </c>
      <c r="O14" s="39">
        <f t="shared" si="1"/>
        <v>35</v>
      </c>
      <c r="P14" s="42">
        <f t="shared" si="0"/>
        <v>140</v>
      </c>
      <c r="Q14" s="30">
        <v>35</v>
      </c>
      <c r="R14" s="26" t="s">
        <v>93</v>
      </c>
      <c r="S14" s="26" t="s">
        <v>66</v>
      </c>
    </row>
    <row r="15" spans="1:19" ht="14.25" customHeight="1" x14ac:dyDescent="0.2">
      <c r="A15" s="4"/>
      <c r="B15" s="10"/>
      <c r="C15" s="9"/>
      <c r="D15" s="65"/>
      <c r="E15" s="9"/>
      <c r="F15" s="10"/>
      <c r="G15" s="12"/>
      <c r="H15" s="21"/>
      <c r="I15" s="28"/>
      <c r="J15" s="28"/>
      <c r="K15" s="27" t="s">
        <v>46</v>
      </c>
      <c r="L15" s="35" t="s">
        <v>27</v>
      </c>
      <c r="M15" s="36" t="s">
        <v>100</v>
      </c>
      <c r="N15" s="36">
        <v>4</v>
      </c>
      <c r="O15" s="39">
        <f t="shared" si="1"/>
        <v>4</v>
      </c>
      <c r="P15" s="42">
        <f t="shared" si="0"/>
        <v>16</v>
      </c>
      <c r="Q15" s="30">
        <v>55</v>
      </c>
      <c r="R15" s="26" t="s">
        <v>93</v>
      </c>
      <c r="S15" s="26" t="s">
        <v>66</v>
      </c>
    </row>
    <row r="16" spans="1:19" ht="14.25" customHeight="1" x14ac:dyDescent="0.2">
      <c r="A16" s="4"/>
      <c r="B16" s="10"/>
      <c r="C16" s="9"/>
      <c r="D16" s="65"/>
      <c r="E16" s="9"/>
      <c r="F16" s="10"/>
      <c r="G16" s="12"/>
      <c r="H16" s="21"/>
      <c r="I16" s="28"/>
      <c r="J16" s="28"/>
      <c r="K16" s="27" t="s">
        <v>47</v>
      </c>
      <c r="L16" s="35" t="s">
        <v>28</v>
      </c>
      <c r="M16" s="36" t="s">
        <v>115</v>
      </c>
      <c r="N16" s="36">
        <v>2</v>
      </c>
      <c r="O16" s="39">
        <f t="shared" si="1"/>
        <v>2</v>
      </c>
      <c r="P16" s="42">
        <f t="shared" si="0"/>
        <v>8</v>
      </c>
      <c r="Q16" s="30">
        <v>29</v>
      </c>
      <c r="R16" s="26" t="s">
        <v>93</v>
      </c>
      <c r="S16" s="26" t="s">
        <v>66</v>
      </c>
    </row>
    <row r="17" spans="1:19" ht="14.25" customHeight="1" x14ac:dyDescent="0.2">
      <c r="A17" s="4"/>
      <c r="B17" s="10"/>
      <c r="C17" s="9"/>
      <c r="D17" s="65"/>
      <c r="E17" s="9"/>
      <c r="F17" s="10"/>
      <c r="G17" s="12"/>
      <c r="H17" s="21"/>
      <c r="I17" s="28"/>
      <c r="J17" s="28"/>
      <c r="K17" s="27" t="s">
        <v>48</v>
      </c>
      <c r="L17" s="35" t="s">
        <v>29</v>
      </c>
      <c r="M17" s="36" t="s">
        <v>117</v>
      </c>
      <c r="N17" s="36">
        <v>8</v>
      </c>
      <c r="O17" s="39">
        <f t="shared" si="1"/>
        <v>8</v>
      </c>
      <c r="P17" s="42">
        <f t="shared" si="0"/>
        <v>32</v>
      </c>
      <c r="Q17" s="30">
        <v>55.5</v>
      </c>
      <c r="R17" s="26" t="s">
        <v>93</v>
      </c>
      <c r="S17" s="26" t="s">
        <v>66</v>
      </c>
    </row>
    <row r="18" spans="1:19" ht="14.25" customHeight="1" x14ac:dyDescent="0.2">
      <c r="A18" s="4"/>
      <c r="B18" s="10"/>
      <c r="C18" s="9"/>
      <c r="D18" s="65"/>
      <c r="E18" s="9"/>
      <c r="F18" s="10"/>
      <c r="G18" s="11"/>
      <c r="H18" s="11"/>
      <c r="I18" s="29"/>
      <c r="J18" s="29"/>
      <c r="K18" s="27" t="s">
        <v>49</v>
      </c>
      <c r="L18" s="35" t="s">
        <v>30</v>
      </c>
      <c r="M18" s="36" t="s">
        <v>118</v>
      </c>
      <c r="N18" s="36">
        <v>8</v>
      </c>
      <c r="O18" s="39">
        <f t="shared" si="1"/>
        <v>8</v>
      </c>
      <c r="P18" s="42">
        <f t="shared" si="0"/>
        <v>32</v>
      </c>
      <c r="Q18" s="43">
        <v>138</v>
      </c>
      <c r="R18" s="26" t="s">
        <v>93</v>
      </c>
      <c r="S18" s="26" t="s">
        <v>66</v>
      </c>
    </row>
    <row r="19" spans="1:19" ht="14.25" customHeight="1" x14ac:dyDescent="0.2">
      <c r="A19" s="4"/>
      <c r="B19" s="10"/>
      <c r="C19" s="9"/>
      <c r="D19" s="65"/>
      <c r="E19" s="9"/>
      <c r="F19" s="10"/>
      <c r="G19" s="11"/>
      <c r="H19" s="11"/>
      <c r="I19" s="29"/>
      <c r="J19" s="29"/>
      <c r="K19" s="27" t="s">
        <v>50</v>
      </c>
      <c r="L19" s="35" t="s">
        <v>31</v>
      </c>
      <c r="M19" s="36" t="s">
        <v>101</v>
      </c>
      <c r="N19" s="36">
        <v>2</v>
      </c>
      <c r="O19" s="39">
        <f t="shared" si="1"/>
        <v>2</v>
      </c>
      <c r="P19" s="42">
        <f t="shared" si="0"/>
        <v>8</v>
      </c>
      <c r="Q19" s="30">
        <v>199</v>
      </c>
      <c r="R19" s="26" t="s">
        <v>93</v>
      </c>
      <c r="S19" s="26" t="s">
        <v>66</v>
      </c>
    </row>
    <row r="20" spans="1:19" ht="15.75" x14ac:dyDescent="0.2">
      <c r="A20" s="4"/>
      <c r="B20" s="10"/>
      <c r="C20" s="9"/>
      <c r="D20" s="65"/>
      <c r="E20" s="9"/>
      <c r="F20" s="10"/>
      <c r="G20" s="69"/>
      <c r="H20" s="68" t="s">
        <v>40</v>
      </c>
      <c r="I20" s="67">
        <v>1</v>
      </c>
      <c r="J20" s="67">
        <v>1</v>
      </c>
      <c r="K20" s="27" t="s">
        <v>51</v>
      </c>
      <c r="L20" s="35" t="s">
        <v>32</v>
      </c>
      <c r="M20" s="36" t="s">
        <v>119</v>
      </c>
      <c r="N20" s="36">
        <v>1</v>
      </c>
      <c r="O20" s="39">
        <f t="shared" si="1"/>
        <v>1</v>
      </c>
      <c r="P20" s="42">
        <f t="shared" si="0"/>
        <v>4</v>
      </c>
      <c r="Q20" s="30">
        <v>104</v>
      </c>
      <c r="R20" s="26" t="s">
        <v>93</v>
      </c>
      <c r="S20" s="26" t="s">
        <v>66</v>
      </c>
    </row>
    <row r="21" spans="1:19" ht="15.75" x14ac:dyDescent="0.2">
      <c r="A21" s="4"/>
      <c r="B21" s="10"/>
      <c r="C21" s="9"/>
      <c r="D21" s="65"/>
      <c r="E21" s="9"/>
      <c r="F21" s="10"/>
      <c r="G21" s="69"/>
      <c r="H21" s="68"/>
      <c r="I21" s="67"/>
      <c r="J21" s="67"/>
      <c r="K21" s="27" t="s">
        <v>52</v>
      </c>
      <c r="L21" s="35" t="s">
        <v>33</v>
      </c>
      <c r="M21" s="36" t="s">
        <v>34</v>
      </c>
      <c r="N21" s="36">
        <v>2</v>
      </c>
      <c r="O21" s="39">
        <f t="shared" si="1"/>
        <v>2</v>
      </c>
      <c r="P21" s="42">
        <f t="shared" si="0"/>
        <v>8</v>
      </c>
      <c r="Q21" s="30">
        <v>15</v>
      </c>
      <c r="R21" s="26" t="s">
        <v>93</v>
      </c>
      <c r="S21" s="26" t="s">
        <v>66</v>
      </c>
    </row>
    <row r="22" spans="1:19" ht="15.75" x14ac:dyDescent="0.2">
      <c r="A22" s="4"/>
      <c r="B22" s="10"/>
      <c r="C22" s="9"/>
      <c r="D22" s="65"/>
      <c r="E22" s="9"/>
      <c r="F22" s="10"/>
      <c r="G22" s="69"/>
      <c r="H22" s="68"/>
      <c r="I22" s="67"/>
      <c r="J22" s="67"/>
      <c r="K22" s="27" t="s">
        <v>53</v>
      </c>
      <c r="L22" s="35" t="s">
        <v>20</v>
      </c>
      <c r="M22" s="36" t="s">
        <v>35</v>
      </c>
      <c r="N22" s="36">
        <v>35</v>
      </c>
      <c r="O22" s="39">
        <f t="shared" si="1"/>
        <v>35</v>
      </c>
      <c r="P22" s="42">
        <f t="shared" si="0"/>
        <v>140</v>
      </c>
      <c r="Q22" s="30">
        <v>140</v>
      </c>
      <c r="R22" s="26" t="s">
        <v>94</v>
      </c>
      <c r="S22" s="26" t="s">
        <v>66</v>
      </c>
    </row>
    <row r="23" spans="1:19" ht="15.75" x14ac:dyDescent="0.2">
      <c r="A23" s="4"/>
      <c r="B23" s="10"/>
      <c r="C23" s="9"/>
      <c r="D23" s="65"/>
      <c r="E23" s="9"/>
      <c r="F23" s="10"/>
      <c r="G23" s="69"/>
      <c r="H23" s="68"/>
      <c r="I23" s="67"/>
      <c r="J23" s="67"/>
      <c r="K23" s="27" t="s">
        <v>54</v>
      </c>
      <c r="L23" s="35" t="s">
        <v>22</v>
      </c>
      <c r="M23" s="36" t="s">
        <v>36</v>
      </c>
      <c r="N23" s="36">
        <v>35</v>
      </c>
      <c r="O23" s="39">
        <f t="shared" si="1"/>
        <v>35</v>
      </c>
      <c r="P23" s="42">
        <f t="shared" si="0"/>
        <v>140</v>
      </c>
      <c r="Q23" s="30">
        <v>140</v>
      </c>
      <c r="R23" s="26" t="s">
        <v>94</v>
      </c>
      <c r="S23" s="26" t="s">
        <v>66</v>
      </c>
    </row>
    <row r="24" spans="1:19" ht="15.75" x14ac:dyDescent="0.2">
      <c r="A24" s="4"/>
      <c r="B24" s="10"/>
      <c r="C24" s="9"/>
      <c r="D24" s="66"/>
      <c r="E24" s="9"/>
      <c r="F24" s="10"/>
      <c r="G24" s="69"/>
      <c r="H24" s="68"/>
      <c r="I24" s="67"/>
      <c r="J24" s="67"/>
      <c r="K24" s="27" t="s">
        <v>55</v>
      </c>
      <c r="L24" s="34" t="s">
        <v>37</v>
      </c>
      <c r="M24" s="38" t="s">
        <v>58</v>
      </c>
      <c r="N24" s="39">
        <v>2</v>
      </c>
      <c r="O24" s="39">
        <f t="shared" si="1"/>
        <v>2</v>
      </c>
      <c r="P24" s="42">
        <f t="shared" si="0"/>
        <v>8</v>
      </c>
      <c r="Q24" s="30">
        <v>8</v>
      </c>
      <c r="R24" s="26" t="s">
        <v>94</v>
      </c>
      <c r="S24" s="26" t="s">
        <v>66</v>
      </c>
    </row>
    <row r="25" spans="1:19" x14ac:dyDescent="0.2">
      <c r="I25" s="5"/>
      <c r="J25" s="5"/>
    </row>
    <row r="37" spans="1:19" ht="5.25" customHeight="1" x14ac:dyDescent="0.2"/>
    <row r="38" spans="1:19" ht="19.5" x14ac:dyDescent="0.2">
      <c r="A38" s="47" t="s">
        <v>0</v>
      </c>
      <c r="B38" s="48"/>
      <c r="C38" s="13"/>
      <c r="D38" s="14"/>
      <c r="E38" s="14" t="s">
        <v>14</v>
      </c>
      <c r="F38" s="15"/>
      <c r="G38" s="14"/>
      <c r="H38" s="14" t="s">
        <v>13</v>
      </c>
      <c r="I38" s="14"/>
      <c r="J38" s="15"/>
      <c r="K38" s="13"/>
      <c r="L38" s="14"/>
      <c r="M38" s="8" t="s">
        <v>1</v>
      </c>
      <c r="N38" s="14"/>
      <c r="O38" s="14"/>
      <c r="P38" s="14"/>
      <c r="Q38" s="25"/>
      <c r="R38" s="25"/>
      <c r="S38" s="19" t="s">
        <v>15</v>
      </c>
    </row>
    <row r="39" spans="1:19" ht="45" x14ac:dyDescent="0.2">
      <c r="A39" s="23" t="s">
        <v>2</v>
      </c>
      <c r="B39" s="3" t="s">
        <v>3</v>
      </c>
      <c r="C39" s="16" t="s">
        <v>4</v>
      </c>
      <c r="D39" s="17" t="s">
        <v>5</v>
      </c>
      <c r="E39" s="16" t="s">
        <v>6</v>
      </c>
      <c r="F39" s="16" t="s">
        <v>3</v>
      </c>
      <c r="G39" s="3" t="s">
        <v>10</v>
      </c>
      <c r="H39" s="3" t="s">
        <v>5</v>
      </c>
      <c r="I39" s="3" t="s">
        <v>12</v>
      </c>
      <c r="J39" s="3" t="s">
        <v>11</v>
      </c>
      <c r="K39" s="1" t="s">
        <v>7</v>
      </c>
      <c r="L39" s="2" t="s">
        <v>5</v>
      </c>
      <c r="M39" s="2" t="s">
        <v>9</v>
      </c>
      <c r="N39" s="3" t="s">
        <v>8</v>
      </c>
      <c r="O39" s="3" t="s">
        <v>6</v>
      </c>
      <c r="P39" s="18" t="s">
        <v>3</v>
      </c>
      <c r="Q39" s="18" t="s">
        <v>91</v>
      </c>
      <c r="R39" s="18" t="s">
        <v>92</v>
      </c>
      <c r="S39" s="2" t="s">
        <v>16</v>
      </c>
    </row>
    <row r="40" spans="1:19" ht="15.75" x14ac:dyDescent="0.2">
      <c r="A40" s="11"/>
      <c r="B40" s="6"/>
      <c r="C40" s="11"/>
      <c r="D40" s="64" t="s">
        <v>95</v>
      </c>
      <c r="E40" s="9"/>
      <c r="F40" s="10"/>
      <c r="G40" s="22"/>
      <c r="H40" s="24"/>
      <c r="I40" s="28"/>
      <c r="J40" s="28"/>
      <c r="K40" s="27" t="s">
        <v>38</v>
      </c>
      <c r="L40" s="35" t="s">
        <v>102</v>
      </c>
      <c r="M40" s="37" t="s">
        <v>103</v>
      </c>
      <c r="N40" s="36">
        <v>4</v>
      </c>
      <c r="O40" s="36">
        <f>N40</f>
        <v>4</v>
      </c>
      <c r="P40" s="42">
        <f>O40*4</f>
        <v>16</v>
      </c>
      <c r="Q40" s="30">
        <v>2</v>
      </c>
      <c r="R40" s="26" t="s">
        <v>93</v>
      </c>
      <c r="S40" s="26" t="s">
        <v>66</v>
      </c>
    </row>
    <row r="41" spans="1:19" ht="15.75" x14ac:dyDescent="0.2">
      <c r="A41" s="4"/>
      <c r="B41" s="10"/>
      <c r="C41" s="9"/>
      <c r="D41" s="65"/>
      <c r="E41" s="9"/>
      <c r="F41" s="10"/>
      <c r="G41" s="22"/>
      <c r="H41" s="24"/>
      <c r="I41" s="28"/>
      <c r="J41" s="28"/>
      <c r="K41" s="27" t="s">
        <v>39</v>
      </c>
      <c r="L41" s="35" t="s">
        <v>104</v>
      </c>
      <c r="M41" s="37" t="s">
        <v>105</v>
      </c>
      <c r="N41" s="36">
        <v>8</v>
      </c>
      <c r="O41" s="36">
        <f t="shared" ref="O41:O55" si="2">N41</f>
        <v>8</v>
      </c>
      <c r="P41" s="42">
        <f t="shared" ref="P41:P55" si="3">O41*4</f>
        <v>32</v>
      </c>
      <c r="Q41" s="30">
        <v>4</v>
      </c>
      <c r="R41" s="26" t="s">
        <v>93</v>
      </c>
      <c r="S41" s="26" t="s">
        <v>66</v>
      </c>
    </row>
    <row r="42" spans="1:19" ht="15.75" x14ac:dyDescent="0.2">
      <c r="A42" s="10"/>
      <c r="B42" s="10"/>
      <c r="C42" s="10"/>
      <c r="D42" s="65"/>
      <c r="E42" s="10"/>
      <c r="F42" s="10"/>
      <c r="G42" s="22"/>
      <c r="H42" s="24"/>
      <c r="I42" s="28"/>
      <c r="J42" s="28"/>
      <c r="K42" s="27" t="s">
        <v>41</v>
      </c>
      <c r="L42" s="34" t="s">
        <v>106</v>
      </c>
      <c r="M42" s="38" t="s">
        <v>107</v>
      </c>
      <c r="N42" s="39">
        <v>2</v>
      </c>
      <c r="O42" s="36">
        <f t="shared" si="2"/>
        <v>2</v>
      </c>
      <c r="P42" s="42">
        <f t="shared" si="3"/>
        <v>8</v>
      </c>
      <c r="Q42" s="30">
        <v>3.2</v>
      </c>
      <c r="R42" s="26" t="s">
        <v>93</v>
      </c>
      <c r="S42" s="26" t="s">
        <v>66</v>
      </c>
    </row>
    <row r="43" spans="1:19" ht="15.75" x14ac:dyDescent="0.2">
      <c r="A43" s="4"/>
      <c r="B43" s="10"/>
      <c r="C43" s="9"/>
      <c r="D43" s="65"/>
      <c r="E43" s="9"/>
      <c r="F43" s="10"/>
      <c r="G43" s="52"/>
      <c r="H43" s="58" t="s">
        <v>71</v>
      </c>
      <c r="I43" s="55">
        <v>1</v>
      </c>
      <c r="J43" s="55">
        <v>1</v>
      </c>
      <c r="K43" s="27" t="s">
        <v>42</v>
      </c>
      <c r="L43" s="34" t="s">
        <v>20</v>
      </c>
      <c r="M43" s="39" t="s">
        <v>21</v>
      </c>
      <c r="N43" s="39">
        <v>64</v>
      </c>
      <c r="O43" s="36">
        <f t="shared" si="2"/>
        <v>64</v>
      </c>
      <c r="P43" s="42">
        <f t="shared" si="3"/>
        <v>256</v>
      </c>
      <c r="Q43" s="30">
        <v>256</v>
      </c>
      <c r="R43" s="26" t="s">
        <v>94</v>
      </c>
      <c r="S43" s="26" t="s">
        <v>66</v>
      </c>
    </row>
    <row r="44" spans="1:19" ht="15.75" x14ac:dyDescent="0.2">
      <c r="A44" s="4"/>
      <c r="B44" s="10"/>
      <c r="C44" s="9"/>
      <c r="D44" s="65"/>
      <c r="E44" s="9"/>
      <c r="F44" s="10"/>
      <c r="G44" s="53"/>
      <c r="H44" s="59"/>
      <c r="I44" s="56"/>
      <c r="J44" s="56"/>
      <c r="K44" s="27" t="s">
        <v>43</v>
      </c>
      <c r="L44" s="34" t="s">
        <v>22</v>
      </c>
      <c r="M44" s="39" t="s">
        <v>23</v>
      </c>
      <c r="N44" s="39">
        <v>64</v>
      </c>
      <c r="O44" s="36">
        <f t="shared" si="2"/>
        <v>64</v>
      </c>
      <c r="P44" s="42">
        <f t="shared" si="3"/>
        <v>256</v>
      </c>
      <c r="Q44" s="30">
        <v>256</v>
      </c>
      <c r="R44" s="26" t="s">
        <v>94</v>
      </c>
      <c r="S44" s="26" t="s">
        <v>66</v>
      </c>
    </row>
    <row r="45" spans="1:19" ht="15.75" x14ac:dyDescent="0.2">
      <c r="A45" s="4"/>
      <c r="B45" s="10"/>
      <c r="C45" s="9"/>
      <c r="D45" s="65"/>
      <c r="E45" s="9"/>
      <c r="F45" s="10"/>
      <c r="G45" s="53"/>
      <c r="H45" s="59"/>
      <c r="I45" s="56"/>
      <c r="J45" s="56"/>
      <c r="K45" s="27" t="s">
        <v>44</v>
      </c>
      <c r="L45" s="34" t="s">
        <v>20</v>
      </c>
      <c r="M45" s="39" t="s">
        <v>59</v>
      </c>
      <c r="N45" s="39">
        <v>20</v>
      </c>
      <c r="O45" s="36">
        <f t="shared" si="2"/>
        <v>20</v>
      </c>
      <c r="P45" s="42">
        <f t="shared" si="3"/>
        <v>80</v>
      </c>
      <c r="Q45" s="30">
        <v>80</v>
      </c>
      <c r="R45" s="26" t="s">
        <v>94</v>
      </c>
      <c r="S45" s="26" t="s">
        <v>66</v>
      </c>
    </row>
    <row r="46" spans="1:19" ht="15.75" x14ac:dyDescent="0.2">
      <c r="A46" s="4"/>
      <c r="B46" s="10"/>
      <c r="C46" s="9"/>
      <c r="D46" s="65"/>
      <c r="E46" s="9"/>
      <c r="F46" s="10"/>
      <c r="G46" s="53"/>
      <c r="H46" s="59"/>
      <c r="I46" s="56"/>
      <c r="J46" s="56"/>
      <c r="K46" s="27" t="s">
        <v>45</v>
      </c>
      <c r="L46" s="34" t="s">
        <v>20</v>
      </c>
      <c r="M46" s="39" t="s">
        <v>35</v>
      </c>
      <c r="N46" s="39">
        <v>35</v>
      </c>
      <c r="O46" s="36">
        <f t="shared" si="2"/>
        <v>35</v>
      </c>
      <c r="P46" s="42">
        <f t="shared" si="3"/>
        <v>140</v>
      </c>
      <c r="Q46" s="30">
        <v>140</v>
      </c>
      <c r="R46" s="26" t="s">
        <v>94</v>
      </c>
      <c r="S46" s="26" t="s">
        <v>66</v>
      </c>
    </row>
    <row r="47" spans="1:19" ht="15.75" x14ac:dyDescent="0.2">
      <c r="A47" s="4"/>
      <c r="B47" s="10"/>
      <c r="C47" s="9"/>
      <c r="D47" s="65"/>
      <c r="E47" s="9"/>
      <c r="F47" s="10"/>
      <c r="G47" s="53"/>
      <c r="H47" s="59"/>
      <c r="I47" s="56"/>
      <c r="J47" s="56"/>
      <c r="K47" s="27" t="s">
        <v>46</v>
      </c>
      <c r="L47" s="34" t="s">
        <v>22</v>
      </c>
      <c r="M47" s="39" t="s">
        <v>36</v>
      </c>
      <c r="N47" s="39">
        <v>55</v>
      </c>
      <c r="O47" s="36">
        <f t="shared" si="2"/>
        <v>55</v>
      </c>
      <c r="P47" s="42">
        <f t="shared" si="3"/>
        <v>220</v>
      </c>
      <c r="Q47" s="30">
        <v>220</v>
      </c>
      <c r="R47" s="26" t="s">
        <v>94</v>
      </c>
      <c r="S47" s="26" t="s">
        <v>66</v>
      </c>
    </row>
    <row r="48" spans="1:19" ht="15.75" x14ac:dyDescent="0.2">
      <c r="A48" s="4"/>
      <c r="B48" s="10"/>
      <c r="C48" s="9"/>
      <c r="D48" s="65"/>
      <c r="E48" s="9"/>
      <c r="F48" s="10"/>
      <c r="G48" s="53"/>
      <c r="H48" s="59"/>
      <c r="I48" s="56"/>
      <c r="J48" s="56"/>
      <c r="K48" s="27" t="s">
        <v>47</v>
      </c>
      <c r="L48" s="34" t="s">
        <v>60</v>
      </c>
      <c r="M48" s="38" t="s">
        <v>61</v>
      </c>
      <c r="N48" s="39">
        <v>30</v>
      </c>
      <c r="O48" s="36">
        <f t="shared" si="2"/>
        <v>30</v>
      </c>
      <c r="P48" s="42">
        <f t="shared" si="3"/>
        <v>120</v>
      </c>
      <c r="Q48" s="30">
        <v>120</v>
      </c>
      <c r="R48" s="26" t="s">
        <v>94</v>
      </c>
      <c r="S48" s="26" t="s">
        <v>66</v>
      </c>
    </row>
    <row r="49" spans="1:19" ht="15.75" x14ac:dyDescent="0.2">
      <c r="A49" s="4"/>
      <c r="B49" s="10"/>
      <c r="C49" s="9"/>
      <c r="D49" s="65"/>
      <c r="E49" s="9"/>
      <c r="F49" s="10"/>
      <c r="G49" s="54"/>
      <c r="H49" s="60"/>
      <c r="I49" s="57"/>
      <c r="J49" s="57"/>
      <c r="K49" s="27" t="s">
        <v>48</v>
      </c>
      <c r="L49" s="34" t="s">
        <v>62</v>
      </c>
      <c r="M49" s="38" t="s">
        <v>63</v>
      </c>
      <c r="N49" s="39">
        <v>30</v>
      </c>
      <c r="O49" s="36">
        <f t="shared" si="2"/>
        <v>30</v>
      </c>
      <c r="P49" s="42">
        <f t="shared" si="3"/>
        <v>120</v>
      </c>
      <c r="Q49" s="30">
        <v>120</v>
      </c>
      <c r="R49" s="26" t="s">
        <v>94</v>
      </c>
      <c r="S49" s="26" t="s">
        <v>66</v>
      </c>
    </row>
    <row r="50" spans="1:19" ht="15.75" x14ac:dyDescent="0.2">
      <c r="A50" s="4"/>
      <c r="B50" s="10"/>
      <c r="C50" s="9"/>
      <c r="D50" s="65"/>
      <c r="E50" s="9"/>
      <c r="F50" s="10"/>
      <c r="G50" s="11"/>
      <c r="H50" s="11"/>
      <c r="I50" s="29"/>
      <c r="J50" s="29"/>
      <c r="K50" s="31" t="s">
        <v>49</v>
      </c>
      <c r="L50" s="34" t="s">
        <v>64</v>
      </c>
      <c r="M50" s="38">
        <v>1520</v>
      </c>
      <c r="N50" s="39">
        <v>602</v>
      </c>
      <c r="O50" s="36">
        <f t="shared" si="2"/>
        <v>602</v>
      </c>
      <c r="P50" s="42">
        <f t="shared" si="3"/>
        <v>2408</v>
      </c>
      <c r="Q50" s="30">
        <v>2408</v>
      </c>
      <c r="R50" s="26" t="s">
        <v>94</v>
      </c>
      <c r="S50" s="26" t="s">
        <v>66</v>
      </c>
    </row>
    <row r="51" spans="1:19" ht="15.75" x14ac:dyDescent="0.2">
      <c r="A51" s="4"/>
      <c r="B51" s="10"/>
      <c r="C51" s="9"/>
      <c r="D51" s="65"/>
      <c r="E51" s="9"/>
      <c r="F51" s="10"/>
      <c r="G51" s="12"/>
      <c r="H51" s="12"/>
      <c r="I51" s="32"/>
      <c r="J51" s="32"/>
      <c r="K51" s="27" t="s">
        <v>50</v>
      </c>
      <c r="L51" s="34" t="s">
        <v>65</v>
      </c>
      <c r="M51" s="38" t="s">
        <v>58</v>
      </c>
      <c r="N51" s="39">
        <v>440</v>
      </c>
      <c r="O51" s="36">
        <f t="shared" si="2"/>
        <v>440</v>
      </c>
      <c r="P51" s="42">
        <f t="shared" si="3"/>
        <v>1760</v>
      </c>
      <c r="Q51" s="39">
        <v>1760</v>
      </c>
      <c r="R51" s="26" t="s">
        <v>94</v>
      </c>
      <c r="S51" s="26" t="s">
        <v>66</v>
      </c>
    </row>
    <row r="52" spans="1:19" ht="15.75" x14ac:dyDescent="0.2">
      <c r="A52" s="4"/>
      <c r="B52" s="10"/>
      <c r="C52" s="9"/>
      <c r="D52" s="65"/>
      <c r="E52" s="9"/>
      <c r="F52" s="10"/>
      <c r="G52" s="12"/>
      <c r="H52" s="12"/>
      <c r="I52" s="32"/>
      <c r="J52" s="32"/>
      <c r="K52" s="27" t="s">
        <v>51</v>
      </c>
      <c r="L52" s="34" t="s">
        <v>22</v>
      </c>
      <c r="M52" s="38" t="s">
        <v>67</v>
      </c>
      <c r="N52" s="39">
        <v>440</v>
      </c>
      <c r="O52" s="36">
        <f t="shared" si="2"/>
        <v>440</v>
      </c>
      <c r="P52" s="42">
        <f t="shared" si="3"/>
        <v>1760</v>
      </c>
      <c r="Q52" s="39">
        <v>1760</v>
      </c>
      <c r="R52" s="26" t="s">
        <v>94</v>
      </c>
      <c r="S52" s="26" t="s">
        <v>66</v>
      </c>
    </row>
    <row r="53" spans="1:19" ht="15.75" x14ac:dyDescent="0.2">
      <c r="A53" s="4"/>
      <c r="B53" s="10"/>
      <c r="C53" s="9"/>
      <c r="D53" s="65"/>
      <c r="E53" s="9"/>
      <c r="F53" s="10"/>
      <c r="G53" s="12"/>
      <c r="H53" s="12"/>
      <c r="I53" s="32"/>
      <c r="J53" s="32"/>
      <c r="K53" s="27" t="s">
        <v>52</v>
      </c>
      <c r="L53" s="34" t="s">
        <v>68</v>
      </c>
      <c r="M53" s="38">
        <v>304</v>
      </c>
      <c r="N53" s="39">
        <v>440</v>
      </c>
      <c r="O53" s="36">
        <f t="shared" si="2"/>
        <v>440</v>
      </c>
      <c r="P53" s="42">
        <f t="shared" si="3"/>
        <v>1760</v>
      </c>
      <c r="Q53" s="39">
        <v>1760</v>
      </c>
      <c r="R53" s="26" t="s">
        <v>94</v>
      </c>
      <c r="S53" s="26" t="s">
        <v>66</v>
      </c>
    </row>
    <row r="54" spans="1:19" ht="15.75" x14ac:dyDescent="0.2">
      <c r="A54" s="4"/>
      <c r="B54" s="10"/>
      <c r="C54" s="9"/>
      <c r="D54" s="65"/>
      <c r="E54" s="9"/>
      <c r="F54" s="10"/>
      <c r="G54" s="12"/>
      <c r="H54" s="12"/>
      <c r="I54" s="32"/>
      <c r="J54" s="32"/>
      <c r="K54" s="27" t="s">
        <v>53</v>
      </c>
      <c r="L54" s="34" t="s">
        <v>69</v>
      </c>
      <c r="M54" s="38" t="s">
        <v>58</v>
      </c>
      <c r="N54" s="39">
        <v>440</v>
      </c>
      <c r="O54" s="36">
        <f t="shared" si="2"/>
        <v>440</v>
      </c>
      <c r="P54" s="42">
        <f t="shared" si="3"/>
        <v>1760</v>
      </c>
      <c r="Q54" s="39">
        <v>1760</v>
      </c>
      <c r="R54" s="26" t="s">
        <v>94</v>
      </c>
      <c r="S54" s="26" t="s">
        <v>66</v>
      </c>
    </row>
    <row r="55" spans="1:19" ht="15.75" x14ac:dyDescent="0.2">
      <c r="A55" s="4"/>
      <c r="B55" s="10"/>
      <c r="C55" s="9"/>
      <c r="D55" s="66"/>
      <c r="E55" s="9"/>
      <c r="F55" s="10"/>
      <c r="G55" s="12"/>
      <c r="H55" s="12"/>
      <c r="I55" s="32"/>
      <c r="J55" s="32"/>
      <c r="K55" s="27" t="s">
        <v>54</v>
      </c>
      <c r="L55" s="34" t="s">
        <v>70</v>
      </c>
      <c r="M55" s="38" t="s">
        <v>58</v>
      </c>
      <c r="N55" s="39">
        <v>5580</v>
      </c>
      <c r="O55" s="39">
        <f t="shared" si="2"/>
        <v>5580</v>
      </c>
      <c r="P55" s="42">
        <f t="shared" si="3"/>
        <v>22320</v>
      </c>
      <c r="Q55" s="39">
        <v>22320</v>
      </c>
      <c r="R55" s="26" t="s">
        <v>94</v>
      </c>
      <c r="S55" s="26" t="s">
        <v>66</v>
      </c>
    </row>
    <row r="56" spans="1:19" x14ac:dyDescent="0.2">
      <c r="I56" s="5"/>
      <c r="J56" s="5"/>
    </row>
  </sheetData>
  <mergeCells count="20">
    <mergeCell ref="A6:B6"/>
    <mergeCell ref="G8:G12"/>
    <mergeCell ref="H8:H12"/>
    <mergeCell ref="I8:I12"/>
    <mergeCell ref="J8:J12"/>
    <mergeCell ref="D8:D24"/>
    <mergeCell ref="G13:G14"/>
    <mergeCell ref="H13:H14"/>
    <mergeCell ref="I13:I14"/>
    <mergeCell ref="J13:J14"/>
    <mergeCell ref="J20:J24"/>
    <mergeCell ref="I20:I24"/>
    <mergeCell ref="H20:H24"/>
    <mergeCell ref="G20:G24"/>
    <mergeCell ref="G43:G49"/>
    <mergeCell ref="H43:H49"/>
    <mergeCell ref="I43:I49"/>
    <mergeCell ref="J43:J49"/>
    <mergeCell ref="A38:B38"/>
    <mergeCell ref="D40:D55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Eliminator 3830x2250</vt:lpstr>
      <vt:lpstr>Air baffle 3830x2250</vt:lpstr>
      <vt:lpstr>Air baffle 6630x3090</vt:lpstr>
      <vt:lpstr>Eliminator 6630x3090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2019-03-05T09:50:19Z</dcterms:modified>
</cp:coreProperties>
</file>