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7470" windowHeight="2760" activeTab="1"/>
  </bookViews>
  <sheets>
    <sheet name="ss" sheetId="7" r:id="rId1"/>
    <sheet name="1010(Rev D)" sheetId="6" r:id="rId2"/>
    <sheet name="1010 (2)" sheetId="3" r:id="rId3"/>
    <sheet name="Sheet1" sheetId="2" r:id="rId4"/>
  </sheets>
  <calcPr calcId="152511"/>
</workbook>
</file>

<file path=xl/calcChain.xml><?xml version="1.0" encoding="utf-8"?>
<calcChain xmlns="http://schemas.openxmlformats.org/spreadsheetml/2006/main">
  <c r="I11" i="6" l="1"/>
  <c r="K11" i="6" s="1"/>
  <c r="K9" i="6"/>
  <c r="K8" i="6"/>
  <c r="I9" i="6"/>
  <c r="I10" i="6"/>
  <c r="K10" i="6" s="1"/>
  <c r="I8" i="6" l="1"/>
  <c r="K9" i="3" l="1"/>
  <c r="K8" i="3"/>
  <c r="J12" i="6" l="1"/>
  <c r="I19" i="7" l="1"/>
  <c r="I18" i="7"/>
  <c r="I17" i="7"/>
  <c r="I16" i="7"/>
  <c r="I15" i="7"/>
  <c r="I14" i="7"/>
  <c r="I13" i="7"/>
  <c r="I12" i="7"/>
  <c r="I11" i="7"/>
  <c r="I10" i="7"/>
  <c r="I9" i="7"/>
  <c r="I8" i="7"/>
  <c r="I20" i="7" s="1"/>
  <c r="I12" i="6" l="1"/>
  <c r="K12" i="6" s="1"/>
</calcChain>
</file>

<file path=xl/sharedStrings.xml><?xml version="1.0" encoding="utf-8"?>
<sst xmlns="http://schemas.openxmlformats.org/spreadsheetml/2006/main" count="156" uniqueCount="61">
  <si>
    <t>Date:</t>
  </si>
  <si>
    <t>Rev.:</t>
  </si>
  <si>
    <t>Order No.</t>
  </si>
  <si>
    <t>SN</t>
  </si>
  <si>
    <t>Pos.</t>
  </si>
  <si>
    <t>Item No.</t>
  </si>
  <si>
    <t>Description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</si>
  <si>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</si>
  <si>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</si>
  <si>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</si>
  <si>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</si>
  <si>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</si>
  <si>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</si>
  <si>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</si>
  <si>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</si>
  <si>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</si>
  <si>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</si>
  <si>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</si>
  <si>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</si>
  <si>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</si>
  <si>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</si>
  <si>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</si>
  <si>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</si>
  <si>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</si>
  <si>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Ring Sector</t>
  </si>
  <si>
    <t>Side Flange</t>
  </si>
  <si>
    <t>Size</t>
  </si>
  <si>
    <t>Angle</t>
  </si>
  <si>
    <t>60x60</t>
  </si>
  <si>
    <t>آهن معمولی</t>
  </si>
  <si>
    <t>1L.1R</t>
  </si>
  <si>
    <t>Support Motor</t>
  </si>
  <si>
    <t>N278-VD-1002-ME-DWG-0043</t>
  </si>
  <si>
    <t>26.Jul.2017</t>
  </si>
  <si>
    <t>PL-4</t>
  </si>
  <si>
    <t>80x80</t>
  </si>
  <si>
    <t>Gross Weight (kg)</t>
  </si>
  <si>
    <t>Net Weight
 (kg)</t>
  </si>
  <si>
    <t>Scrap</t>
  </si>
  <si>
    <t>97.02.23</t>
  </si>
  <si>
    <t>GT-CCCW</t>
  </si>
  <si>
    <t>1M1/1M2</t>
  </si>
  <si>
    <t>2L.2R</t>
  </si>
  <si>
    <t>3M2</t>
  </si>
  <si>
    <t>3M1</t>
  </si>
  <si>
    <t>Upper Side Flange</t>
  </si>
  <si>
    <t>2M1/2M2
Cone</t>
  </si>
  <si>
    <t>3L.3R</t>
  </si>
  <si>
    <t>Gross Weight
 (kg)</t>
  </si>
  <si>
    <t>Net Weight 
(kg)</t>
  </si>
  <si>
    <t>St-37</t>
  </si>
  <si>
    <t>IT-02-11-TG-M-23-VE4-035</t>
  </si>
  <si>
    <t>06.Mar.2018</t>
  </si>
  <si>
    <t>Net Weight (kg)</t>
  </si>
  <si>
    <t>Gross Weight
(Kg)</t>
  </si>
  <si>
    <t>نبشی</t>
  </si>
  <si>
    <t>PL-6 / PL-7</t>
  </si>
  <si>
    <t xml:space="preserve"> Qty.
(Pcs)</t>
  </si>
  <si>
    <t>E-460-210</t>
  </si>
  <si>
    <t>97.03.05</t>
  </si>
  <si>
    <t>NGWK-AB-0400-VDME-DWEQ-0020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</si>
</sst>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2495551" y="1076326"/>
          <a:ext cx="1666874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14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39175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 dd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2</xdr:col>
      <xdr:colOff>960782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9525"/>
          <a:ext cx="1856132" cy="78906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No.:20712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942975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838325" y="21981"/>
          <a:ext cx="2324100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4648</xdr:colOff>
      <xdr:row>6</xdr:row>
      <xdr:rowOff>0</xdr:rowOff>
    </xdr:from>
    <xdr:to>
      <xdr:col>15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8196148" y="1076325"/>
          <a:ext cx="91927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33</xdr:row>
      <xdr:rowOff>54305</xdr:rowOff>
    </xdr:from>
    <xdr:to>
      <xdr:col>2</xdr:col>
      <xdr:colOff>41413</xdr:colOff>
      <xdr:row>34</xdr:row>
      <xdr:rowOff>159037</xdr:rowOff>
    </xdr:to>
    <xdr:sp macro="" textlink="">
      <xdr:nvSpPr>
        <xdr:cNvPr id="7" name="Rounded Rectangle 6"/>
        <xdr:cNvSpPr/>
      </xdr:nvSpPr>
      <xdr:spPr>
        <a:xfrm>
          <a:off x="24566" y="6512255"/>
          <a:ext cx="91219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178058</xdr:colOff>
      <xdr:row>33</xdr:row>
      <xdr:rowOff>27827</xdr:rowOff>
    </xdr:from>
    <xdr:to>
      <xdr:col>4</xdr:col>
      <xdr:colOff>530088</xdr:colOff>
      <xdr:row>34</xdr:row>
      <xdr:rowOff>128680</xdr:rowOff>
    </xdr:to>
    <xdr:sp macro="" textlink="">
      <xdr:nvSpPr>
        <xdr:cNvPr id="8" name="Rounded Rectangle 7"/>
        <xdr:cNvSpPr/>
      </xdr:nvSpPr>
      <xdr:spPr>
        <a:xfrm>
          <a:off x="2673608" y="6485777"/>
          <a:ext cx="352030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441130</xdr:colOff>
      <xdr:row>33</xdr:row>
      <xdr:rowOff>27733</xdr:rowOff>
    </xdr:from>
    <xdr:to>
      <xdr:col>7</xdr:col>
      <xdr:colOff>372716</xdr:colOff>
      <xdr:row>34</xdr:row>
      <xdr:rowOff>128586</xdr:rowOff>
    </xdr:to>
    <xdr:sp macro="" textlink="">
      <xdr:nvSpPr>
        <xdr:cNvPr id="9" name="Rounded Rectangle 8"/>
        <xdr:cNvSpPr/>
      </xdr:nvSpPr>
      <xdr:spPr>
        <a:xfrm>
          <a:off x="3508180" y="6485683"/>
          <a:ext cx="1026961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124238</xdr:colOff>
      <xdr:row>33</xdr:row>
      <xdr:rowOff>38788</xdr:rowOff>
    </xdr:from>
    <xdr:to>
      <xdr:col>12</xdr:col>
      <xdr:colOff>102575</xdr:colOff>
      <xdr:row>34</xdr:row>
      <xdr:rowOff>143521</xdr:rowOff>
    </xdr:to>
    <xdr:sp macro="" textlink="">
      <xdr:nvSpPr>
        <xdr:cNvPr id="10" name="Rounded Rectangle 9"/>
        <xdr:cNvSpPr/>
      </xdr:nvSpPr>
      <xdr:spPr>
        <a:xfrm>
          <a:off x="6420263" y="6496738"/>
          <a:ext cx="930837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79304</xdr:colOff>
      <xdr:row>33</xdr:row>
      <xdr:rowOff>43530</xdr:rowOff>
    </xdr:from>
    <xdr:to>
      <xdr:col>14</xdr:col>
      <xdr:colOff>426686</xdr:colOff>
      <xdr:row>34</xdr:row>
      <xdr:rowOff>137057</xdr:rowOff>
    </xdr:to>
    <xdr:sp macro="" textlink="">
      <xdr:nvSpPr>
        <xdr:cNvPr id="11" name="Rounded Rectangle 10"/>
        <xdr:cNvSpPr/>
      </xdr:nvSpPr>
      <xdr:spPr>
        <a:xfrm>
          <a:off x="8718479" y="6501480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12</xdr:col>
      <xdr:colOff>134040</xdr:colOff>
      <xdr:row>33</xdr:row>
      <xdr:rowOff>25860</xdr:rowOff>
    </xdr:from>
    <xdr:to>
      <xdr:col>12</xdr:col>
      <xdr:colOff>481422</xdr:colOff>
      <xdr:row>34</xdr:row>
      <xdr:rowOff>115508</xdr:rowOff>
    </xdr:to>
    <xdr:sp macro="" textlink="">
      <xdr:nvSpPr>
        <xdr:cNvPr id="12" name="Rounded Rectangle 11"/>
        <xdr:cNvSpPr/>
      </xdr:nvSpPr>
      <xdr:spPr>
        <a:xfrm>
          <a:off x="7382565" y="6483810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5</xdr:col>
      <xdr:colOff>30770</xdr:colOff>
      <xdr:row>33</xdr:row>
      <xdr:rowOff>23853</xdr:rowOff>
    </xdr:from>
    <xdr:to>
      <xdr:col>5</xdr:col>
      <xdr:colOff>378152</xdr:colOff>
      <xdr:row>34</xdr:row>
      <xdr:rowOff>113501</xdr:rowOff>
    </xdr:to>
    <xdr:sp macro="" textlink="">
      <xdr:nvSpPr>
        <xdr:cNvPr id="13" name="Rounded Rectangle 12"/>
        <xdr:cNvSpPr/>
      </xdr:nvSpPr>
      <xdr:spPr>
        <a:xfrm>
          <a:off x="3097820" y="6481803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2</xdr:col>
      <xdr:colOff>74518</xdr:colOff>
      <xdr:row>33</xdr:row>
      <xdr:rowOff>39722</xdr:rowOff>
    </xdr:from>
    <xdr:to>
      <xdr:col>2</xdr:col>
      <xdr:colOff>356152</xdr:colOff>
      <xdr:row>34</xdr:row>
      <xdr:rowOff>133250</xdr:rowOff>
    </xdr:to>
    <xdr:sp macro="" textlink="">
      <xdr:nvSpPr>
        <xdr:cNvPr id="14" name="Rounded Rectangle 13"/>
        <xdr:cNvSpPr/>
      </xdr:nvSpPr>
      <xdr:spPr>
        <a:xfrm>
          <a:off x="969868" y="6497672"/>
          <a:ext cx="281634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8</xdr:col>
      <xdr:colOff>124239</xdr:colOff>
      <xdr:row>33</xdr:row>
      <xdr:rowOff>39047</xdr:rowOff>
    </xdr:from>
    <xdr:to>
      <xdr:col>9</xdr:col>
      <xdr:colOff>306455</xdr:colOff>
      <xdr:row>34</xdr:row>
      <xdr:rowOff>143779</xdr:rowOff>
    </xdr:to>
    <xdr:sp macro="" textlink="">
      <xdr:nvSpPr>
        <xdr:cNvPr id="15" name="Rounded Rectangle 14"/>
        <xdr:cNvSpPr/>
      </xdr:nvSpPr>
      <xdr:spPr>
        <a:xfrm>
          <a:off x="5029614" y="6496997"/>
          <a:ext cx="839441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401163</xdr:colOff>
      <xdr:row>33</xdr:row>
      <xdr:rowOff>34197</xdr:rowOff>
    </xdr:from>
    <xdr:to>
      <xdr:col>3</xdr:col>
      <xdr:colOff>314102</xdr:colOff>
      <xdr:row>34</xdr:row>
      <xdr:rowOff>135050</xdr:rowOff>
    </xdr:to>
    <xdr:sp macro="" textlink="">
      <xdr:nvSpPr>
        <xdr:cNvPr id="16" name="Rounded Rectangle 15"/>
        <xdr:cNvSpPr/>
      </xdr:nvSpPr>
      <xdr:spPr>
        <a:xfrm>
          <a:off x="1296513" y="6492147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552107</xdr:colOff>
      <xdr:row>33</xdr:row>
      <xdr:rowOff>45254</xdr:rowOff>
    </xdr:from>
    <xdr:to>
      <xdr:col>14</xdr:col>
      <xdr:colOff>43962</xdr:colOff>
      <xdr:row>34</xdr:row>
      <xdr:rowOff>146107</xdr:rowOff>
    </xdr:to>
    <xdr:sp macro="" textlink="">
      <xdr:nvSpPr>
        <xdr:cNvPr id="17" name="Rounded Rectangle 16"/>
        <xdr:cNvSpPr/>
      </xdr:nvSpPr>
      <xdr:spPr>
        <a:xfrm>
          <a:off x="7800632" y="6503204"/>
          <a:ext cx="88250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367993</xdr:colOff>
      <xdr:row>33</xdr:row>
      <xdr:rowOff>43882</xdr:rowOff>
    </xdr:from>
    <xdr:to>
      <xdr:col>10</xdr:col>
      <xdr:colOff>61049</xdr:colOff>
      <xdr:row>34</xdr:row>
      <xdr:rowOff>137409</xdr:rowOff>
    </xdr:to>
    <xdr:sp macro="" textlink="">
      <xdr:nvSpPr>
        <xdr:cNvPr id="18" name="Rounded Rectangle 17"/>
        <xdr:cNvSpPr/>
      </xdr:nvSpPr>
      <xdr:spPr>
        <a:xfrm>
          <a:off x="5930593" y="6501832"/>
          <a:ext cx="426481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418678</xdr:colOff>
      <xdr:row>33</xdr:row>
      <xdr:rowOff>29112</xdr:rowOff>
    </xdr:from>
    <xdr:to>
      <xdr:col>8</xdr:col>
      <xdr:colOff>25085</xdr:colOff>
      <xdr:row>34</xdr:row>
      <xdr:rowOff>118759</xdr:rowOff>
    </xdr:to>
    <xdr:sp macro="" textlink="">
      <xdr:nvSpPr>
        <xdr:cNvPr id="19" name="Rounded Rectangle 18"/>
        <xdr:cNvSpPr/>
      </xdr:nvSpPr>
      <xdr:spPr>
        <a:xfrm>
          <a:off x="4581103" y="6487062"/>
          <a:ext cx="349357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367309</xdr:colOff>
      <xdr:row>33</xdr:row>
      <xdr:rowOff>28939</xdr:rowOff>
    </xdr:from>
    <xdr:to>
      <xdr:col>4</xdr:col>
      <xdr:colOff>93495</xdr:colOff>
      <xdr:row>34</xdr:row>
      <xdr:rowOff>118587</xdr:rowOff>
    </xdr:to>
    <xdr:sp macro="" textlink="">
      <xdr:nvSpPr>
        <xdr:cNvPr id="20" name="Rounded Rectangle 19"/>
        <xdr:cNvSpPr/>
      </xdr:nvSpPr>
      <xdr:spPr>
        <a:xfrm>
          <a:off x="2243734" y="6486889"/>
          <a:ext cx="345311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19</xdr:row>
      <xdr:rowOff>89158</xdr:rowOff>
    </xdr:from>
    <xdr:to>
      <xdr:col>6</xdr:col>
      <xdr:colOff>112058</xdr:colOff>
      <xdr:row>23</xdr:row>
      <xdr:rowOff>165164</xdr:rowOff>
    </xdr:to>
    <xdr:sp macro="" textlink="">
      <xdr:nvSpPr>
        <xdr:cNvPr id="21" name="Rounded Rectangle 20"/>
        <xdr:cNvSpPr/>
      </xdr:nvSpPr>
      <xdr:spPr>
        <a:xfrm>
          <a:off x="0" y="4108708"/>
          <a:ext cx="3731558" cy="82848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19</xdr:row>
      <xdr:rowOff>114682</xdr:rowOff>
    </xdr:from>
    <xdr:to>
      <xdr:col>2</xdr:col>
      <xdr:colOff>85107</xdr:colOff>
      <xdr:row>23</xdr:row>
      <xdr:rowOff>110908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4134232"/>
          <a:ext cx="922366" cy="748701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24</xdr:row>
      <xdr:rowOff>29308</xdr:rowOff>
    </xdr:from>
    <xdr:to>
      <xdr:col>2</xdr:col>
      <xdr:colOff>564174</xdr:colOff>
      <xdr:row>27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982308"/>
          <a:ext cx="1452196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597940</xdr:colOff>
      <xdr:row>24</xdr:row>
      <xdr:rowOff>52244</xdr:rowOff>
    </xdr:from>
    <xdr:to>
      <xdr:col>4</xdr:col>
      <xdr:colOff>472108</xdr:colOff>
      <xdr:row>28</xdr:row>
      <xdr:rowOff>1911</xdr:rowOff>
    </xdr:to>
    <xdr:sp macro="" textlink="">
      <xdr:nvSpPr>
        <xdr:cNvPr id="24" name="Rounded Rectangle 23"/>
        <xdr:cNvSpPr/>
      </xdr:nvSpPr>
      <xdr:spPr>
        <a:xfrm>
          <a:off x="1493290" y="5005244"/>
          <a:ext cx="1474368" cy="67356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66260</xdr:colOff>
      <xdr:row>24</xdr:row>
      <xdr:rowOff>36635</xdr:rowOff>
    </xdr:from>
    <xdr:to>
      <xdr:col>7</xdr:col>
      <xdr:colOff>718038</xdr:colOff>
      <xdr:row>27</xdr:row>
      <xdr:rowOff>168520</xdr:rowOff>
    </xdr:to>
    <xdr:sp macro="" textlink="">
      <xdr:nvSpPr>
        <xdr:cNvPr id="25" name="Rounded Rectangle 24"/>
        <xdr:cNvSpPr/>
      </xdr:nvSpPr>
      <xdr:spPr>
        <a:xfrm>
          <a:off x="3133310" y="4989635"/>
          <a:ext cx="174715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24</xdr:row>
      <xdr:rowOff>95250</xdr:rowOff>
    </xdr:from>
    <xdr:to>
      <xdr:col>2</xdr:col>
      <xdr:colOff>458390</xdr:colOff>
      <xdr:row>27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5048250"/>
          <a:ext cx="1276349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97.02.19</a:t>
          </a:r>
          <a:endParaRPr lang="fa-IR" sz="800"/>
        </a:p>
      </xdr:txBody>
    </xdr:sp>
    <xdr:clientData/>
  </xdr:twoCellAnchor>
  <xdr:twoCellAnchor>
    <xdr:from>
      <xdr:col>2</xdr:col>
      <xdr:colOff>712304</xdr:colOff>
      <xdr:row>24</xdr:row>
      <xdr:rowOff>108988</xdr:rowOff>
    </xdr:from>
    <xdr:to>
      <xdr:col>4</xdr:col>
      <xdr:colOff>380999</xdr:colOff>
      <xdr:row>27</xdr:row>
      <xdr:rowOff>85175</xdr:rowOff>
    </xdr:to>
    <xdr:sp macro="" textlink="">
      <xdr:nvSpPr>
        <xdr:cNvPr id="27" name="TextBox 26"/>
        <xdr:cNvSpPr txBox="1"/>
      </xdr:nvSpPr>
      <xdr:spPr>
        <a:xfrm>
          <a:off x="1607654" y="5061988"/>
          <a:ext cx="1268895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97.02.19</a:t>
          </a:r>
          <a:endParaRPr lang="fa-IR" sz="800"/>
        </a:p>
      </xdr:txBody>
    </xdr:sp>
    <xdr:clientData/>
  </xdr:twoCellAnchor>
  <xdr:twoCellAnchor>
    <xdr:from>
      <xdr:col>5</xdr:col>
      <xdr:colOff>165651</xdr:colOff>
      <xdr:row>24</xdr:row>
      <xdr:rowOff>83803</xdr:rowOff>
    </xdr:from>
    <xdr:to>
      <xdr:col>7</xdr:col>
      <xdr:colOff>595311</xdr:colOff>
      <xdr:row>27</xdr:row>
      <xdr:rowOff>59990</xdr:rowOff>
    </xdr:to>
    <xdr:sp macro="" textlink="">
      <xdr:nvSpPr>
        <xdr:cNvPr id="28" name="TextBox 27"/>
        <xdr:cNvSpPr txBox="1"/>
      </xdr:nvSpPr>
      <xdr:spPr>
        <a:xfrm>
          <a:off x="3232701" y="5036803"/>
          <a:ext cx="1525035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97.02.19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33726" y="1076326"/>
          <a:ext cx="1666874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14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734425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 dd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2</xdr:col>
      <xdr:colOff>960782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9525"/>
          <a:ext cx="1856132" cy="78906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No.:20153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942975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33550" y="21981"/>
          <a:ext cx="2324100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4648</xdr:colOff>
      <xdr:row>6</xdr:row>
      <xdr:rowOff>0</xdr:rowOff>
    </xdr:from>
    <xdr:to>
      <xdr:col>15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96123" y="1076325"/>
          <a:ext cx="1443152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2</xdr:col>
      <xdr:colOff>41413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6009501"/>
          <a:ext cx="811977" cy="286949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178058</xdr:colOff>
      <xdr:row>23</xdr:row>
      <xdr:rowOff>27827</xdr:rowOff>
    </xdr:from>
    <xdr:to>
      <xdr:col>4</xdr:col>
      <xdr:colOff>530088</xdr:colOff>
      <xdr:row>24</xdr:row>
      <xdr:rowOff>128680</xdr:rowOff>
    </xdr:to>
    <xdr:sp macro="" textlink="">
      <xdr:nvSpPr>
        <xdr:cNvPr id="8" name="Rounded Rectangle 7"/>
        <xdr:cNvSpPr/>
      </xdr:nvSpPr>
      <xdr:spPr>
        <a:xfrm>
          <a:off x="2571732" y="5983023"/>
          <a:ext cx="352030" cy="28307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441130</xdr:colOff>
      <xdr:row>23</xdr:row>
      <xdr:rowOff>27733</xdr:rowOff>
    </xdr:from>
    <xdr:to>
      <xdr:col>7</xdr:col>
      <xdr:colOff>372716</xdr:colOff>
      <xdr:row>24</xdr:row>
      <xdr:rowOff>128586</xdr:rowOff>
    </xdr:to>
    <xdr:sp macro="" textlink="">
      <xdr:nvSpPr>
        <xdr:cNvPr id="9" name="Rounded Rectangle 8"/>
        <xdr:cNvSpPr/>
      </xdr:nvSpPr>
      <xdr:spPr>
        <a:xfrm>
          <a:off x="3406304" y="5982929"/>
          <a:ext cx="1033173" cy="28307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124238</xdr:colOff>
      <xdr:row>23</xdr:row>
      <xdr:rowOff>38788</xdr:rowOff>
    </xdr:from>
    <xdr:to>
      <xdr:col>12</xdr:col>
      <xdr:colOff>102575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245086" y="5993984"/>
          <a:ext cx="930837" cy="28695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79304</xdr:colOff>
      <xdr:row>23</xdr:row>
      <xdr:rowOff>43530</xdr:rowOff>
    </xdr:from>
    <xdr:to>
      <xdr:col>14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813729" y="6006180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12</xdr:col>
      <xdr:colOff>134040</xdr:colOff>
      <xdr:row>23</xdr:row>
      <xdr:rowOff>25860</xdr:rowOff>
    </xdr:from>
    <xdr:to>
      <xdr:col>12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144440" y="5988510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5</xdr:col>
      <xdr:colOff>30770</xdr:colOff>
      <xdr:row>23</xdr:row>
      <xdr:rowOff>23853</xdr:rowOff>
    </xdr:from>
    <xdr:to>
      <xdr:col>5</xdr:col>
      <xdr:colOff>378152</xdr:colOff>
      <xdr:row>24</xdr:row>
      <xdr:rowOff>113501</xdr:rowOff>
    </xdr:to>
    <xdr:sp macro="" textlink="">
      <xdr:nvSpPr>
        <xdr:cNvPr id="13" name="Rounded Rectangle 12"/>
        <xdr:cNvSpPr/>
      </xdr:nvSpPr>
      <xdr:spPr>
        <a:xfrm>
          <a:off x="2995944" y="5979049"/>
          <a:ext cx="347382" cy="27186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2</xdr:col>
      <xdr:colOff>74518</xdr:colOff>
      <xdr:row>23</xdr:row>
      <xdr:rowOff>39722</xdr:rowOff>
    </xdr:from>
    <xdr:to>
      <xdr:col>2</xdr:col>
      <xdr:colOff>356152</xdr:colOff>
      <xdr:row>24</xdr:row>
      <xdr:rowOff>133250</xdr:rowOff>
    </xdr:to>
    <xdr:sp macro="" textlink="">
      <xdr:nvSpPr>
        <xdr:cNvPr id="14" name="Rounded Rectangle 13"/>
        <xdr:cNvSpPr/>
      </xdr:nvSpPr>
      <xdr:spPr>
        <a:xfrm>
          <a:off x="869648" y="5994918"/>
          <a:ext cx="281634" cy="27574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8</xdr:col>
      <xdr:colOff>124239</xdr:colOff>
      <xdr:row>23</xdr:row>
      <xdr:rowOff>39047</xdr:rowOff>
    </xdr:from>
    <xdr:to>
      <xdr:col>9</xdr:col>
      <xdr:colOff>306455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936435" y="5994243"/>
          <a:ext cx="836542" cy="286949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401163</xdr:colOff>
      <xdr:row>23</xdr:row>
      <xdr:rowOff>34197</xdr:rowOff>
    </xdr:from>
    <xdr:to>
      <xdr:col>3</xdr:col>
      <xdr:colOff>314102</xdr:colOff>
      <xdr:row>24</xdr:row>
      <xdr:rowOff>135050</xdr:rowOff>
    </xdr:to>
    <xdr:sp macro="" textlink="">
      <xdr:nvSpPr>
        <xdr:cNvPr id="16" name="Rounded Rectangle 15"/>
        <xdr:cNvSpPr/>
      </xdr:nvSpPr>
      <xdr:spPr>
        <a:xfrm>
          <a:off x="1196293" y="5989393"/>
          <a:ext cx="890287" cy="28307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552107</xdr:colOff>
      <xdr:row>23</xdr:row>
      <xdr:rowOff>45254</xdr:rowOff>
    </xdr:from>
    <xdr:to>
      <xdr:col>14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562507" y="6007904"/>
          <a:ext cx="1215880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367993</xdr:colOff>
      <xdr:row>23</xdr:row>
      <xdr:rowOff>43882</xdr:rowOff>
    </xdr:from>
    <xdr:to>
      <xdr:col>10</xdr:col>
      <xdr:colOff>61049</xdr:colOff>
      <xdr:row>24</xdr:row>
      <xdr:rowOff>137409</xdr:rowOff>
    </xdr:to>
    <xdr:sp macro="" textlink="">
      <xdr:nvSpPr>
        <xdr:cNvPr id="18" name="Rounded Rectangle 17"/>
        <xdr:cNvSpPr/>
      </xdr:nvSpPr>
      <xdr:spPr>
        <a:xfrm>
          <a:off x="5834515" y="5999078"/>
          <a:ext cx="347382" cy="27574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418678</xdr:colOff>
      <xdr:row>23</xdr:row>
      <xdr:rowOff>29112</xdr:rowOff>
    </xdr:from>
    <xdr:to>
      <xdr:col>8</xdr:col>
      <xdr:colOff>25085</xdr:colOff>
      <xdr:row>24</xdr:row>
      <xdr:rowOff>118759</xdr:rowOff>
    </xdr:to>
    <xdr:sp macro="" textlink="">
      <xdr:nvSpPr>
        <xdr:cNvPr id="19" name="Rounded Rectangle 18"/>
        <xdr:cNvSpPr/>
      </xdr:nvSpPr>
      <xdr:spPr>
        <a:xfrm>
          <a:off x="4485439" y="5984308"/>
          <a:ext cx="351842" cy="27186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367309</xdr:colOff>
      <xdr:row>23</xdr:row>
      <xdr:rowOff>28939</xdr:rowOff>
    </xdr:from>
    <xdr:to>
      <xdr:col>4</xdr:col>
      <xdr:colOff>93495</xdr:colOff>
      <xdr:row>24</xdr:row>
      <xdr:rowOff>118587</xdr:rowOff>
    </xdr:to>
    <xdr:sp macro="" textlink="">
      <xdr:nvSpPr>
        <xdr:cNvPr id="20" name="Rounded Rectangle 19"/>
        <xdr:cNvSpPr/>
      </xdr:nvSpPr>
      <xdr:spPr>
        <a:xfrm>
          <a:off x="2139787" y="5984135"/>
          <a:ext cx="347382" cy="27186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49696</xdr:colOff>
      <xdr:row>11</xdr:row>
      <xdr:rowOff>22897</xdr:rowOff>
    </xdr:from>
    <xdr:to>
      <xdr:col>6</xdr:col>
      <xdr:colOff>161754</xdr:colOff>
      <xdr:row>15</xdr:row>
      <xdr:rowOff>98903</xdr:rowOff>
    </xdr:to>
    <xdr:sp macro="" textlink="">
      <xdr:nvSpPr>
        <xdr:cNvPr id="21" name="Rounded Rectangle 20"/>
        <xdr:cNvSpPr/>
      </xdr:nvSpPr>
      <xdr:spPr>
        <a:xfrm>
          <a:off x="49696" y="3070897"/>
          <a:ext cx="3814384" cy="829723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11</xdr:row>
      <xdr:rowOff>114682</xdr:rowOff>
    </xdr:from>
    <xdr:to>
      <xdr:col>2</xdr:col>
      <xdr:colOff>85107</xdr:colOff>
      <xdr:row>15</xdr:row>
      <xdr:rowOff>110907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638932"/>
          <a:ext cx="921806" cy="748701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16</xdr:row>
      <xdr:rowOff>29308</xdr:rowOff>
    </xdr:from>
    <xdr:to>
      <xdr:col>2</xdr:col>
      <xdr:colOff>564174</xdr:colOff>
      <xdr:row>19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487008"/>
          <a:ext cx="170937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597940</xdr:colOff>
      <xdr:row>16</xdr:row>
      <xdr:rowOff>52244</xdr:rowOff>
    </xdr:from>
    <xdr:to>
      <xdr:col>4</xdr:col>
      <xdr:colOff>472108</xdr:colOff>
      <xdr:row>20</xdr:row>
      <xdr:rowOff>1911</xdr:rowOff>
    </xdr:to>
    <xdr:sp macro="" textlink="">
      <xdr:nvSpPr>
        <xdr:cNvPr id="24" name="Rounded Rectangle 23"/>
        <xdr:cNvSpPr/>
      </xdr:nvSpPr>
      <xdr:spPr>
        <a:xfrm>
          <a:off x="1393070" y="4491722"/>
          <a:ext cx="1472712" cy="67853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66260</xdr:colOff>
      <xdr:row>16</xdr:row>
      <xdr:rowOff>36635</xdr:rowOff>
    </xdr:from>
    <xdr:to>
      <xdr:col>7</xdr:col>
      <xdr:colOff>718038</xdr:colOff>
      <xdr:row>19</xdr:row>
      <xdr:rowOff>168520</xdr:rowOff>
    </xdr:to>
    <xdr:sp macro="" textlink="">
      <xdr:nvSpPr>
        <xdr:cNvPr id="25" name="Rounded Rectangle 24"/>
        <xdr:cNvSpPr/>
      </xdr:nvSpPr>
      <xdr:spPr>
        <a:xfrm>
          <a:off x="3031434" y="4476113"/>
          <a:ext cx="1753365" cy="67853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16</xdr:row>
      <xdr:rowOff>95250</xdr:rowOff>
    </xdr:from>
    <xdr:to>
      <xdr:col>2</xdr:col>
      <xdr:colOff>458390</xdr:colOff>
      <xdr:row>19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552950"/>
          <a:ext cx="153352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97.03.05</a:t>
          </a:r>
          <a:endParaRPr lang="fa-IR" sz="800"/>
        </a:p>
      </xdr:txBody>
    </xdr:sp>
    <xdr:clientData/>
  </xdr:twoCellAnchor>
  <xdr:twoCellAnchor>
    <xdr:from>
      <xdr:col>2</xdr:col>
      <xdr:colOff>712304</xdr:colOff>
      <xdr:row>16</xdr:row>
      <xdr:rowOff>108988</xdr:rowOff>
    </xdr:from>
    <xdr:to>
      <xdr:col>4</xdr:col>
      <xdr:colOff>380999</xdr:colOff>
      <xdr:row>19</xdr:row>
      <xdr:rowOff>85175</xdr:rowOff>
    </xdr:to>
    <xdr:sp macro="" textlink="">
      <xdr:nvSpPr>
        <xdr:cNvPr id="27" name="TextBox 26"/>
        <xdr:cNvSpPr txBox="1"/>
      </xdr:nvSpPr>
      <xdr:spPr>
        <a:xfrm>
          <a:off x="1507434" y="4548466"/>
          <a:ext cx="1267239" cy="52283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97.03.05</a:t>
          </a:r>
          <a:endParaRPr lang="fa-IR" sz="800"/>
        </a:p>
      </xdr:txBody>
    </xdr:sp>
    <xdr:clientData/>
  </xdr:twoCellAnchor>
  <xdr:twoCellAnchor>
    <xdr:from>
      <xdr:col>5</xdr:col>
      <xdr:colOff>165651</xdr:colOff>
      <xdr:row>16</xdr:row>
      <xdr:rowOff>83803</xdr:rowOff>
    </xdr:from>
    <xdr:to>
      <xdr:col>7</xdr:col>
      <xdr:colOff>595311</xdr:colOff>
      <xdr:row>19</xdr:row>
      <xdr:rowOff>59990</xdr:rowOff>
    </xdr:to>
    <xdr:sp macro="" textlink="">
      <xdr:nvSpPr>
        <xdr:cNvPr id="28" name="TextBox 27"/>
        <xdr:cNvSpPr txBox="1"/>
      </xdr:nvSpPr>
      <xdr:spPr>
        <a:xfrm>
          <a:off x="3130825" y="4523281"/>
          <a:ext cx="1531247" cy="52283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97.03.05</a:t>
          </a:r>
          <a:endParaRPr lang="fa-IR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14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3</xdr:col>
      <xdr:colOff>612913</xdr:colOff>
      <xdr:row>4</xdr:row>
      <xdr:rowOff>99392</xdr:rowOff>
    </xdr:to>
    <xdr:sp macro="" textlink="">
      <xdr:nvSpPr>
        <xdr:cNvPr id="4" name="TextBox 3"/>
        <xdr:cNvSpPr txBox="1"/>
      </xdr:nvSpPr>
      <xdr:spPr>
        <a:xfrm>
          <a:off x="0" y="44823"/>
          <a:ext cx="2368826" cy="80828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No.:20712</a:t>
          </a:r>
          <a:endParaRPr lang="fa-IR" sz="105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Product:FanRing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Plenum</a:t>
          </a:r>
          <a:endParaRPr lang="fa-IR" sz="105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 .:ABAN-Air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Cooler</a:t>
          </a:r>
          <a:endParaRPr lang="fa-IR" sz="105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Site:</a:t>
          </a:r>
          <a:endParaRPr lang="fa-IR" sz="1050">
            <a:effectLst/>
          </a:endParaRPr>
        </a:p>
      </xdr:txBody>
    </xdr:sp>
    <xdr:clientData/>
  </xdr:twoCellAnchor>
  <xdr:twoCellAnchor>
    <xdr:from>
      <xdr:col>3</xdr:col>
      <xdr:colOff>579784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2335697" y="21981"/>
          <a:ext cx="1780760" cy="77785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4648</xdr:colOff>
      <xdr:row>6</xdr:row>
      <xdr:rowOff>0</xdr:rowOff>
    </xdr:from>
    <xdr:to>
      <xdr:col>15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1</xdr:col>
      <xdr:colOff>600808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23</xdr:row>
      <xdr:rowOff>44392</xdr:rowOff>
    </xdr:from>
    <xdr:to>
      <xdr:col>4</xdr:col>
      <xdr:colOff>102578</xdr:colOff>
      <xdr:row>24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23</xdr:row>
      <xdr:rowOff>52581</xdr:rowOff>
    </xdr:from>
    <xdr:to>
      <xdr:col>6</xdr:col>
      <xdr:colOff>175846</xdr:colOff>
      <xdr:row>24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23</xdr:row>
      <xdr:rowOff>38788</xdr:rowOff>
    </xdr:from>
    <xdr:to>
      <xdr:col>12</xdr:col>
      <xdr:colOff>102576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79304</xdr:colOff>
      <xdr:row>23</xdr:row>
      <xdr:rowOff>43530</xdr:rowOff>
    </xdr:from>
    <xdr:to>
      <xdr:col>14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12</xdr:col>
      <xdr:colOff>134040</xdr:colOff>
      <xdr:row>23</xdr:row>
      <xdr:rowOff>25860</xdr:rowOff>
    </xdr:from>
    <xdr:to>
      <xdr:col>12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23</xdr:row>
      <xdr:rowOff>48701</xdr:rowOff>
    </xdr:from>
    <xdr:to>
      <xdr:col>4</xdr:col>
      <xdr:colOff>477543</xdr:colOff>
      <xdr:row>24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23</xdr:row>
      <xdr:rowOff>56286</xdr:rowOff>
    </xdr:from>
    <xdr:to>
      <xdr:col>2</xdr:col>
      <xdr:colOff>128696</xdr:colOff>
      <xdr:row>24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23</xdr:row>
      <xdr:rowOff>39047</xdr:rowOff>
    </xdr:from>
    <xdr:to>
      <xdr:col>8</xdr:col>
      <xdr:colOff>131885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23</xdr:row>
      <xdr:rowOff>59045</xdr:rowOff>
    </xdr:from>
    <xdr:to>
      <xdr:col>3</xdr:col>
      <xdr:colOff>131884</xdr:colOff>
      <xdr:row>24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552107</xdr:colOff>
      <xdr:row>23</xdr:row>
      <xdr:rowOff>45254</xdr:rowOff>
    </xdr:from>
    <xdr:to>
      <xdr:col>14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23</xdr:row>
      <xdr:rowOff>35600</xdr:rowOff>
    </xdr:from>
    <xdr:to>
      <xdr:col>8</xdr:col>
      <xdr:colOff>516592</xdr:colOff>
      <xdr:row>24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23</xdr:row>
      <xdr:rowOff>53960</xdr:rowOff>
    </xdr:from>
    <xdr:to>
      <xdr:col>7</xdr:col>
      <xdr:colOff>25085</xdr:colOff>
      <xdr:row>24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23</xdr:row>
      <xdr:rowOff>53787</xdr:rowOff>
    </xdr:from>
    <xdr:to>
      <xdr:col>3</xdr:col>
      <xdr:colOff>507626</xdr:colOff>
      <xdr:row>24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6</xdr:col>
      <xdr:colOff>112058</xdr:colOff>
      <xdr:row>13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9</xdr:row>
      <xdr:rowOff>99391</xdr:rowOff>
    </xdr:from>
    <xdr:to>
      <xdr:col>1</xdr:col>
      <xdr:colOff>702430</xdr:colOff>
      <xdr:row>13</xdr:row>
      <xdr:rowOff>120466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14</xdr:row>
      <xdr:rowOff>29308</xdr:rowOff>
    </xdr:from>
    <xdr:to>
      <xdr:col>2</xdr:col>
      <xdr:colOff>564174</xdr:colOff>
      <xdr:row>17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14</xdr:row>
      <xdr:rowOff>43961</xdr:rowOff>
    </xdr:from>
    <xdr:to>
      <xdr:col>4</xdr:col>
      <xdr:colOff>329712</xdr:colOff>
      <xdr:row>17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14</xdr:row>
      <xdr:rowOff>36635</xdr:rowOff>
    </xdr:from>
    <xdr:to>
      <xdr:col>7</xdr:col>
      <xdr:colOff>718039</xdr:colOff>
      <xdr:row>17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14</xdr:row>
      <xdr:rowOff>95250</xdr:rowOff>
    </xdr:from>
    <xdr:to>
      <xdr:col>2</xdr:col>
      <xdr:colOff>458390</xdr:colOff>
      <xdr:row>17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97.02.23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14</xdr:row>
      <xdr:rowOff>108988</xdr:rowOff>
    </xdr:from>
    <xdr:to>
      <xdr:col>4</xdr:col>
      <xdr:colOff>228508</xdr:colOff>
      <xdr:row>17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97.02.23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14</xdr:row>
      <xdr:rowOff>83803</xdr:rowOff>
    </xdr:from>
    <xdr:to>
      <xdr:col>7</xdr:col>
      <xdr:colOff>595312</xdr:colOff>
      <xdr:row>17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97.02.23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3"/>
  <sheetViews>
    <sheetView view="pageLayout" zoomScaleNormal="85" workbookViewId="0">
      <selection activeCell="I16" sqref="I16"/>
    </sheetView>
  </sheetViews>
  <sheetFormatPr defaultRowHeight="14.25" x14ac:dyDescent="0.2"/>
  <cols>
    <col min="1" max="1" width="3.625" customWidth="1"/>
    <col min="2" max="2" width="7.875" customWidth="1"/>
    <col min="3" max="3" width="12.625" customWidth="1"/>
    <col min="4" max="4" width="8" bestFit="1" customWidth="1"/>
    <col min="5" max="5" width="7.375" customWidth="1"/>
    <col min="6" max="6" width="7.125" customWidth="1"/>
    <col min="7" max="7" width="7" customWidth="1"/>
    <col min="8" max="8" width="9.5" customWidth="1"/>
    <col min="9" max="9" width="8.5" customWidth="1"/>
    <col min="10" max="10" width="9.375" customWidth="1"/>
    <col min="11" max="11" width="6.5" bestFit="1" customWidth="1"/>
    <col min="12" max="12" width="5.75" bestFit="1" customWidth="1"/>
    <col min="13" max="13" width="12.125" customWidth="1"/>
    <col min="14" max="14" width="5.75" customWidth="1"/>
    <col min="15" max="15" width="6.125" style="4" customWidth="1"/>
    <col min="16" max="70" width="9" style="4"/>
  </cols>
  <sheetData>
    <row r="1" spans="1:70" s="3" customFormat="1" x14ac:dyDescent="0.2">
      <c r="H1" s="1"/>
      <c r="I1" s="43" t="s">
        <v>2</v>
      </c>
      <c r="J1" s="43"/>
      <c r="K1" s="35" t="s">
        <v>9</v>
      </c>
      <c r="L1" s="35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">
      <c r="H2" s="1" t="s">
        <v>8</v>
      </c>
      <c r="I2" s="44">
        <v>20712</v>
      </c>
      <c r="J2" s="44"/>
      <c r="K2" s="36">
        <v>1010</v>
      </c>
      <c r="L2" s="36">
        <v>1</v>
      </c>
    </row>
    <row r="3" spans="1:70" x14ac:dyDescent="0.2">
      <c r="H3" s="1" t="s">
        <v>0</v>
      </c>
      <c r="I3" s="45" t="s">
        <v>39</v>
      </c>
      <c r="J3" s="45"/>
      <c r="K3" s="36"/>
      <c r="L3" s="36"/>
    </row>
    <row r="4" spans="1:70" ht="16.5" customHeight="1" x14ac:dyDescent="0.2">
      <c r="H4" s="1" t="s">
        <v>1</v>
      </c>
      <c r="I4" s="45">
        <v>0</v>
      </c>
      <c r="J4" s="45"/>
      <c r="K4" s="36"/>
      <c r="L4" s="36"/>
    </row>
    <row r="5" spans="1:70" x14ac:dyDescent="0.2">
      <c r="N5" s="4"/>
    </row>
    <row r="6" spans="1:70" ht="11.25" customHeight="1" x14ac:dyDescent="0.2">
      <c r="N6" s="4"/>
    </row>
    <row r="7" spans="1:70" ht="27" customHeight="1" x14ac:dyDescent="0.35">
      <c r="A7" s="18" t="s">
        <v>4</v>
      </c>
      <c r="B7" s="18" t="s">
        <v>5</v>
      </c>
      <c r="C7" s="18" t="s">
        <v>18</v>
      </c>
      <c r="D7" s="18" t="s">
        <v>6</v>
      </c>
      <c r="E7" s="5" t="s">
        <v>10</v>
      </c>
      <c r="F7" s="5" t="s">
        <v>11</v>
      </c>
      <c r="G7" s="5" t="s">
        <v>12</v>
      </c>
      <c r="H7" s="28" t="s">
        <v>22</v>
      </c>
      <c r="I7" s="28" t="s">
        <v>37</v>
      </c>
      <c r="J7" s="28" t="s">
        <v>36</v>
      </c>
      <c r="K7" s="28" t="s">
        <v>38</v>
      </c>
      <c r="L7" s="28" t="s">
        <v>17</v>
      </c>
      <c r="M7" s="18" t="s">
        <v>19</v>
      </c>
      <c r="N7" s="9" t="s">
        <v>14</v>
      </c>
      <c r="O7" s="9" t="s">
        <v>15</v>
      </c>
      <c r="P7" s="28" t="s">
        <v>20</v>
      </c>
    </row>
    <row r="8" spans="1:70" ht="15.75" customHeight="1" x14ac:dyDescent="0.35">
      <c r="A8" s="18">
        <v>1</v>
      </c>
      <c r="B8" s="31" t="s">
        <v>40</v>
      </c>
      <c r="C8" s="31" t="s">
        <v>30</v>
      </c>
      <c r="D8" s="18" t="s">
        <v>16</v>
      </c>
      <c r="E8" s="5">
        <v>4</v>
      </c>
      <c r="F8" s="5">
        <v>1000</v>
      </c>
      <c r="G8" s="5">
        <v>3070</v>
      </c>
      <c r="H8" s="28">
        <v>16</v>
      </c>
      <c r="I8" s="16">
        <f>H8*G8*F8*E8*7.85/1000000</f>
        <v>1542.3679999999999</v>
      </c>
      <c r="J8" s="16"/>
      <c r="K8" s="33"/>
      <c r="L8" s="28"/>
      <c r="M8" s="18"/>
      <c r="N8" s="9"/>
      <c r="O8" s="9"/>
      <c r="P8" s="28"/>
    </row>
    <row r="9" spans="1:70" ht="16.5" customHeight="1" x14ac:dyDescent="0.35">
      <c r="A9" s="18">
        <v>2</v>
      </c>
      <c r="B9" s="31" t="s">
        <v>40</v>
      </c>
      <c r="C9" s="31" t="s">
        <v>41</v>
      </c>
      <c r="D9" s="18" t="s">
        <v>16</v>
      </c>
      <c r="E9" s="5">
        <v>4</v>
      </c>
      <c r="F9" s="5">
        <v>1000</v>
      </c>
      <c r="G9" s="5">
        <v>3615</v>
      </c>
      <c r="H9" s="28">
        <v>16</v>
      </c>
      <c r="I9" s="16">
        <f t="shared" ref="I9:I19" si="0">H9*G9*F9*E9*7.85/1000000</f>
        <v>1816.1759999999999</v>
      </c>
      <c r="J9" s="16"/>
      <c r="K9" s="33"/>
      <c r="L9" s="28"/>
      <c r="M9" s="29"/>
      <c r="N9" s="9"/>
      <c r="O9" s="9"/>
      <c r="P9" s="28"/>
    </row>
    <row r="10" spans="1:70" ht="24" customHeight="1" x14ac:dyDescent="0.35">
      <c r="A10" s="18">
        <v>3</v>
      </c>
      <c r="B10" s="31" t="s">
        <v>40</v>
      </c>
      <c r="C10" s="32" t="s">
        <v>46</v>
      </c>
      <c r="D10" s="18" t="s">
        <v>16</v>
      </c>
      <c r="E10" s="28">
        <v>4</v>
      </c>
      <c r="F10" s="28">
        <v>1250</v>
      </c>
      <c r="G10" s="28">
        <v>3220</v>
      </c>
      <c r="H10" s="28">
        <v>20</v>
      </c>
      <c r="I10" s="16">
        <f t="shared" si="0"/>
        <v>2527.6999999999998</v>
      </c>
      <c r="J10" s="16"/>
      <c r="K10" s="33"/>
      <c r="L10" s="28"/>
      <c r="M10" s="30"/>
      <c r="N10" s="9"/>
      <c r="O10" s="9"/>
      <c r="P10" s="18"/>
    </row>
    <row r="11" spans="1:70" ht="16.5" customHeight="1" x14ac:dyDescent="0.35">
      <c r="A11" s="18">
        <v>4</v>
      </c>
      <c r="B11" s="31" t="s">
        <v>40</v>
      </c>
      <c r="C11" s="31" t="s">
        <v>42</v>
      </c>
      <c r="D11" s="18" t="s">
        <v>16</v>
      </c>
      <c r="E11" s="28">
        <v>4</v>
      </c>
      <c r="F11" s="28">
        <v>1250</v>
      </c>
      <c r="G11" s="28">
        <v>3530</v>
      </c>
      <c r="H11" s="28">
        <v>16</v>
      </c>
      <c r="I11" s="16">
        <f t="shared" si="0"/>
        <v>2216.84</v>
      </c>
      <c r="J11" s="16"/>
      <c r="K11" s="33"/>
      <c r="L11" s="28"/>
      <c r="M11" s="29"/>
      <c r="N11" s="9"/>
      <c r="O11" s="9"/>
      <c r="P11" s="18"/>
    </row>
    <row r="12" spans="1:70" ht="16.5" customHeight="1" x14ac:dyDescent="0.35">
      <c r="A12" s="18">
        <v>5</v>
      </c>
      <c r="B12" s="31" t="s">
        <v>40</v>
      </c>
      <c r="C12" s="31" t="s">
        <v>24</v>
      </c>
      <c r="D12" s="18" t="s">
        <v>16</v>
      </c>
      <c r="E12" s="28">
        <v>4</v>
      </c>
      <c r="F12" s="28">
        <v>1250</v>
      </c>
      <c r="G12" s="28">
        <v>4270</v>
      </c>
      <c r="H12" s="28">
        <v>16</v>
      </c>
      <c r="I12" s="16">
        <f t="shared" si="0"/>
        <v>2681.56</v>
      </c>
      <c r="J12" s="16"/>
      <c r="K12" s="33"/>
      <c r="L12" s="28"/>
      <c r="M12" s="29"/>
      <c r="N12" s="9"/>
      <c r="O12" s="9"/>
      <c r="P12" s="18"/>
    </row>
    <row r="13" spans="1:70" ht="16.5" customHeight="1" x14ac:dyDescent="0.2">
      <c r="A13" s="18">
        <v>6</v>
      </c>
      <c r="B13" s="31" t="s">
        <v>40</v>
      </c>
      <c r="C13" s="31" t="s">
        <v>43</v>
      </c>
      <c r="D13" s="18" t="s">
        <v>16</v>
      </c>
      <c r="E13" s="28">
        <v>5</v>
      </c>
      <c r="F13" s="28">
        <v>1000</v>
      </c>
      <c r="G13" s="28">
        <v>4600</v>
      </c>
      <c r="H13" s="28">
        <v>8</v>
      </c>
      <c r="I13" s="16">
        <f t="shared" si="0"/>
        <v>1444.4</v>
      </c>
      <c r="J13" s="16"/>
      <c r="K13" s="33"/>
      <c r="L13" s="28"/>
      <c r="M13" s="18"/>
      <c r="N13" s="24"/>
      <c r="O13" s="24"/>
      <c r="P13" s="18"/>
    </row>
    <row r="14" spans="1:70" ht="16.5" customHeight="1" x14ac:dyDescent="0.2">
      <c r="A14" s="18">
        <v>7</v>
      </c>
      <c r="B14" s="31" t="s">
        <v>40</v>
      </c>
      <c r="C14" s="31" t="s">
        <v>44</v>
      </c>
      <c r="D14" s="18" t="s">
        <v>16</v>
      </c>
      <c r="E14" s="28">
        <v>5</v>
      </c>
      <c r="F14" s="28">
        <v>1000</v>
      </c>
      <c r="G14" s="28">
        <v>4900</v>
      </c>
      <c r="H14" s="28">
        <v>8</v>
      </c>
      <c r="I14" s="16">
        <f t="shared" si="0"/>
        <v>1538.6</v>
      </c>
      <c r="J14" s="16"/>
      <c r="K14" s="33"/>
      <c r="L14" s="28"/>
      <c r="M14" s="18"/>
      <c r="N14" s="24"/>
      <c r="O14" s="24"/>
      <c r="P14" s="18"/>
    </row>
    <row r="15" spans="1:70" ht="16.5" customHeight="1" x14ac:dyDescent="0.2">
      <c r="A15" s="18">
        <v>8</v>
      </c>
      <c r="B15" s="31" t="s">
        <v>40</v>
      </c>
      <c r="C15" s="31" t="s">
        <v>47</v>
      </c>
      <c r="D15" s="18" t="s">
        <v>16</v>
      </c>
      <c r="E15" s="28">
        <v>5</v>
      </c>
      <c r="F15" s="28">
        <v>1500</v>
      </c>
      <c r="G15" s="28">
        <v>2200</v>
      </c>
      <c r="H15" s="28">
        <v>4</v>
      </c>
      <c r="I15" s="16">
        <f t="shared" si="0"/>
        <v>518.1</v>
      </c>
      <c r="J15" s="16"/>
      <c r="K15" s="33"/>
      <c r="L15" s="28"/>
      <c r="M15" s="18"/>
      <c r="N15" s="24"/>
      <c r="O15" s="24"/>
      <c r="P15" s="18"/>
    </row>
    <row r="16" spans="1:70" ht="16.5" customHeight="1" x14ac:dyDescent="0.2">
      <c r="A16" s="18">
        <v>9</v>
      </c>
      <c r="B16" s="31" t="s">
        <v>40</v>
      </c>
      <c r="C16" s="31" t="s">
        <v>47</v>
      </c>
      <c r="D16" s="18" t="s">
        <v>16</v>
      </c>
      <c r="E16" s="28">
        <v>5</v>
      </c>
      <c r="F16" s="28">
        <v>1500</v>
      </c>
      <c r="G16" s="28">
        <v>3950</v>
      </c>
      <c r="H16" s="28">
        <v>16</v>
      </c>
      <c r="I16" s="16">
        <f t="shared" si="0"/>
        <v>3720.9</v>
      </c>
      <c r="J16" s="16"/>
      <c r="K16" s="33"/>
      <c r="L16" s="28"/>
      <c r="M16" s="18"/>
      <c r="N16" s="24"/>
      <c r="O16" s="24"/>
      <c r="P16" s="18"/>
    </row>
    <row r="17" spans="1:16" ht="16.5" customHeight="1" x14ac:dyDescent="0.2">
      <c r="A17" s="18">
        <v>10</v>
      </c>
      <c r="B17" s="31" t="s">
        <v>40</v>
      </c>
      <c r="C17" s="31" t="s">
        <v>45</v>
      </c>
      <c r="D17" s="18" t="s">
        <v>16</v>
      </c>
      <c r="E17" s="28">
        <v>5</v>
      </c>
      <c r="F17" s="28">
        <v>1500</v>
      </c>
      <c r="G17" s="28">
        <v>5100</v>
      </c>
      <c r="H17" s="28">
        <v>1</v>
      </c>
      <c r="I17" s="16">
        <f t="shared" si="0"/>
        <v>300.26249999999999</v>
      </c>
      <c r="J17" s="16"/>
      <c r="K17" s="33"/>
      <c r="L17" s="28"/>
      <c r="M17" s="25"/>
      <c r="N17" s="24"/>
      <c r="O17" s="24"/>
      <c r="P17" s="18"/>
    </row>
    <row r="18" spans="1:16" ht="16.5" customHeight="1" x14ac:dyDescent="0.2">
      <c r="A18" s="18">
        <v>11</v>
      </c>
      <c r="B18" s="31" t="s">
        <v>40</v>
      </c>
      <c r="C18" s="31" t="s">
        <v>25</v>
      </c>
      <c r="D18" s="18" t="s">
        <v>16</v>
      </c>
      <c r="E18" s="28">
        <v>8</v>
      </c>
      <c r="F18" s="28">
        <v>1500</v>
      </c>
      <c r="G18" s="28">
        <v>2000</v>
      </c>
      <c r="H18" s="28">
        <v>1</v>
      </c>
      <c r="I18" s="16">
        <f t="shared" si="0"/>
        <v>188.4</v>
      </c>
      <c r="J18" s="16"/>
      <c r="K18" s="33"/>
      <c r="L18" s="28"/>
      <c r="M18" s="29"/>
      <c r="N18" s="24"/>
      <c r="O18" s="24"/>
      <c r="P18" s="18"/>
    </row>
    <row r="19" spans="1:16" ht="16.5" customHeight="1" x14ac:dyDescent="0.2">
      <c r="A19" s="18">
        <v>12</v>
      </c>
      <c r="B19" s="31" t="s">
        <v>40</v>
      </c>
      <c r="C19" s="31" t="s">
        <v>31</v>
      </c>
      <c r="D19" s="18" t="s">
        <v>16</v>
      </c>
      <c r="E19" s="28">
        <v>15</v>
      </c>
      <c r="F19" s="28">
        <v>1500</v>
      </c>
      <c r="G19" s="28">
        <v>5300</v>
      </c>
      <c r="H19" s="28">
        <v>1</v>
      </c>
      <c r="I19" s="16">
        <f t="shared" si="0"/>
        <v>936.11249999999995</v>
      </c>
      <c r="J19" s="16"/>
      <c r="K19" s="33"/>
      <c r="L19" s="28"/>
      <c r="M19" s="18"/>
      <c r="N19" s="24"/>
      <c r="O19" s="24"/>
      <c r="P19" s="18"/>
    </row>
    <row r="20" spans="1:16" ht="16.5" customHeight="1" x14ac:dyDescent="0.35">
      <c r="A20" s="21"/>
      <c r="B20" s="22"/>
      <c r="C20" s="22"/>
      <c r="D20" s="21"/>
      <c r="E20" s="22"/>
      <c r="F20" s="22"/>
      <c r="G20" s="22"/>
      <c r="H20" s="34"/>
      <c r="I20" s="16">
        <f>SUM(I8:I19)</f>
        <v>19431.419000000002</v>
      </c>
      <c r="J20" s="16"/>
      <c r="K20" s="33"/>
      <c r="L20" s="22"/>
      <c r="M20" s="21"/>
      <c r="N20" s="23"/>
      <c r="O20" s="23"/>
      <c r="P20" s="21"/>
    </row>
    <row r="21" spans="1:16" x14ac:dyDescent="0.2">
      <c r="M21" s="26"/>
    </row>
    <row r="22" spans="1:16" x14ac:dyDescent="0.2">
      <c r="L22" s="26"/>
      <c r="M22" s="26"/>
      <c r="P22" s="11"/>
    </row>
    <row r="23" spans="1:16" x14ac:dyDescent="0.2">
      <c r="M23" s="26"/>
      <c r="P23" s="11"/>
    </row>
    <row r="24" spans="1:16" x14ac:dyDescent="0.2">
      <c r="L24" s="26"/>
      <c r="M24" s="26"/>
      <c r="N24" s="26"/>
      <c r="P24" s="11"/>
    </row>
    <row r="25" spans="1:16" x14ac:dyDescent="0.2">
      <c r="A25" s="4"/>
      <c r="B25" s="4"/>
      <c r="C25" s="4"/>
      <c r="D25" s="4"/>
      <c r="E25" s="4"/>
      <c r="F25" s="4"/>
    </row>
    <row r="26" spans="1:16" x14ac:dyDescent="0.2">
      <c r="A26" s="4"/>
      <c r="B26" s="4"/>
      <c r="C26" s="4"/>
      <c r="D26" s="4"/>
      <c r="E26" s="4"/>
      <c r="F26" s="4"/>
    </row>
    <row r="27" spans="1:16" x14ac:dyDescent="0.2">
      <c r="A27" s="4"/>
      <c r="B27" s="4"/>
      <c r="C27" s="4"/>
      <c r="D27" s="4"/>
      <c r="E27" s="4"/>
      <c r="F27" s="4"/>
    </row>
    <row r="28" spans="1:16" x14ac:dyDescent="0.2">
      <c r="A28" s="4"/>
      <c r="B28" s="4"/>
      <c r="C28" s="4"/>
      <c r="D28" s="4"/>
      <c r="E28" s="4"/>
      <c r="F28" s="4"/>
    </row>
    <row r="29" spans="1:16" ht="3" customHeight="1" thickBot="1" x14ac:dyDescent="0.25">
      <c r="A29" s="4"/>
      <c r="B29" s="4"/>
      <c r="C29" s="4"/>
      <c r="D29" s="4"/>
      <c r="E29" s="4"/>
      <c r="F29" s="4"/>
    </row>
    <row r="30" spans="1:16" x14ac:dyDescent="0.2">
      <c r="A30" s="46" t="s">
        <v>23</v>
      </c>
      <c r="B30" s="47"/>
      <c r="C30" s="47"/>
      <c r="D30" s="48"/>
      <c r="E30" s="15" t="s">
        <v>7</v>
      </c>
      <c r="F30" s="13" t="s">
        <v>13</v>
      </c>
      <c r="H30" s="46" t="s">
        <v>21</v>
      </c>
      <c r="I30" s="47"/>
      <c r="J30" s="47"/>
      <c r="K30" s="47"/>
      <c r="L30" s="47"/>
      <c r="M30" s="48"/>
      <c r="N30" s="15" t="s">
        <v>7</v>
      </c>
      <c r="O30" s="13" t="s">
        <v>13</v>
      </c>
    </row>
    <row r="31" spans="1:16" x14ac:dyDescent="0.2">
      <c r="A31" s="49" t="s">
        <v>32</v>
      </c>
      <c r="B31" s="50"/>
      <c r="C31" s="50"/>
      <c r="D31" s="51"/>
      <c r="E31" s="17" t="s">
        <v>33</v>
      </c>
      <c r="F31" s="14">
        <v>2</v>
      </c>
      <c r="H31" s="49"/>
      <c r="I31" s="50"/>
      <c r="J31" s="50"/>
      <c r="K31" s="50"/>
      <c r="L31" s="50"/>
      <c r="M31" s="51"/>
      <c r="N31" s="17"/>
      <c r="O31" s="14"/>
    </row>
    <row r="32" spans="1:16" ht="15" thickBot="1" x14ac:dyDescent="0.25">
      <c r="A32" s="49"/>
      <c r="B32" s="50"/>
      <c r="C32" s="50"/>
      <c r="D32" s="51"/>
      <c r="E32" s="17"/>
      <c r="F32" s="6"/>
      <c r="H32" s="52"/>
      <c r="I32" s="53"/>
      <c r="J32" s="53"/>
      <c r="K32" s="53"/>
      <c r="L32" s="53"/>
      <c r="M32" s="54"/>
      <c r="N32" s="19"/>
      <c r="O32" s="20"/>
    </row>
    <row r="33" spans="1:6" ht="15" thickBot="1" x14ac:dyDescent="0.25">
      <c r="A33" s="55"/>
      <c r="B33" s="56"/>
      <c r="C33" s="56"/>
      <c r="D33" s="57"/>
      <c r="E33" s="7"/>
      <c r="F33" s="8"/>
    </row>
  </sheetData>
  <mergeCells count="11">
    <mergeCell ref="A31:D31"/>
    <mergeCell ref="H31:M31"/>
    <mergeCell ref="A32:D32"/>
    <mergeCell ref="H32:M32"/>
    <mergeCell ref="A33:D33"/>
    <mergeCell ref="I1:J1"/>
    <mergeCell ref="I2:J2"/>
    <mergeCell ref="I3:J3"/>
    <mergeCell ref="I4:J4"/>
    <mergeCell ref="A30:D30"/>
    <mergeCell ref="H30:M30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"/>
  <sheetViews>
    <sheetView tabSelected="1" view="pageLayout" zoomScale="115" zoomScaleNormal="85" zoomScalePageLayoutView="115" workbookViewId="0">
      <selection activeCell="P31" sqref="A1:P31"/>
    </sheetView>
  </sheetViews>
  <sheetFormatPr defaultRowHeight="14.25" x14ac:dyDescent="0.2"/>
  <cols>
    <col min="1" max="1" width="3.625" customWidth="1"/>
    <col min="2" max="2" width="7.875" customWidth="1"/>
    <col min="3" max="3" width="12.625" customWidth="1"/>
    <col min="4" max="4" width="8" bestFit="1" customWidth="1"/>
    <col min="5" max="5" width="8.375" customWidth="1"/>
    <col min="6" max="6" width="7.125" customWidth="1"/>
    <col min="7" max="7" width="7" customWidth="1"/>
    <col min="8" max="8" width="9.5" customWidth="1"/>
    <col min="9" max="9" width="9.125" customWidth="1"/>
    <col min="10" max="10" width="9.375" customWidth="1"/>
    <col min="11" max="11" width="6.5" bestFit="1" customWidth="1"/>
    <col min="12" max="12" width="5.75" bestFit="1" customWidth="1"/>
    <col min="13" max="13" width="12.125" customWidth="1"/>
    <col min="14" max="14" width="5.75" customWidth="1"/>
    <col min="15" max="15" width="6.125" style="4" customWidth="1"/>
    <col min="16" max="70" width="9" style="4"/>
  </cols>
  <sheetData>
    <row r="1" spans="1:70" s="3" customFormat="1" x14ac:dyDescent="0.2">
      <c r="H1" s="1"/>
      <c r="I1" s="43" t="s">
        <v>2</v>
      </c>
      <c r="J1" s="43"/>
      <c r="K1" s="2" t="s">
        <v>9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">
      <c r="H2" s="1" t="s">
        <v>8</v>
      </c>
      <c r="I2" s="44">
        <v>20153</v>
      </c>
      <c r="J2" s="44"/>
      <c r="K2" s="10">
        <v>1010</v>
      </c>
      <c r="L2" s="10">
        <v>10</v>
      </c>
    </row>
    <row r="3" spans="1:70" x14ac:dyDescent="0.2">
      <c r="H3" s="1" t="s">
        <v>0</v>
      </c>
      <c r="I3" s="45" t="s">
        <v>59</v>
      </c>
      <c r="J3" s="45"/>
      <c r="K3" s="10"/>
      <c r="L3" s="10"/>
    </row>
    <row r="4" spans="1:70" ht="16.5" customHeight="1" x14ac:dyDescent="0.2">
      <c r="H4" s="1" t="s">
        <v>1</v>
      </c>
      <c r="I4" s="45">
        <v>0</v>
      </c>
      <c r="J4" s="45"/>
      <c r="K4" s="10"/>
      <c r="L4" s="10"/>
    </row>
    <row r="5" spans="1:70" x14ac:dyDescent="0.2">
      <c r="N5" s="4"/>
    </row>
    <row r="6" spans="1:70" ht="11.25" customHeight="1" x14ac:dyDescent="0.2">
      <c r="N6" s="4"/>
    </row>
    <row r="7" spans="1:70" ht="27" customHeight="1" x14ac:dyDescent="0.35">
      <c r="A7" s="18" t="s">
        <v>4</v>
      </c>
      <c r="B7" s="18" t="s">
        <v>5</v>
      </c>
      <c r="C7" s="18" t="s">
        <v>18</v>
      </c>
      <c r="D7" s="18" t="s">
        <v>6</v>
      </c>
      <c r="E7" s="5" t="s">
        <v>10</v>
      </c>
      <c r="F7" s="5" t="s">
        <v>11</v>
      </c>
      <c r="G7" s="5" t="s">
        <v>12</v>
      </c>
      <c r="H7" s="28" t="s">
        <v>22</v>
      </c>
      <c r="I7" s="28" t="s">
        <v>48</v>
      </c>
      <c r="J7" s="28" t="s">
        <v>49</v>
      </c>
      <c r="K7" s="28" t="s">
        <v>38</v>
      </c>
      <c r="L7" s="28" t="s">
        <v>17</v>
      </c>
      <c r="M7" s="18" t="s">
        <v>19</v>
      </c>
      <c r="N7" s="9" t="s">
        <v>14</v>
      </c>
      <c r="O7" s="9" t="s">
        <v>15</v>
      </c>
      <c r="P7" s="28" t="s">
        <v>20</v>
      </c>
    </row>
    <row r="8" spans="1:70" ht="15.75" customHeight="1" x14ac:dyDescent="0.35">
      <c r="A8" s="18">
        <v>1</v>
      </c>
      <c r="B8" s="31" t="s">
        <v>58</v>
      </c>
      <c r="C8" s="31" t="s">
        <v>24</v>
      </c>
      <c r="D8" s="18" t="s">
        <v>16</v>
      </c>
      <c r="E8" s="5">
        <v>3</v>
      </c>
      <c r="F8" s="5">
        <v>1500</v>
      </c>
      <c r="G8" s="5">
        <v>2650</v>
      </c>
      <c r="H8" s="28">
        <v>48</v>
      </c>
      <c r="I8" s="16">
        <f>H8*G8*F8*E8*7.85/1000000</f>
        <v>4493.34</v>
      </c>
      <c r="J8" s="16">
        <v>4052</v>
      </c>
      <c r="K8" s="33">
        <f>(I8-J8)/J8</f>
        <v>0.10891905231984209</v>
      </c>
      <c r="L8" s="28" t="s">
        <v>50</v>
      </c>
      <c r="M8" s="37"/>
      <c r="N8" s="9"/>
      <c r="O8" s="9"/>
      <c r="P8" s="28"/>
    </row>
    <row r="9" spans="1:70" ht="16.5" customHeight="1" x14ac:dyDescent="0.35">
      <c r="A9" s="18">
        <v>2</v>
      </c>
      <c r="B9" s="31" t="s">
        <v>58</v>
      </c>
      <c r="C9" s="31" t="s">
        <v>25</v>
      </c>
      <c r="D9" s="18" t="s">
        <v>16</v>
      </c>
      <c r="E9" s="5">
        <v>8</v>
      </c>
      <c r="F9" s="5">
        <v>1500</v>
      </c>
      <c r="G9" s="5">
        <v>4800</v>
      </c>
      <c r="H9" s="28">
        <v>1</v>
      </c>
      <c r="I9" s="16">
        <f t="shared" ref="I9:I10" si="0">H9*G9*F9*E9*7.85/1000000</f>
        <v>452.16</v>
      </c>
      <c r="J9" s="16">
        <v>398</v>
      </c>
      <c r="K9" s="33">
        <f t="shared" ref="K9:K12" si="1">(I9-J9)/J9</f>
        <v>0.13608040201005031</v>
      </c>
      <c r="L9" s="28" t="s">
        <v>50</v>
      </c>
      <c r="M9" s="37"/>
      <c r="N9" s="9"/>
      <c r="O9" s="9"/>
      <c r="P9" s="28"/>
    </row>
    <row r="10" spans="1:70" ht="13.5" customHeight="1" x14ac:dyDescent="0.35">
      <c r="A10" s="18">
        <v>3</v>
      </c>
      <c r="B10" s="31" t="s">
        <v>58</v>
      </c>
      <c r="C10" s="40" t="s">
        <v>31</v>
      </c>
      <c r="D10" s="18" t="s">
        <v>16</v>
      </c>
      <c r="E10" s="28">
        <v>12</v>
      </c>
      <c r="F10" s="28">
        <v>1500</v>
      </c>
      <c r="G10" s="28">
        <v>6000</v>
      </c>
      <c r="H10" s="28">
        <v>1</v>
      </c>
      <c r="I10" s="16">
        <f t="shared" si="0"/>
        <v>847.8</v>
      </c>
      <c r="J10" s="16">
        <v>740</v>
      </c>
      <c r="K10" s="33">
        <f t="shared" si="1"/>
        <v>0.1456756756756756</v>
      </c>
      <c r="L10" s="28" t="s">
        <v>50</v>
      </c>
      <c r="M10" s="37"/>
      <c r="N10" s="9"/>
      <c r="O10" s="9"/>
      <c r="P10" s="18"/>
    </row>
    <row r="11" spans="1:70" ht="13.5" customHeight="1" x14ac:dyDescent="0.35">
      <c r="A11" s="18">
        <v>4</v>
      </c>
      <c r="B11" s="31" t="s">
        <v>58</v>
      </c>
      <c r="C11" s="40" t="s">
        <v>31</v>
      </c>
      <c r="D11" s="18" t="s">
        <v>16</v>
      </c>
      <c r="E11" s="28">
        <v>12</v>
      </c>
      <c r="F11" s="28">
        <v>1500</v>
      </c>
      <c r="G11" s="28">
        <v>4350</v>
      </c>
      <c r="H11" s="28">
        <v>1</v>
      </c>
      <c r="I11" s="16">
        <f t="shared" ref="I11" si="2">H11*G11*F11*E11*7.85/1000000</f>
        <v>614.65499999999997</v>
      </c>
      <c r="J11" s="16">
        <v>528</v>
      </c>
      <c r="K11" s="33">
        <f t="shared" ref="K11" si="3">(I11-J11)/J11</f>
        <v>0.16411931818181813</v>
      </c>
      <c r="L11" s="28" t="s">
        <v>50</v>
      </c>
      <c r="M11" s="37"/>
      <c r="N11" s="9"/>
      <c r="O11" s="9"/>
      <c r="P11" s="18"/>
    </row>
    <row r="12" spans="1:70" ht="16.5" customHeight="1" x14ac:dyDescent="0.35">
      <c r="A12" s="21"/>
      <c r="B12" s="22"/>
      <c r="C12" s="22"/>
      <c r="D12" s="21"/>
      <c r="E12" s="22"/>
      <c r="F12" s="22"/>
      <c r="G12" s="22"/>
      <c r="H12" s="34"/>
      <c r="I12" s="16">
        <f>SUM(I8:I10)</f>
        <v>5793.3</v>
      </c>
      <c r="J12" s="16">
        <f>SUM(J8:J10)</f>
        <v>5190</v>
      </c>
      <c r="K12" s="33">
        <f t="shared" si="1"/>
        <v>0.11624277456647403</v>
      </c>
      <c r="L12" s="22"/>
      <c r="M12" s="21"/>
      <c r="N12" s="23"/>
      <c r="O12" s="23"/>
      <c r="P12" s="21"/>
    </row>
    <row r="13" spans="1:70" x14ac:dyDescent="0.2">
      <c r="M13" s="26"/>
    </row>
    <row r="14" spans="1:70" x14ac:dyDescent="0.2">
      <c r="L14" s="26"/>
      <c r="M14" s="26"/>
      <c r="P14" s="11"/>
    </row>
    <row r="15" spans="1:70" x14ac:dyDescent="0.2">
      <c r="M15" s="26"/>
      <c r="P15" s="11"/>
    </row>
    <row r="16" spans="1:70" x14ac:dyDescent="0.2">
      <c r="L16" s="26"/>
      <c r="M16" s="26"/>
      <c r="N16" s="26"/>
      <c r="P16" s="11"/>
    </row>
    <row r="17" spans="1:15" x14ac:dyDescent="0.2">
      <c r="A17" s="4"/>
      <c r="B17" s="4"/>
      <c r="C17" s="4"/>
      <c r="D17" s="4"/>
      <c r="E17" s="4"/>
      <c r="F17" s="4"/>
    </row>
    <row r="18" spans="1:15" x14ac:dyDescent="0.2">
      <c r="A18" s="4"/>
      <c r="B18" s="4"/>
      <c r="C18" s="4"/>
      <c r="D18" s="4"/>
      <c r="E18" s="4"/>
      <c r="F18" s="4"/>
    </row>
    <row r="19" spans="1:15" x14ac:dyDescent="0.2">
      <c r="A19" s="4"/>
      <c r="B19" s="4"/>
      <c r="C19" s="4"/>
      <c r="D19" s="4"/>
      <c r="E19" s="4"/>
      <c r="F19" s="4"/>
    </row>
    <row r="20" spans="1:15" x14ac:dyDescent="0.2">
      <c r="A20" s="4"/>
      <c r="B20" s="4"/>
      <c r="C20" s="4"/>
      <c r="D20" s="4"/>
      <c r="E20" s="4"/>
      <c r="F20" s="4"/>
    </row>
    <row r="21" spans="1:15" ht="3" customHeight="1" thickBot="1" x14ac:dyDescent="0.25">
      <c r="A21" s="4"/>
      <c r="B21" s="4"/>
      <c r="C21" s="4"/>
      <c r="D21" s="4"/>
      <c r="E21" s="4"/>
      <c r="F21" s="4"/>
    </row>
    <row r="22" spans="1:15" x14ac:dyDescent="0.2">
      <c r="A22" s="46" t="s">
        <v>23</v>
      </c>
      <c r="B22" s="47"/>
      <c r="C22" s="47"/>
      <c r="D22" s="48"/>
      <c r="E22" s="15" t="s">
        <v>7</v>
      </c>
      <c r="F22" s="13" t="s">
        <v>13</v>
      </c>
      <c r="H22" s="46" t="s">
        <v>21</v>
      </c>
      <c r="I22" s="47"/>
      <c r="J22" s="47"/>
      <c r="K22" s="47"/>
      <c r="L22" s="47"/>
      <c r="M22" s="48"/>
      <c r="N22" s="15" t="s">
        <v>7</v>
      </c>
      <c r="O22" s="13" t="s">
        <v>13</v>
      </c>
    </row>
    <row r="23" spans="1:15" ht="15" thickBot="1" x14ac:dyDescent="0.25">
      <c r="A23" s="52" t="s">
        <v>60</v>
      </c>
      <c r="B23" s="53"/>
      <c r="C23" s="53"/>
      <c r="D23" s="54"/>
      <c r="E23" s="19">
        <v>42799</v>
      </c>
      <c r="F23" s="41">
        <v>2</v>
      </c>
      <c r="H23" s="52"/>
      <c r="I23" s="53"/>
      <c r="J23" s="53"/>
      <c r="K23" s="53"/>
      <c r="L23" s="53"/>
      <c r="M23" s="54"/>
      <c r="N23" s="19"/>
      <c r="O23" s="41"/>
    </row>
  </sheetData>
  <mergeCells count="8">
    <mergeCell ref="A23:D23"/>
    <mergeCell ref="H23:M23"/>
    <mergeCell ref="I1:J1"/>
    <mergeCell ref="I2:J2"/>
    <mergeCell ref="I3:J3"/>
    <mergeCell ref="I4:J4"/>
    <mergeCell ref="A22:D22"/>
    <mergeCell ref="H22:M22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"/>
  <sheetViews>
    <sheetView showWhiteSpace="0" view="pageLayout" zoomScale="115" zoomScaleNormal="85" zoomScalePageLayoutView="115" workbookViewId="0">
      <selection activeCell="E7" sqref="E7"/>
    </sheetView>
  </sheetViews>
  <sheetFormatPr defaultRowHeight="14.25" x14ac:dyDescent="0.2"/>
  <cols>
    <col min="1" max="1" width="3.625" customWidth="1"/>
    <col min="2" max="2" width="11.125" customWidth="1"/>
    <col min="3" max="3" width="7.75" customWidth="1"/>
    <col min="4" max="4" width="12.875" customWidth="1"/>
    <col min="5" max="5" width="7.75" bestFit="1" customWidth="1"/>
    <col min="6" max="6" width="5.875" customWidth="1"/>
    <col min="7" max="7" width="3.875" bestFit="1" customWidth="1"/>
    <col min="8" max="8" width="9.5" customWidth="1"/>
    <col min="9" max="9" width="8.75" customWidth="1"/>
    <col min="10" max="10" width="8.625" customWidth="1"/>
    <col min="11" max="11" width="4.625" bestFit="1" customWidth="1"/>
    <col min="12" max="12" width="5.625" bestFit="1" customWidth="1"/>
    <col min="13" max="13" width="6.25" bestFit="1" customWidth="1"/>
    <col min="14" max="14" width="9.5" customWidth="1"/>
    <col min="15" max="70" width="9" style="4"/>
  </cols>
  <sheetData>
    <row r="1" spans="1:70" s="3" customFormat="1" x14ac:dyDescent="0.2">
      <c r="H1" s="1"/>
      <c r="I1" s="43" t="s">
        <v>2</v>
      </c>
      <c r="J1" s="43"/>
      <c r="K1" s="58" t="s">
        <v>9</v>
      </c>
      <c r="L1" s="59"/>
      <c r="M1" s="38" t="s">
        <v>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">
      <c r="H2" s="1" t="s">
        <v>8</v>
      </c>
      <c r="I2" s="44">
        <v>20712</v>
      </c>
      <c r="J2" s="44"/>
      <c r="K2" s="60">
        <v>1040</v>
      </c>
      <c r="L2" s="61"/>
      <c r="M2" s="39">
        <v>1</v>
      </c>
    </row>
    <row r="3" spans="1:70" x14ac:dyDescent="0.2">
      <c r="H3" s="1" t="s">
        <v>0</v>
      </c>
      <c r="I3" s="45" t="s">
        <v>39</v>
      </c>
      <c r="J3" s="45"/>
      <c r="K3" s="60"/>
      <c r="L3" s="61"/>
      <c r="M3" s="39"/>
    </row>
    <row r="4" spans="1:70" ht="16.5" customHeight="1" x14ac:dyDescent="0.2">
      <c r="H4" s="1" t="s">
        <v>1</v>
      </c>
      <c r="I4" s="45">
        <v>0</v>
      </c>
      <c r="J4" s="45"/>
      <c r="K4" s="60"/>
      <c r="L4" s="61"/>
      <c r="M4" s="39"/>
    </row>
    <row r="5" spans="1:70" x14ac:dyDescent="0.2">
      <c r="N5" s="4"/>
    </row>
    <row r="6" spans="1:70" ht="13.5" customHeight="1" x14ac:dyDescent="0.2">
      <c r="N6" s="4"/>
    </row>
    <row r="7" spans="1:70" ht="27" customHeight="1" x14ac:dyDescent="0.35">
      <c r="A7" s="18" t="s">
        <v>4</v>
      </c>
      <c r="B7" s="18" t="s">
        <v>5</v>
      </c>
      <c r="C7" s="18" t="s">
        <v>18</v>
      </c>
      <c r="D7" s="18" t="s">
        <v>6</v>
      </c>
      <c r="E7" s="5" t="s">
        <v>10</v>
      </c>
      <c r="F7" s="5" t="s">
        <v>26</v>
      </c>
      <c r="G7" s="5" t="s">
        <v>12</v>
      </c>
      <c r="H7" s="27" t="s">
        <v>57</v>
      </c>
      <c r="I7" s="28" t="s">
        <v>54</v>
      </c>
      <c r="J7" s="28" t="s">
        <v>53</v>
      </c>
      <c r="K7" s="28" t="s">
        <v>38</v>
      </c>
      <c r="L7" s="12" t="s">
        <v>17</v>
      </c>
      <c r="M7" s="18" t="s">
        <v>19</v>
      </c>
      <c r="N7" s="9" t="s">
        <v>14</v>
      </c>
      <c r="O7" s="9" t="s">
        <v>15</v>
      </c>
      <c r="P7" s="27" t="s">
        <v>20</v>
      </c>
    </row>
    <row r="8" spans="1:70" ht="18" customHeight="1" x14ac:dyDescent="0.35">
      <c r="A8" s="18">
        <v>1</v>
      </c>
      <c r="B8" s="27" t="s">
        <v>40</v>
      </c>
      <c r="C8" s="27" t="s">
        <v>34</v>
      </c>
      <c r="D8" s="18" t="s">
        <v>27</v>
      </c>
      <c r="E8" s="27">
        <v>8</v>
      </c>
      <c r="F8" s="27" t="s">
        <v>35</v>
      </c>
      <c r="G8" s="27">
        <v>6000</v>
      </c>
      <c r="H8" s="27">
        <v>6</v>
      </c>
      <c r="I8" s="16">
        <v>346</v>
      </c>
      <c r="J8" s="16">
        <v>291</v>
      </c>
      <c r="K8" s="33">
        <f>(I8-J8)/J8</f>
        <v>0.18900343642611683</v>
      </c>
      <c r="L8" s="27" t="s">
        <v>29</v>
      </c>
      <c r="M8" s="18" t="s">
        <v>55</v>
      </c>
      <c r="N8" s="9"/>
      <c r="O8" s="9"/>
      <c r="P8" s="18"/>
    </row>
    <row r="9" spans="1:70" ht="18" customHeight="1" x14ac:dyDescent="0.2">
      <c r="A9" s="18">
        <v>2</v>
      </c>
      <c r="B9" s="28" t="s">
        <v>40</v>
      </c>
      <c r="C9" s="28" t="s">
        <v>56</v>
      </c>
      <c r="D9" s="18" t="s">
        <v>27</v>
      </c>
      <c r="E9" s="28">
        <v>6</v>
      </c>
      <c r="F9" s="28" t="s">
        <v>28</v>
      </c>
      <c r="G9" s="28">
        <v>6000</v>
      </c>
      <c r="H9" s="28">
        <v>19</v>
      </c>
      <c r="I9" s="16">
        <v>617</v>
      </c>
      <c r="J9" s="16">
        <v>579</v>
      </c>
      <c r="K9" s="33">
        <f>(I9-J9)/J9</f>
        <v>6.563039723661486E-2</v>
      </c>
      <c r="L9" s="28" t="s">
        <v>29</v>
      </c>
      <c r="M9" s="18" t="s">
        <v>55</v>
      </c>
      <c r="N9" s="24"/>
      <c r="O9" s="24"/>
      <c r="P9" s="21"/>
    </row>
    <row r="10" spans="1:70" x14ac:dyDescent="0.2">
      <c r="M10" s="26"/>
    </row>
    <row r="11" spans="1:70" s="4" customFormat="1" x14ac:dyDescent="0.2">
      <c r="A11"/>
      <c r="B11"/>
      <c r="C11"/>
      <c r="D11"/>
      <c r="E11"/>
      <c r="F11"/>
      <c r="G11"/>
      <c r="H11"/>
      <c r="I11"/>
      <c r="K11"/>
      <c r="L11" s="26"/>
      <c r="M11"/>
      <c r="N11"/>
      <c r="P11" s="11"/>
    </row>
    <row r="12" spans="1:70" s="4" customFormat="1" x14ac:dyDescent="0.2">
      <c r="A12"/>
      <c r="B12"/>
      <c r="C12"/>
      <c r="D12"/>
      <c r="E12"/>
      <c r="F12"/>
      <c r="G12"/>
      <c r="H12"/>
      <c r="I12"/>
      <c r="J12" s="22"/>
      <c r="K12"/>
      <c r="L12"/>
      <c r="M12" s="26"/>
      <c r="N12"/>
      <c r="P12" s="11"/>
    </row>
    <row r="13" spans="1:70" s="4" customFormat="1" x14ac:dyDescent="0.2">
      <c r="A13"/>
      <c r="B13"/>
      <c r="C13"/>
      <c r="D13"/>
      <c r="E13"/>
      <c r="F13"/>
      <c r="G13"/>
      <c r="H13"/>
      <c r="I13"/>
      <c r="J13" s="42"/>
      <c r="K13"/>
      <c r="L13"/>
      <c r="M13"/>
      <c r="N13" s="26"/>
      <c r="P13" s="11"/>
    </row>
    <row r="14" spans="1:70" s="4" customFormat="1" x14ac:dyDescent="0.2">
      <c r="J14" s="42"/>
      <c r="O14" s="11"/>
    </row>
    <row r="15" spans="1:70" s="4" customFormat="1" x14ac:dyDescent="0.2">
      <c r="G15"/>
      <c r="H15"/>
      <c r="I15"/>
      <c r="J15"/>
      <c r="K15"/>
      <c r="L15"/>
      <c r="M15"/>
      <c r="N15"/>
    </row>
    <row r="16" spans="1:70" s="4" customFormat="1" x14ac:dyDescent="0.2">
      <c r="G16"/>
      <c r="H16"/>
      <c r="I16"/>
      <c r="J16"/>
      <c r="K16"/>
      <c r="L16"/>
      <c r="M16"/>
      <c r="N16"/>
    </row>
    <row r="17" spans="1:15" s="4" customFormat="1" x14ac:dyDescent="0.2">
      <c r="G17"/>
      <c r="H17"/>
      <c r="I17"/>
      <c r="J17"/>
      <c r="K17"/>
      <c r="L17"/>
      <c r="M17"/>
      <c r="N17"/>
    </row>
    <row r="18" spans="1:15" s="4" customFormat="1" x14ac:dyDescent="0.2">
      <c r="G18"/>
      <c r="H18"/>
      <c r="I18"/>
      <c r="J18"/>
      <c r="K18"/>
      <c r="L18"/>
      <c r="M18"/>
      <c r="N18"/>
    </row>
    <row r="19" spans="1:15" s="4" customFormat="1" ht="15" thickBot="1" x14ac:dyDescent="0.25">
      <c r="G19"/>
      <c r="H19"/>
      <c r="I19"/>
      <c r="J19"/>
      <c r="K19"/>
      <c r="L19"/>
      <c r="M19"/>
      <c r="N19"/>
    </row>
    <row r="20" spans="1:15" s="4" customFormat="1" x14ac:dyDescent="0.2">
      <c r="A20" s="46" t="s">
        <v>23</v>
      </c>
      <c r="B20" s="47"/>
      <c r="C20" s="47"/>
      <c r="D20" s="48"/>
      <c r="E20" s="15" t="s">
        <v>7</v>
      </c>
      <c r="F20" s="13" t="s">
        <v>13</v>
      </c>
      <c r="G20"/>
      <c r="H20" s="46" t="s">
        <v>21</v>
      </c>
      <c r="I20" s="47"/>
      <c r="J20" s="47"/>
      <c r="K20" s="47"/>
      <c r="L20" s="47"/>
      <c r="M20" s="48"/>
      <c r="N20" s="15" t="s">
        <v>7</v>
      </c>
      <c r="O20" s="13" t="s">
        <v>13</v>
      </c>
    </row>
    <row r="21" spans="1:15" s="4" customFormat="1" ht="15" thickBot="1" x14ac:dyDescent="0.25">
      <c r="A21" s="52" t="s">
        <v>51</v>
      </c>
      <c r="B21" s="53"/>
      <c r="C21" s="53"/>
      <c r="D21" s="54"/>
      <c r="E21" s="19" t="s">
        <v>52</v>
      </c>
      <c r="F21" s="41">
        <v>0</v>
      </c>
      <c r="G21"/>
      <c r="H21" s="49"/>
      <c r="I21" s="50"/>
      <c r="J21" s="50"/>
      <c r="K21" s="50"/>
      <c r="L21" s="50"/>
      <c r="M21" s="51"/>
      <c r="N21" s="17"/>
      <c r="O21" s="14"/>
    </row>
    <row r="22" spans="1:15" s="4" customFormat="1" ht="15" thickBot="1" x14ac:dyDescent="0.25">
      <c r="A22" s="49"/>
      <c r="B22" s="50"/>
      <c r="C22" s="50"/>
      <c r="D22" s="51"/>
      <c r="E22" s="17"/>
      <c r="F22" s="6"/>
      <c r="G22"/>
      <c r="H22" s="52"/>
      <c r="I22" s="53"/>
      <c r="J22" s="53"/>
      <c r="K22" s="53"/>
      <c r="L22" s="53"/>
      <c r="M22" s="54"/>
      <c r="N22" s="19"/>
      <c r="O22" s="20"/>
    </row>
    <row r="23" spans="1:15" s="4" customFormat="1" ht="15" thickBot="1" x14ac:dyDescent="0.25">
      <c r="A23" s="55"/>
      <c r="B23" s="56"/>
      <c r="C23" s="56"/>
      <c r="D23" s="57"/>
      <c r="E23" s="7"/>
      <c r="F23" s="8"/>
      <c r="G23"/>
      <c r="H23"/>
      <c r="I23"/>
      <c r="J23"/>
      <c r="K23"/>
      <c r="L23"/>
      <c r="M23"/>
      <c r="N23"/>
    </row>
  </sheetData>
  <mergeCells count="15">
    <mergeCell ref="A21:D21"/>
    <mergeCell ref="H21:M21"/>
    <mergeCell ref="A22:D22"/>
    <mergeCell ref="H22:M22"/>
    <mergeCell ref="A23:D23"/>
    <mergeCell ref="A20:D20"/>
    <mergeCell ref="H20:M20"/>
    <mergeCell ref="I1:J1"/>
    <mergeCell ref="I2:J2"/>
    <mergeCell ref="I3:J3"/>
    <mergeCell ref="I4:J4"/>
    <mergeCell ref="K1:L1"/>
    <mergeCell ref="K2:L2"/>
    <mergeCell ref="K3:L3"/>
    <mergeCell ref="K4:L4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</vt:lpstr>
      <vt:lpstr>1010(Rev D)</vt:lpstr>
      <vt:lpstr>1010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2018-05-26T11:15:06Z</dcterms:modified>
</cp:coreProperties>
</file>