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r Cooler\Fan Ring Plenium\ABAN\17153\Doc\MR\"/>
    </mc:Choice>
  </mc:AlternateContent>
  <bookViews>
    <workbookView xWindow="0" yWindow="0" windowWidth="15480" windowHeight="7755"/>
  </bookViews>
  <sheets>
    <sheet name="1010" sheetId="9" r:id="rId1"/>
    <sheet name="1040" sheetId="2" r:id="rId2"/>
    <sheet name="Sheet2" sheetId="8" r:id="rId3"/>
    <sheet name="Sheet1" sheetId="1" r:id="rId4"/>
    <sheet name="Sheet3" sheetId="3" r:id="rId5"/>
  </sheets>
  <definedNames>
    <definedName name="_xlnm._FilterDatabase" localSheetId="0" hidden="1">'1010'!$A$1:$R$72</definedName>
    <definedName name="_xlnm._FilterDatabase" localSheetId="2" hidden="1">Sheet2!$D$1:$J$3</definedName>
    <definedName name="_xlnm._FilterDatabase" localSheetId="4" hidden="1">Sheet3!$A$1:$E$1</definedName>
  </definedNames>
  <calcPr calcId="162913"/>
</workbook>
</file>

<file path=xl/calcChain.xml><?xml version="1.0" encoding="utf-8"?>
<calcChain xmlns="http://schemas.openxmlformats.org/spreadsheetml/2006/main">
  <c r="M40" i="9" l="1"/>
  <c r="M25" i="9"/>
  <c r="K30" i="9"/>
  <c r="K14" i="9" l="1"/>
  <c r="K12" i="9"/>
  <c r="K16" i="9"/>
  <c r="K15" i="9"/>
  <c r="K43" i="9"/>
  <c r="K41" i="9"/>
  <c r="K39" i="9"/>
  <c r="K38" i="9"/>
  <c r="K37" i="9"/>
  <c r="K36" i="9"/>
  <c r="K34" i="9"/>
  <c r="K35" i="9" s="1"/>
  <c r="K33" i="9"/>
  <c r="K29" i="9"/>
  <c r="K32" i="9" s="1"/>
  <c r="K31" i="9"/>
  <c r="K28" i="9"/>
  <c r="K25" i="9"/>
  <c r="K27" i="9" s="1"/>
  <c r="K26" i="9"/>
  <c r="K24" i="9"/>
  <c r="K20" i="9"/>
  <c r="K21" i="9"/>
  <c r="K22" i="9"/>
  <c r="K18" i="9"/>
  <c r="K13" i="9"/>
  <c r="K11" i="9"/>
  <c r="K17" i="9" s="1"/>
  <c r="K23" i="9" l="1"/>
</calcChain>
</file>

<file path=xl/sharedStrings.xml><?xml version="1.0" encoding="utf-8"?>
<sst xmlns="http://schemas.openxmlformats.org/spreadsheetml/2006/main" count="266" uniqueCount="102">
  <si>
    <t>Date:</t>
  </si>
  <si>
    <t>Project Title:</t>
  </si>
  <si>
    <t>Prepared By:</t>
  </si>
  <si>
    <t>Checked By:</t>
  </si>
  <si>
    <t>Approved by:</t>
  </si>
  <si>
    <t>SRD Approved by:</t>
  </si>
  <si>
    <t>Planning Dep't</t>
  </si>
  <si>
    <t>QC Dep't</t>
  </si>
  <si>
    <t>Production Dep't</t>
  </si>
  <si>
    <t xml:space="preserve">Financial Dep't </t>
  </si>
  <si>
    <t>Design Record</t>
  </si>
  <si>
    <t>(2)</t>
  </si>
  <si>
    <t>(1)</t>
  </si>
  <si>
    <t>Drawing No.</t>
  </si>
  <si>
    <t>Date</t>
  </si>
  <si>
    <t>Rev.</t>
  </si>
  <si>
    <t>Distribution (No of Copies):</t>
  </si>
  <si>
    <t>Warehouse</t>
  </si>
  <si>
    <t>Procurement</t>
  </si>
  <si>
    <t>Pos.</t>
  </si>
  <si>
    <t xml:space="preserve">Item No. </t>
  </si>
  <si>
    <t xml:space="preserve">Description </t>
  </si>
  <si>
    <t>Qty.</t>
  </si>
  <si>
    <t>Weight (kg)</t>
  </si>
  <si>
    <t>Dimensions</t>
  </si>
  <si>
    <t>Documents Required:</t>
  </si>
  <si>
    <t>1-</t>
  </si>
  <si>
    <t>2-</t>
  </si>
  <si>
    <t>3-</t>
  </si>
  <si>
    <t>4-</t>
  </si>
  <si>
    <t>Further Requirements:</t>
  </si>
  <si>
    <t>Item No.</t>
  </si>
  <si>
    <t>Part</t>
  </si>
  <si>
    <t>Description</t>
  </si>
  <si>
    <t>QTY.</t>
  </si>
  <si>
    <t>Product:</t>
  </si>
  <si>
    <t>Client Ref:</t>
  </si>
  <si>
    <t>Client Site:</t>
  </si>
  <si>
    <t>MR No:</t>
  </si>
  <si>
    <t>SRD:</t>
  </si>
  <si>
    <t>Mat. No</t>
  </si>
  <si>
    <t>SN</t>
  </si>
  <si>
    <t>T.Weight</t>
  </si>
  <si>
    <t>Project No.</t>
  </si>
  <si>
    <t>Size</t>
  </si>
  <si>
    <t>Rev</t>
  </si>
  <si>
    <t>Distribution (No of Copies)</t>
  </si>
  <si>
    <t>Material</t>
  </si>
  <si>
    <t>St-37</t>
  </si>
  <si>
    <t>W</t>
  </si>
  <si>
    <t>L</t>
  </si>
  <si>
    <t>Thk</t>
  </si>
  <si>
    <t>Remarks</t>
  </si>
  <si>
    <t xml:space="preserve"> </t>
  </si>
  <si>
    <t>TE-2018</t>
  </si>
  <si>
    <t>PL-3</t>
  </si>
  <si>
    <t>1L.1R</t>
  </si>
  <si>
    <t>2L.2R</t>
  </si>
  <si>
    <t>FR</t>
  </si>
  <si>
    <t>Cone</t>
  </si>
  <si>
    <t>TE-2019</t>
  </si>
  <si>
    <t>1M</t>
  </si>
  <si>
    <t>3L.3R</t>
  </si>
  <si>
    <t>3M</t>
  </si>
  <si>
    <t>T</t>
  </si>
  <si>
    <t>Plate</t>
  </si>
  <si>
    <t>All Item</t>
  </si>
  <si>
    <t>Side Flange</t>
  </si>
  <si>
    <t>Support Motor</t>
  </si>
  <si>
    <t>FR.PL</t>
  </si>
  <si>
    <t>Dimensions
(mm)</t>
  </si>
  <si>
    <t>QTY.
(Pcs)</t>
  </si>
  <si>
    <t>T.Weight
(Kg)</t>
  </si>
  <si>
    <t>50x50</t>
  </si>
  <si>
    <t>آهن معمولی</t>
  </si>
  <si>
    <t>--</t>
  </si>
  <si>
    <t>400-108</t>
  </si>
  <si>
    <t>2M / 3M</t>
  </si>
  <si>
    <t>E-460-110/210</t>
  </si>
  <si>
    <t>1M /3M</t>
  </si>
  <si>
    <t>E-400-108/208</t>
  </si>
  <si>
    <t>400-102</t>
  </si>
  <si>
    <t>E-400-102/202</t>
  </si>
  <si>
    <t>4M</t>
  </si>
  <si>
    <t>4L.4R</t>
  </si>
  <si>
    <t>Upper Flange</t>
  </si>
  <si>
    <t>17153-FR.PL</t>
  </si>
  <si>
    <t>NGWK-AB-0400-VDME-DWEQ-0017</t>
  </si>
  <si>
    <t>28.May.2016</t>
  </si>
  <si>
    <t>NGWK-AB-0400-VDME-DWEQ-0018</t>
  </si>
  <si>
    <t>30.Apr.2016</t>
  </si>
  <si>
    <t>NGWK-AB-0400-VDME-DWEQ-0020</t>
  </si>
  <si>
    <t>31.May.2016</t>
  </si>
  <si>
    <t xml:space="preserve">E-460-110/210
E-400-108/208
</t>
  </si>
  <si>
    <t>Angle</t>
  </si>
  <si>
    <t>80x80</t>
  </si>
  <si>
    <t>Total Weight:1538</t>
  </si>
  <si>
    <t>نبشی</t>
  </si>
  <si>
    <t>96.05.08</t>
  </si>
  <si>
    <t>2M3</t>
  </si>
  <si>
    <t>1M
2M1/2</t>
  </si>
  <si>
    <t>Total Weight:44404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</si>
</sst>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Arial"/>
      <family val="2"/>
      <scheme val="minor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Arial"/>
      <family val="2"/>
      <charset val="178"/>
      <scheme val="minor"/>
    </font>
    <font>
      <sz val="10"/>
      <color theme="1"/>
      <name val="B Nazanin"/>
      <charset val="178"/>
    </font>
    <font>
      <sz val="8"/>
      <color theme="1"/>
      <name val="Arial"/>
      <family val="2"/>
      <scheme val="minor"/>
    </font>
    <font>
      <sz val="9"/>
      <color theme="1"/>
      <name val="Cambria"/>
      <family val="1"/>
    </font>
    <font>
      <b/>
      <sz val="10"/>
      <color theme="1"/>
      <name val="B Nazanin"/>
      <charset val="178"/>
    </font>
    <font>
      <b/>
      <sz val="8"/>
      <color theme="1"/>
      <name val="Cambria"/>
      <family val="1"/>
    </font>
    <font>
      <sz val="8"/>
      <color theme="1"/>
      <name val="Cambria"/>
      <family val="1"/>
    </font>
    <font>
      <b/>
      <sz val="9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9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9" xfId="0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8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0" fontId="1" fillId="0" borderId="26" xfId="0" applyFont="1" applyBorder="1" applyAlignment="1" applyProtection="1">
      <alignment vertical="center"/>
      <protection locked="0"/>
    </xf>
    <xf numFmtId="0" fontId="1" fillId="0" borderId="23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1" fillId="0" borderId="20" xfId="0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Border="1"/>
    <xf numFmtId="0" fontId="5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/>
    <xf numFmtId="0" fontId="8" fillId="0" borderId="0" xfId="0" applyFont="1" applyBorder="1" applyAlignment="1"/>
    <xf numFmtId="0" fontId="8" fillId="0" borderId="0" xfId="0" applyFont="1" applyBorder="1"/>
    <xf numFmtId="0" fontId="7" fillId="0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" fontId="7" fillId="0" borderId="11" xfId="0" applyNumberFormat="1" applyFont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1" fontId="7" fillId="0" borderId="27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1" fontId="7" fillId="0" borderId="29" xfId="0" applyNumberFormat="1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1" fontId="0" fillId="0" borderId="0" xfId="0" applyNumberFormat="1"/>
    <xf numFmtId="0" fontId="15" fillId="0" borderId="9" xfId="0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1" fontId="7" fillId="3" borderId="9" xfId="0" applyNumberFormat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7" fillId="0" borderId="27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5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right" vertical="center"/>
      <protection locked="0"/>
    </xf>
    <xf numFmtId="0" fontId="1" fillId="0" borderId="11" xfId="0" applyFont="1" applyBorder="1" applyAlignment="1" applyProtection="1">
      <alignment horizontal="right" vertical="center"/>
      <protection locked="0"/>
    </xf>
    <xf numFmtId="0" fontId="1" fillId="0" borderId="12" xfId="0" applyFont="1" applyBorder="1" applyAlignment="1" applyProtection="1">
      <alignment horizontal="right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28576</xdr:rowOff>
    </xdr:from>
    <xdr:ext cx="5381625" cy="314324"/>
    <xdr:sp macro="" textlink="">
      <xdr:nvSpPr>
        <xdr:cNvPr id="2" name="TextBox 1"/>
        <xdr:cNvSpPr txBox="1"/>
      </xdr:nvSpPr>
      <xdr:spPr>
        <a:xfrm>
          <a:off x="295275" y="933451"/>
          <a:ext cx="5381625" cy="314324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100">
              <a:latin typeface="+mj-lt"/>
            </a:rPr>
            <a:t>This requistion</a:t>
          </a:r>
          <a:r>
            <a:rPr lang="en-US" sz="1100" baseline="0">
              <a:latin typeface="+mj-lt"/>
            </a:rPr>
            <a:t> cancels Requistion No. ............       dd. .................</a:t>
          </a:r>
          <a:endParaRPr lang="fa-IR" sz="1100">
            <a:latin typeface="+mj-lt"/>
          </a:endParaRPr>
        </a:p>
      </xdr:txBody>
    </xdr:sp>
    <xdr:clientData/>
  </xdr:oneCellAnchor>
  <xdr:twoCellAnchor>
    <xdr:from>
      <xdr:col>0</xdr:col>
      <xdr:colOff>0</xdr:colOff>
      <xdr:row>45</xdr:row>
      <xdr:rowOff>0</xdr:rowOff>
    </xdr:from>
    <xdr:to>
      <xdr:col>11</xdr:col>
      <xdr:colOff>828675</xdr:colOff>
      <xdr:row>48</xdr:row>
      <xdr:rowOff>152400</xdr:rowOff>
    </xdr:to>
    <xdr:sp macro="" textlink="">
      <xdr:nvSpPr>
        <xdr:cNvPr id="3" name="TextBox 2"/>
        <xdr:cNvSpPr txBox="1"/>
      </xdr:nvSpPr>
      <xdr:spPr>
        <a:xfrm>
          <a:off x="0" y="5619750"/>
          <a:ext cx="70770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Requirements:</a:t>
          </a:r>
          <a:r>
            <a:rPr lang="fa-I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fa-IR"/>
            <a:t> </a:t>
          </a:r>
          <a:endParaRPr lang="en-US" sz="1100"/>
        </a:p>
        <a:p>
          <a:r>
            <a:rPr lang="en-US" sz="1100"/>
            <a:t>*</a:t>
          </a:r>
        </a:p>
        <a:p>
          <a:r>
            <a:rPr lang="en-US" sz="1100"/>
            <a:t>**</a:t>
          </a:r>
        </a:p>
        <a:p>
          <a:r>
            <a:rPr lang="en-US" sz="1100"/>
            <a:t>***</a:t>
          </a:r>
          <a:endParaRPr lang="fa-IR" sz="1100"/>
        </a:p>
      </xdr:txBody>
    </xdr:sp>
    <xdr:clientData/>
  </xdr:twoCellAnchor>
  <xdr:twoCellAnchor>
    <xdr:from>
      <xdr:col>0</xdr:col>
      <xdr:colOff>9525</xdr:colOff>
      <xdr:row>50</xdr:row>
      <xdr:rowOff>0</xdr:rowOff>
    </xdr:from>
    <xdr:to>
      <xdr:col>3</xdr:col>
      <xdr:colOff>82826</xdr:colOff>
      <xdr:row>52</xdr:row>
      <xdr:rowOff>161925</xdr:rowOff>
    </xdr:to>
    <xdr:sp macro="" textlink="">
      <xdr:nvSpPr>
        <xdr:cNvPr id="4" name="TextBox 3"/>
        <xdr:cNvSpPr txBox="1"/>
      </xdr:nvSpPr>
      <xdr:spPr>
        <a:xfrm>
          <a:off x="9525" y="6775174"/>
          <a:ext cx="1655279" cy="5594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Prepared By:A-Jokar</a:t>
          </a:r>
        </a:p>
        <a:p>
          <a:endParaRPr lang="en-US" sz="700"/>
        </a:p>
        <a:p>
          <a:r>
            <a:rPr lang="en-US" sz="1100"/>
            <a:t>Date: 96.05.08</a:t>
          </a:r>
          <a:endParaRPr lang="fa-IR" sz="1100"/>
        </a:p>
      </xdr:txBody>
    </xdr:sp>
    <xdr:clientData/>
  </xdr:twoCellAnchor>
  <xdr:twoCellAnchor>
    <xdr:from>
      <xdr:col>3</xdr:col>
      <xdr:colOff>82826</xdr:colOff>
      <xdr:row>50</xdr:row>
      <xdr:rowOff>0</xdr:rowOff>
    </xdr:from>
    <xdr:to>
      <xdr:col>5</xdr:col>
      <xdr:colOff>460156</xdr:colOff>
      <xdr:row>52</xdr:row>
      <xdr:rowOff>164224</xdr:rowOff>
    </xdr:to>
    <xdr:sp macro="" textlink="">
      <xdr:nvSpPr>
        <xdr:cNvPr id="5" name="TextBox 4"/>
        <xdr:cNvSpPr txBox="1"/>
      </xdr:nvSpPr>
      <xdr:spPr>
        <a:xfrm>
          <a:off x="1664804" y="6775174"/>
          <a:ext cx="1893048" cy="56178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Checked By:M.Rezaei</a:t>
          </a:r>
          <a:r>
            <a:rPr lang="en-US" sz="1100" baseline="0"/>
            <a:t> fard</a:t>
          </a:r>
          <a:endParaRPr lang="en-US" sz="1100"/>
        </a:p>
        <a:p>
          <a:endParaRPr lang="en-US" sz="800"/>
        </a:p>
        <a:p>
          <a:r>
            <a:rPr lang="en-US" sz="1100"/>
            <a:t>Date: 96.05.08</a:t>
          </a:r>
          <a:endParaRPr lang="fa-I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28576</xdr:rowOff>
    </xdr:from>
    <xdr:ext cx="5381625" cy="314324"/>
    <xdr:sp macro="" textlink="">
      <xdr:nvSpPr>
        <xdr:cNvPr id="2" name="TextBox 1"/>
        <xdr:cNvSpPr txBox="1"/>
      </xdr:nvSpPr>
      <xdr:spPr>
        <a:xfrm>
          <a:off x="333375" y="933451"/>
          <a:ext cx="5381625" cy="314324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100">
              <a:latin typeface="+mj-lt"/>
            </a:rPr>
            <a:t>This requistion</a:t>
          </a:r>
          <a:r>
            <a:rPr lang="en-US" sz="1100" baseline="0">
              <a:latin typeface="+mj-lt"/>
            </a:rPr>
            <a:t> cancels Requistion No. ............       dd. .................</a:t>
          </a:r>
          <a:endParaRPr lang="fa-IR" sz="1100">
            <a:latin typeface="+mj-lt"/>
          </a:endParaRPr>
        </a:p>
      </xdr:txBody>
    </xdr:sp>
    <xdr:clientData/>
  </xdr:oneCellAnchor>
  <xdr:twoCellAnchor>
    <xdr:from>
      <xdr:col>0</xdr:col>
      <xdr:colOff>0</xdr:colOff>
      <xdr:row>14</xdr:row>
      <xdr:rowOff>0</xdr:rowOff>
    </xdr:from>
    <xdr:to>
      <xdr:col>11</xdr:col>
      <xdr:colOff>828675</xdr:colOff>
      <xdr:row>17</xdr:row>
      <xdr:rowOff>152400</xdr:rowOff>
    </xdr:to>
    <xdr:sp macro="" textlink="">
      <xdr:nvSpPr>
        <xdr:cNvPr id="4" name="TextBox 3"/>
        <xdr:cNvSpPr txBox="1"/>
      </xdr:nvSpPr>
      <xdr:spPr>
        <a:xfrm>
          <a:off x="0" y="6896100"/>
          <a:ext cx="704850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Requirements:</a:t>
          </a:r>
          <a:r>
            <a:rPr lang="fa-I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fa-IR"/>
            <a:t> </a:t>
          </a:r>
          <a:endParaRPr lang="en-US" sz="1100"/>
        </a:p>
        <a:p>
          <a:r>
            <a:rPr lang="en-US" sz="1100"/>
            <a:t>*</a:t>
          </a:r>
        </a:p>
        <a:p>
          <a:r>
            <a:rPr lang="en-US" sz="1100"/>
            <a:t>**</a:t>
          </a:r>
        </a:p>
        <a:p>
          <a:r>
            <a:rPr lang="en-US" sz="1100"/>
            <a:t>***</a:t>
          </a:r>
          <a:endParaRPr lang="fa-IR" sz="1100"/>
        </a:p>
      </xdr:txBody>
    </xdr:sp>
    <xdr:clientData/>
  </xdr:twoCellAnchor>
  <xdr:twoCellAnchor>
    <xdr:from>
      <xdr:col>0</xdr:col>
      <xdr:colOff>9525</xdr:colOff>
      <xdr:row>19</xdr:row>
      <xdr:rowOff>0</xdr:rowOff>
    </xdr:from>
    <xdr:to>
      <xdr:col>3</xdr:col>
      <xdr:colOff>57978</xdr:colOff>
      <xdr:row>22</xdr:row>
      <xdr:rowOff>132522</xdr:rowOff>
    </xdr:to>
    <xdr:sp macro="" textlink="">
      <xdr:nvSpPr>
        <xdr:cNvPr id="7" name="TextBox 6"/>
        <xdr:cNvSpPr txBox="1"/>
      </xdr:nvSpPr>
      <xdr:spPr>
        <a:xfrm>
          <a:off x="9525" y="3470413"/>
          <a:ext cx="1978301" cy="728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Prepared By:A-Jokar</a:t>
          </a:r>
        </a:p>
        <a:p>
          <a:endParaRPr lang="en-US" sz="700"/>
        </a:p>
        <a:p>
          <a:r>
            <a:rPr lang="en-US" sz="1100"/>
            <a:t>Date: 96.05.08</a:t>
          </a:r>
          <a:endParaRPr lang="fa-IR" sz="1100"/>
        </a:p>
      </xdr:txBody>
    </xdr:sp>
    <xdr:clientData/>
  </xdr:twoCellAnchor>
  <xdr:twoCellAnchor>
    <xdr:from>
      <xdr:col>3</xdr:col>
      <xdr:colOff>57979</xdr:colOff>
      <xdr:row>19</xdr:row>
      <xdr:rowOff>0</xdr:rowOff>
    </xdr:from>
    <xdr:to>
      <xdr:col>5</xdr:col>
      <xdr:colOff>460156</xdr:colOff>
      <xdr:row>22</xdr:row>
      <xdr:rowOff>132522</xdr:rowOff>
    </xdr:to>
    <xdr:sp macro="" textlink="">
      <xdr:nvSpPr>
        <xdr:cNvPr id="9" name="TextBox 8"/>
        <xdr:cNvSpPr txBox="1"/>
      </xdr:nvSpPr>
      <xdr:spPr>
        <a:xfrm>
          <a:off x="1987827" y="3470413"/>
          <a:ext cx="1917894" cy="728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Checked By:M.Rezaei fard</a:t>
          </a:r>
        </a:p>
        <a:p>
          <a:endParaRPr lang="en-US" sz="800"/>
        </a:p>
        <a:p>
          <a:r>
            <a:rPr lang="en-US" sz="1100"/>
            <a:t>Date: 96.05.08</a:t>
          </a:r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view="pageLayout" topLeftCell="A25" zoomScale="115" zoomScaleNormal="100" zoomScalePageLayoutView="115" workbookViewId="0">
      <selection activeCell="F34" sqref="F34"/>
    </sheetView>
  </sheetViews>
  <sheetFormatPr defaultRowHeight="14.25" x14ac:dyDescent="0.2"/>
  <cols>
    <col min="1" max="1" width="3.75" customWidth="1"/>
    <col min="2" max="2" width="13" customWidth="1"/>
    <col min="3" max="3" width="10.25" customWidth="1"/>
    <col min="4" max="4" width="13.125" customWidth="1"/>
    <col min="5" max="5" width="6.375" customWidth="1"/>
    <col min="6" max="6" width="6.625" customWidth="1"/>
    <col min="7" max="7" width="7.125" customWidth="1"/>
    <col min="8" max="8" width="4.375" customWidth="1"/>
    <col min="9" max="9" width="8.25" customWidth="1"/>
    <col min="10" max="10" width="7.125" customWidth="1"/>
    <col min="11" max="11" width="10" customWidth="1"/>
    <col min="12" max="12" width="10.875" customWidth="1"/>
  </cols>
  <sheetData>
    <row r="1" spans="1:12" x14ac:dyDescent="0.2">
      <c r="A1" s="62"/>
      <c r="B1" s="63"/>
      <c r="C1" s="63"/>
      <c r="D1" s="63"/>
      <c r="E1" s="62"/>
      <c r="F1" s="64"/>
      <c r="G1" s="81"/>
      <c r="H1" s="186" t="s">
        <v>43</v>
      </c>
      <c r="I1" s="186"/>
      <c r="J1" s="186" t="s">
        <v>40</v>
      </c>
      <c r="K1" s="186"/>
      <c r="L1" s="94" t="s">
        <v>41</v>
      </c>
    </row>
    <row r="2" spans="1:12" x14ac:dyDescent="0.2">
      <c r="A2" s="62"/>
      <c r="B2" s="199" t="s">
        <v>1</v>
      </c>
      <c r="C2" s="199"/>
      <c r="D2" s="92">
        <v>17153</v>
      </c>
      <c r="E2" s="62"/>
      <c r="F2" s="64"/>
      <c r="G2" s="94" t="s">
        <v>38</v>
      </c>
      <c r="H2" s="200" t="s">
        <v>86</v>
      </c>
      <c r="I2" s="200"/>
      <c r="J2" s="191">
        <v>1010</v>
      </c>
      <c r="K2" s="192"/>
      <c r="L2" s="93">
        <v>6</v>
      </c>
    </row>
    <row r="3" spans="1:12" x14ac:dyDescent="0.2">
      <c r="A3" s="62"/>
      <c r="B3" s="199" t="s">
        <v>35</v>
      </c>
      <c r="C3" s="199"/>
      <c r="D3" s="92" t="s">
        <v>69</v>
      </c>
      <c r="E3" s="62"/>
      <c r="F3" s="64"/>
      <c r="G3" s="94" t="s">
        <v>0</v>
      </c>
      <c r="H3" s="195" t="s">
        <v>98</v>
      </c>
      <c r="I3" s="195"/>
      <c r="J3" s="191"/>
      <c r="K3" s="192"/>
      <c r="L3" s="93"/>
    </row>
    <row r="4" spans="1:12" x14ac:dyDescent="0.2">
      <c r="A4" s="62"/>
      <c r="B4" s="193" t="s">
        <v>36</v>
      </c>
      <c r="C4" s="194"/>
      <c r="D4" s="92"/>
      <c r="E4" s="62"/>
      <c r="F4" s="64"/>
      <c r="G4" s="94" t="s">
        <v>15</v>
      </c>
      <c r="H4" s="198">
        <v>0</v>
      </c>
      <c r="I4" s="198"/>
      <c r="J4" s="191"/>
      <c r="K4" s="192"/>
      <c r="L4" s="93"/>
    </row>
    <row r="5" spans="1:12" x14ac:dyDescent="0.2">
      <c r="A5" s="62"/>
      <c r="B5" s="193" t="s">
        <v>37</v>
      </c>
      <c r="C5" s="194"/>
      <c r="D5" s="92"/>
      <c r="E5" s="62"/>
      <c r="F5" s="64"/>
      <c r="G5" s="94" t="s">
        <v>39</v>
      </c>
      <c r="H5" s="195"/>
      <c r="I5" s="195"/>
      <c r="J5" s="196"/>
      <c r="K5" s="196"/>
      <c r="L5" s="93"/>
    </row>
    <row r="6" spans="1:12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4"/>
    </row>
    <row r="7" spans="1:12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4"/>
    </row>
    <row r="8" spans="1:12" ht="6.75" customHeight="1" x14ac:dyDescent="0.2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7"/>
    </row>
    <row r="9" spans="1:12" ht="26.25" customHeight="1" x14ac:dyDescent="0.2">
      <c r="A9" s="186" t="s">
        <v>19</v>
      </c>
      <c r="B9" s="186" t="s">
        <v>31</v>
      </c>
      <c r="C9" s="186" t="s">
        <v>32</v>
      </c>
      <c r="D9" s="186" t="s">
        <v>33</v>
      </c>
      <c r="E9" s="158" t="s">
        <v>70</v>
      </c>
      <c r="F9" s="159"/>
      <c r="G9" s="160"/>
      <c r="H9" s="161" t="s">
        <v>47</v>
      </c>
      <c r="I9" s="162"/>
      <c r="J9" s="189" t="s">
        <v>71</v>
      </c>
      <c r="K9" s="185" t="s">
        <v>72</v>
      </c>
      <c r="L9" s="186" t="s">
        <v>52</v>
      </c>
    </row>
    <row r="10" spans="1:12" x14ac:dyDescent="0.2">
      <c r="A10" s="186"/>
      <c r="B10" s="186"/>
      <c r="C10" s="186"/>
      <c r="D10" s="186"/>
      <c r="E10" s="94" t="s">
        <v>51</v>
      </c>
      <c r="F10" s="94" t="s">
        <v>49</v>
      </c>
      <c r="G10" s="94" t="s">
        <v>50</v>
      </c>
      <c r="H10" s="163"/>
      <c r="I10" s="164"/>
      <c r="J10" s="190"/>
      <c r="K10" s="186"/>
      <c r="L10" s="186"/>
    </row>
    <row r="11" spans="1:12" x14ac:dyDescent="0.2">
      <c r="A11" s="78">
        <v>1</v>
      </c>
      <c r="B11" s="147" t="s">
        <v>78</v>
      </c>
      <c r="C11" s="147" t="s">
        <v>77</v>
      </c>
      <c r="D11" s="147" t="s">
        <v>65</v>
      </c>
      <c r="E11" s="148">
        <v>3</v>
      </c>
      <c r="F11" s="148">
        <v>1000</v>
      </c>
      <c r="G11" s="148">
        <v>3500</v>
      </c>
      <c r="H11" s="187" t="s">
        <v>48</v>
      </c>
      <c r="I11" s="188"/>
      <c r="J11" s="148">
        <v>36</v>
      </c>
      <c r="K11" s="149">
        <f>J11*G11*F11*E11*7.85/1000000</f>
        <v>2967.3</v>
      </c>
      <c r="L11" s="147"/>
    </row>
    <row r="12" spans="1:12" x14ac:dyDescent="0.2">
      <c r="A12" s="78">
        <v>2</v>
      </c>
      <c r="B12" s="147" t="s">
        <v>78</v>
      </c>
      <c r="C12" s="147" t="s">
        <v>57</v>
      </c>
      <c r="D12" s="147" t="s">
        <v>65</v>
      </c>
      <c r="E12" s="148">
        <v>3</v>
      </c>
      <c r="F12" s="148">
        <v>1000</v>
      </c>
      <c r="G12" s="148">
        <v>2200</v>
      </c>
      <c r="H12" s="187" t="s">
        <v>48</v>
      </c>
      <c r="I12" s="188"/>
      <c r="J12" s="148">
        <v>48</v>
      </c>
      <c r="K12" s="149">
        <f>J12*G12*F12*E12*7.85/1000000</f>
        <v>2486.88</v>
      </c>
      <c r="L12" s="147"/>
    </row>
    <row r="13" spans="1:12" ht="15" customHeight="1" x14ac:dyDescent="0.2">
      <c r="A13" s="120">
        <v>3</v>
      </c>
      <c r="B13" s="115" t="s">
        <v>80</v>
      </c>
      <c r="C13" s="117" t="s">
        <v>79</v>
      </c>
      <c r="D13" s="115" t="s">
        <v>65</v>
      </c>
      <c r="E13" s="112">
        <v>3</v>
      </c>
      <c r="F13" s="112">
        <v>1000</v>
      </c>
      <c r="G13" s="117">
        <v>2250</v>
      </c>
      <c r="H13" s="161" t="s">
        <v>48</v>
      </c>
      <c r="I13" s="162"/>
      <c r="J13" s="117">
        <v>6</v>
      </c>
      <c r="K13" s="111">
        <f t="shared" ref="K13:K16" si="0">J13*G13*F13*E13*7.85/1000000</f>
        <v>317.92500000000001</v>
      </c>
      <c r="L13" s="96"/>
    </row>
    <row r="14" spans="1:12" ht="15" customHeight="1" x14ac:dyDescent="0.2">
      <c r="A14" s="78">
        <v>4</v>
      </c>
      <c r="B14" s="147" t="s">
        <v>78</v>
      </c>
      <c r="C14" s="147" t="s">
        <v>62</v>
      </c>
      <c r="D14" s="150" t="s">
        <v>65</v>
      </c>
      <c r="E14" s="151">
        <v>3</v>
      </c>
      <c r="F14" s="151">
        <v>1000</v>
      </c>
      <c r="G14" s="150">
        <v>2300</v>
      </c>
      <c r="H14" s="171" t="s">
        <v>48</v>
      </c>
      <c r="I14" s="172"/>
      <c r="J14" s="150">
        <v>24</v>
      </c>
      <c r="K14" s="149">
        <f t="shared" si="0"/>
        <v>1299.96</v>
      </c>
      <c r="L14" s="147"/>
    </row>
    <row r="15" spans="1:12" x14ac:dyDescent="0.2">
      <c r="A15" s="78">
        <v>5</v>
      </c>
      <c r="B15" s="115" t="s">
        <v>80</v>
      </c>
      <c r="C15" s="96" t="s">
        <v>56</v>
      </c>
      <c r="D15" s="115" t="s">
        <v>65</v>
      </c>
      <c r="E15" s="113">
        <v>3</v>
      </c>
      <c r="F15" s="113">
        <v>1000</v>
      </c>
      <c r="G15" s="96">
        <v>3100</v>
      </c>
      <c r="H15" s="161" t="s">
        <v>48</v>
      </c>
      <c r="I15" s="162"/>
      <c r="J15" s="96">
        <v>4</v>
      </c>
      <c r="K15" s="111">
        <f t="shared" si="0"/>
        <v>292.02</v>
      </c>
      <c r="L15" s="96"/>
    </row>
    <row r="16" spans="1:12" x14ac:dyDescent="0.2">
      <c r="A16" s="120">
        <v>6</v>
      </c>
      <c r="B16" s="115" t="s">
        <v>80</v>
      </c>
      <c r="C16" s="96" t="s">
        <v>62</v>
      </c>
      <c r="D16" s="115" t="s">
        <v>65</v>
      </c>
      <c r="E16" s="113">
        <v>3</v>
      </c>
      <c r="F16" s="113">
        <v>1000</v>
      </c>
      <c r="G16" s="96">
        <v>3300</v>
      </c>
      <c r="H16" s="161" t="s">
        <v>48</v>
      </c>
      <c r="I16" s="162"/>
      <c r="J16" s="96">
        <v>2</v>
      </c>
      <c r="K16" s="111">
        <f t="shared" si="0"/>
        <v>155.43</v>
      </c>
      <c r="L16" s="96"/>
    </row>
    <row r="17" spans="1:14" x14ac:dyDescent="0.2">
      <c r="A17" s="114"/>
      <c r="B17" s="116"/>
      <c r="C17" s="145"/>
      <c r="D17" s="116"/>
      <c r="E17" s="102"/>
      <c r="F17" s="102"/>
      <c r="G17" s="122"/>
      <c r="H17" s="159"/>
      <c r="I17" s="159"/>
      <c r="J17" s="123"/>
      <c r="K17" s="119">
        <f>SUM(K11:K16)</f>
        <v>7519.5150000000012</v>
      </c>
      <c r="L17" s="96"/>
    </row>
    <row r="18" spans="1:14" ht="15.75" x14ac:dyDescent="0.2">
      <c r="A18" s="204">
        <v>7</v>
      </c>
      <c r="B18" s="203" t="s">
        <v>80</v>
      </c>
      <c r="C18" s="117" t="s">
        <v>57</v>
      </c>
      <c r="D18" s="162" t="s">
        <v>65</v>
      </c>
      <c r="E18" s="189">
        <v>3</v>
      </c>
      <c r="F18" s="189">
        <v>1250</v>
      </c>
      <c r="G18" s="189">
        <v>3150</v>
      </c>
      <c r="H18" s="161" t="s">
        <v>48</v>
      </c>
      <c r="I18" s="162"/>
      <c r="J18" s="207">
        <v>8</v>
      </c>
      <c r="K18" s="201">
        <f>J18*G18*F18*E18*7.85/1000000</f>
        <v>741.82500000000005</v>
      </c>
      <c r="L18" s="85"/>
    </row>
    <row r="19" spans="1:14" ht="15.75" x14ac:dyDescent="0.2">
      <c r="A19" s="205"/>
      <c r="B19" s="190"/>
      <c r="C19" s="121" t="s">
        <v>99</v>
      </c>
      <c r="D19" s="164"/>
      <c r="E19" s="206"/>
      <c r="F19" s="206"/>
      <c r="G19" s="206"/>
      <c r="H19" s="163"/>
      <c r="I19" s="164"/>
      <c r="J19" s="208"/>
      <c r="K19" s="202"/>
      <c r="L19" s="86"/>
    </row>
    <row r="20" spans="1:14" ht="28.5" customHeight="1" x14ac:dyDescent="0.2">
      <c r="A20" s="78">
        <v>8</v>
      </c>
      <c r="B20" s="152" t="s">
        <v>93</v>
      </c>
      <c r="C20" s="153" t="s">
        <v>100</v>
      </c>
      <c r="D20" s="150" t="s">
        <v>65</v>
      </c>
      <c r="E20" s="151">
        <v>3</v>
      </c>
      <c r="F20" s="151">
        <v>1250</v>
      </c>
      <c r="G20" s="151">
        <v>2050</v>
      </c>
      <c r="H20" s="171" t="s">
        <v>48</v>
      </c>
      <c r="I20" s="172"/>
      <c r="J20" s="148">
        <v>56</v>
      </c>
      <c r="K20" s="149">
        <f t="shared" ref="K20:K22" si="1">J20*G20*F20*E20*7.85/1000000</f>
        <v>3379.4250000000002</v>
      </c>
      <c r="L20" s="154"/>
    </row>
    <row r="21" spans="1:14" ht="15.75" x14ac:dyDescent="0.2">
      <c r="A21" s="78">
        <v>9</v>
      </c>
      <c r="B21" s="147" t="s">
        <v>78</v>
      </c>
      <c r="C21" s="150" t="s">
        <v>56</v>
      </c>
      <c r="D21" s="150" t="s">
        <v>65</v>
      </c>
      <c r="E21" s="151">
        <v>3</v>
      </c>
      <c r="F21" s="151">
        <v>1250</v>
      </c>
      <c r="G21" s="151">
        <v>2100</v>
      </c>
      <c r="H21" s="171" t="s">
        <v>48</v>
      </c>
      <c r="I21" s="172"/>
      <c r="J21" s="148">
        <v>96</v>
      </c>
      <c r="K21" s="149">
        <f t="shared" si="1"/>
        <v>5934.6</v>
      </c>
      <c r="L21" s="154"/>
    </row>
    <row r="22" spans="1:14" ht="15.75" x14ac:dyDescent="0.2">
      <c r="A22" s="120">
        <v>10</v>
      </c>
      <c r="B22" s="115" t="s">
        <v>82</v>
      </c>
      <c r="C22" s="117" t="s">
        <v>58</v>
      </c>
      <c r="D22" s="115" t="s">
        <v>65</v>
      </c>
      <c r="E22" s="112">
        <v>3</v>
      </c>
      <c r="F22" s="112">
        <v>1250</v>
      </c>
      <c r="G22" s="112">
        <v>2850</v>
      </c>
      <c r="H22" s="161" t="s">
        <v>48</v>
      </c>
      <c r="I22" s="162"/>
      <c r="J22" s="118">
        <v>8</v>
      </c>
      <c r="K22" s="111">
        <f t="shared" si="1"/>
        <v>671.17499999999995</v>
      </c>
      <c r="L22" s="86"/>
    </row>
    <row r="23" spans="1:14" ht="15.75" x14ac:dyDescent="0.2">
      <c r="A23" s="101"/>
      <c r="B23" s="116"/>
      <c r="C23" s="122"/>
      <c r="D23" s="116"/>
      <c r="E23" s="102"/>
      <c r="F23" s="102"/>
      <c r="G23" s="127"/>
      <c r="H23" s="116"/>
      <c r="I23" s="116"/>
      <c r="J23" s="128"/>
      <c r="K23" s="119">
        <f>SUM(K18:K22)</f>
        <v>10727.025</v>
      </c>
      <c r="L23" s="86"/>
    </row>
    <row r="24" spans="1:14" ht="15.75" x14ac:dyDescent="0.2">
      <c r="A24" s="124">
        <v>11</v>
      </c>
      <c r="B24" s="150" t="s">
        <v>78</v>
      </c>
      <c r="C24" s="155" t="s">
        <v>58</v>
      </c>
      <c r="D24" s="150" t="s">
        <v>65</v>
      </c>
      <c r="E24" s="156">
        <v>3</v>
      </c>
      <c r="F24" s="156">
        <v>1500</v>
      </c>
      <c r="G24" s="156">
        <v>2650</v>
      </c>
      <c r="H24" s="171" t="s">
        <v>48</v>
      </c>
      <c r="I24" s="172"/>
      <c r="J24" s="153">
        <v>96</v>
      </c>
      <c r="K24" s="149">
        <f>J24*G24*F24*E24*7.85/1000000</f>
        <v>8986.68</v>
      </c>
      <c r="L24" s="154"/>
    </row>
    <row r="25" spans="1:14" ht="15.75" x14ac:dyDescent="0.2">
      <c r="A25" s="78">
        <v>12</v>
      </c>
      <c r="B25" s="115" t="s">
        <v>80</v>
      </c>
      <c r="C25" s="117" t="s">
        <v>58</v>
      </c>
      <c r="D25" s="115" t="s">
        <v>65</v>
      </c>
      <c r="E25" s="112">
        <v>3</v>
      </c>
      <c r="F25" s="112">
        <v>1500</v>
      </c>
      <c r="G25" s="118">
        <v>3350</v>
      </c>
      <c r="H25" s="161" t="s">
        <v>48</v>
      </c>
      <c r="I25" s="162"/>
      <c r="J25" s="97">
        <v>8</v>
      </c>
      <c r="K25" s="111">
        <f t="shared" ref="K25:K26" si="2">J25*G25*F25*E25*7.85/1000000</f>
        <v>946.71</v>
      </c>
      <c r="L25" s="86"/>
      <c r="M25" s="108">
        <f>SUM(K11:K16,K18:K22,K24:K26,K28:K31,K33:K34,K36:K37,K39,K41,K43)</f>
        <v>44404.310000000005</v>
      </c>
    </row>
    <row r="26" spans="1:14" ht="15.75" x14ac:dyDescent="0.2">
      <c r="A26" s="120">
        <v>13</v>
      </c>
      <c r="B26" s="115" t="s">
        <v>82</v>
      </c>
      <c r="C26" s="117" t="s">
        <v>59</v>
      </c>
      <c r="D26" s="115" t="s">
        <v>65</v>
      </c>
      <c r="E26" s="112">
        <v>3</v>
      </c>
      <c r="F26" s="112">
        <v>1500</v>
      </c>
      <c r="G26" s="118">
        <v>5400</v>
      </c>
      <c r="H26" s="161" t="s">
        <v>48</v>
      </c>
      <c r="I26" s="162"/>
      <c r="J26" s="118">
        <v>1</v>
      </c>
      <c r="K26" s="111">
        <f t="shared" si="2"/>
        <v>190.755</v>
      </c>
      <c r="L26" s="86"/>
    </row>
    <row r="27" spans="1:14" ht="15.75" x14ac:dyDescent="0.2">
      <c r="A27" s="101"/>
      <c r="B27" s="116"/>
      <c r="C27" s="122"/>
      <c r="D27" s="116"/>
      <c r="E27" s="102"/>
      <c r="F27" s="102"/>
      <c r="G27" s="127"/>
      <c r="H27" s="116"/>
      <c r="I27" s="116"/>
      <c r="J27" s="128"/>
      <c r="K27" s="119">
        <f>SUM(K24:K26)</f>
        <v>10124.144999999999</v>
      </c>
      <c r="L27" s="86"/>
    </row>
    <row r="28" spans="1:14" ht="15.75" x14ac:dyDescent="0.2">
      <c r="A28" s="124">
        <v>14</v>
      </c>
      <c r="B28" s="115" t="s">
        <v>82</v>
      </c>
      <c r="C28" s="117" t="s">
        <v>57</v>
      </c>
      <c r="D28" s="115" t="s">
        <v>65</v>
      </c>
      <c r="E28" s="112">
        <v>4</v>
      </c>
      <c r="F28" s="112">
        <v>1000</v>
      </c>
      <c r="G28" s="112">
        <v>2050</v>
      </c>
      <c r="H28" s="161" t="s">
        <v>48</v>
      </c>
      <c r="I28" s="162"/>
      <c r="J28" s="118">
        <v>16</v>
      </c>
      <c r="K28" s="111">
        <f>J28*G28*F28*E28*7.85/1000000</f>
        <v>1029.92</v>
      </c>
      <c r="L28" s="86"/>
    </row>
    <row r="29" spans="1:14" ht="15.75" x14ac:dyDescent="0.2">
      <c r="A29" s="78">
        <v>15</v>
      </c>
      <c r="B29" s="115" t="s">
        <v>80</v>
      </c>
      <c r="C29" s="117" t="s">
        <v>83</v>
      </c>
      <c r="D29" s="115" t="s">
        <v>65</v>
      </c>
      <c r="E29" s="112">
        <v>4</v>
      </c>
      <c r="F29" s="112">
        <v>1000</v>
      </c>
      <c r="G29" s="112">
        <v>2550</v>
      </c>
      <c r="H29" s="161" t="s">
        <v>48</v>
      </c>
      <c r="I29" s="162"/>
      <c r="J29" s="118">
        <v>2</v>
      </c>
      <c r="K29" s="111">
        <f t="shared" ref="K29:K31" si="3">J29*G29*F29*E29*7.85/1000000</f>
        <v>160.13999999999999</v>
      </c>
      <c r="L29" s="86"/>
    </row>
    <row r="30" spans="1:14" ht="15.75" x14ac:dyDescent="0.2">
      <c r="A30" s="120">
        <v>16</v>
      </c>
      <c r="B30" s="150" t="s">
        <v>78</v>
      </c>
      <c r="C30" s="150" t="s">
        <v>84</v>
      </c>
      <c r="D30" s="150" t="s">
        <v>65</v>
      </c>
      <c r="E30" s="151">
        <v>4</v>
      </c>
      <c r="F30" s="151">
        <v>1000</v>
      </c>
      <c r="G30" s="151">
        <v>3400</v>
      </c>
      <c r="H30" s="171" t="s">
        <v>48</v>
      </c>
      <c r="I30" s="172"/>
      <c r="J30" s="151">
        <v>48</v>
      </c>
      <c r="K30" s="149">
        <f t="shared" si="3"/>
        <v>5124.4799999999996</v>
      </c>
      <c r="L30" s="154"/>
    </row>
    <row r="31" spans="1:14" ht="15.75" x14ac:dyDescent="0.2">
      <c r="A31" s="120">
        <v>17</v>
      </c>
      <c r="B31" s="115" t="s">
        <v>82</v>
      </c>
      <c r="C31" s="117" t="s">
        <v>56</v>
      </c>
      <c r="D31" s="146" t="s">
        <v>65</v>
      </c>
      <c r="E31" s="112">
        <v>4</v>
      </c>
      <c r="F31" s="112">
        <v>1000</v>
      </c>
      <c r="G31" s="112">
        <v>3850</v>
      </c>
      <c r="H31" s="161" t="s">
        <v>48</v>
      </c>
      <c r="I31" s="162"/>
      <c r="J31" s="118">
        <v>8</v>
      </c>
      <c r="K31" s="111">
        <f t="shared" si="3"/>
        <v>967.12</v>
      </c>
      <c r="L31" s="86"/>
    </row>
    <row r="32" spans="1:14" ht="15.75" x14ac:dyDescent="0.2">
      <c r="A32" s="129"/>
      <c r="B32" s="116"/>
      <c r="C32" s="122"/>
      <c r="D32" s="116"/>
      <c r="E32" s="102"/>
      <c r="F32" s="102"/>
      <c r="G32" s="102"/>
      <c r="H32" s="159"/>
      <c r="I32" s="159"/>
      <c r="J32" s="130"/>
      <c r="K32" s="119">
        <f>SUM(K28:K31)</f>
        <v>7281.6599999999989</v>
      </c>
      <c r="L32" s="86"/>
      <c r="N32" s="108"/>
    </row>
    <row r="33" spans="1:14" ht="15.75" x14ac:dyDescent="0.2">
      <c r="A33" s="120">
        <v>18</v>
      </c>
      <c r="B33" s="150" t="s">
        <v>78</v>
      </c>
      <c r="C33" s="150" t="s">
        <v>83</v>
      </c>
      <c r="D33" s="150" t="s">
        <v>65</v>
      </c>
      <c r="E33" s="151">
        <v>4</v>
      </c>
      <c r="F33" s="151">
        <v>1250</v>
      </c>
      <c r="G33" s="151">
        <v>1400</v>
      </c>
      <c r="H33" s="171" t="s">
        <v>48</v>
      </c>
      <c r="I33" s="172"/>
      <c r="J33" s="151">
        <v>32</v>
      </c>
      <c r="K33" s="149">
        <f>J33*G33*F33*E33*7.85/1000000</f>
        <v>1758.4</v>
      </c>
      <c r="L33" s="154"/>
      <c r="N33" s="108"/>
    </row>
    <row r="34" spans="1:14" ht="15.75" x14ac:dyDescent="0.2">
      <c r="A34" s="120">
        <v>19</v>
      </c>
      <c r="B34" s="115" t="s">
        <v>82</v>
      </c>
      <c r="C34" s="117" t="s">
        <v>62</v>
      </c>
      <c r="D34" s="115" t="s">
        <v>65</v>
      </c>
      <c r="E34" s="112">
        <v>4</v>
      </c>
      <c r="F34" s="112">
        <v>1250</v>
      </c>
      <c r="G34" s="112">
        <v>2450</v>
      </c>
      <c r="H34" s="161" t="s">
        <v>48</v>
      </c>
      <c r="I34" s="162"/>
      <c r="J34" s="118">
        <v>8</v>
      </c>
      <c r="K34" s="111">
        <f>J34*G34*F34*E34*7.85/1000000</f>
        <v>769.3</v>
      </c>
      <c r="L34" s="86"/>
      <c r="N34" s="108"/>
    </row>
    <row r="35" spans="1:14" ht="15.75" x14ac:dyDescent="0.2">
      <c r="A35" s="101"/>
      <c r="B35" s="116"/>
      <c r="C35" s="122"/>
      <c r="D35" s="116"/>
      <c r="E35" s="102"/>
      <c r="F35" s="102"/>
      <c r="G35" s="102"/>
      <c r="H35" s="159"/>
      <c r="I35" s="159"/>
      <c r="J35" s="128"/>
      <c r="K35" s="119">
        <f>SUM(K33:K34)</f>
        <v>2527.6999999999998</v>
      </c>
      <c r="L35" s="86"/>
      <c r="N35" s="108"/>
    </row>
    <row r="36" spans="1:14" ht="15.75" x14ac:dyDescent="0.2">
      <c r="A36" s="131">
        <v>20</v>
      </c>
      <c r="B36" s="115" t="s">
        <v>82</v>
      </c>
      <c r="C36" s="125" t="s">
        <v>63</v>
      </c>
      <c r="D36" s="115" t="s">
        <v>65</v>
      </c>
      <c r="E36" s="105">
        <v>4</v>
      </c>
      <c r="F36" s="105">
        <v>1500</v>
      </c>
      <c r="G36" s="105">
        <v>1450</v>
      </c>
      <c r="H36" s="161" t="s">
        <v>48</v>
      </c>
      <c r="I36" s="162"/>
      <c r="J36" s="126">
        <v>2</v>
      </c>
      <c r="K36" s="111">
        <f>J36*G36*F36*E36*7.85/1000000</f>
        <v>136.59</v>
      </c>
      <c r="L36" s="86"/>
      <c r="N36" s="108"/>
    </row>
    <row r="37" spans="1:14" ht="15.75" x14ac:dyDescent="0.2">
      <c r="A37" s="120">
        <v>21</v>
      </c>
      <c r="B37" s="115" t="s">
        <v>80</v>
      </c>
      <c r="C37" s="117" t="s">
        <v>84</v>
      </c>
      <c r="D37" s="115" t="s">
        <v>65</v>
      </c>
      <c r="E37" s="112">
        <v>4</v>
      </c>
      <c r="F37" s="112">
        <v>1500</v>
      </c>
      <c r="G37" s="112">
        <v>2250</v>
      </c>
      <c r="H37" s="161" t="s">
        <v>48</v>
      </c>
      <c r="I37" s="162"/>
      <c r="J37" s="118">
        <v>8</v>
      </c>
      <c r="K37" s="111">
        <f>J37*G37*F37*E37*7.85/1000000</f>
        <v>847.8</v>
      </c>
      <c r="L37" s="86"/>
      <c r="N37" s="108"/>
    </row>
    <row r="38" spans="1:14" ht="15.75" x14ac:dyDescent="0.2">
      <c r="A38" s="101"/>
      <c r="B38" s="116"/>
      <c r="C38" s="122"/>
      <c r="D38" s="116"/>
      <c r="E38" s="102"/>
      <c r="F38" s="102"/>
      <c r="G38" s="102"/>
      <c r="H38" s="159"/>
      <c r="I38" s="159"/>
      <c r="J38" s="128"/>
      <c r="K38" s="119">
        <f>SUM(K36:K37)</f>
        <v>984.39</v>
      </c>
      <c r="L38" s="86"/>
      <c r="N38" s="108"/>
    </row>
    <row r="39" spans="1:14" ht="15.75" x14ac:dyDescent="0.2">
      <c r="A39" s="131">
        <v>22</v>
      </c>
      <c r="B39" s="115" t="s">
        <v>82</v>
      </c>
      <c r="C39" s="125" t="s">
        <v>85</v>
      </c>
      <c r="D39" s="115" t="s">
        <v>65</v>
      </c>
      <c r="E39" s="105">
        <v>5</v>
      </c>
      <c r="F39" s="105">
        <v>1500</v>
      </c>
      <c r="G39" s="105">
        <v>2600</v>
      </c>
      <c r="H39" s="161" t="s">
        <v>48</v>
      </c>
      <c r="I39" s="162"/>
      <c r="J39" s="126">
        <v>1</v>
      </c>
      <c r="K39" s="103">
        <f>J39*G39*F39*E39*7.85/1000000</f>
        <v>153.07499999999999</v>
      </c>
      <c r="L39" s="100"/>
      <c r="N39" s="108"/>
    </row>
    <row r="40" spans="1:14" ht="15.75" x14ac:dyDescent="0.2">
      <c r="A40" s="101"/>
      <c r="B40" s="116"/>
      <c r="C40" s="122"/>
      <c r="D40" s="116"/>
      <c r="E40" s="102"/>
      <c r="F40" s="102"/>
      <c r="G40" s="102"/>
      <c r="H40" s="116"/>
      <c r="I40" s="116"/>
      <c r="J40" s="127"/>
      <c r="K40" s="99"/>
      <c r="L40" s="107"/>
      <c r="M40" s="108">
        <f>SUM(K43,K41,K39,K38,K35,K32,K27,K23,K17)</f>
        <v>44404.31</v>
      </c>
      <c r="N40" s="108"/>
    </row>
    <row r="41" spans="1:14" ht="15.75" x14ac:dyDescent="0.2">
      <c r="A41" s="131">
        <v>23</v>
      </c>
      <c r="B41" s="104" t="s">
        <v>66</v>
      </c>
      <c r="C41" s="125" t="s">
        <v>67</v>
      </c>
      <c r="D41" s="104" t="s">
        <v>65</v>
      </c>
      <c r="E41" s="105">
        <v>8</v>
      </c>
      <c r="F41" s="105">
        <v>1500</v>
      </c>
      <c r="G41" s="105">
        <v>6000</v>
      </c>
      <c r="H41" s="181" t="s">
        <v>48</v>
      </c>
      <c r="I41" s="182"/>
      <c r="J41" s="126">
        <v>3</v>
      </c>
      <c r="K41" s="106">
        <f>J41*G41*F41*E41*7.85/1000000</f>
        <v>1695.6</v>
      </c>
      <c r="L41" s="134"/>
      <c r="N41" s="108"/>
    </row>
    <row r="42" spans="1:14" ht="15.75" x14ac:dyDescent="0.2">
      <c r="A42" s="101"/>
      <c r="B42" s="116"/>
      <c r="C42" s="122"/>
      <c r="D42" s="116"/>
      <c r="E42" s="102"/>
      <c r="F42" s="102"/>
      <c r="G42" s="102"/>
      <c r="H42" s="116"/>
      <c r="I42" s="116"/>
      <c r="J42" s="127"/>
      <c r="K42" s="99"/>
      <c r="L42" s="107"/>
      <c r="N42" s="108"/>
    </row>
    <row r="43" spans="1:14" ht="15.75" x14ac:dyDescent="0.2">
      <c r="A43" s="131">
        <v>24</v>
      </c>
      <c r="B43" s="104" t="s">
        <v>66</v>
      </c>
      <c r="C43" s="135" t="s">
        <v>68</v>
      </c>
      <c r="D43" s="104" t="s">
        <v>65</v>
      </c>
      <c r="E43" s="105">
        <v>12</v>
      </c>
      <c r="F43" s="105">
        <v>1500</v>
      </c>
      <c r="G43" s="105">
        <v>6000</v>
      </c>
      <c r="H43" s="181" t="s">
        <v>48</v>
      </c>
      <c r="I43" s="182"/>
      <c r="J43" s="126">
        <v>4</v>
      </c>
      <c r="K43" s="132">
        <f>J43*G43*F43*E43*7.85/1000000</f>
        <v>3391.2</v>
      </c>
      <c r="L43" s="133"/>
      <c r="N43" s="108"/>
    </row>
    <row r="44" spans="1:14" ht="15.75" x14ac:dyDescent="0.2">
      <c r="A44" s="101"/>
      <c r="B44" s="116"/>
      <c r="C44" s="122"/>
      <c r="D44" s="116"/>
      <c r="E44" s="102"/>
      <c r="F44" s="102"/>
      <c r="G44" s="102"/>
      <c r="H44" s="159"/>
      <c r="I44" s="160"/>
      <c r="J44" s="183" t="s">
        <v>101</v>
      </c>
      <c r="K44" s="184"/>
      <c r="L44" s="86"/>
      <c r="N44" s="108"/>
    </row>
    <row r="45" spans="1:14" ht="5.25" customHeight="1" x14ac:dyDescent="0.2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70"/>
      <c r="L45" s="170"/>
    </row>
    <row r="46" spans="1:14" ht="15.75" customHeight="1" x14ac:dyDescent="0.2">
      <c r="A46" s="88"/>
      <c r="B46" s="87"/>
      <c r="C46" s="87"/>
      <c r="D46" s="87"/>
      <c r="E46" s="87"/>
      <c r="F46" s="87"/>
      <c r="G46" s="87"/>
      <c r="H46" s="57"/>
      <c r="I46" s="57"/>
      <c r="J46" s="80"/>
      <c r="K46" s="80"/>
      <c r="L46" s="80"/>
    </row>
    <row r="47" spans="1:14" ht="15.75" x14ac:dyDescent="0.2">
      <c r="A47" s="88"/>
      <c r="B47" s="87"/>
      <c r="C47" s="87"/>
      <c r="D47" s="87"/>
      <c r="E47" s="87"/>
      <c r="F47" s="87"/>
      <c r="G47" s="87"/>
      <c r="H47" s="57"/>
      <c r="I47" s="57"/>
      <c r="J47" s="87"/>
      <c r="K47" s="87"/>
      <c r="L47" s="60"/>
    </row>
    <row r="48" spans="1:14" ht="15.75" x14ac:dyDescent="0.2">
      <c r="A48" s="88"/>
      <c r="B48" s="87"/>
      <c r="C48" s="87"/>
      <c r="D48" s="87"/>
      <c r="E48" s="87"/>
      <c r="F48" s="87"/>
      <c r="G48" s="87"/>
      <c r="H48" s="57"/>
      <c r="I48" s="57"/>
      <c r="J48" s="87"/>
      <c r="K48" s="87"/>
      <c r="L48" s="60"/>
    </row>
    <row r="49" spans="1:12" ht="15.75" x14ac:dyDescent="0.2">
      <c r="A49" s="88"/>
      <c r="B49" s="87"/>
      <c r="C49" s="87"/>
      <c r="D49" s="87"/>
      <c r="E49" s="87"/>
      <c r="F49" s="87"/>
      <c r="G49" s="87"/>
      <c r="H49" s="57"/>
      <c r="I49" s="57"/>
      <c r="J49" s="87"/>
      <c r="K49" s="87"/>
      <c r="L49" s="60"/>
    </row>
    <row r="50" spans="1:12" ht="15.75" x14ac:dyDescent="0.2">
      <c r="A50" s="58"/>
      <c r="B50" s="91"/>
      <c r="C50" s="91"/>
      <c r="D50" s="91"/>
      <c r="E50" s="91"/>
      <c r="F50" s="91"/>
      <c r="G50" s="174" t="s">
        <v>13</v>
      </c>
      <c r="H50" s="174"/>
      <c r="I50" s="174"/>
      <c r="J50" s="174"/>
      <c r="K50" s="91" t="s">
        <v>14</v>
      </c>
      <c r="L50" s="61" t="s">
        <v>45</v>
      </c>
    </row>
    <row r="51" spans="1:12" ht="15.75" x14ac:dyDescent="0.2">
      <c r="A51" s="88"/>
      <c r="B51" s="87"/>
      <c r="C51" s="87"/>
      <c r="D51" s="87"/>
      <c r="E51" s="87"/>
      <c r="F51" s="87"/>
      <c r="G51" s="175" t="s">
        <v>87</v>
      </c>
      <c r="H51" s="176"/>
      <c r="I51" s="176"/>
      <c r="J51" s="177"/>
      <c r="K51" s="109" t="s">
        <v>88</v>
      </c>
      <c r="L51" s="51">
        <v>1</v>
      </c>
    </row>
    <row r="52" spans="1:12" ht="15.75" x14ac:dyDescent="0.2">
      <c r="A52" s="88"/>
      <c r="B52" s="87"/>
      <c r="C52" s="87"/>
      <c r="D52" s="87"/>
      <c r="E52" s="87"/>
      <c r="F52" s="87"/>
      <c r="G52" s="175" t="s">
        <v>89</v>
      </c>
      <c r="H52" s="176"/>
      <c r="I52" s="176"/>
      <c r="J52" s="177"/>
      <c r="K52" s="109" t="s">
        <v>90</v>
      </c>
      <c r="L52" s="51">
        <v>2</v>
      </c>
    </row>
    <row r="53" spans="1:12" ht="15.75" x14ac:dyDescent="0.2">
      <c r="A53" s="88"/>
      <c r="B53" s="87"/>
      <c r="C53" s="87"/>
      <c r="D53" s="87"/>
      <c r="E53" s="87"/>
      <c r="F53" s="87"/>
      <c r="G53" s="178" t="s">
        <v>91</v>
      </c>
      <c r="H53" s="179"/>
      <c r="I53" s="179"/>
      <c r="J53" s="180"/>
      <c r="K53" s="49" t="s">
        <v>92</v>
      </c>
      <c r="L53" s="51">
        <v>1</v>
      </c>
    </row>
    <row r="54" spans="1:12" ht="15.75" x14ac:dyDescent="0.2">
      <c r="A54" s="167" t="s">
        <v>46</v>
      </c>
      <c r="B54" s="167"/>
      <c r="C54" s="167"/>
      <c r="D54" s="87"/>
      <c r="E54" s="87"/>
      <c r="F54" s="87"/>
      <c r="G54" s="87"/>
      <c r="H54" s="57"/>
      <c r="I54" s="57"/>
      <c r="J54" s="87"/>
      <c r="K54" s="87"/>
      <c r="L54" s="60"/>
    </row>
    <row r="55" spans="1:12" ht="15.75" x14ac:dyDescent="0.2">
      <c r="A55" s="52"/>
      <c r="B55" s="157" t="s">
        <v>18</v>
      </c>
      <c r="C55" s="157"/>
      <c r="D55" s="87" t="s">
        <v>53</v>
      </c>
      <c r="E55" s="87"/>
      <c r="F55" s="87"/>
      <c r="G55" s="87"/>
      <c r="H55" s="57"/>
      <c r="I55" s="57"/>
      <c r="J55" s="87"/>
      <c r="K55" s="87"/>
      <c r="L55" s="60"/>
    </row>
    <row r="56" spans="1:12" ht="15.75" x14ac:dyDescent="0.2">
      <c r="A56" s="52"/>
      <c r="B56" s="157" t="s">
        <v>6</v>
      </c>
      <c r="C56" s="157"/>
      <c r="D56" s="87"/>
      <c r="E56" s="87"/>
      <c r="F56" s="87"/>
      <c r="G56" s="87"/>
      <c r="H56" s="57"/>
      <c r="I56" s="57"/>
      <c r="J56" s="87"/>
      <c r="K56" s="87"/>
      <c r="L56" s="60"/>
    </row>
    <row r="57" spans="1:12" ht="15.75" x14ac:dyDescent="0.2">
      <c r="A57" s="52"/>
      <c r="B57" s="157" t="s">
        <v>53</v>
      </c>
      <c r="C57" s="157"/>
      <c r="D57" s="87"/>
      <c r="E57" s="87"/>
      <c r="F57" s="87"/>
      <c r="G57" s="87"/>
      <c r="H57" s="57"/>
      <c r="I57" s="57"/>
      <c r="J57" s="87"/>
      <c r="K57" s="87"/>
      <c r="L57" s="60"/>
    </row>
    <row r="58" spans="1:12" ht="15.75" x14ac:dyDescent="0.2">
      <c r="A58" s="52"/>
      <c r="B58" s="157" t="s">
        <v>8</v>
      </c>
      <c r="C58" s="157"/>
      <c r="D58" s="87"/>
      <c r="E58" s="87"/>
      <c r="F58" s="87"/>
      <c r="G58" s="87"/>
      <c r="H58" s="57"/>
      <c r="I58" s="57"/>
      <c r="J58" s="87"/>
      <c r="K58" s="87"/>
      <c r="L58" s="60"/>
    </row>
    <row r="59" spans="1:12" x14ac:dyDescent="0.2">
      <c r="A59" s="45"/>
      <c r="B59" s="165"/>
      <c r="C59" s="165"/>
      <c r="D59" s="89"/>
      <c r="E59" s="46"/>
      <c r="F59" s="73"/>
      <c r="G59" s="74"/>
      <c r="H59" s="166"/>
      <c r="I59" s="166"/>
      <c r="J59" s="173"/>
      <c r="K59" s="173"/>
      <c r="L59" s="73"/>
    </row>
    <row r="60" spans="1:12" x14ac:dyDescent="0.2">
      <c r="A60" s="45"/>
      <c r="B60" s="165"/>
      <c r="C60" s="165"/>
      <c r="D60" s="89"/>
      <c r="E60" s="46"/>
      <c r="F60" s="73"/>
      <c r="G60" s="75"/>
      <c r="H60" s="166"/>
      <c r="I60" s="166"/>
      <c r="J60" s="173"/>
      <c r="K60" s="173"/>
      <c r="L60" s="73"/>
    </row>
    <row r="61" spans="1:12" x14ac:dyDescent="0.2">
      <c r="A61" s="45"/>
      <c r="B61" s="76"/>
      <c r="C61" s="76"/>
      <c r="D61" s="89"/>
      <c r="E61" s="46"/>
      <c r="F61" s="73"/>
      <c r="G61" s="75"/>
      <c r="H61" s="166"/>
      <c r="I61" s="166"/>
      <c r="J61" s="173"/>
      <c r="K61" s="173"/>
      <c r="L61" s="73"/>
    </row>
    <row r="62" spans="1:12" x14ac:dyDescent="0.2">
      <c r="A62" s="45"/>
      <c r="B62" s="77"/>
      <c r="C62" s="77"/>
      <c r="D62" s="89"/>
      <c r="E62" s="46"/>
      <c r="F62" s="73"/>
      <c r="G62" s="75"/>
      <c r="H62" s="166"/>
      <c r="I62" s="166"/>
      <c r="J62" s="173"/>
      <c r="K62" s="173"/>
      <c r="L62" s="73"/>
    </row>
    <row r="63" spans="1:12" ht="15.75" x14ac:dyDescent="0.2">
      <c r="A63" s="88"/>
      <c r="B63" s="87"/>
      <c r="C63" s="87"/>
      <c r="D63" s="87"/>
      <c r="E63" s="87"/>
      <c r="F63" s="87"/>
      <c r="G63" s="87"/>
      <c r="H63" s="55"/>
      <c r="I63" s="55"/>
      <c r="J63" s="87"/>
      <c r="K63" s="87"/>
      <c r="L63" s="56"/>
    </row>
    <row r="64" spans="1:12" x14ac:dyDescent="0.2">
      <c r="D64" s="90"/>
    </row>
    <row r="65" spans="1:12" x14ac:dyDescent="0.2">
      <c r="A65" s="69"/>
      <c r="B65" s="69"/>
      <c r="C65" s="69"/>
      <c r="D65" s="87"/>
      <c r="E65" s="70"/>
      <c r="F65" s="69"/>
      <c r="G65" s="70"/>
      <c r="H65" s="55"/>
      <c r="I65" s="55"/>
      <c r="J65" s="57"/>
      <c r="K65" s="55"/>
      <c r="L65" s="71"/>
    </row>
    <row r="66" spans="1:12" x14ac:dyDescent="0.2">
      <c r="A66" s="69"/>
      <c r="B66" s="69"/>
      <c r="C66" s="69"/>
      <c r="D66" s="87"/>
      <c r="E66" s="70"/>
      <c r="F66" s="88"/>
      <c r="G66" s="70"/>
      <c r="H66" s="55"/>
      <c r="I66" s="55"/>
      <c r="J66" s="57"/>
      <c r="K66" s="55"/>
      <c r="L66" s="71"/>
    </row>
    <row r="67" spans="1:12" x14ac:dyDescent="0.2">
      <c r="A67" s="69"/>
      <c r="B67" s="69"/>
      <c r="C67" s="69"/>
      <c r="D67" s="87"/>
      <c r="E67" s="70"/>
      <c r="F67" s="88"/>
      <c r="G67" s="70"/>
      <c r="H67" s="55"/>
      <c r="I67" s="55"/>
      <c r="J67" s="57"/>
      <c r="K67" s="55"/>
      <c r="L67" s="71"/>
    </row>
    <row r="68" spans="1:12" x14ac:dyDescent="0.2">
      <c r="A68" s="69"/>
      <c r="B68" s="69"/>
      <c r="C68" s="72"/>
      <c r="D68" s="87"/>
      <c r="E68" s="70"/>
      <c r="F68" s="88"/>
      <c r="G68" s="70"/>
      <c r="H68" s="55"/>
      <c r="I68" s="55"/>
      <c r="J68" s="57"/>
      <c r="K68" s="55"/>
      <c r="L68" s="71"/>
    </row>
    <row r="69" spans="1:12" x14ac:dyDescent="0.2">
      <c r="A69" s="69"/>
      <c r="B69" s="69"/>
      <c r="C69" s="69"/>
      <c r="D69" s="87"/>
      <c r="E69" s="70"/>
      <c r="F69" s="69"/>
      <c r="G69" s="70"/>
      <c r="H69" s="55"/>
      <c r="I69" s="55"/>
      <c r="J69" s="57"/>
      <c r="K69" s="55"/>
      <c r="L69" s="71"/>
    </row>
    <row r="70" spans="1:12" x14ac:dyDescent="0.2">
      <c r="A70" s="69"/>
      <c r="B70" s="69"/>
      <c r="C70" s="69"/>
      <c r="D70" s="87"/>
      <c r="E70" s="70"/>
      <c r="F70" s="88"/>
      <c r="G70" s="70"/>
      <c r="H70" s="55"/>
      <c r="I70" s="55"/>
      <c r="J70" s="57"/>
      <c r="K70" s="55"/>
      <c r="L70" s="71"/>
    </row>
    <row r="71" spans="1:12" x14ac:dyDescent="0.2">
      <c r="A71" s="69"/>
      <c r="B71" s="69"/>
      <c r="C71" s="69"/>
      <c r="D71" s="87"/>
      <c r="E71" s="70"/>
      <c r="F71" s="88"/>
      <c r="G71" s="70"/>
      <c r="H71" s="55"/>
      <c r="I71" s="55"/>
      <c r="J71" s="57"/>
      <c r="K71" s="55"/>
      <c r="L71" s="71"/>
    </row>
    <row r="72" spans="1:12" ht="15.75" x14ac:dyDescent="0.2">
      <c r="A72" s="88"/>
      <c r="B72" s="157"/>
      <c r="C72" s="157"/>
      <c r="D72" s="87"/>
      <c r="E72" s="87"/>
      <c r="F72" s="87"/>
      <c r="G72" s="87"/>
      <c r="H72" s="55"/>
      <c r="I72" s="55"/>
      <c r="J72" s="87"/>
      <c r="K72" s="87"/>
      <c r="L72" s="56"/>
    </row>
  </sheetData>
  <autoFilter ref="A1:R72">
    <filterColumn colId="7" showButton="0"/>
    <filterColumn colId="9" showButton="0"/>
  </autoFilter>
  <mergeCells count="83">
    <mergeCell ref="K18:K19"/>
    <mergeCell ref="B18:B19"/>
    <mergeCell ref="A18:A19"/>
    <mergeCell ref="H30:I30"/>
    <mergeCell ref="D18:D19"/>
    <mergeCell ref="E18:E19"/>
    <mergeCell ref="F18:F19"/>
    <mergeCell ref="G18:G19"/>
    <mergeCell ref="J18:J19"/>
    <mergeCell ref="H18:I19"/>
    <mergeCell ref="H22:I22"/>
    <mergeCell ref="H24:I24"/>
    <mergeCell ref="H25:I25"/>
    <mergeCell ref="J3:K3"/>
    <mergeCell ref="H1:I1"/>
    <mergeCell ref="J1:K1"/>
    <mergeCell ref="B2:C2"/>
    <mergeCell ref="H2:I2"/>
    <mergeCell ref="J2:K2"/>
    <mergeCell ref="B3:C3"/>
    <mergeCell ref="H3:I3"/>
    <mergeCell ref="J4:K4"/>
    <mergeCell ref="B5:C5"/>
    <mergeCell ref="H5:I5"/>
    <mergeCell ref="J5:K5"/>
    <mergeCell ref="A8:L8"/>
    <mergeCell ref="B4:C4"/>
    <mergeCell ref="H4:I4"/>
    <mergeCell ref="A9:A10"/>
    <mergeCell ref="B9:B10"/>
    <mergeCell ref="C9:C10"/>
    <mergeCell ref="D9:D10"/>
    <mergeCell ref="J9:J10"/>
    <mergeCell ref="K9:K10"/>
    <mergeCell ref="L9:L10"/>
    <mergeCell ref="H11:I11"/>
    <mergeCell ref="H13:I13"/>
    <mergeCell ref="H17:I17"/>
    <mergeCell ref="H15:I15"/>
    <mergeCell ref="H16:I16"/>
    <mergeCell ref="H12:I12"/>
    <mergeCell ref="H14:I14"/>
    <mergeCell ref="H39:I39"/>
    <mergeCell ref="H41:I41"/>
    <mergeCell ref="H43:I43"/>
    <mergeCell ref="J44:K44"/>
    <mergeCell ref="H26:I26"/>
    <mergeCell ref="H28:I28"/>
    <mergeCell ref="H29:I29"/>
    <mergeCell ref="H31:I31"/>
    <mergeCell ref="H33:I33"/>
    <mergeCell ref="H32:I32"/>
    <mergeCell ref="H34:I34"/>
    <mergeCell ref="H36:I36"/>
    <mergeCell ref="H38:I38"/>
    <mergeCell ref="H35:I35"/>
    <mergeCell ref="H37:I37"/>
    <mergeCell ref="J59:K59"/>
    <mergeCell ref="G50:J50"/>
    <mergeCell ref="G51:J51"/>
    <mergeCell ref="G52:J52"/>
    <mergeCell ref="G53:J53"/>
    <mergeCell ref="J60:K60"/>
    <mergeCell ref="H61:I61"/>
    <mergeCell ref="J61:K61"/>
    <mergeCell ref="H62:I62"/>
    <mergeCell ref="J62:K62"/>
    <mergeCell ref="B72:C72"/>
    <mergeCell ref="E9:G9"/>
    <mergeCell ref="H9:I10"/>
    <mergeCell ref="B60:C60"/>
    <mergeCell ref="H60:I60"/>
    <mergeCell ref="B56:C56"/>
    <mergeCell ref="B57:C57"/>
    <mergeCell ref="B58:C58"/>
    <mergeCell ref="B59:C59"/>
    <mergeCell ref="H59:I59"/>
    <mergeCell ref="A54:C54"/>
    <mergeCell ref="B55:C55"/>
    <mergeCell ref="H44:I44"/>
    <mergeCell ref="A45:L45"/>
    <mergeCell ref="H20:I20"/>
    <mergeCell ref="H21:I21"/>
  </mergeCells>
  <pageMargins left="0.23622047244094491" right="0.23622047244094491" top="0.74803149606299213" bottom="0.74803149606299213" header="0.31496062992125984" footer="0.31496062992125984"/>
  <pageSetup paperSize="9" scale="90" orientation="portrait" r:id="rId1"/>
  <headerFooter>
    <oddHeader>&amp;CCentigrade Ind. Inc.
Material Requisition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view="pageLayout" zoomScale="115" zoomScaleNormal="100" zoomScalePageLayoutView="115" workbookViewId="0">
      <selection activeCell="K12" sqref="K12"/>
    </sheetView>
  </sheetViews>
  <sheetFormatPr defaultRowHeight="14.25" x14ac:dyDescent="0.2"/>
  <cols>
    <col min="1" max="1" width="3.75" customWidth="1"/>
    <col min="2" max="2" width="11.875" customWidth="1"/>
    <col min="3" max="3" width="9.125" customWidth="1"/>
    <col min="4" max="4" width="13.125" customWidth="1"/>
    <col min="5" max="5" width="6.375" customWidth="1"/>
    <col min="6" max="6" width="6.625" customWidth="1"/>
    <col min="7" max="7" width="7.125" customWidth="1"/>
    <col min="8" max="8" width="4.375" customWidth="1"/>
    <col min="9" max="9" width="8.25" customWidth="1"/>
    <col min="10" max="10" width="7.125" customWidth="1"/>
    <col min="11" max="11" width="8.125" customWidth="1"/>
    <col min="12" max="12" width="10.875" customWidth="1"/>
  </cols>
  <sheetData>
    <row r="1" spans="1:13" x14ac:dyDescent="0.2">
      <c r="A1" s="62"/>
      <c r="B1" s="63"/>
      <c r="C1" s="63"/>
      <c r="D1" s="63"/>
      <c r="E1" s="62"/>
      <c r="F1" s="64"/>
      <c r="G1" s="47"/>
      <c r="H1" s="186" t="s">
        <v>43</v>
      </c>
      <c r="I1" s="186"/>
      <c r="J1" s="186" t="s">
        <v>40</v>
      </c>
      <c r="K1" s="186"/>
      <c r="L1" s="94" t="s">
        <v>41</v>
      </c>
    </row>
    <row r="2" spans="1:13" x14ac:dyDescent="0.2">
      <c r="A2" s="62"/>
      <c r="B2" s="199" t="s">
        <v>1</v>
      </c>
      <c r="C2" s="199"/>
      <c r="D2" s="92">
        <v>17153</v>
      </c>
      <c r="E2" s="62"/>
      <c r="F2" s="64"/>
      <c r="G2" s="48" t="s">
        <v>38</v>
      </c>
      <c r="H2" s="200" t="s">
        <v>86</v>
      </c>
      <c r="I2" s="200"/>
      <c r="J2" s="191">
        <v>1040</v>
      </c>
      <c r="K2" s="192"/>
      <c r="L2" s="93">
        <v>6</v>
      </c>
    </row>
    <row r="3" spans="1:13" x14ac:dyDescent="0.2">
      <c r="A3" s="62"/>
      <c r="B3" s="199" t="s">
        <v>35</v>
      </c>
      <c r="C3" s="199"/>
      <c r="D3" s="92" t="s">
        <v>69</v>
      </c>
      <c r="E3" s="62"/>
      <c r="F3" s="64"/>
      <c r="G3" s="48" t="s">
        <v>0</v>
      </c>
      <c r="H3" s="195" t="s">
        <v>98</v>
      </c>
      <c r="I3" s="195"/>
      <c r="J3" s="191"/>
      <c r="K3" s="192"/>
      <c r="L3" s="93"/>
    </row>
    <row r="4" spans="1:13" x14ac:dyDescent="0.2">
      <c r="A4" s="62"/>
      <c r="B4" s="193" t="s">
        <v>36</v>
      </c>
      <c r="C4" s="194"/>
      <c r="D4" s="92"/>
      <c r="E4" s="62"/>
      <c r="F4" s="64"/>
      <c r="G4" s="48" t="s">
        <v>15</v>
      </c>
      <c r="H4" s="198">
        <v>0</v>
      </c>
      <c r="I4" s="198"/>
      <c r="J4" s="191"/>
      <c r="K4" s="192"/>
      <c r="L4" s="93"/>
    </row>
    <row r="5" spans="1:13" x14ac:dyDescent="0.2">
      <c r="A5" s="62"/>
      <c r="B5" s="193" t="s">
        <v>37</v>
      </c>
      <c r="C5" s="194"/>
      <c r="D5" s="92"/>
      <c r="E5" s="62"/>
      <c r="F5" s="64"/>
      <c r="G5" s="48" t="s">
        <v>39</v>
      </c>
      <c r="H5" s="195"/>
      <c r="I5" s="195"/>
      <c r="J5" s="196"/>
      <c r="K5" s="196"/>
      <c r="L5" s="93"/>
    </row>
    <row r="6" spans="1:13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4"/>
    </row>
    <row r="7" spans="1:13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4"/>
    </row>
    <row r="8" spans="1:13" ht="6.75" customHeight="1" x14ac:dyDescent="0.2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7"/>
    </row>
    <row r="9" spans="1:13" ht="25.5" customHeight="1" x14ac:dyDescent="0.2">
      <c r="A9" s="186" t="s">
        <v>19</v>
      </c>
      <c r="B9" s="186" t="s">
        <v>31</v>
      </c>
      <c r="C9" s="186" t="s">
        <v>32</v>
      </c>
      <c r="D9" s="186" t="s">
        <v>33</v>
      </c>
      <c r="E9" s="158" t="s">
        <v>70</v>
      </c>
      <c r="F9" s="159"/>
      <c r="G9" s="160"/>
      <c r="H9" s="161" t="s">
        <v>47</v>
      </c>
      <c r="I9" s="162"/>
      <c r="J9" s="203" t="s">
        <v>34</v>
      </c>
      <c r="K9" s="186" t="s">
        <v>42</v>
      </c>
      <c r="L9" s="186" t="s">
        <v>52</v>
      </c>
    </row>
    <row r="10" spans="1:13" x14ac:dyDescent="0.2">
      <c r="A10" s="186"/>
      <c r="B10" s="186"/>
      <c r="C10" s="186"/>
      <c r="D10" s="186"/>
      <c r="E10" s="66" t="s">
        <v>51</v>
      </c>
      <c r="F10" s="65" t="s">
        <v>44</v>
      </c>
      <c r="G10" s="66" t="s">
        <v>50</v>
      </c>
      <c r="H10" s="163"/>
      <c r="I10" s="164"/>
      <c r="J10" s="190"/>
      <c r="K10" s="186"/>
      <c r="L10" s="186"/>
      <c r="M10" s="108"/>
    </row>
    <row r="11" spans="1:13" x14ac:dyDescent="0.2">
      <c r="A11" s="78">
        <v>1</v>
      </c>
      <c r="B11" s="82" t="s">
        <v>66</v>
      </c>
      <c r="C11" s="110" t="s">
        <v>75</v>
      </c>
      <c r="D11" s="82" t="s">
        <v>94</v>
      </c>
      <c r="E11" s="83">
        <v>5</v>
      </c>
      <c r="F11" s="83" t="s">
        <v>73</v>
      </c>
      <c r="G11" s="83">
        <v>12000</v>
      </c>
      <c r="H11" s="209" t="s">
        <v>74</v>
      </c>
      <c r="I11" s="160"/>
      <c r="J11" s="83">
        <v>29</v>
      </c>
      <c r="K11" s="84">
        <v>1312</v>
      </c>
      <c r="L11" s="94" t="s">
        <v>97</v>
      </c>
    </row>
    <row r="12" spans="1:13" x14ac:dyDescent="0.2">
      <c r="A12" s="78">
        <v>2</v>
      </c>
      <c r="B12" s="143" t="s">
        <v>82</v>
      </c>
      <c r="C12" s="110" t="s">
        <v>75</v>
      </c>
      <c r="D12" s="136" t="s">
        <v>94</v>
      </c>
      <c r="E12" s="137">
        <v>8</v>
      </c>
      <c r="F12" s="137" t="s">
        <v>95</v>
      </c>
      <c r="G12" s="137">
        <v>12000</v>
      </c>
      <c r="H12" s="209" t="s">
        <v>74</v>
      </c>
      <c r="I12" s="160"/>
      <c r="J12" s="137">
        <v>1</v>
      </c>
      <c r="K12" s="111">
        <v>226</v>
      </c>
      <c r="L12" s="136" t="s">
        <v>97</v>
      </c>
    </row>
    <row r="13" spans="1:13" x14ac:dyDescent="0.2">
      <c r="A13" s="139"/>
      <c r="B13" s="144"/>
      <c r="C13" s="141"/>
      <c r="D13" s="140"/>
      <c r="E13" s="142"/>
      <c r="F13" s="142"/>
      <c r="G13" s="142"/>
      <c r="H13" s="140"/>
      <c r="I13" s="140"/>
      <c r="J13" s="185" t="s">
        <v>96</v>
      </c>
      <c r="K13" s="185"/>
      <c r="L13" s="138"/>
    </row>
    <row r="14" spans="1:13" ht="5.25" customHeight="1" x14ac:dyDescent="0.2">
      <c r="A14" s="168"/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L14" s="170"/>
    </row>
    <row r="15" spans="1:13" ht="15.75" customHeight="1" x14ac:dyDescent="0.2">
      <c r="A15" s="53"/>
      <c r="B15" s="54"/>
      <c r="C15" s="54"/>
      <c r="D15" s="54"/>
      <c r="E15" s="54"/>
      <c r="F15" s="54"/>
      <c r="G15" s="54"/>
      <c r="H15" s="57"/>
      <c r="I15" s="57"/>
      <c r="J15" s="80"/>
      <c r="K15" s="80"/>
      <c r="L15" s="80"/>
    </row>
    <row r="16" spans="1:13" ht="15.75" x14ac:dyDescent="0.2">
      <c r="A16" s="53"/>
      <c r="B16" s="54"/>
      <c r="C16" s="54"/>
      <c r="D16" s="54"/>
      <c r="E16" s="54"/>
      <c r="F16" s="54"/>
      <c r="G16" s="54"/>
      <c r="H16" s="57"/>
      <c r="I16" s="57"/>
      <c r="J16" s="54"/>
      <c r="K16" s="54"/>
      <c r="L16" s="60"/>
    </row>
    <row r="17" spans="1:12" ht="15.75" x14ac:dyDescent="0.2">
      <c r="A17" s="53"/>
      <c r="B17" s="54"/>
      <c r="C17" s="54"/>
      <c r="D17" s="54"/>
      <c r="E17" s="54"/>
      <c r="F17" s="54"/>
      <c r="G17" s="54"/>
      <c r="H17" s="57"/>
      <c r="I17" s="57"/>
      <c r="J17" s="54"/>
      <c r="K17" s="54"/>
      <c r="L17" s="60"/>
    </row>
    <row r="18" spans="1:12" ht="15.75" x14ac:dyDescent="0.2">
      <c r="A18" s="53"/>
      <c r="B18" s="54"/>
      <c r="C18" s="54"/>
      <c r="D18" s="54"/>
      <c r="E18" s="54"/>
      <c r="F18" s="54"/>
      <c r="G18" s="54"/>
      <c r="H18" s="57"/>
      <c r="I18" s="57"/>
      <c r="J18" s="54"/>
      <c r="K18" s="54"/>
      <c r="L18" s="60"/>
    </row>
    <row r="19" spans="1:12" ht="15.75" x14ac:dyDescent="0.2">
      <c r="A19" s="58"/>
      <c r="B19" s="59"/>
      <c r="C19" s="59"/>
      <c r="D19" s="59"/>
      <c r="E19" s="59"/>
      <c r="F19" s="59"/>
      <c r="G19" s="174" t="s">
        <v>13</v>
      </c>
      <c r="H19" s="174"/>
      <c r="I19" s="174"/>
      <c r="J19" s="174"/>
      <c r="K19" s="59" t="s">
        <v>14</v>
      </c>
      <c r="L19" s="61" t="s">
        <v>45</v>
      </c>
    </row>
    <row r="20" spans="1:12" ht="15.75" customHeight="1" x14ac:dyDescent="0.2">
      <c r="A20" s="53"/>
      <c r="B20" s="54"/>
      <c r="C20" s="54"/>
      <c r="D20" s="54"/>
      <c r="E20" s="54"/>
      <c r="F20" s="54"/>
      <c r="G20" s="175" t="s">
        <v>87</v>
      </c>
      <c r="H20" s="176"/>
      <c r="I20" s="176"/>
      <c r="J20" s="177"/>
      <c r="K20" s="109" t="s">
        <v>88</v>
      </c>
      <c r="L20" s="51">
        <v>1</v>
      </c>
    </row>
    <row r="21" spans="1:12" ht="15.75" customHeight="1" x14ac:dyDescent="0.2">
      <c r="A21" s="53"/>
      <c r="B21" s="54"/>
      <c r="C21" s="54"/>
      <c r="D21" s="54"/>
      <c r="E21" s="54"/>
      <c r="F21" s="54"/>
      <c r="G21" s="175" t="s">
        <v>89</v>
      </c>
      <c r="H21" s="176"/>
      <c r="I21" s="176"/>
      <c r="J21" s="177"/>
      <c r="K21" s="109" t="s">
        <v>90</v>
      </c>
      <c r="L21" s="51">
        <v>2</v>
      </c>
    </row>
    <row r="22" spans="1:12" ht="15.75" x14ac:dyDescent="0.2">
      <c r="A22" s="53"/>
      <c r="B22" s="54"/>
      <c r="C22" s="54"/>
      <c r="D22" s="54"/>
      <c r="E22" s="54"/>
      <c r="F22" s="54"/>
      <c r="G22" s="178" t="s">
        <v>91</v>
      </c>
      <c r="H22" s="179"/>
      <c r="I22" s="179"/>
      <c r="J22" s="180"/>
      <c r="K22" s="109" t="s">
        <v>92</v>
      </c>
      <c r="L22" s="51">
        <v>1</v>
      </c>
    </row>
    <row r="23" spans="1:12" ht="15.75" x14ac:dyDescent="0.2">
      <c r="D23" s="54"/>
      <c r="E23" s="54"/>
      <c r="F23" s="54"/>
      <c r="G23" s="54"/>
      <c r="H23" s="57"/>
      <c r="I23" s="57"/>
      <c r="J23" s="54"/>
      <c r="K23" s="54"/>
      <c r="L23" s="60"/>
    </row>
    <row r="24" spans="1:12" ht="15.75" x14ac:dyDescent="0.2">
      <c r="A24" s="167" t="s">
        <v>46</v>
      </c>
      <c r="B24" s="167"/>
      <c r="C24" s="167"/>
      <c r="D24" s="79" t="s">
        <v>53</v>
      </c>
      <c r="E24" s="54"/>
      <c r="F24" s="54"/>
      <c r="G24" s="54"/>
      <c r="H24" s="57"/>
      <c r="I24" s="57"/>
      <c r="J24" s="54"/>
      <c r="K24" s="54"/>
      <c r="L24" s="60"/>
    </row>
    <row r="25" spans="1:12" ht="15.75" x14ac:dyDescent="0.2">
      <c r="A25" s="52"/>
      <c r="B25" s="157" t="s">
        <v>18</v>
      </c>
      <c r="C25" s="157"/>
      <c r="D25" s="54"/>
      <c r="E25" s="54"/>
      <c r="F25" s="54"/>
      <c r="G25" s="54"/>
      <c r="H25" s="57"/>
      <c r="I25" s="57"/>
      <c r="J25" s="54"/>
      <c r="K25" s="54"/>
      <c r="L25" s="60"/>
    </row>
    <row r="26" spans="1:12" ht="15.75" x14ac:dyDescent="0.2">
      <c r="A26" s="52"/>
      <c r="B26" s="157" t="s">
        <v>6</v>
      </c>
      <c r="C26" s="157"/>
      <c r="D26" s="54"/>
      <c r="E26" s="54"/>
      <c r="F26" s="54"/>
      <c r="G26" s="54"/>
      <c r="H26" s="57"/>
      <c r="I26" s="57"/>
      <c r="J26" s="54"/>
      <c r="K26" s="54"/>
      <c r="L26" s="60"/>
    </row>
    <row r="27" spans="1:12" ht="15.75" x14ac:dyDescent="0.2">
      <c r="A27" s="52"/>
      <c r="B27" s="157" t="s">
        <v>53</v>
      </c>
      <c r="C27" s="157"/>
      <c r="D27" s="54"/>
      <c r="E27" s="54"/>
      <c r="F27" s="54"/>
      <c r="G27" s="54"/>
      <c r="H27" s="57"/>
      <c r="I27" s="57"/>
      <c r="J27" s="54"/>
      <c r="K27" s="54"/>
      <c r="L27" s="60"/>
    </row>
    <row r="28" spans="1:12" x14ac:dyDescent="0.2">
      <c r="A28" s="52"/>
      <c r="B28" s="157" t="s">
        <v>8</v>
      </c>
      <c r="C28" s="157"/>
      <c r="D28" s="89"/>
      <c r="E28" s="46"/>
      <c r="F28" s="73"/>
      <c r="G28" s="74"/>
      <c r="H28" s="166"/>
      <c r="I28" s="166"/>
      <c r="J28" s="173"/>
      <c r="K28" s="173"/>
      <c r="L28" s="73"/>
    </row>
    <row r="29" spans="1:12" x14ac:dyDescent="0.2">
      <c r="D29" s="89"/>
      <c r="E29" s="46"/>
      <c r="F29" s="73"/>
      <c r="G29" s="75"/>
      <c r="H29" s="166"/>
      <c r="I29" s="166"/>
      <c r="J29" s="173"/>
      <c r="K29" s="173"/>
      <c r="L29" s="73"/>
    </row>
    <row r="30" spans="1:12" x14ac:dyDescent="0.2">
      <c r="D30" s="89"/>
      <c r="E30" s="46"/>
      <c r="F30" s="73"/>
      <c r="G30" s="75"/>
      <c r="H30" s="166"/>
      <c r="I30" s="166"/>
      <c r="J30" s="173"/>
      <c r="K30" s="173"/>
      <c r="L30" s="73"/>
    </row>
    <row r="31" spans="1:12" x14ac:dyDescent="0.2">
      <c r="D31" s="89"/>
      <c r="E31" s="46"/>
      <c r="F31" s="73"/>
      <c r="G31" s="75"/>
      <c r="H31" s="166"/>
      <c r="I31" s="166"/>
      <c r="J31" s="173"/>
      <c r="K31" s="173"/>
      <c r="L31" s="73"/>
    </row>
    <row r="32" spans="1:12" ht="15.75" x14ac:dyDescent="0.2">
      <c r="D32" s="54"/>
      <c r="E32" s="54"/>
      <c r="F32" s="54"/>
      <c r="G32" s="54"/>
      <c r="H32" s="55"/>
      <c r="I32" s="55"/>
      <c r="J32" s="54"/>
      <c r="K32" s="54"/>
      <c r="L32" s="56"/>
    </row>
    <row r="33" spans="1:12" x14ac:dyDescent="0.2">
      <c r="D33" s="50"/>
    </row>
    <row r="34" spans="1:12" x14ac:dyDescent="0.2">
      <c r="A34" s="69"/>
      <c r="B34" s="69"/>
      <c r="C34" s="69"/>
      <c r="D34" s="67"/>
      <c r="E34" s="70"/>
      <c r="F34" s="69"/>
      <c r="G34" s="70"/>
      <c r="H34" s="55"/>
      <c r="I34" s="55"/>
      <c r="J34" s="57"/>
      <c r="K34" s="55"/>
      <c r="L34" s="71"/>
    </row>
    <row r="35" spans="1:12" x14ac:dyDescent="0.2">
      <c r="A35" s="69"/>
      <c r="B35" s="69"/>
      <c r="C35" s="69"/>
      <c r="D35" s="67"/>
      <c r="E35" s="70"/>
      <c r="F35" s="68"/>
      <c r="G35" s="70"/>
      <c r="H35" s="55"/>
      <c r="I35" s="55"/>
      <c r="J35" s="57"/>
      <c r="K35" s="55"/>
      <c r="L35" s="71"/>
    </row>
    <row r="36" spans="1:12" x14ac:dyDescent="0.2">
      <c r="A36" s="69"/>
      <c r="B36" s="69"/>
      <c r="C36" s="69"/>
      <c r="D36" s="67"/>
      <c r="E36" s="70"/>
      <c r="F36" s="68"/>
      <c r="G36" s="70"/>
      <c r="H36" s="55"/>
      <c r="I36" s="55"/>
      <c r="J36" s="57"/>
      <c r="K36" s="55"/>
      <c r="L36" s="71"/>
    </row>
    <row r="37" spans="1:12" x14ac:dyDescent="0.2">
      <c r="A37" s="69"/>
      <c r="B37" s="69"/>
      <c r="C37" s="72"/>
      <c r="D37" s="67"/>
      <c r="E37" s="70"/>
      <c r="F37" s="68"/>
      <c r="G37" s="70"/>
      <c r="H37" s="55"/>
      <c r="I37" s="55"/>
      <c r="J37" s="57"/>
      <c r="K37" s="55"/>
      <c r="L37" s="71"/>
    </row>
    <row r="38" spans="1:12" x14ac:dyDescent="0.2">
      <c r="A38" s="69"/>
      <c r="B38" s="69"/>
      <c r="C38" s="69"/>
      <c r="D38" s="67"/>
      <c r="E38" s="70"/>
      <c r="F38" s="69"/>
      <c r="G38" s="70"/>
      <c r="H38" s="55"/>
      <c r="I38" s="55"/>
      <c r="J38" s="57"/>
      <c r="K38" s="55"/>
      <c r="L38" s="71"/>
    </row>
    <row r="39" spans="1:12" x14ac:dyDescent="0.2">
      <c r="A39" s="69"/>
      <c r="B39" s="69"/>
      <c r="C39" s="69"/>
      <c r="D39" s="67"/>
      <c r="E39" s="70"/>
      <c r="F39" s="68"/>
      <c r="G39" s="70"/>
      <c r="H39" s="55"/>
      <c r="I39" s="55"/>
      <c r="J39" s="57"/>
      <c r="K39" s="55"/>
      <c r="L39" s="71"/>
    </row>
    <row r="40" spans="1:12" x14ac:dyDescent="0.2">
      <c r="A40" s="69"/>
      <c r="B40" s="69"/>
      <c r="C40" s="69"/>
      <c r="D40" s="67"/>
      <c r="E40" s="70"/>
      <c r="F40" s="68"/>
      <c r="G40" s="70"/>
      <c r="H40" s="55"/>
      <c r="I40" s="55"/>
      <c r="J40" s="57"/>
      <c r="K40" s="55"/>
      <c r="L40" s="71"/>
    </row>
    <row r="41" spans="1:12" ht="15.75" x14ac:dyDescent="0.2">
      <c r="A41" s="53"/>
      <c r="B41" s="157"/>
      <c r="C41" s="157"/>
      <c r="D41" s="54"/>
      <c r="E41" s="54"/>
      <c r="F41" s="54"/>
      <c r="G41" s="54"/>
      <c r="H41" s="55"/>
      <c r="I41" s="55"/>
      <c r="J41" s="54"/>
      <c r="K41" s="54"/>
      <c r="L41" s="56"/>
    </row>
  </sheetData>
  <mergeCells count="46">
    <mergeCell ref="B41:C41"/>
    <mergeCell ref="B27:C27"/>
    <mergeCell ref="B28:C28"/>
    <mergeCell ref="H11:I11"/>
    <mergeCell ref="J31:K31"/>
    <mergeCell ref="J30:K30"/>
    <mergeCell ref="J28:K28"/>
    <mergeCell ref="J29:K29"/>
    <mergeCell ref="H30:I30"/>
    <mergeCell ref="H31:I31"/>
    <mergeCell ref="H28:I28"/>
    <mergeCell ref="H29:I29"/>
    <mergeCell ref="H12:I12"/>
    <mergeCell ref="J13:K13"/>
    <mergeCell ref="B26:C26"/>
    <mergeCell ref="A14:L14"/>
    <mergeCell ref="B25:C25"/>
    <mergeCell ref="B2:C2"/>
    <mergeCell ref="B3:C3"/>
    <mergeCell ref="J1:K1"/>
    <mergeCell ref="H1:I1"/>
    <mergeCell ref="H2:I2"/>
    <mergeCell ref="H3:I3"/>
    <mergeCell ref="J2:K2"/>
    <mergeCell ref="J3:K3"/>
    <mergeCell ref="G19:J19"/>
    <mergeCell ref="G20:J20"/>
    <mergeCell ref="G21:J21"/>
    <mergeCell ref="G22:J22"/>
    <mergeCell ref="A24:C24"/>
    <mergeCell ref="L9:L10"/>
    <mergeCell ref="J9:J10"/>
    <mergeCell ref="J4:K4"/>
    <mergeCell ref="J5:K5"/>
    <mergeCell ref="B5:C5"/>
    <mergeCell ref="E9:G9"/>
    <mergeCell ref="H9:I10"/>
    <mergeCell ref="K9:K10"/>
    <mergeCell ref="H4:I4"/>
    <mergeCell ref="H5:I5"/>
    <mergeCell ref="A8:L8"/>
    <mergeCell ref="B4:C4"/>
    <mergeCell ref="A9:A10"/>
    <mergeCell ref="B9:B10"/>
    <mergeCell ref="C9:C10"/>
    <mergeCell ref="D9:D10"/>
  </mergeCells>
  <pageMargins left="0.23622047244094491" right="0.23622047244094491" top="0.74803149606299213" bottom="0.74803149606299213" header="0.31496062992125984" footer="0.31496062992125984"/>
  <pageSetup paperSize="9" scale="90" orientation="portrait" r:id="rId1"/>
  <headerFooter>
    <oddHeader>&amp;CCentigrade Ind. Inc.
Material Requisition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"/>
  <sheetViews>
    <sheetView workbookViewId="0">
      <selection activeCell="H6" sqref="H6"/>
    </sheetView>
  </sheetViews>
  <sheetFormatPr defaultRowHeight="14.25" x14ac:dyDescent="0.2"/>
  <sheetData>
    <row r="1" spans="4:9" x14ac:dyDescent="0.2">
      <c r="D1" t="s">
        <v>81</v>
      </c>
      <c r="E1" t="s">
        <v>63</v>
      </c>
      <c r="F1">
        <v>4</v>
      </c>
      <c r="G1">
        <v>1500</v>
      </c>
      <c r="H1">
        <v>1450</v>
      </c>
      <c r="I1">
        <v>2</v>
      </c>
    </row>
    <row r="2" spans="4:9" x14ac:dyDescent="0.2">
      <c r="D2" t="s">
        <v>76</v>
      </c>
      <c r="E2" t="s">
        <v>84</v>
      </c>
      <c r="F2">
        <v>4</v>
      </c>
      <c r="G2">
        <v>1500</v>
      </c>
      <c r="H2">
        <v>2250</v>
      </c>
      <c r="I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view="pageLayout" topLeftCell="A31" workbookViewId="0">
      <selection activeCell="B46" sqref="B46"/>
    </sheetView>
  </sheetViews>
  <sheetFormatPr defaultColWidth="3" defaultRowHeight="17.25" customHeight="1" x14ac:dyDescent="0.2"/>
  <cols>
    <col min="1" max="1" width="3" style="2"/>
    <col min="2" max="2" width="3" style="2" customWidth="1"/>
    <col min="3" max="12" width="3" style="2"/>
    <col min="13" max="13" width="0.625" style="2" customWidth="1"/>
    <col min="14" max="15" width="3" style="2" hidden="1" customWidth="1"/>
    <col min="16" max="16" width="4" style="2" customWidth="1"/>
    <col min="17" max="16384" width="3" style="2"/>
  </cols>
  <sheetData>
    <row r="1" spans="1:32" ht="17.25" customHeight="1" x14ac:dyDescent="0.2">
      <c r="A1" s="233"/>
      <c r="B1" s="233"/>
      <c r="C1" s="233"/>
      <c r="D1" s="226"/>
      <c r="E1" s="227"/>
      <c r="F1" s="227"/>
      <c r="G1" s="227"/>
      <c r="H1" s="227"/>
      <c r="I1" s="227"/>
      <c r="J1" s="227"/>
      <c r="K1" s="227"/>
      <c r="L1" s="227"/>
      <c r="M1" s="228"/>
      <c r="N1" s="6"/>
      <c r="O1" s="6"/>
      <c r="R1" s="235"/>
      <c r="S1" s="236"/>
      <c r="T1" s="236"/>
      <c r="U1" s="236"/>
      <c r="V1" s="237"/>
      <c r="W1" s="231"/>
      <c r="X1" s="231"/>
      <c r="Y1" s="231"/>
      <c r="Z1" s="231"/>
      <c r="AA1" s="232"/>
      <c r="AB1" s="226"/>
      <c r="AC1" s="227"/>
      <c r="AD1" s="227"/>
      <c r="AE1" s="227"/>
      <c r="AF1" s="228"/>
    </row>
    <row r="2" spans="1:32" ht="3.75" customHeight="1" x14ac:dyDescent="0.2">
      <c r="R2" s="33"/>
      <c r="S2" s="33"/>
      <c r="T2" s="33"/>
      <c r="U2" s="33"/>
      <c r="V2" s="33"/>
      <c r="AB2" s="3"/>
      <c r="AC2" s="3"/>
      <c r="AD2" s="3"/>
      <c r="AE2" s="3"/>
      <c r="AF2" s="3"/>
    </row>
    <row r="3" spans="1:32" ht="17.25" customHeight="1" x14ac:dyDescent="0.2">
      <c r="F3" s="226"/>
      <c r="G3" s="227"/>
      <c r="H3" s="227"/>
      <c r="I3" s="227"/>
      <c r="J3" s="227"/>
      <c r="K3" s="227"/>
      <c r="L3" s="227"/>
      <c r="M3" s="228"/>
      <c r="N3" s="6"/>
      <c r="O3" s="6"/>
      <c r="P3" s="6"/>
      <c r="Q3" s="6"/>
      <c r="R3" s="235"/>
      <c r="S3" s="236"/>
      <c r="T3" s="236"/>
      <c r="U3" s="236"/>
      <c r="V3" s="237"/>
      <c r="X3" s="31"/>
      <c r="Y3" s="1"/>
      <c r="AA3" s="30"/>
      <c r="AB3" s="226"/>
      <c r="AC3" s="227"/>
      <c r="AD3" s="227"/>
      <c r="AE3" s="227"/>
      <c r="AF3" s="228"/>
    </row>
    <row r="4" spans="1:32" ht="3.75" customHeight="1" x14ac:dyDescent="0.2">
      <c r="F4" s="18"/>
      <c r="G4" s="18"/>
      <c r="H4" s="18"/>
      <c r="I4" s="18"/>
      <c r="J4" s="18"/>
      <c r="K4" s="18"/>
      <c r="L4" s="18"/>
      <c r="M4" s="18"/>
      <c r="N4" s="6"/>
      <c r="O4" s="6"/>
      <c r="P4" s="6"/>
      <c r="Q4" s="6"/>
      <c r="R4" s="6"/>
      <c r="S4" s="6"/>
      <c r="T4" s="6"/>
      <c r="U4" s="6"/>
      <c r="V4" s="6"/>
      <c r="W4" s="6"/>
      <c r="X4" s="31"/>
      <c r="Y4" s="6"/>
      <c r="Z4" s="6"/>
      <c r="AA4" s="31"/>
      <c r="AB4" s="18"/>
      <c r="AC4" s="18"/>
      <c r="AD4" s="18"/>
      <c r="AE4" s="18"/>
      <c r="AF4" s="18"/>
    </row>
    <row r="5" spans="1:32" ht="17.25" customHeight="1" x14ac:dyDescent="0.2">
      <c r="A5" s="234"/>
      <c r="B5" s="234"/>
      <c r="C5" s="234"/>
      <c r="D5" s="234"/>
      <c r="E5" s="225"/>
      <c r="F5" s="226"/>
      <c r="G5" s="227"/>
      <c r="H5" s="227"/>
      <c r="I5" s="227"/>
      <c r="J5" s="227"/>
      <c r="K5" s="227"/>
      <c r="L5" s="227"/>
      <c r="M5" s="228"/>
      <c r="N5" s="6"/>
      <c r="O5" s="6"/>
      <c r="P5" s="6"/>
      <c r="Q5" s="6"/>
      <c r="AA5" s="30"/>
      <c r="AB5" s="226"/>
      <c r="AC5" s="227"/>
      <c r="AD5" s="227"/>
      <c r="AE5" s="227"/>
      <c r="AF5" s="228"/>
    </row>
    <row r="6" spans="1:32" ht="3.75" customHeight="1" x14ac:dyDescent="0.2">
      <c r="B6" s="3"/>
      <c r="C6" s="3"/>
      <c r="D6" s="3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Z6" s="6"/>
      <c r="AA6" s="6"/>
      <c r="AB6" s="6"/>
      <c r="AC6" s="6"/>
      <c r="AD6" s="6"/>
    </row>
    <row r="7" spans="1:32" ht="17.25" customHeight="1" x14ac:dyDescent="0.2">
      <c r="A7" s="223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6"/>
      <c r="N7" s="227"/>
      <c r="O7" s="227"/>
      <c r="P7" s="227"/>
      <c r="Q7" s="227"/>
      <c r="R7" s="228"/>
      <c r="S7" s="224"/>
      <c r="T7" s="225"/>
      <c r="U7" s="226"/>
      <c r="V7" s="227"/>
      <c r="W7" s="227"/>
      <c r="X7" s="227"/>
      <c r="Y7" s="228"/>
      <c r="Z7" s="224"/>
      <c r="AA7" s="225"/>
      <c r="AB7" s="1"/>
      <c r="AC7" s="6"/>
      <c r="AD7" s="6"/>
    </row>
    <row r="8" spans="1:32" ht="3.75" customHeight="1" x14ac:dyDescent="0.2"/>
    <row r="9" spans="1:32" ht="17.25" customHeight="1" x14ac:dyDescent="0.2">
      <c r="A9" s="223"/>
      <c r="B9" s="223"/>
      <c r="C9" s="223"/>
      <c r="D9" s="223"/>
      <c r="E9" s="223"/>
      <c r="F9" s="225"/>
      <c r="G9" s="1"/>
      <c r="H9" s="224"/>
      <c r="I9" s="223"/>
      <c r="J9" s="1"/>
      <c r="K9" s="224"/>
      <c r="L9" s="223"/>
      <c r="M9" s="223"/>
      <c r="N9" s="225"/>
      <c r="O9" s="1"/>
      <c r="P9" s="224"/>
      <c r="Q9" s="223"/>
      <c r="R9" s="223"/>
      <c r="S9" s="223"/>
      <c r="T9" s="223"/>
      <c r="U9" s="223"/>
      <c r="V9" s="223"/>
      <c r="W9" s="223"/>
      <c r="X9" s="223"/>
      <c r="Z9" s="7"/>
      <c r="AA9" s="8"/>
      <c r="AB9" s="8"/>
      <c r="AC9" s="8"/>
      <c r="AD9" s="1"/>
      <c r="AE9" s="8"/>
      <c r="AF9" s="9"/>
    </row>
    <row r="10" spans="1:32" ht="5.25" customHeight="1" thickBot="1" x14ac:dyDescent="0.25">
      <c r="A10" s="233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</row>
    <row r="11" spans="1:32" ht="17.25" customHeight="1" x14ac:dyDescent="0.2">
      <c r="A11" s="229" t="s">
        <v>19</v>
      </c>
      <c r="B11" s="212"/>
      <c r="C11" s="210" t="s">
        <v>20</v>
      </c>
      <c r="D11" s="211"/>
      <c r="E11" s="212"/>
      <c r="F11" s="210" t="s">
        <v>21</v>
      </c>
      <c r="G11" s="211"/>
      <c r="H11" s="211"/>
      <c r="I11" s="211"/>
      <c r="J11" s="211"/>
      <c r="K11" s="211"/>
      <c r="L11" s="211"/>
      <c r="M11" s="211"/>
      <c r="N11" s="211"/>
      <c r="O11" s="211"/>
      <c r="P11" s="212"/>
      <c r="Q11" s="219" t="s">
        <v>24</v>
      </c>
      <c r="R11" s="219"/>
      <c r="S11" s="219"/>
      <c r="T11" s="219"/>
      <c r="U11" s="219"/>
      <c r="V11" s="219"/>
      <c r="W11" s="219"/>
      <c r="X11" s="219"/>
      <c r="Y11" s="219"/>
      <c r="Z11" s="219"/>
      <c r="AA11" s="210" t="s">
        <v>22</v>
      </c>
      <c r="AB11" s="212"/>
      <c r="AC11" s="210" t="s">
        <v>23</v>
      </c>
      <c r="AD11" s="211"/>
      <c r="AE11" s="211"/>
      <c r="AF11" s="216"/>
    </row>
    <row r="12" spans="1:32" ht="17.25" customHeight="1" thickBot="1" x14ac:dyDescent="0.25">
      <c r="A12" s="230"/>
      <c r="B12" s="215"/>
      <c r="C12" s="213"/>
      <c r="D12" s="214"/>
      <c r="E12" s="215"/>
      <c r="F12" s="213"/>
      <c r="G12" s="214"/>
      <c r="H12" s="214"/>
      <c r="I12" s="214"/>
      <c r="J12" s="214"/>
      <c r="K12" s="214"/>
      <c r="L12" s="214"/>
      <c r="M12" s="214"/>
      <c r="N12" s="214"/>
      <c r="O12" s="214"/>
      <c r="P12" s="215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3"/>
      <c r="AB12" s="215"/>
      <c r="AC12" s="213"/>
      <c r="AD12" s="214"/>
      <c r="AE12" s="214"/>
      <c r="AF12" s="217"/>
    </row>
    <row r="13" spans="1:32" ht="17.25" customHeight="1" x14ac:dyDescent="0.2">
      <c r="A13" s="35"/>
      <c r="B13" s="39"/>
      <c r="C13" s="40"/>
      <c r="D13" s="37"/>
      <c r="E13" s="39"/>
      <c r="F13" s="40"/>
      <c r="G13" s="37"/>
      <c r="H13" s="37"/>
      <c r="I13" s="37"/>
      <c r="J13" s="37"/>
      <c r="K13" s="37"/>
      <c r="L13" s="37"/>
      <c r="M13" s="37"/>
      <c r="N13" s="37"/>
      <c r="O13" s="37"/>
      <c r="P13" s="39"/>
      <c r="Q13" s="40"/>
      <c r="R13" s="39"/>
      <c r="S13" s="40"/>
      <c r="T13" s="39"/>
      <c r="U13" s="40"/>
      <c r="V13" s="39"/>
      <c r="W13" s="40"/>
      <c r="X13" s="39"/>
      <c r="Y13" s="40"/>
      <c r="Z13" s="39"/>
      <c r="AA13" s="40"/>
      <c r="AB13" s="39"/>
      <c r="AC13" s="40"/>
      <c r="AD13" s="37"/>
      <c r="AE13" s="37"/>
      <c r="AF13" s="38"/>
    </row>
    <row r="14" spans="1:32" ht="17.25" customHeight="1" thickBot="1" x14ac:dyDescent="0.25">
      <c r="A14" s="36"/>
      <c r="B14" s="41"/>
      <c r="C14" s="42"/>
      <c r="D14" s="43"/>
      <c r="E14" s="41"/>
      <c r="F14" s="42"/>
      <c r="G14" s="43"/>
      <c r="H14" s="43"/>
      <c r="I14" s="43"/>
      <c r="J14" s="43"/>
      <c r="K14" s="43"/>
      <c r="L14" s="43"/>
      <c r="M14" s="43"/>
      <c r="N14" s="43"/>
      <c r="O14" s="43"/>
      <c r="P14" s="41"/>
      <c r="Q14" s="42"/>
      <c r="R14" s="41"/>
      <c r="S14" s="42"/>
      <c r="T14" s="41"/>
      <c r="U14" s="42"/>
      <c r="V14" s="41"/>
      <c r="W14" s="42"/>
      <c r="X14" s="41"/>
      <c r="Y14" s="42"/>
      <c r="Z14" s="41"/>
      <c r="AA14" s="42"/>
      <c r="AB14" s="41"/>
      <c r="AC14" s="42"/>
      <c r="AD14" s="43"/>
      <c r="AE14" s="43"/>
      <c r="AF14" s="44"/>
    </row>
    <row r="15" spans="1:32" ht="17.25" customHeight="1" x14ac:dyDescent="0.2">
      <c r="A15" s="35"/>
      <c r="B15" s="39"/>
      <c r="C15" s="40"/>
      <c r="D15" s="37"/>
      <c r="E15" s="39"/>
      <c r="F15" s="40"/>
      <c r="G15" s="37"/>
      <c r="H15" s="37"/>
      <c r="I15" s="37"/>
      <c r="J15" s="37"/>
      <c r="K15" s="37"/>
      <c r="L15" s="37"/>
      <c r="M15" s="37"/>
      <c r="N15" s="37"/>
      <c r="O15" s="37"/>
      <c r="P15" s="39"/>
      <c r="Q15" s="40"/>
      <c r="R15" s="39"/>
      <c r="S15" s="40"/>
      <c r="T15" s="39"/>
      <c r="U15" s="40"/>
      <c r="V15" s="39"/>
      <c r="W15" s="40"/>
      <c r="X15" s="39"/>
      <c r="Y15" s="40"/>
      <c r="Z15" s="39"/>
      <c r="AA15" s="40"/>
      <c r="AB15" s="39"/>
      <c r="AC15" s="40"/>
      <c r="AD15" s="37"/>
      <c r="AE15" s="37"/>
      <c r="AF15" s="38"/>
    </row>
    <row r="16" spans="1:32" ht="17.25" customHeight="1" thickBot="1" x14ac:dyDescent="0.25">
      <c r="A16" s="36"/>
      <c r="B16" s="41"/>
      <c r="C16" s="42"/>
      <c r="D16" s="43"/>
      <c r="E16" s="41"/>
      <c r="F16" s="42"/>
      <c r="G16" s="43"/>
      <c r="H16" s="43"/>
      <c r="I16" s="43"/>
      <c r="J16" s="43"/>
      <c r="K16" s="43"/>
      <c r="L16" s="43"/>
      <c r="M16" s="43"/>
      <c r="N16" s="43"/>
      <c r="O16" s="43"/>
      <c r="P16" s="41"/>
      <c r="Q16" s="42"/>
      <c r="R16" s="41"/>
      <c r="S16" s="42"/>
      <c r="T16" s="41"/>
      <c r="U16" s="42"/>
      <c r="V16" s="41"/>
      <c r="W16" s="42"/>
      <c r="X16" s="41"/>
      <c r="Y16" s="42"/>
      <c r="Z16" s="41"/>
      <c r="AA16" s="42"/>
      <c r="AB16" s="41"/>
      <c r="AC16" s="42"/>
      <c r="AD16" s="43"/>
      <c r="AE16" s="43"/>
      <c r="AF16" s="44"/>
    </row>
    <row r="17" spans="1:32" ht="17.25" customHeight="1" x14ac:dyDescent="0.2">
      <c r="A17" s="35"/>
      <c r="B17" s="39"/>
      <c r="C17" s="40"/>
      <c r="D17" s="37"/>
      <c r="E17" s="39"/>
      <c r="F17" s="40"/>
      <c r="G17" s="37"/>
      <c r="H17" s="37"/>
      <c r="I17" s="37"/>
      <c r="J17" s="37"/>
      <c r="K17" s="37"/>
      <c r="L17" s="37"/>
      <c r="M17" s="37"/>
      <c r="N17" s="37"/>
      <c r="O17" s="37"/>
      <c r="P17" s="39"/>
      <c r="Q17" s="40"/>
      <c r="R17" s="39"/>
      <c r="S17" s="40"/>
      <c r="T17" s="39"/>
      <c r="U17" s="40"/>
      <c r="V17" s="39"/>
      <c r="W17" s="40"/>
      <c r="X17" s="39"/>
      <c r="Y17" s="40"/>
      <c r="Z17" s="39"/>
      <c r="AA17" s="40"/>
      <c r="AB17" s="39"/>
      <c r="AC17" s="40"/>
      <c r="AD17" s="37"/>
      <c r="AE17" s="37"/>
      <c r="AF17" s="38"/>
    </row>
    <row r="18" spans="1:32" ht="17.25" customHeight="1" thickBot="1" x14ac:dyDescent="0.25">
      <c r="A18" s="36"/>
      <c r="B18" s="41"/>
      <c r="C18" s="42"/>
      <c r="D18" s="43"/>
      <c r="E18" s="41"/>
      <c r="F18" s="42"/>
      <c r="G18" s="43"/>
      <c r="H18" s="43"/>
      <c r="I18" s="43"/>
      <c r="J18" s="43"/>
      <c r="K18" s="43"/>
      <c r="L18" s="43"/>
      <c r="M18" s="43"/>
      <c r="N18" s="43"/>
      <c r="O18" s="43"/>
      <c r="P18" s="41"/>
      <c r="Q18" s="42"/>
      <c r="R18" s="41"/>
      <c r="S18" s="42"/>
      <c r="T18" s="41"/>
      <c r="U18" s="42"/>
      <c r="V18" s="41"/>
      <c r="W18" s="42"/>
      <c r="X18" s="41"/>
      <c r="Y18" s="42"/>
      <c r="Z18" s="41"/>
      <c r="AA18" s="42"/>
      <c r="AB18" s="41"/>
      <c r="AC18" s="42"/>
      <c r="AD18" s="43"/>
      <c r="AE18" s="43"/>
      <c r="AF18" s="44"/>
    </row>
    <row r="19" spans="1:32" ht="17.25" customHeight="1" x14ac:dyDescent="0.2">
      <c r="A19" s="35"/>
      <c r="B19" s="39"/>
      <c r="C19" s="40"/>
      <c r="D19" s="37"/>
      <c r="E19" s="39"/>
      <c r="F19" s="40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40"/>
      <c r="R19" s="39"/>
      <c r="S19" s="40"/>
      <c r="T19" s="39"/>
      <c r="U19" s="40"/>
      <c r="V19" s="39"/>
      <c r="W19" s="40"/>
      <c r="X19" s="39"/>
      <c r="Y19" s="40"/>
      <c r="Z19" s="39"/>
      <c r="AA19" s="40"/>
      <c r="AB19" s="39"/>
      <c r="AC19" s="40"/>
      <c r="AD19" s="37"/>
      <c r="AE19" s="37"/>
      <c r="AF19" s="38"/>
    </row>
    <row r="20" spans="1:32" ht="17.25" customHeight="1" thickBot="1" x14ac:dyDescent="0.25">
      <c r="A20" s="36"/>
      <c r="B20" s="41"/>
      <c r="C20" s="42"/>
      <c r="D20" s="43"/>
      <c r="E20" s="41"/>
      <c r="F20" s="42"/>
      <c r="G20" s="43"/>
      <c r="H20" s="43"/>
      <c r="I20" s="43"/>
      <c r="J20" s="43"/>
      <c r="K20" s="43"/>
      <c r="L20" s="43"/>
      <c r="M20" s="43"/>
      <c r="N20" s="43"/>
      <c r="O20" s="43"/>
      <c r="P20" s="41"/>
      <c r="Q20" s="42"/>
      <c r="R20" s="41"/>
      <c r="S20" s="42"/>
      <c r="T20" s="41"/>
      <c r="U20" s="42"/>
      <c r="V20" s="41"/>
      <c r="W20" s="42"/>
      <c r="X20" s="41"/>
      <c r="Y20" s="42"/>
      <c r="Z20" s="41"/>
      <c r="AA20" s="42"/>
      <c r="AB20" s="41"/>
      <c r="AC20" s="42"/>
      <c r="AD20" s="43"/>
      <c r="AE20" s="43"/>
      <c r="AF20" s="44"/>
    </row>
    <row r="21" spans="1:32" ht="17.25" customHeight="1" x14ac:dyDescent="0.2">
      <c r="A21" s="35"/>
      <c r="B21" s="39"/>
      <c r="C21" s="40"/>
      <c r="D21" s="37"/>
      <c r="E21" s="39"/>
      <c r="F21" s="40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39"/>
      <c r="S21" s="40"/>
      <c r="T21" s="39"/>
      <c r="U21" s="40"/>
      <c r="V21" s="39"/>
      <c r="W21" s="40"/>
      <c r="X21" s="39"/>
      <c r="Y21" s="40"/>
      <c r="Z21" s="39"/>
      <c r="AA21" s="40"/>
      <c r="AB21" s="39"/>
      <c r="AC21" s="40"/>
      <c r="AD21" s="37"/>
      <c r="AE21" s="37"/>
      <c r="AF21" s="38"/>
    </row>
    <row r="22" spans="1:32" ht="17.25" customHeight="1" thickBot="1" x14ac:dyDescent="0.25">
      <c r="A22" s="36"/>
      <c r="B22" s="41"/>
      <c r="C22" s="42"/>
      <c r="D22" s="43"/>
      <c r="E22" s="41"/>
      <c r="F22" s="42"/>
      <c r="G22" s="43"/>
      <c r="H22" s="43"/>
      <c r="I22" s="43"/>
      <c r="J22" s="43"/>
      <c r="K22" s="43"/>
      <c r="L22" s="43"/>
      <c r="M22" s="43"/>
      <c r="N22" s="43"/>
      <c r="O22" s="43"/>
      <c r="P22" s="41"/>
      <c r="Q22" s="42"/>
      <c r="R22" s="41"/>
      <c r="S22" s="42"/>
      <c r="T22" s="41"/>
      <c r="U22" s="42"/>
      <c r="V22" s="41"/>
      <c r="W22" s="42"/>
      <c r="X22" s="41"/>
      <c r="Y22" s="42"/>
      <c r="Z22" s="41"/>
      <c r="AA22" s="42"/>
      <c r="AB22" s="41"/>
      <c r="AC22" s="42"/>
      <c r="AD22" s="43"/>
      <c r="AE22" s="43"/>
      <c r="AF22" s="44"/>
    </row>
    <row r="23" spans="1:32" ht="17.25" customHeight="1" x14ac:dyDescent="0.2">
      <c r="A23" s="35"/>
      <c r="B23" s="39"/>
      <c r="C23" s="40"/>
      <c r="D23" s="37"/>
      <c r="E23" s="39"/>
      <c r="F23" s="40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39"/>
      <c r="S23" s="40"/>
      <c r="T23" s="39"/>
      <c r="U23" s="40"/>
      <c r="V23" s="39"/>
      <c r="W23" s="40"/>
      <c r="X23" s="39"/>
      <c r="Y23" s="40"/>
      <c r="Z23" s="39"/>
      <c r="AA23" s="40"/>
      <c r="AB23" s="39"/>
      <c r="AC23" s="40"/>
      <c r="AD23" s="37"/>
      <c r="AE23" s="37"/>
      <c r="AF23" s="38"/>
    </row>
    <row r="24" spans="1:32" ht="17.25" customHeight="1" thickBot="1" x14ac:dyDescent="0.25">
      <c r="A24" s="36"/>
      <c r="B24" s="41"/>
      <c r="C24" s="42"/>
      <c r="D24" s="43"/>
      <c r="E24" s="41"/>
      <c r="F24" s="42"/>
      <c r="G24" s="43"/>
      <c r="H24" s="43"/>
      <c r="I24" s="43"/>
      <c r="J24" s="43"/>
      <c r="K24" s="43"/>
      <c r="L24" s="43"/>
      <c r="M24" s="43"/>
      <c r="N24" s="43"/>
      <c r="O24" s="43"/>
      <c r="P24" s="41"/>
      <c r="Q24" s="42"/>
      <c r="R24" s="41"/>
      <c r="S24" s="42"/>
      <c r="T24" s="41"/>
      <c r="U24" s="42"/>
      <c r="V24" s="41"/>
      <c r="W24" s="42"/>
      <c r="X24" s="41"/>
      <c r="Y24" s="42"/>
      <c r="Z24" s="41"/>
      <c r="AA24" s="42"/>
      <c r="AB24" s="41"/>
      <c r="AC24" s="42"/>
      <c r="AD24" s="43"/>
      <c r="AE24" s="43"/>
      <c r="AF24" s="44"/>
    </row>
    <row r="25" spans="1:32" ht="17.25" customHeight="1" x14ac:dyDescent="0.2">
      <c r="A25" s="35" t="s">
        <v>25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5" t="s">
        <v>30</v>
      </c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8"/>
    </row>
    <row r="26" spans="1:32" ht="17.25" customHeight="1" x14ac:dyDescent="0.2">
      <c r="A26" s="34" t="s">
        <v>26</v>
      </c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8"/>
      <c r="Q26" s="34" t="s">
        <v>26</v>
      </c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8"/>
    </row>
    <row r="27" spans="1:32" ht="17.25" customHeight="1" x14ac:dyDescent="0.2">
      <c r="A27" s="34" t="s">
        <v>27</v>
      </c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8"/>
      <c r="Q27" s="34" t="s">
        <v>27</v>
      </c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8"/>
    </row>
    <row r="28" spans="1:32" ht="17.25" customHeight="1" x14ac:dyDescent="0.2">
      <c r="A28" s="34" t="s">
        <v>28</v>
      </c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8"/>
      <c r="Q28" s="34" t="s">
        <v>28</v>
      </c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8"/>
    </row>
    <row r="29" spans="1:32" ht="15.75" thickBot="1" x14ac:dyDescent="0.25">
      <c r="A29" s="36" t="s">
        <v>29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7"/>
      <c r="Q29" s="36" t="s">
        <v>29</v>
      </c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7"/>
    </row>
    <row r="30" spans="1:32" ht="17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20" t="s">
        <v>13</v>
      </c>
      <c r="S30" s="220"/>
      <c r="T30" s="220"/>
      <c r="U30" s="220"/>
      <c r="V30" s="220"/>
      <c r="W30" s="220"/>
      <c r="X30" s="220"/>
      <c r="Y30" s="220"/>
      <c r="Z30" s="220"/>
      <c r="AA30" s="220" t="s">
        <v>14</v>
      </c>
      <c r="AB30" s="220"/>
      <c r="AC30" s="220"/>
      <c r="AD30" s="220"/>
      <c r="AE30" s="220" t="s">
        <v>15</v>
      </c>
      <c r="AF30" s="220"/>
    </row>
    <row r="31" spans="1:32" ht="17.25" customHeight="1" x14ac:dyDescent="0.2">
      <c r="A31" s="221" t="s">
        <v>2</v>
      </c>
      <c r="B31" s="222"/>
      <c r="C31" s="222"/>
      <c r="D31" s="222"/>
      <c r="E31" s="22"/>
      <c r="F31" s="22"/>
      <c r="G31" s="22"/>
      <c r="H31" s="23"/>
      <c r="I31" s="221" t="s">
        <v>4</v>
      </c>
      <c r="J31" s="222"/>
      <c r="K31" s="222"/>
      <c r="L31" s="222"/>
      <c r="M31" s="22"/>
      <c r="N31" s="22"/>
      <c r="O31" s="22"/>
      <c r="P31" s="23"/>
      <c r="R31" s="7"/>
      <c r="S31" s="8"/>
      <c r="T31" s="8"/>
      <c r="U31" s="8"/>
      <c r="V31" s="8"/>
      <c r="W31" s="8"/>
      <c r="X31" s="8"/>
      <c r="Y31" s="8"/>
      <c r="Z31" s="9"/>
      <c r="AA31" s="7"/>
      <c r="AB31" s="8"/>
      <c r="AC31" s="8"/>
      <c r="AD31" s="9"/>
      <c r="AE31" s="7"/>
      <c r="AF31" s="9"/>
    </row>
    <row r="32" spans="1:32" ht="17.25" customHeight="1" x14ac:dyDescent="0.2">
      <c r="A32" s="24"/>
      <c r="B32" s="25"/>
      <c r="C32" s="25"/>
      <c r="D32" s="25"/>
      <c r="E32" s="25"/>
      <c r="F32" s="25"/>
      <c r="G32" s="25"/>
      <c r="H32" s="26"/>
      <c r="I32" s="24"/>
      <c r="J32" s="25"/>
      <c r="K32" s="25"/>
      <c r="L32" s="25"/>
      <c r="M32" s="25"/>
      <c r="N32" s="25"/>
      <c r="O32" s="25"/>
      <c r="P32" s="26"/>
      <c r="R32" s="7"/>
      <c r="S32" s="8"/>
      <c r="T32" s="8"/>
      <c r="U32" s="8"/>
      <c r="V32" s="8"/>
      <c r="W32" s="8"/>
      <c r="X32" s="8"/>
      <c r="Y32" s="8"/>
      <c r="Z32" s="9"/>
      <c r="AA32" s="7"/>
      <c r="AB32" s="8"/>
      <c r="AC32" s="8"/>
      <c r="AD32" s="9"/>
      <c r="AE32" s="7"/>
      <c r="AF32" s="9"/>
    </row>
    <row r="33" spans="1:32" ht="12.75" customHeight="1" x14ac:dyDescent="0.2">
      <c r="A33" s="27" t="s">
        <v>0</v>
      </c>
      <c r="B33" s="28"/>
      <c r="C33" s="28"/>
      <c r="D33" s="28"/>
      <c r="E33" s="28"/>
      <c r="F33" s="28"/>
      <c r="G33" s="28"/>
      <c r="H33" s="29"/>
      <c r="I33" s="27" t="s">
        <v>0</v>
      </c>
      <c r="J33" s="28"/>
      <c r="K33" s="28"/>
      <c r="L33" s="28"/>
      <c r="M33" s="28"/>
      <c r="N33" s="28"/>
      <c r="O33" s="28"/>
      <c r="P33" s="29"/>
      <c r="R33" s="7"/>
      <c r="S33" s="8"/>
      <c r="T33" s="8"/>
      <c r="U33" s="8"/>
      <c r="V33" s="8"/>
      <c r="W33" s="8"/>
      <c r="X33" s="8"/>
      <c r="Y33" s="8"/>
      <c r="Z33" s="9"/>
      <c r="AA33" s="7"/>
      <c r="AB33" s="8"/>
      <c r="AC33" s="8"/>
      <c r="AD33" s="9"/>
      <c r="AE33" s="7"/>
      <c r="AF33" s="9"/>
    </row>
    <row r="34" spans="1:32" ht="17.25" customHeight="1" x14ac:dyDescent="0.2">
      <c r="A34" s="221" t="s">
        <v>3</v>
      </c>
      <c r="B34" s="222"/>
      <c r="C34" s="222"/>
      <c r="D34" s="222"/>
      <c r="E34" s="22"/>
      <c r="F34" s="22"/>
      <c r="G34" s="22"/>
      <c r="H34" s="23"/>
      <c r="I34" s="221" t="s">
        <v>5</v>
      </c>
      <c r="J34" s="222"/>
      <c r="K34" s="222"/>
      <c r="L34" s="222"/>
      <c r="M34" s="222"/>
      <c r="N34" s="222"/>
      <c r="O34" s="22"/>
      <c r="P34" s="23"/>
      <c r="R34" s="7"/>
      <c r="S34" s="8"/>
      <c r="T34" s="8"/>
      <c r="U34" s="8"/>
      <c r="V34" s="8"/>
      <c r="W34" s="8"/>
      <c r="X34" s="8"/>
      <c r="Y34" s="8"/>
      <c r="Z34" s="9"/>
      <c r="AA34" s="7"/>
      <c r="AB34" s="8"/>
      <c r="AC34" s="8"/>
      <c r="AD34" s="9"/>
      <c r="AE34" s="7"/>
      <c r="AF34" s="9"/>
    </row>
    <row r="35" spans="1:32" ht="17.25" customHeight="1" x14ac:dyDescent="0.2">
      <c r="A35" s="24"/>
      <c r="B35" s="25"/>
      <c r="C35" s="25"/>
      <c r="D35" s="25"/>
      <c r="E35" s="25"/>
      <c r="F35" s="25"/>
      <c r="G35" s="25"/>
      <c r="H35" s="26"/>
      <c r="I35" s="24"/>
      <c r="J35" s="25"/>
      <c r="K35" s="25"/>
      <c r="L35" s="25"/>
      <c r="M35" s="25"/>
      <c r="N35" s="25"/>
      <c r="O35" s="25"/>
      <c r="P35" s="26"/>
      <c r="R35" s="7"/>
      <c r="S35" s="8"/>
      <c r="T35" s="8"/>
      <c r="U35" s="8"/>
      <c r="V35" s="8"/>
      <c r="W35" s="8"/>
      <c r="X35" s="8"/>
      <c r="Y35" s="8"/>
      <c r="Z35" s="9"/>
      <c r="AA35" s="7"/>
      <c r="AB35" s="8"/>
      <c r="AC35" s="8"/>
      <c r="AD35" s="9"/>
      <c r="AE35" s="7"/>
      <c r="AF35" s="9"/>
    </row>
    <row r="36" spans="1:32" ht="15" x14ac:dyDescent="0.2">
      <c r="A36" s="27" t="s">
        <v>0</v>
      </c>
      <c r="B36" s="28"/>
      <c r="C36" s="28"/>
      <c r="D36" s="28"/>
      <c r="E36" s="28"/>
      <c r="F36" s="28"/>
      <c r="G36" s="28"/>
      <c r="H36" s="29"/>
      <c r="I36" s="27" t="s">
        <v>0</v>
      </c>
      <c r="J36" s="28"/>
      <c r="K36" s="28"/>
      <c r="L36" s="28"/>
      <c r="M36" s="28"/>
      <c r="N36" s="28"/>
      <c r="O36" s="28"/>
      <c r="P36" s="29"/>
      <c r="R36" s="7"/>
      <c r="S36" s="8"/>
      <c r="T36" s="8"/>
      <c r="U36" s="8"/>
      <c r="V36" s="8"/>
      <c r="W36" s="8"/>
      <c r="X36" s="8"/>
      <c r="Y36" s="8"/>
      <c r="Z36" s="9"/>
      <c r="AA36" s="7"/>
      <c r="AB36" s="8"/>
      <c r="AC36" s="8"/>
      <c r="AD36" s="9"/>
      <c r="AE36" s="7"/>
      <c r="AF36" s="9"/>
    </row>
    <row r="37" spans="1:32" ht="17.2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2" ht="17.25" customHeight="1" x14ac:dyDescent="0.2">
      <c r="A38" s="6"/>
      <c r="B38" s="6"/>
      <c r="C38" s="6"/>
      <c r="D38" s="6"/>
      <c r="E38" s="6"/>
      <c r="F38" s="6"/>
      <c r="G38" s="6"/>
      <c r="H38" s="1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</row>
    <row r="39" spans="1:32" ht="17.25" customHeight="1" x14ac:dyDescent="0.2">
      <c r="A39" s="32" t="s">
        <v>16</v>
      </c>
      <c r="B39" s="19"/>
      <c r="C39" s="19"/>
      <c r="D39" s="19"/>
      <c r="E39" s="19"/>
      <c r="F39" s="19"/>
      <c r="G39" s="19"/>
      <c r="H39" s="1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25"/>
      <c r="AA39" s="25"/>
      <c r="AB39" s="25"/>
      <c r="AC39" s="25"/>
      <c r="AD39" s="25"/>
      <c r="AE39" s="25"/>
      <c r="AF39" s="26"/>
    </row>
    <row r="40" spans="1:32" ht="6" customHeight="1" x14ac:dyDescent="0.2">
      <c r="A40" s="20"/>
      <c r="B40" s="19" t="s">
        <v>18</v>
      </c>
      <c r="C40" s="19"/>
      <c r="D40" s="19"/>
      <c r="E40" s="19"/>
      <c r="F40" s="19"/>
      <c r="G40" s="21" t="s">
        <v>11</v>
      </c>
      <c r="H40" s="1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4"/>
    </row>
    <row r="41" spans="1:32" ht="6" customHeight="1" x14ac:dyDescent="0.2">
      <c r="A41" s="19"/>
      <c r="B41" s="19"/>
      <c r="C41" s="19"/>
      <c r="D41" s="19"/>
      <c r="E41" s="19"/>
      <c r="F41" s="19"/>
      <c r="G41" s="21"/>
      <c r="H41" s="1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/>
    </row>
    <row r="42" spans="1:32" ht="17.25" customHeight="1" x14ac:dyDescent="0.2">
      <c r="A42" s="20"/>
      <c r="B42" s="19" t="s">
        <v>6</v>
      </c>
      <c r="C42" s="19"/>
      <c r="D42" s="19"/>
      <c r="E42" s="19"/>
      <c r="F42" s="19"/>
      <c r="G42" s="21" t="s">
        <v>12</v>
      </c>
      <c r="H42" s="1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</row>
    <row r="43" spans="1:32" ht="17.25" customHeight="1" x14ac:dyDescent="0.2">
      <c r="A43" s="19"/>
      <c r="B43" s="19"/>
      <c r="C43" s="19"/>
      <c r="D43" s="19"/>
      <c r="E43" s="19"/>
      <c r="F43" s="19"/>
      <c r="G43" s="21"/>
      <c r="H43" s="1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/>
    </row>
    <row r="44" spans="1:32" ht="3.75" customHeight="1" x14ac:dyDescent="0.2">
      <c r="A44" s="20"/>
      <c r="B44" s="19" t="s">
        <v>7</v>
      </c>
      <c r="C44" s="19"/>
      <c r="D44" s="19"/>
      <c r="E44" s="19"/>
      <c r="F44" s="19"/>
      <c r="G44" s="21" t="s">
        <v>12</v>
      </c>
      <c r="H44" s="1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</row>
    <row r="45" spans="1:32" ht="17.25" customHeight="1" x14ac:dyDescent="0.2">
      <c r="A45" s="19"/>
      <c r="B45" s="19"/>
      <c r="C45" s="19"/>
      <c r="D45" s="19"/>
      <c r="E45" s="19"/>
      <c r="F45" s="19"/>
      <c r="G45" s="21"/>
      <c r="H45" s="1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/>
    </row>
    <row r="46" spans="1:32" ht="3.75" customHeight="1" x14ac:dyDescent="0.2">
      <c r="A46" s="20"/>
      <c r="B46" s="19" t="s">
        <v>8</v>
      </c>
      <c r="C46" s="19"/>
      <c r="D46" s="19"/>
      <c r="E46" s="19"/>
      <c r="F46" s="19"/>
      <c r="G46" s="21" t="s">
        <v>12</v>
      </c>
      <c r="H46" s="1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</row>
    <row r="47" spans="1:32" ht="17.25" customHeight="1" x14ac:dyDescent="0.2">
      <c r="A47" s="19"/>
      <c r="B47" s="19"/>
      <c r="C47" s="19"/>
      <c r="D47" s="19"/>
      <c r="E47" s="19"/>
      <c r="F47" s="19"/>
      <c r="G47" s="21"/>
      <c r="H47" s="1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/>
    </row>
    <row r="48" spans="1:32" ht="3.75" customHeight="1" x14ac:dyDescent="0.2">
      <c r="A48" s="20"/>
      <c r="B48" s="19" t="s">
        <v>9</v>
      </c>
      <c r="C48" s="19"/>
      <c r="D48" s="19"/>
      <c r="E48" s="19"/>
      <c r="F48" s="19"/>
      <c r="G48" s="21" t="s">
        <v>12</v>
      </c>
      <c r="H48" s="1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</row>
    <row r="49" spans="1:32" ht="17.25" customHeight="1" x14ac:dyDescent="0.2">
      <c r="A49" s="19"/>
      <c r="B49" s="19"/>
      <c r="C49" s="19"/>
      <c r="D49" s="19"/>
      <c r="E49" s="19"/>
      <c r="F49" s="19"/>
      <c r="G49" s="21"/>
      <c r="H49" s="1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"/>
    </row>
    <row r="50" spans="1:32" ht="3.75" customHeight="1" x14ac:dyDescent="0.2">
      <c r="A50" s="1"/>
      <c r="B50" s="19" t="s">
        <v>17</v>
      </c>
      <c r="G50" s="21" t="s">
        <v>12</v>
      </c>
      <c r="H50" s="1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"/>
    </row>
    <row r="51" spans="1:32" ht="17.25" customHeight="1" x14ac:dyDescent="0.2">
      <c r="H51" s="1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14"/>
    </row>
    <row r="52" spans="1:32" ht="3.75" customHeight="1" x14ac:dyDescent="0.2">
      <c r="A52" s="20"/>
      <c r="B52" s="19" t="s">
        <v>10</v>
      </c>
      <c r="C52" s="19"/>
      <c r="D52" s="19"/>
      <c r="E52" s="19"/>
      <c r="F52" s="19"/>
      <c r="G52" s="21" t="s">
        <v>12</v>
      </c>
      <c r="H52" s="1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7"/>
    </row>
    <row r="54" spans="1:32" ht="5.25" customHeight="1" x14ac:dyDescent="0.2"/>
  </sheetData>
  <sheetProtection formatColumns="0"/>
  <mergeCells count="47">
    <mergeCell ref="B26:P26"/>
    <mergeCell ref="B27:P27"/>
    <mergeCell ref="B28:P28"/>
    <mergeCell ref="B29:P29"/>
    <mergeCell ref="R26:AF26"/>
    <mergeCell ref="R27:AF27"/>
    <mergeCell ref="R28:AF28"/>
    <mergeCell ref="R29:AF29"/>
    <mergeCell ref="AB1:AF1"/>
    <mergeCell ref="AB3:AF3"/>
    <mergeCell ref="AB5:AF5"/>
    <mergeCell ref="W1:AA1"/>
    <mergeCell ref="A10:AF10"/>
    <mergeCell ref="A9:F9"/>
    <mergeCell ref="H9:I9"/>
    <mergeCell ref="F5:M5"/>
    <mergeCell ref="F3:M3"/>
    <mergeCell ref="A5:E5"/>
    <mergeCell ref="A1:C1"/>
    <mergeCell ref="D1:M1"/>
    <mergeCell ref="R1:V1"/>
    <mergeCell ref="R3:V3"/>
    <mergeCell ref="AE30:AF30"/>
    <mergeCell ref="I34:N34"/>
    <mergeCell ref="A7:L7"/>
    <mergeCell ref="S7:T7"/>
    <mergeCell ref="U7:Y7"/>
    <mergeCell ref="Z7:AA7"/>
    <mergeCell ref="P9:X9"/>
    <mergeCell ref="K9:N9"/>
    <mergeCell ref="M7:R7"/>
    <mergeCell ref="A31:D31"/>
    <mergeCell ref="A34:D34"/>
    <mergeCell ref="AA30:AD30"/>
    <mergeCell ref="R30:Z30"/>
    <mergeCell ref="I31:L31"/>
    <mergeCell ref="W12:X12"/>
    <mergeCell ref="A11:B12"/>
    <mergeCell ref="C11:E12"/>
    <mergeCell ref="F11:P12"/>
    <mergeCell ref="AA11:AB12"/>
    <mergeCell ref="AC11:AF12"/>
    <mergeCell ref="Y12:Z12"/>
    <mergeCell ref="Q11:Z11"/>
    <mergeCell ref="Q12:R12"/>
    <mergeCell ref="S12:T12"/>
    <mergeCell ref="U12:V12"/>
  </mergeCells>
  <pageMargins left="0.25" right="0.25" top="0.75" bottom="0.75" header="0.3" footer="0.3"/>
  <pageSetup paperSize="9" orientation="portrait" r:id="rId1"/>
  <headerFooter>
    <oddHeader>&amp;L&amp;"Times New Roman,Regular"&amp;8
Rev:1-1387/04/08&amp;C&amp;"Times New Roman,Bold"&amp;12Centigrade Ind. Inc.
Material Requisition&amp;R&amp;"Times New Roman,Regular"&amp;9Page &amp;P of &amp;N
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5" sqref="C5"/>
    </sheetView>
  </sheetViews>
  <sheetFormatPr defaultRowHeight="14.25" x14ac:dyDescent="0.2"/>
  <sheetData>
    <row r="1" spans="1:5" x14ac:dyDescent="0.2">
      <c r="A1" s="98"/>
      <c r="B1" s="98"/>
      <c r="C1" s="98" t="s">
        <v>64</v>
      </c>
      <c r="D1" s="98" t="s">
        <v>49</v>
      </c>
      <c r="E1" s="93" t="s">
        <v>50</v>
      </c>
    </row>
    <row r="2" spans="1:5" x14ac:dyDescent="0.2">
      <c r="A2" s="95" t="s">
        <v>60</v>
      </c>
      <c r="B2" s="95" t="s">
        <v>63</v>
      </c>
      <c r="C2" s="95">
        <v>3</v>
      </c>
      <c r="D2" s="95">
        <v>1000</v>
      </c>
      <c r="E2" s="95">
        <v>1250</v>
      </c>
    </row>
    <row r="3" spans="1:5" x14ac:dyDescent="0.2">
      <c r="A3" s="95" t="s">
        <v>54</v>
      </c>
      <c r="B3" s="95" t="s">
        <v>59</v>
      </c>
      <c r="C3" s="95">
        <v>3</v>
      </c>
      <c r="D3" s="95">
        <v>1000</v>
      </c>
      <c r="E3" s="95">
        <v>1500</v>
      </c>
    </row>
    <row r="4" spans="1:5" x14ac:dyDescent="0.2">
      <c r="A4" s="95" t="s">
        <v>60</v>
      </c>
      <c r="B4" s="95" t="s">
        <v>59</v>
      </c>
      <c r="C4" s="95">
        <v>3</v>
      </c>
      <c r="D4" s="95">
        <v>1000</v>
      </c>
      <c r="E4" s="95">
        <v>1500</v>
      </c>
    </row>
    <row r="5" spans="1:5" x14ac:dyDescent="0.2">
      <c r="A5" s="95" t="s">
        <v>60</v>
      </c>
      <c r="B5" s="95" t="s">
        <v>56</v>
      </c>
      <c r="C5" s="95">
        <v>3</v>
      </c>
      <c r="D5" s="95">
        <v>1000</v>
      </c>
      <c r="E5" s="95">
        <v>1800</v>
      </c>
    </row>
    <row r="6" spans="1:5" x14ac:dyDescent="0.2">
      <c r="A6" s="95" t="s">
        <v>60</v>
      </c>
      <c r="B6" s="95" t="s">
        <v>61</v>
      </c>
      <c r="C6" s="95">
        <v>3</v>
      </c>
      <c r="D6" s="95">
        <v>1000</v>
      </c>
      <c r="E6" s="95">
        <v>1850</v>
      </c>
    </row>
    <row r="7" spans="1:5" x14ac:dyDescent="0.2">
      <c r="A7" s="95" t="s">
        <v>54</v>
      </c>
      <c r="B7" s="95" t="s">
        <v>55</v>
      </c>
      <c r="C7" s="95">
        <v>3</v>
      </c>
      <c r="D7" s="95">
        <v>1000</v>
      </c>
      <c r="E7" s="95">
        <v>2200</v>
      </c>
    </row>
    <row r="8" spans="1:5" x14ac:dyDescent="0.2">
      <c r="A8" s="95" t="s">
        <v>54</v>
      </c>
      <c r="B8" s="95" t="s">
        <v>56</v>
      </c>
      <c r="C8" s="95">
        <v>3</v>
      </c>
      <c r="D8" s="95">
        <v>1000</v>
      </c>
      <c r="E8" s="95">
        <v>2400</v>
      </c>
    </row>
    <row r="9" spans="1:5" x14ac:dyDescent="0.2">
      <c r="A9" s="95" t="s">
        <v>54</v>
      </c>
      <c r="B9" s="95" t="s">
        <v>57</v>
      </c>
      <c r="C9" s="95">
        <v>3</v>
      </c>
      <c r="D9" s="95">
        <v>1000</v>
      </c>
      <c r="E9" s="95">
        <v>2400</v>
      </c>
    </row>
    <row r="10" spans="1:5" x14ac:dyDescent="0.2">
      <c r="A10" s="95" t="s">
        <v>60</v>
      </c>
      <c r="B10" s="95" t="s">
        <v>62</v>
      </c>
      <c r="C10" s="95">
        <v>3</v>
      </c>
      <c r="D10" s="95">
        <v>1000</v>
      </c>
      <c r="E10" s="95">
        <v>2650</v>
      </c>
    </row>
    <row r="11" spans="1:5" x14ac:dyDescent="0.2">
      <c r="A11" s="95" t="s">
        <v>54</v>
      </c>
      <c r="B11" s="95" t="s">
        <v>58</v>
      </c>
      <c r="C11" s="95">
        <v>3</v>
      </c>
      <c r="D11" s="95">
        <v>1000</v>
      </c>
      <c r="E11" s="95">
        <v>2900</v>
      </c>
    </row>
    <row r="12" spans="1:5" x14ac:dyDescent="0.2">
      <c r="A12" s="95" t="s">
        <v>60</v>
      </c>
      <c r="B12" s="95" t="s">
        <v>57</v>
      </c>
      <c r="C12" s="95">
        <v>3</v>
      </c>
      <c r="D12" s="95">
        <v>1000</v>
      </c>
      <c r="E12" s="95">
        <v>2900</v>
      </c>
    </row>
    <row r="13" spans="1:5" x14ac:dyDescent="0.2">
      <c r="A13" s="95" t="s">
        <v>60</v>
      </c>
      <c r="B13" s="95" t="s">
        <v>58</v>
      </c>
      <c r="C13" s="95">
        <v>3</v>
      </c>
      <c r="D13" s="95">
        <v>1000</v>
      </c>
      <c r="E13" s="95">
        <v>3850</v>
      </c>
    </row>
    <row r="14" spans="1:5" x14ac:dyDescent="0.2">
      <c r="A14" s="95"/>
      <c r="B14" s="95"/>
      <c r="C14" s="95"/>
      <c r="D14" s="95"/>
      <c r="E14" s="95"/>
    </row>
    <row r="15" spans="1:5" x14ac:dyDescent="0.2">
      <c r="A15" s="95"/>
      <c r="B15" s="95"/>
      <c r="C15" s="95"/>
      <c r="D15" s="95"/>
      <c r="E15" s="95"/>
    </row>
    <row r="16" spans="1:5" x14ac:dyDescent="0.2">
      <c r="A16" s="95"/>
      <c r="B16" s="95"/>
      <c r="C16" s="95"/>
      <c r="D16" s="95"/>
      <c r="E16" s="95"/>
    </row>
    <row r="17" spans="1:5" x14ac:dyDescent="0.2">
      <c r="A17" s="95"/>
      <c r="B17" s="95"/>
      <c r="C17" s="95"/>
      <c r="D17" s="95"/>
      <c r="E17" s="95"/>
    </row>
    <row r="18" spans="1:5" x14ac:dyDescent="0.2">
      <c r="A18" s="95"/>
      <c r="B18" s="95"/>
      <c r="C18" s="95"/>
      <c r="D18" s="95"/>
      <c r="E18" s="95"/>
    </row>
    <row r="19" spans="1:5" x14ac:dyDescent="0.2">
      <c r="A19" s="95"/>
      <c r="B19" s="95"/>
      <c r="C19" s="95"/>
      <c r="D19" s="95"/>
      <c r="E19" s="95"/>
    </row>
    <row r="20" spans="1:5" x14ac:dyDescent="0.2">
      <c r="A20" s="95"/>
      <c r="B20" s="95"/>
      <c r="C20" s="95"/>
      <c r="D20" s="95"/>
      <c r="E20" s="95"/>
    </row>
    <row r="21" spans="1:5" x14ac:dyDescent="0.2">
      <c r="A21" s="95"/>
      <c r="B21" s="95"/>
      <c r="C21" s="95"/>
      <c r="D21" s="95"/>
      <c r="E21" s="95"/>
    </row>
    <row r="22" spans="1:5" x14ac:dyDescent="0.2">
      <c r="A22" s="95"/>
      <c r="B22" s="95"/>
      <c r="C22" s="95"/>
      <c r="D22" s="95"/>
      <c r="E22" s="95"/>
    </row>
    <row r="23" spans="1:5" x14ac:dyDescent="0.2">
      <c r="A23" s="95"/>
      <c r="B23" s="95"/>
      <c r="C23" s="95"/>
      <c r="D23" s="95"/>
      <c r="E23" s="95"/>
    </row>
    <row r="24" spans="1:5" x14ac:dyDescent="0.2">
      <c r="A24" s="95"/>
      <c r="B24" s="95"/>
      <c r="C24" s="95"/>
      <c r="D24" s="95"/>
      <c r="E24" s="95"/>
    </row>
  </sheetData>
  <autoFilter ref="A1:E1">
    <sortState ref="A2:E13">
      <sortCondition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1010</vt:lpstr>
      <vt:lpstr>1040</vt:lpstr>
      <vt:lpstr>Sheet2</vt:lpstr>
      <vt:lpstr>Sheet1</vt:lpstr>
      <vt:lpstr>Sheet3</vt:lpstr>
    </vt:vector>
  </TitlesOfParts>
  <Company>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Gerami</dc:creator>
  <cp:lastModifiedBy>Ghoghnoos</cp:lastModifiedBy>
  <cp:lastPrinted>2017-12-09T11:21:47Z</cp:lastPrinted>
  <dcterms:created xsi:type="dcterms:W3CDTF">2008-06-28T08:39:39Z</dcterms:created>
  <dcterms:modified xsi:type="dcterms:W3CDTF">2017-12-26T05:01:29Z</dcterms:modified>
</cp:coreProperties>
</file>