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ropbox (ORNL)\Industrial Waste Analysis\Food Industry\Manuscript\manuscript figures\"/>
    </mc:Choice>
  </mc:AlternateContent>
  <xr:revisionPtr revIDLastSave="0" documentId="13_ncr:1_{984385E9-032D-4097-BD85-6F5A3761BC54}" xr6:coauthVersionLast="47" xr6:coauthVersionMax="47" xr10:uidLastSave="{00000000-0000-0000-0000-000000000000}"/>
  <bookViews>
    <workbookView xWindow="19090" yWindow="-110" windowWidth="19420" windowHeight="10420" activeTab="5" xr2:uid="{00000000-000D-0000-FFFF-FFFF00000000}"/>
  </bookViews>
  <sheets>
    <sheet name="Fig1 Sankey nodes" sheetId="2" r:id="rId1"/>
    <sheet name="Fig 1 Sankey links" sheetId="1" r:id="rId2"/>
    <sheet name="Fig3_4" sheetId="5" r:id="rId3"/>
    <sheet name="Fig5" sheetId="4" r:id="rId4"/>
    <sheet name="Fig2_6_7" sheetId="6" r:id="rId5"/>
    <sheet name="Fig6_7" sheetId="7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49" i="1" l="1"/>
  <c r="D47" i="1"/>
  <c r="A49" i="1"/>
  <c r="A48" i="1"/>
  <c r="A55" i="1"/>
  <c r="B55" i="1"/>
  <c r="D55" i="1"/>
  <c r="A3" i="1"/>
  <c r="B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C15" i="1"/>
  <c r="A16" i="1"/>
  <c r="B16" i="1"/>
  <c r="C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D34" i="1"/>
  <c r="A35" i="1"/>
  <c r="B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D46" i="1"/>
  <c r="A47" i="1"/>
  <c r="B47" i="1"/>
  <c r="C47" i="1"/>
  <c r="B48" i="1"/>
  <c r="C48" i="1"/>
  <c r="B49" i="1"/>
  <c r="C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B2" i="1"/>
  <c r="D2" i="1"/>
  <c r="A2" i="1"/>
  <c r="A3" i="2"/>
  <c r="C3" i="2"/>
  <c r="D3" i="2"/>
  <c r="E3" i="2"/>
  <c r="A4" i="2"/>
  <c r="C4" i="2"/>
  <c r="D4" i="2"/>
  <c r="E4" i="2"/>
  <c r="A5" i="2"/>
  <c r="C5" i="2"/>
  <c r="D5" i="2"/>
  <c r="E5" i="2"/>
  <c r="A6" i="2"/>
  <c r="C6" i="2"/>
  <c r="D6" i="2"/>
  <c r="E6" i="2"/>
  <c r="A7" i="2"/>
  <c r="C7" i="2"/>
  <c r="D7" i="2"/>
  <c r="E7" i="2"/>
  <c r="A8" i="2"/>
  <c r="C8" i="2"/>
  <c r="D8" i="2"/>
  <c r="E8" i="2"/>
  <c r="A9" i="2"/>
  <c r="C9" i="2"/>
  <c r="D9" i="2"/>
  <c r="E9" i="2"/>
  <c r="A10" i="2"/>
  <c r="C10" i="2"/>
  <c r="D10" i="2"/>
  <c r="E10" i="2"/>
  <c r="A11" i="2"/>
  <c r="C11" i="2"/>
  <c r="D11" i="2"/>
  <c r="E11" i="2"/>
  <c r="A12" i="2"/>
  <c r="B12" i="2"/>
  <c r="C12" i="2"/>
  <c r="D12" i="2"/>
  <c r="E12" i="2"/>
  <c r="A13" i="2"/>
  <c r="C13" i="2"/>
  <c r="D13" i="2"/>
  <c r="E13" i="2"/>
  <c r="A14" i="2"/>
  <c r="C14" i="2"/>
  <c r="D14" i="2"/>
  <c r="E14" i="2"/>
  <c r="A15" i="2"/>
  <c r="C15" i="2"/>
  <c r="D15" i="2"/>
  <c r="E15" i="2"/>
  <c r="A16" i="2"/>
  <c r="C16" i="2"/>
  <c r="D16" i="2"/>
  <c r="E16" i="2"/>
  <c r="A17" i="2"/>
  <c r="C17" i="2"/>
  <c r="D17" i="2"/>
  <c r="E17" i="2"/>
  <c r="A18" i="2"/>
  <c r="C18" i="2"/>
  <c r="D18" i="2"/>
  <c r="E18" i="2"/>
  <c r="A19" i="2"/>
  <c r="C19" i="2"/>
  <c r="D19" i="2"/>
  <c r="E19" i="2"/>
  <c r="A20" i="2"/>
  <c r="B20" i="2"/>
  <c r="C20" i="2"/>
  <c r="D20" i="2"/>
  <c r="E20" i="2"/>
  <c r="A21" i="2"/>
  <c r="C21" i="2"/>
  <c r="D21" i="2"/>
  <c r="E21" i="2"/>
  <c r="A22" i="2"/>
  <c r="C22" i="2"/>
  <c r="D22" i="2"/>
  <c r="E22" i="2"/>
  <c r="A23" i="2"/>
  <c r="C23" i="2"/>
  <c r="D23" i="2"/>
  <c r="E23" i="2"/>
  <c r="A24" i="2"/>
  <c r="C24" i="2"/>
  <c r="D24" i="2"/>
  <c r="E24" i="2"/>
  <c r="A25" i="2"/>
  <c r="C25" i="2"/>
  <c r="D25" i="2"/>
  <c r="E25" i="2"/>
  <c r="A26" i="2"/>
  <c r="C26" i="2"/>
  <c r="D26" i="2"/>
  <c r="E26" i="2"/>
  <c r="A27" i="2"/>
  <c r="C27" i="2"/>
  <c r="D27" i="2"/>
  <c r="E27" i="2"/>
  <c r="A28" i="2"/>
  <c r="B28" i="2"/>
  <c r="C28" i="2"/>
  <c r="D28" i="2"/>
  <c r="E28" i="2"/>
  <c r="A29" i="2"/>
  <c r="C29" i="2"/>
  <c r="D29" i="2"/>
  <c r="E29" i="2"/>
  <c r="A30" i="2"/>
  <c r="C30" i="2"/>
  <c r="D30" i="2"/>
  <c r="E30" i="2"/>
  <c r="A31" i="2"/>
  <c r="C31" i="2"/>
  <c r="D31" i="2"/>
  <c r="E31" i="2"/>
  <c r="A32" i="2"/>
  <c r="C32" i="2"/>
  <c r="D32" i="2"/>
  <c r="E32" i="2"/>
  <c r="A33" i="2"/>
  <c r="B33" i="2"/>
  <c r="C33" i="2"/>
  <c r="D33" i="2"/>
  <c r="E33" i="2"/>
  <c r="A34" i="2"/>
  <c r="C34" i="2"/>
  <c r="D34" i="2"/>
  <c r="E34" i="2"/>
  <c r="A35" i="2"/>
  <c r="C35" i="2"/>
  <c r="D35" i="2"/>
  <c r="E35" i="2"/>
  <c r="A36" i="2"/>
  <c r="C36" i="2"/>
  <c r="D36" i="2"/>
  <c r="E36" i="2"/>
  <c r="A37" i="2"/>
  <c r="C37" i="2"/>
  <c r="D37" i="2"/>
  <c r="E37" i="2"/>
  <c r="A38" i="2"/>
  <c r="B38" i="2"/>
  <c r="C38" i="2"/>
  <c r="D38" i="2"/>
  <c r="E38" i="2"/>
  <c r="A39" i="2"/>
  <c r="C39" i="2"/>
  <c r="D39" i="2"/>
  <c r="E39" i="2"/>
  <c r="A40" i="2"/>
  <c r="C40" i="2"/>
  <c r="D40" i="2"/>
  <c r="E40" i="2"/>
  <c r="A41" i="2"/>
  <c r="C41" i="2"/>
  <c r="D41" i="2"/>
  <c r="E41" i="2"/>
  <c r="A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C51" i="2"/>
  <c r="D51" i="2"/>
  <c r="E51" i="2"/>
  <c r="A52" i="2"/>
  <c r="C52" i="2"/>
  <c r="D52" i="2"/>
  <c r="E52" i="2"/>
  <c r="B2" i="2"/>
  <c r="C2" i="2"/>
  <c r="D2" i="2"/>
  <c r="E2" i="2"/>
  <c r="A2" i="2"/>
  <c r="B8" i="2"/>
  <c r="B7" i="2"/>
  <c r="D48" i="1"/>
  <c r="B36" i="2"/>
  <c r="B31" i="2"/>
  <c r="B26" i="2"/>
  <c r="B19" i="2"/>
  <c r="C46" i="1" l="1"/>
  <c r="B18" i="2" l="1"/>
  <c r="B27" i="2"/>
  <c r="B52" i="2"/>
  <c r="B51" i="2"/>
  <c r="B42" i="2"/>
  <c r="B41" i="2"/>
  <c r="B37" i="2"/>
  <c r="B32" i="2"/>
  <c r="D16" i="1"/>
  <c r="D15" i="1"/>
  <c r="B6" i="2"/>
  <c r="C8" i="1" l="1"/>
  <c r="C3" i="1"/>
  <c r="C29" i="1"/>
  <c r="C20" i="1"/>
  <c r="B22" i="2"/>
  <c r="C22" i="1"/>
  <c r="B25" i="2"/>
  <c r="C2" i="1"/>
  <c r="C13" i="1"/>
  <c r="C10" i="1"/>
  <c r="C12" i="1"/>
  <c r="B14" i="2"/>
  <c r="B23" i="2"/>
  <c r="C27" i="1"/>
  <c r="C7" i="1"/>
  <c r="C17" i="1"/>
  <c r="B16" i="2"/>
  <c r="B4" i="2" l="1"/>
  <c r="B10" i="2"/>
  <c r="B11" i="2"/>
  <c r="B3" i="2"/>
  <c r="B5" i="2"/>
  <c r="C50" i="1"/>
  <c r="B15" i="2"/>
  <c r="C34" i="1"/>
  <c r="B29" i="2"/>
  <c r="C28" i="1" l="1"/>
  <c r="C26" i="1"/>
  <c r="C35" i="1"/>
  <c r="B35" i="2"/>
  <c r="B9" i="2"/>
  <c r="C9" i="1"/>
  <c r="B40" i="2" l="1"/>
  <c r="C11" i="1"/>
  <c r="B21" i="2"/>
  <c r="C54" i="1"/>
  <c r="B17" i="2"/>
  <c r="C14" i="1"/>
  <c r="C30" i="1"/>
  <c r="B30" i="2"/>
  <c r="C51" i="1" l="1"/>
  <c r="C18" i="1"/>
  <c r="C19" i="1"/>
  <c r="C53" i="1"/>
  <c r="B24" i="2" l="1"/>
  <c r="C21" i="1"/>
  <c r="B13" i="2"/>
  <c r="C52" i="1" l="1"/>
  <c r="C42" i="1" l="1"/>
  <c r="C55" i="1" l="1"/>
  <c r="C39" i="1" l="1"/>
  <c r="B39" i="2" l="1"/>
  <c r="C41" i="1"/>
  <c r="C40" i="1"/>
  <c r="B34" i="2" l="1"/>
</calcChain>
</file>

<file path=xl/sharedStrings.xml><?xml version="1.0" encoding="utf-8"?>
<sst xmlns="http://schemas.openxmlformats.org/spreadsheetml/2006/main" count="760" uniqueCount="106">
  <si>
    <t>linkSource</t>
  </si>
  <si>
    <t>linkTarget</t>
  </si>
  <si>
    <t>linkVal</t>
  </si>
  <si>
    <t>linkColor</t>
  </si>
  <si>
    <t>nodeNum</t>
  </si>
  <si>
    <t>nodeName</t>
  </si>
  <si>
    <t>pos_x</t>
  </si>
  <si>
    <t>pos_y</t>
  </si>
  <si>
    <t>nodeColor</t>
  </si>
  <si>
    <t>Manufacturing</t>
  </si>
  <si>
    <t>Water</t>
  </si>
  <si>
    <t>On-farm</t>
  </si>
  <si>
    <t>Unsold</t>
  </si>
  <si>
    <t>Unknown</t>
  </si>
  <si>
    <t>Incineration</t>
  </si>
  <si>
    <t>Landfill</t>
  </si>
  <si>
    <t>Recycled (other)</t>
  </si>
  <si>
    <t>Wastewater</t>
  </si>
  <si>
    <t>Compost/ Land App.</t>
  </si>
  <si>
    <t>Land Application</t>
  </si>
  <si>
    <t>Industrial Uses</t>
  </si>
  <si>
    <t>Bio-based/bio-chemical</t>
  </si>
  <si>
    <t>Composting/Aerobic</t>
  </si>
  <si>
    <t>Co-digestion/anaerobic</t>
  </si>
  <si>
    <t>Animal Feed</t>
  </si>
  <si>
    <t xml:space="preserve">Animal Feed </t>
  </si>
  <si>
    <t>Food Donation</t>
  </si>
  <si>
    <t>Donation</t>
  </si>
  <si>
    <t>Unharvested</t>
  </si>
  <si>
    <t>Consumption</t>
  </si>
  <si>
    <t>Food Banks</t>
  </si>
  <si>
    <t>Household</t>
  </si>
  <si>
    <t>Food Services</t>
  </si>
  <si>
    <t>W&amp;R</t>
  </si>
  <si>
    <t>Distribution</t>
  </si>
  <si>
    <t>epaStage</t>
  </si>
  <si>
    <t>stage</t>
  </si>
  <si>
    <t>epaLevel</t>
  </si>
  <si>
    <t>value</t>
  </si>
  <si>
    <t>Disposal</t>
  </si>
  <si>
    <t>LWI</t>
  </si>
  <si>
    <t>Consumed</t>
  </si>
  <si>
    <t>Stage</t>
  </si>
  <si>
    <t>FLW</t>
  </si>
  <si>
    <t>Food Banks Consumed</t>
  </si>
  <si>
    <t>Food Service Consumed</t>
  </si>
  <si>
    <t>Food Service</t>
  </si>
  <si>
    <t>Household Consumed</t>
  </si>
  <si>
    <t xml:space="preserve">Household </t>
  </si>
  <si>
    <t>Food into W&amp;R</t>
  </si>
  <si>
    <t>Exported</t>
  </si>
  <si>
    <t xml:space="preserve">Export </t>
  </si>
  <si>
    <t>Out</t>
  </si>
  <si>
    <t>Imported</t>
  </si>
  <si>
    <t xml:space="preserve">Import </t>
  </si>
  <si>
    <t>In</t>
  </si>
  <si>
    <t xml:space="preserve">Water </t>
  </si>
  <si>
    <t>Food into distribution</t>
  </si>
  <si>
    <t>Food to Manuf</t>
  </si>
  <si>
    <t>Ending Stock</t>
  </si>
  <si>
    <t>Initial Stock</t>
  </si>
  <si>
    <t>Yield</t>
  </si>
  <si>
    <t>Not for human consumption</t>
  </si>
  <si>
    <t>AFIU</t>
  </si>
  <si>
    <t>Harvested</t>
  </si>
  <si>
    <t>Harvest</t>
  </si>
  <si>
    <t xml:space="preserve">Unharvested </t>
  </si>
  <si>
    <t>Planted</t>
  </si>
  <si>
    <t>Donated</t>
  </si>
  <si>
    <t>Eggs</t>
  </si>
  <si>
    <t>Dairy</t>
  </si>
  <si>
    <t>Nuts</t>
  </si>
  <si>
    <t>Seafood</t>
  </si>
  <si>
    <t>Meat &amp; Poultry</t>
  </si>
  <si>
    <t>Vegetables</t>
  </si>
  <si>
    <t>Fruit</t>
  </si>
  <si>
    <t xml:space="preserve">Sugar </t>
  </si>
  <si>
    <t>Oil</t>
  </si>
  <si>
    <t>Grain</t>
  </si>
  <si>
    <t>inTo</t>
  </si>
  <si>
    <t>flowName</t>
  </si>
  <si>
    <t>Direction</t>
  </si>
  <si>
    <t>T</t>
  </si>
  <si>
    <t>Total</t>
  </si>
  <si>
    <t>C</t>
  </si>
  <si>
    <t>Consumer</t>
  </si>
  <si>
    <t>Consumer FLW</t>
  </si>
  <si>
    <t>To Next Stage</t>
  </si>
  <si>
    <t>W/R</t>
  </si>
  <si>
    <t>W&amp;R FLW</t>
  </si>
  <si>
    <t>D</t>
  </si>
  <si>
    <t>Distribution FLW</t>
  </si>
  <si>
    <t>M</t>
  </si>
  <si>
    <t>Manufacturing FLW</t>
  </si>
  <si>
    <t>F</t>
  </si>
  <si>
    <t>M&amp;P</t>
  </si>
  <si>
    <t>Veg.</t>
  </si>
  <si>
    <t>flowType3</t>
  </si>
  <si>
    <t>flowType2</t>
  </si>
  <si>
    <t>flowType</t>
  </si>
  <si>
    <t>Stage2</t>
  </si>
  <si>
    <t>Commodity</t>
  </si>
  <si>
    <t>mean</t>
  </si>
  <si>
    <t>lower</t>
  </si>
  <si>
    <t>upper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</si>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</sst>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0" xfId="42" applyFont="1"/>
    <xf numFmtId="0" fontId="18" fillId="0" borderId="0" xfId="42"/>
    <xf numFmtId="0" fontId="19" fillId="0" borderId="0" xfId="42" applyFont="1" applyFill="1" applyBorder="1" applyAlignment="1" applyProtection="1"/>
    <xf numFmtId="0" fontId="18" fillId="33" borderId="0" xfId="42" applyFill="1"/>
    <xf numFmtId="0" fontId="19" fillId="33" borderId="0" xfId="42" applyFont="1" applyFill="1" applyBorder="1" applyAlignment="1" applyProtection="1"/>
    <xf numFmtId="0" fontId="19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69FD7DC-4A52-4BEA-B060-540CF679C14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1/Dropbox%20(ORNL)/Armstrong%20Work/Food/FSC%20202109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1/Dropbox%20(ORNL)/Armstrong%20Work/Food/Copy%20of%20uncertainty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C"/>
      <sheetName val="FLW"/>
      <sheetName val="Est shelf impact"/>
      <sheetName val="EPA's FLW disposal (old)"/>
      <sheetName val="EPA's FLW disposal (calcs)"/>
      <sheetName val="Disposal"/>
      <sheetName val="Growth"/>
      <sheetName val="waterfalls"/>
      <sheetName val="foodFlow"/>
      <sheetName val="foodFlow (cond.)"/>
      <sheetName val="Lookup Tables"/>
      <sheetName val="Sankey"/>
      <sheetName val="Sankey v2"/>
      <sheetName val="Sankey v2 (2)"/>
      <sheetName val="Sankey v2 (3)"/>
      <sheetName val="Sankey v3"/>
      <sheetName val="Sankey v3 (2)"/>
      <sheetName val="Sankey w harvest"/>
      <sheetName val="Sankey w harvestB"/>
      <sheetName val="Sankey w harvest C"/>
      <sheetName val="FarmSankey"/>
      <sheetName val="Numbers for Sankey"/>
      <sheetName val="commodityFlow"/>
      <sheetName val="Compare to orig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>
            <v>0</v>
          </cell>
          <cell r="C3" t="str">
            <v>Food Banks 8.1</v>
          </cell>
          <cell r="D3">
            <v>0.8</v>
          </cell>
          <cell r="E3">
            <v>0.8</v>
          </cell>
          <cell r="F3" t="str">
            <v>rgba(255,205,0, 1)'</v>
          </cell>
          <cell r="T3">
            <v>1</v>
          </cell>
          <cell r="U3">
            <v>2</v>
          </cell>
          <cell r="V3">
            <v>929.56278830999997</v>
          </cell>
          <cell r="W3" t="str">
            <v>'rgba(143,187,85, 1)'</v>
          </cell>
        </row>
        <row r="4">
          <cell r="B4">
            <v>1</v>
          </cell>
          <cell r="C4" t="str">
            <v>Planted/Raised 929.6</v>
          </cell>
          <cell r="D4">
            <v>0</v>
          </cell>
          <cell r="E4">
            <v>0.5</v>
          </cell>
          <cell r="F4" t="str">
            <v>rgba(143,187,85, 1)'</v>
          </cell>
          <cell r="T4">
            <v>2</v>
          </cell>
          <cell r="U4">
            <v>3</v>
          </cell>
          <cell r="V4">
            <v>40.815903227999947</v>
          </cell>
          <cell r="W4" t="str">
            <v>rgba(143,187,85,1)'</v>
          </cell>
        </row>
        <row r="5">
          <cell r="B5">
            <v>2</v>
          </cell>
          <cell r="C5" t="str">
            <v>Harvested 888.7</v>
          </cell>
          <cell r="D5">
            <v>0.05</v>
          </cell>
          <cell r="E5">
            <v>0.5</v>
          </cell>
          <cell r="F5" t="str">
            <v>rgba(143,187,85, 1)'</v>
          </cell>
          <cell r="T5">
            <v>43</v>
          </cell>
          <cell r="U5">
            <v>4</v>
          </cell>
          <cell r="V5">
            <v>26.065668685499961</v>
          </cell>
          <cell r="W5" t="str">
            <v>'rgba(68,126,89,0.5)'</v>
          </cell>
        </row>
        <row r="6">
          <cell r="B6">
            <v>3</v>
          </cell>
          <cell r="C6" t="str">
            <v>FLW 40.8</v>
          </cell>
          <cell r="D6">
            <v>0.05</v>
          </cell>
          <cell r="E6">
            <v>0.7</v>
          </cell>
          <cell r="F6" t="str">
            <v>rgba(143,187,85, 1)'</v>
          </cell>
          <cell r="T6">
            <v>43</v>
          </cell>
          <cell r="U6">
            <v>5</v>
          </cell>
          <cell r="V6">
            <v>8.6885562284999871</v>
          </cell>
          <cell r="W6" t="str">
            <v>'rgba(104,36,28, 1)'</v>
          </cell>
        </row>
        <row r="7">
          <cell r="B7">
            <v>4</v>
          </cell>
          <cell r="C7" t="str">
            <v>R 26.1</v>
          </cell>
          <cell r="D7">
            <v>0.1</v>
          </cell>
          <cell r="E7">
            <v>0.7</v>
          </cell>
          <cell r="F7" t="str">
            <v>rgba(68,126,89, 1)'</v>
          </cell>
          <cell r="T7">
            <v>43</v>
          </cell>
          <cell r="U7">
            <v>6</v>
          </cell>
          <cell r="V7">
            <v>6.0616783140000017</v>
          </cell>
          <cell r="W7" t="str">
            <v>rgba(0,0,0, 1)'</v>
          </cell>
        </row>
        <row r="8">
          <cell r="B8">
            <v>5</v>
          </cell>
          <cell r="C8" t="str">
            <v>LWI 8.7</v>
          </cell>
          <cell r="D8">
            <v>0.1</v>
          </cell>
          <cell r="E8">
            <v>0.8</v>
          </cell>
          <cell r="F8" t="str">
            <v>rgba(104,36,28, 1)'</v>
          </cell>
          <cell r="T8">
            <v>2</v>
          </cell>
          <cell r="U8">
            <v>7</v>
          </cell>
          <cell r="V8">
            <v>888.74688508199995</v>
          </cell>
          <cell r="W8" t="str">
            <v>'rgba(143,187,85, 1)'</v>
          </cell>
        </row>
        <row r="9">
          <cell r="B9">
            <v>6</v>
          </cell>
          <cell r="C9" t="str">
            <v>Unk 6.1</v>
          </cell>
          <cell r="D9">
            <v>0.1</v>
          </cell>
          <cell r="E9">
            <v>0.9</v>
          </cell>
          <cell r="F9" t="str">
            <v>rgba(0,0,0, 1)'</v>
          </cell>
          <cell r="T9">
            <v>7</v>
          </cell>
          <cell r="U9">
            <v>8</v>
          </cell>
          <cell r="V9">
            <v>315.86949925919009</v>
          </cell>
          <cell r="W9" t="str">
            <v>'rgba(143,187,85,0.75)'</v>
          </cell>
        </row>
        <row r="10">
          <cell r="B10">
            <v>7</v>
          </cell>
          <cell r="C10" t="str">
            <v>Harvested* 572.9</v>
          </cell>
          <cell r="D10">
            <v>0.1</v>
          </cell>
          <cell r="E10">
            <v>0.5</v>
          </cell>
          <cell r="F10" t="str">
            <v>rgba(143,187,85, 1)'</v>
          </cell>
          <cell r="T10">
            <v>7</v>
          </cell>
          <cell r="U10">
            <v>10</v>
          </cell>
          <cell r="V10">
            <v>572.87738582280997</v>
          </cell>
          <cell r="W10" t="str">
            <v>'rgba(143,187,85, 1)'</v>
          </cell>
        </row>
        <row r="11">
          <cell r="B11">
            <v>8</v>
          </cell>
          <cell r="C11" t="str">
            <v>Non-food 315.9</v>
          </cell>
          <cell r="D11">
            <v>0.1</v>
          </cell>
          <cell r="E11">
            <v>0.3</v>
          </cell>
          <cell r="F11" t="str">
            <v>rgba(143,187,85, 1)'</v>
          </cell>
          <cell r="T11">
            <v>9</v>
          </cell>
          <cell r="U11">
            <v>10</v>
          </cell>
          <cell r="V11">
            <v>88.572249361566804</v>
          </cell>
          <cell r="W11" t="str">
            <v>'rgba(143,187,85,0.75)'</v>
          </cell>
        </row>
        <row r="12">
          <cell r="B12">
            <v>9</v>
          </cell>
          <cell r="C12" t="str">
            <v>Previous Stock 88.6</v>
          </cell>
          <cell r="D12">
            <v>0.1</v>
          </cell>
          <cell r="E12">
            <v>0.5</v>
          </cell>
          <cell r="F12" t="str">
            <v>rgba(143,187,85, 1)'</v>
          </cell>
          <cell r="T12">
            <v>10</v>
          </cell>
          <cell r="U12">
            <v>11</v>
          </cell>
          <cell r="V12">
            <v>661.4496351843768</v>
          </cell>
          <cell r="W12" t="str">
            <v>'rgba(143,187,85, 1)'</v>
          </cell>
        </row>
        <row r="13">
          <cell r="B13">
            <v>10</v>
          </cell>
          <cell r="D13">
            <v>0.1</v>
          </cell>
          <cell r="E13">
            <v>0.5</v>
          </cell>
          <cell r="F13" t="str">
            <v>rgba(143,187,85, 1)'</v>
          </cell>
          <cell r="T13">
            <v>11</v>
          </cell>
          <cell r="U13">
            <v>12</v>
          </cell>
          <cell r="V13">
            <v>159.445389471428</v>
          </cell>
          <cell r="W13" t="str">
            <v>'rgba(143,187,85,0.75)'</v>
          </cell>
        </row>
        <row r="14">
          <cell r="B14">
            <v>11</v>
          </cell>
          <cell r="C14" t="str">
            <v>On Farm 382.6</v>
          </cell>
          <cell r="D14">
            <v>0.2</v>
          </cell>
          <cell r="E14">
            <v>0.5</v>
          </cell>
          <cell r="F14" t="str">
            <v>rgba(143,187,85, 1)'</v>
          </cell>
          <cell r="T14">
            <v>11</v>
          </cell>
          <cell r="U14">
            <v>13</v>
          </cell>
          <cell r="V14">
            <v>106.60056893091212</v>
          </cell>
          <cell r="W14" t="str">
            <v>'rgba(143,187,85,0.75)'</v>
          </cell>
        </row>
        <row r="15">
          <cell r="B15">
            <v>12</v>
          </cell>
          <cell r="C15" t="str">
            <v>Export   159.4</v>
          </cell>
          <cell r="D15">
            <v>0.2</v>
          </cell>
          <cell r="E15">
            <v>0.3</v>
          </cell>
          <cell r="F15" t="str">
            <v>rgba(143,187,85, 1)'</v>
          </cell>
          <cell r="T15">
            <v>11</v>
          </cell>
          <cell r="U15">
            <v>15</v>
          </cell>
          <cell r="V15">
            <v>12.809004178753137</v>
          </cell>
          <cell r="W15" t="str">
            <v>'rgba(143,187,85,0.5)'</v>
          </cell>
        </row>
        <row r="16">
          <cell r="B16">
            <v>13</v>
          </cell>
          <cell r="C16" t="str">
            <v>New Stock 106.6</v>
          </cell>
          <cell r="D16">
            <v>0.15</v>
          </cell>
          <cell r="E16">
            <v>0.8</v>
          </cell>
          <cell r="F16" t="str">
            <v>rgba(143,187,85, 1)'</v>
          </cell>
          <cell r="T16">
            <v>44</v>
          </cell>
          <cell r="U16">
            <v>17</v>
          </cell>
          <cell r="V16">
            <v>5.3128176158739864</v>
          </cell>
          <cell r="W16" t="str">
            <v>'rgba(104,36,28, 1)'</v>
          </cell>
        </row>
        <row r="17">
          <cell r="B17">
            <v>14</v>
          </cell>
          <cell r="C17" t="str">
            <v>Import  29.6</v>
          </cell>
          <cell r="D17">
            <v>0.25</v>
          </cell>
          <cell r="E17">
            <v>0.3</v>
          </cell>
          <cell r="F17" t="str">
            <v>rgba(229,169,64, 1)'</v>
          </cell>
          <cell r="T17">
            <v>44</v>
          </cell>
          <cell r="U17">
            <v>16</v>
          </cell>
          <cell r="V17">
            <v>7.4961865628791511</v>
          </cell>
          <cell r="W17" t="str">
            <v>'rgba(68,126,89,0.5)'</v>
          </cell>
        </row>
        <row r="18">
          <cell r="B18">
            <v>15</v>
          </cell>
          <cell r="C18" t="str">
            <v>FLW  12.8</v>
          </cell>
          <cell r="D18">
            <v>0.15</v>
          </cell>
          <cell r="E18">
            <v>0.7</v>
          </cell>
          <cell r="F18" t="str">
            <v>rgba(143,187,85, 1)'</v>
          </cell>
          <cell r="T18">
            <v>14</v>
          </cell>
          <cell r="U18">
            <v>18</v>
          </cell>
          <cell r="V18">
            <v>29.550864109998404</v>
          </cell>
          <cell r="W18" t="str">
            <v>'rgba(229,169,64,0.75)'</v>
          </cell>
        </row>
        <row r="19">
          <cell r="B19">
            <v>16</v>
          </cell>
          <cell r="C19" t="str">
            <v>R 7.5</v>
          </cell>
          <cell r="D19">
            <v>0.2</v>
          </cell>
          <cell r="E19">
            <v>0.8</v>
          </cell>
          <cell r="F19" t="str">
            <v>rgba(104,36,28, 1)'</v>
          </cell>
          <cell r="T19">
            <v>11</v>
          </cell>
          <cell r="U19">
            <v>18</v>
          </cell>
          <cell r="V19">
            <v>382.59467260328341</v>
          </cell>
          <cell r="W19" t="str">
            <v>'rgba(143,187,85, 1)'</v>
          </cell>
        </row>
        <row r="20">
          <cell r="B20">
            <v>17</v>
          </cell>
          <cell r="C20" t="str">
            <v>LWI 5.3</v>
          </cell>
          <cell r="D20">
            <v>0.2</v>
          </cell>
          <cell r="E20">
            <v>0.9</v>
          </cell>
          <cell r="F20" t="str">
            <v>rgba(68,126,89, 1)'</v>
          </cell>
          <cell r="T20">
            <v>18</v>
          </cell>
          <cell r="U20">
            <v>19</v>
          </cell>
          <cell r="V20">
            <v>412.14553671328184</v>
          </cell>
          <cell r="W20" t="str">
            <v>'rgba(229,169,64, 1)'</v>
          </cell>
        </row>
        <row r="21">
          <cell r="B21">
            <v>18</v>
          </cell>
          <cell r="D21">
            <v>0.3</v>
          </cell>
          <cell r="E21">
            <v>0.5</v>
          </cell>
          <cell r="F21" t="str">
            <v>rgba(229,169,64, 1)'</v>
          </cell>
          <cell r="T21">
            <v>19</v>
          </cell>
          <cell r="U21">
            <v>20</v>
          </cell>
          <cell r="V21">
            <v>11.20304120775616</v>
          </cell>
          <cell r="W21" t="str">
            <v>'rgba(229,169,64,0.75)'</v>
          </cell>
        </row>
        <row r="22">
          <cell r="B22">
            <v>19</v>
          </cell>
          <cell r="C22" t="str">
            <v>Manufacturing 192.4</v>
          </cell>
          <cell r="D22">
            <v>0.4</v>
          </cell>
          <cell r="E22">
            <v>0.5</v>
          </cell>
          <cell r="F22" t="str">
            <v>rgba(229,169,64, 1)'</v>
          </cell>
          <cell r="T22">
            <v>19</v>
          </cell>
          <cell r="U22">
            <v>22</v>
          </cell>
          <cell r="V22">
            <v>208.5184043695765</v>
          </cell>
          <cell r="W22" t="str">
            <v>'rgba(229,169,64,0.5)'</v>
          </cell>
        </row>
        <row r="23">
          <cell r="B23">
            <v>20</v>
          </cell>
          <cell r="C23" t="str">
            <v>Export   11.2</v>
          </cell>
          <cell r="D23">
            <v>0.4</v>
          </cell>
          <cell r="E23">
            <v>0.3</v>
          </cell>
          <cell r="F23" t="str">
            <v>rgba(229,169,64, 1)'</v>
          </cell>
          <cell r="T23">
            <v>45</v>
          </cell>
          <cell r="U23">
            <v>23</v>
          </cell>
          <cell r="V23">
            <v>63.681330070598783</v>
          </cell>
          <cell r="W23" t="str">
            <v>'rgba(59,162,173,0.5)'</v>
          </cell>
        </row>
        <row r="24">
          <cell r="B24">
            <v>21</v>
          </cell>
          <cell r="C24" t="str">
            <v>Import  14.8</v>
          </cell>
          <cell r="D24">
            <v>0.35</v>
          </cell>
          <cell r="E24">
            <v>0.3</v>
          </cell>
          <cell r="F24" t="str">
            <v>rgba(59,162,173, 1)'</v>
          </cell>
          <cell r="T24">
            <v>45</v>
          </cell>
          <cell r="U24">
            <v>25</v>
          </cell>
          <cell r="V24">
            <v>137.51978473804138</v>
          </cell>
          <cell r="W24" t="str">
            <v>'rgba(68,126,89,0.5)'</v>
          </cell>
        </row>
        <row r="25">
          <cell r="B25">
            <v>22</v>
          </cell>
          <cell r="C25" t="str">
            <v>FLW  208.5</v>
          </cell>
          <cell r="D25">
            <v>0.4</v>
          </cell>
          <cell r="E25">
            <v>0.7</v>
          </cell>
          <cell r="F25" t="str">
            <v>rgba(229,169,64, 1)'</v>
          </cell>
          <cell r="T25">
            <v>45</v>
          </cell>
          <cell r="U25">
            <v>24</v>
          </cell>
          <cell r="V25">
            <v>4.6012801327632173</v>
          </cell>
          <cell r="W25" t="str">
            <v>'rgba(104,36,28, 1)'</v>
          </cell>
        </row>
        <row r="26">
          <cell r="B26">
            <v>23</v>
          </cell>
          <cell r="C26" t="str">
            <v>Water 63.7</v>
          </cell>
          <cell r="D26">
            <v>0.45</v>
          </cell>
          <cell r="E26">
            <v>0.9</v>
          </cell>
          <cell r="F26" t="str">
            <v>rgba(40,66,95, 1)'</v>
          </cell>
          <cell r="T26">
            <v>45</v>
          </cell>
          <cell r="U26">
            <v>0</v>
          </cell>
          <cell r="V26">
            <v>2.7160094281731602</v>
          </cell>
          <cell r="W26" t="str">
            <v>'rgba(255,205,0, 0.75)'</v>
          </cell>
        </row>
        <row r="27">
          <cell r="B27">
            <v>24</v>
          </cell>
          <cell r="C27" t="str">
            <v>LWI 4.6</v>
          </cell>
          <cell r="D27">
            <v>0.5</v>
          </cell>
          <cell r="E27">
            <v>0.8</v>
          </cell>
          <cell r="F27" t="str">
            <v>rgba(104,36,28, 1)'</v>
          </cell>
          <cell r="T27">
            <v>19</v>
          </cell>
          <cell r="U27">
            <v>26</v>
          </cell>
          <cell r="V27">
            <v>192.4240911359492</v>
          </cell>
          <cell r="W27" t="str">
            <v>'rgba(229,169,64, 1)'</v>
          </cell>
        </row>
        <row r="28">
          <cell r="B28">
            <v>25</v>
          </cell>
          <cell r="C28" t="str">
            <v>R 137.5</v>
          </cell>
          <cell r="D28">
            <v>0.5</v>
          </cell>
          <cell r="E28">
            <v>0.9</v>
          </cell>
          <cell r="F28" t="str">
            <v>rgba(68,126,89, 1)'</v>
          </cell>
          <cell r="T28">
            <v>21</v>
          </cell>
          <cell r="U28">
            <v>26</v>
          </cell>
          <cell r="V28">
            <v>14.81157262250882</v>
          </cell>
          <cell r="W28" t="str">
            <v>'rgba(59,162,173,0.75)'</v>
          </cell>
        </row>
        <row r="29">
          <cell r="B29">
            <v>26</v>
          </cell>
          <cell r="D29">
            <v>0.55000000000000004</v>
          </cell>
          <cell r="E29">
            <v>0.5</v>
          </cell>
          <cell r="F29" t="str">
            <v>rgba(59,162,173, 1)'</v>
          </cell>
          <cell r="T29">
            <v>26</v>
          </cell>
          <cell r="U29">
            <v>27</v>
          </cell>
          <cell r="V29">
            <v>207.23566375845803</v>
          </cell>
          <cell r="W29" t="str">
            <v>'rgba(59,162,173, 1)'</v>
          </cell>
        </row>
        <row r="30">
          <cell r="B30">
            <v>27</v>
          </cell>
          <cell r="C30" t="str">
            <v>Distribution 196.9</v>
          </cell>
          <cell r="D30">
            <v>0.65</v>
          </cell>
          <cell r="E30">
            <v>0.5</v>
          </cell>
          <cell r="F30" t="str">
            <v>rgba(59,162,173, 1)'</v>
          </cell>
          <cell r="T30">
            <v>27</v>
          </cell>
          <cell r="U30">
            <v>31</v>
          </cell>
          <cell r="V30">
            <v>196.87388057053511</v>
          </cell>
          <cell r="W30" t="str">
            <v>'rgba(59,162,173, 1)'</v>
          </cell>
        </row>
        <row r="31">
          <cell r="B31">
            <v>28</v>
          </cell>
          <cell r="C31" t="str">
            <v>FLW  10.4</v>
          </cell>
          <cell r="D31">
            <v>0.65</v>
          </cell>
          <cell r="E31">
            <v>0.7</v>
          </cell>
          <cell r="F31" t="str">
            <v>rgba(59,162,173, 1)'</v>
          </cell>
          <cell r="T31">
            <v>27</v>
          </cell>
          <cell r="U31">
            <v>28</v>
          </cell>
          <cell r="V31">
            <v>10.361783187922901</v>
          </cell>
          <cell r="W31" t="str">
            <v>'rgba(59,162,173,0.5)'</v>
          </cell>
        </row>
        <row r="32">
          <cell r="B32">
            <v>29</v>
          </cell>
          <cell r="C32" t="str">
            <v>LWI 5.7</v>
          </cell>
          <cell r="D32">
            <v>0.7</v>
          </cell>
          <cell r="E32">
            <v>0.8</v>
          </cell>
          <cell r="F32" t="str">
            <v>rgba(104,36,28, 1)'</v>
          </cell>
          <cell r="T32">
            <v>46</v>
          </cell>
          <cell r="U32">
            <v>30</v>
          </cell>
          <cell r="V32">
            <v>3.7828198196338847</v>
          </cell>
          <cell r="W32" t="str">
            <v>'rgba(68,126,89,0.5)'</v>
          </cell>
        </row>
        <row r="33">
          <cell r="B33">
            <v>30</v>
          </cell>
          <cell r="C33" t="str">
            <v>R 3.8</v>
          </cell>
          <cell r="D33">
            <v>0.7</v>
          </cell>
          <cell r="E33">
            <v>0.9</v>
          </cell>
          <cell r="F33" t="str">
            <v>rgba(68,126,89, 1)'</v>
          </cell>
          <cell r="T33">
            <v>46</v>
          </cell>
          <cell r="U33">
            <v>29</v>
          </cell>
          <cell r="V33">
            <v>5.6904287246487995</v>
          </cell>
          <cell r="W33" t="str">
            <v>'rgba(104,36,28, 1)'</v>
          </cell>
        </row>
        <row r="34">
          <cell r="B34">
            <v>31</v>
          </cell>
          <cell r="D34">
            <v>0.7</v>
          </cell>
          <cell r="E34">
            <v>0.5</v>
          </cell>
          <cell r="F34" t="str">
            <v>rgba(87,133,183,1)'</v>
          </cell>
          <cell r="T34">
            <v>46</v>
          </cell>
          <cell r="U34">
            <v>0</v>
          </cell>
          <cell r="V34">
            <v>0.88853464364021784</v>
          </cell>
          <cell r="W34" t="str">
            <v>'rgba(255,205,0, 0.75)'</v>
          </cell>
        </row>
        <row r="35">
          <cell r="B35">
            <v>32</v>
          </cell>
          <cell r="C35" t="str">
            <v>Wholesale/Retail  175.6</v>
          </cell>
          <cell r="D35">
            <v>0.75</v>
          </cell>
          <cell r="E35">
            <v>0.5</v>
          </cell>
          <cell r="F35" t="str">
            <v>rgba(87,133,183, 1)'</v>
          </cell>
          <cell r="T35">
            <v>31</v>
          </cell>
          <cell r="U35">
            <v>32</v>
          </cell>
          <cell r="V35">
            <v>196.87388057053511</v>
          </cell>
          <cell r="W35" t="str">
            <v>'rgba(87,133,183, 1)'</v>
          </cell>
        </row>
        <row r="36">
          <cell r="B36">
            <v>33</v>
          </cell>
          <cell r="C36" t="str">
            <v>FLW  21.3</v>
          </cell>
          <cell r="D36">
            <v>0.75</v>
          </cell>
          <cell r="E36">
            <v>0.7</v>
          </cell>
          <cell r="F36" t="str">
            <v>rgba(87,133,183,1)'</v>
          </cell>
          <cell r="T36">
            <v>32</v>
          </cell>
          <cell r="U36">
            <v>33</v>
          </cell>
          <cell r="V36">
            <v>21.311378659815169</v>
          </cell>
          <cell r="W36" t="str">
            <v>'rgba(87,133,183,0.5)'</v>
          </cell>
        </row>
        <row r="37">
          <cell r="B37">
            <v>34</v>
          </cell>
          <cell r="C37" t="str">
            <v>LWI 11.7</v>
          </cell>
          <cell r="D37">
            <v>0.8</v>
          </cell>
          <cell r="E37">
            <v>0.8</v>
          </cell>
          <cell r="F37" t="str">
            <v>rgba(104,36,28, 1)'</v>
          </cell>
          <cell r="T37">
            <v>47</v>
          </cell>
          <cell r="U37">
            <v>35</v>
          </cell>
          <cell r="V37">
            <v>7.7802347449263456</v>
          </cell>
          <cell r="W37" t="str">
            <v>'rgba(68,126,89,0.5)'</v>
          </cell>
        </row>
        <row r="38">
          <cell r="B38">
            <v>35</v>
          </cell>
          <cell r="C38" t="str">
            <v>R 7.8</v>
          </cell>
          <cell r="D38">
            <v>0.8</v>
          </cell>
          <cell r="E38">
            <v>0.9</v>
          </cell>
          <cell r="F38" t="str">
            <v>rgba(68,126,89, 1)'</v>
          </cell>
          <cell r="T38">
            <v>47</v>
          </cell>
          <cell r="U38">
            <v>34</v>
          </cell>
          <cell r="V38">
            <v>11.703669058529041</v>
          </cell>
          <cell r="W38" t="str">
            <v>'rgba(104,36,28, 1)'</v>
          </cell>
        </row>
        <row r="39">
          <cell r="B39">
            <v>36</v>
          </cell>
          <cell r="D39">
            <v>0.75</v>
          </cell>
          <cell r="E39">
            <v>0.5</v>
          </cell>
          <cell r="F39" t="str">
            <v>rgba(203,77,6,1)'</v>
          </cell>
          <cell r="T39">
            <v>47</v>
          </cell>
          <cell r="U39">
            <v>0</v>
          </cell>
          <cell r="V39">
            <v>1.8274748563597827</v>
          </cell>
          <cell r="W39" t="str">
            <v>'rgba(255,205,0, 0.75)'</v>
          </cell>
        </row>
        <row r="40">
          <cell r="B40">
            <v>37</v>
          </cell>
          <cell r="C40" t="str">
            <v>Consumption 133.9</v>
          </cell>
          <cell r="D40">
            <v>0.8</v>
          </cell>
          <cell r="E40">
            <v>0.5</v>
          </cell>
          <cell r="F40" t="str">
            <v>rgba(203,77,6, 1)'</v>
          </cell>
          <cell r="T40">
            <v>32</v>
          </cell>
          <cell r="U40">
            <v>36</v>
          </cell>
          <cell r="V40">
            <v>175.56250191071996</v>
          </cell>
          <cell r="W40" t="str">
            <v>'rgba(87,133,183, 1)'</v>
          </cell>
        </row>
        <row r="41">
          <cell r="B41">
            <v>38</v>
          </cell>
          <cell r="C41" t="str">
            <v>FLW  49.4</v>
          </cell>
          <cell r="D41">
            <v>0.9</v>
          </cell>
          <cell r="E41">
            <v>0.7</v>
          </cell>
          <cell r="F41" t="str">
            <v>rgba(203,77,6,1)'</v>
          </cell>
          <cell r="T41">
            <v>36</v>
          </cell>
          <cell r="U41">
            <v>37</v>
          </cell>
          <cell r="V41">
            <v>175.56250191071996</v>
          </cell>
          <cell r="W41" t="str">
            <v>'rgba(203,77,6, 1)'</v>
          </cell>
        </row>
        <row r="42">
          <cell r="B42">
            <v>39</v>
          </cell>
          <cell r="C42" t="str">
            <v>LWI 43.8</v>
          </cell>
          <cell r="D42">
            <v>0.9</v>
          </cell>
          <cell r="E42">
            <v>0.8</v>
          </cell>
          <cell r="F42" t="str">
            <v>rgba(104,36,28, 1)'</v>
          </cell>
          <cell r="T42">
            <v>37</v>
          </cell>
          <cell r="U42">
            <v>41</v>
          </cell>
          <cell r="V42">
            <v>126.1563050583075</v>
          </cell>
          <cell r="W42" t="str">
            <v>'rgba(203,77,6, 1)'</v>
          </cell>
        </row>
        <row r="43">
          <cell r="B43">
            <v>40</v>
          </cell>
          <cell r="C43" t="str">
            <v>R 2.9</v>
          </cell>
          <cell r="D43">
            <v>0.9</v>
          </cell>
          <cell r="E43">
            <v>0.9</v>
          </cell>
          <cell r="F43" t="str">
            <v>rgba(68,126,89, 1)'</v>
          </cell>
          <cell r="T43">
            <v>37</v>
          </cell>
          <cell r="U43">
            <v>38</v>
          </cell>
          <cell r="V43">
            <v>49.406196852412442</v>
          </cell>
          <cell r="W43" t="str">
            <v>'rgba(203,77,6,0.5)'</v>
          </cell>
        </row>
        <row r="44">
          <cell r="B44">
            <v>41</v>
          </cell>
          <cell r="D44">
            <v>0.9</v>
          </cell>
          <cell r="E44">
            <v>0.5</v>
          </cell>
          <cell r="F44" t="str">
            <v>rgba(203,77,6,1)'</v>
          </cell>
          <cell r="T44">
            <v>48</v>
          </cell>
          <cell r="U44">
            <v>40</v>
          </cell>
          <cell r="V44">
            <v>2.8721375965838942</v>
          </cell>
          <cell r="W44" t="str">
            <v>'rgba(68,126,89,0.5)'</v>
          </cell>
        </row>
        <row r="45">
          <cell r="B45">
            <v>42</v>
          </cell>
          <cell r="D45">
            <v>0.9</v>
          </cell>
          <cell r="E45">
            <v>0.5</v>
          </cell>
          <cell r="F45" t="str">
            <v>rgba(203,77,6,1)'</v>
          </cell>
          <cell r="T45">
            <v>48</v>
          </cell>
          <cell r="U45">
            <v>39</v>
          </cell>
          <cell r="V45">
            <v>43.81804975582854</v>
          </cell>
          <cell r="W45" t="str">
            <v>'rgba(104,36,28, 1)'</v>
          </cell>
        </row>
        <row r="46">
          <cell r="B46">
            <v>43</v>
          </cell>
          <cell r="D46">
            <v>0.05</v>
          </cell>
          <cell r="E46">
            <v>0.7</v>
          </cell>
          <cell r="F46" t="str">
            <v>rgba(143,187,85, 1)'</v>
          </cell>
          <cell r="T46">
            <v>48</v>
          </cell>
          <cell r="U46">
            <v>0</v>
          </cell>
          <cell r="V46">
            <v>2.7160095000000006</v>
          </cell>
          <cell r="W46" t="str">
            <v>'rgba(255,205,0, 0.75)'</v>
          </cell>
        </row>
        <row r="47">
          <cell r="B47">
            <v>44</v>
          </cell>
          <cell r="D47">
            <v>0.15</v>
          </cell>
          <cell r="E47">
            <v>0.7</v>
          </cell>
          <cell r="F47" t="str">
            <v>rgba(143,187,85, 1)'</v>
          </cell>
          <cell r="T47">
            <v>0</v>
          </cell>
          <cell r="U47">
            <v>41</v>
          </cell>
          <cell r="V47">
            <v>7.7698304281731607</v>
          </cell>
          <cell r="W47" t="str">
            <v>'rgba(203,77,6, 0.75)'</v>
          </cell>
        </row>
        <row r="48">
          <cell r="B48">
            <v>45</v>
          </cell>
          <cell r="D48">
            <v>0.4</v>
          </cell>
          <cell r="E48">
            <v>0.7</v>
          </cell>
          <cell r="F48" t="str">
            <v>rgba(229,169,64, 1)'</v>
          </cell>
          <cell r="T48">
            <v>0</v>
          </cell>
          <cell r="U48">
            <v>42</v>
          </cell>
          <cell r="V48">
            <v>0.37819800000000015</v>
          </cell>
          <cell r="W48" t="str">
            <v>'rgba(255,205,0,0.5)'</v>
          </cell>
        </row>
        <row r="49">
          <cell r="B49">
            <v>46</v>
          </cell>
          <cell r="D49">
            <v>0.65</v>
          </cell>
          <cell r="E49">
            <v>0.7</v>
          </cell>
          <cell r="F49" t="str">
            <v>rgba(59,162,173, 1)'</v>
          </cell>
          <cell r="T49">
            <v>42</v>
          </cell>
          <cell r="U49">
            <v>49</v>
          </cell>
          <cell r="V49">
            <v>0.35046962586564734</v>
          </cell>
          <cell r="W49" t="str">
            <v>'rgba(104,36,28, 1)'</v>
          </cell>
        </row>
        <row r="50">
          <cell r="B50">
            <v>47</v>
          </cell>
          <cell r="D50">
            <v>0.75</v>
          </cell>
          <cell r="E50">
            <v>0.7</v>
          </cell>
          <cell r="F50" t="str">
            <v>rgba(87,133,183,1)'</v>
          </cell>
          <cell r="T50">
            <v>42</v>
          </cell>
          <cell r="U50">
            <v>50</v>
          </cell>
          <cell r="V50">
            <v>2.7728374134352786E-2</v>
          </cell>
          <cell r="W50" t="str">
            <v>'rgba(68,126,89,0.5)'</v>
          </cell>
        </row>
        <row r="51">
          <cell r="B51">
            <v>48</v>
          </cell>
          <cell r="D51">
            <v>0.9</v>
          </cell>
          <cell r="E51">
            <v>0.7</v>
          </cell>
          <cell r="F51" t="str">
            <v>rgba(203,77,6,1)'</v>
          </cell>
          <cell r="T51">
            <v>3</v>
          </cell>
          <cell r="U51">
            <v>43</v>
          </cell>
          <cell r="V51">
            <v>40.815903227999947</v>
          </cell>
          <cell r="W51" t="str">
            <v>'rgba(143,187,85,0.5)'</v>
          </cell>
        </row>
        <row r="52">
          <cell r="B52">
            <v>49</v>
          </cell>
          <cell r="C52" t="str">
            <v>LWI 0.4</v>
          </cell>
          <cell r="D52">
            <v>1</v>
          </cell>
          <cell r="E52">
            <v>0.7</v>
          </cell>
          <cell r="F52" t="str">
            <v>rgba(104,36,28, 1)'</v>
          </cell>
          <cell r="T52">
            <v>15</v>
          </cell>
          <cell r="U52">
            <v>44</v>
          </cell>
          <cell r="V52">
            <v>12.809004178753137</v>
          </cell>
          <cell r="W52" t="str">
            <v>'rgba(143,187,85,0.5)'</v>
          </cell>
        </row>
        <row r="53">
          <cell r="B53">
            <v>50</v>
          </cell>
          <cell r="C53" t="str">
            <v>R 0.03</v>
          </cell>
          <cell r="D53">
            <v>1</v>
          </cell>
          <cell r="E53">
            <v>0.7</v>
          </cell>
          <cell r="F53" t="str">
            <v>rgba(68,126,89, 1)'</v>
          </cell>
          <cell r="T53">
            <v>22</v>
          </cell>
          <cell r="U53">
            <v>45</v>
          </cell>
          <cell r="V53">
            <v>208.5184043695765</v>
          </cell>
          <cell r="W53" t="str">
            <v>'rgba(229,169,64,0.5)'</v>
          </cell>
        </row>
        <row r="54">
          <cell r="T54">
            <v>28</v>
          </cell>
          <cell r="U54">
            <v>46</v>
          </cell>
          <cell r="V54">
            <v>10.361783187922901</v>
          </cell>
          <cell r="W54" t="str">
            <v>'rgba(59,162,173,0.5)'</v>
          </cell>
        </row>
        <row r="55">
          <cell r="T55">
            <v>33</v>
          </cell>
          <cell r="U55">
            <v>47</v>
          </cell>
          <cell r="V55">
            <v>21.311378659815169</v>
          </cell>
          <cell r="W55" t="str">
            <v>'rgba(87,133,183,0.5)'</v>
          </cell>
        </row>
        <row r="56">
          <cell r="T56">
            <v>38</v>
          </cell>
          <cell r="U56">
            <v>48</v>
          </cell>
          <cell r="V56">
            <v>49.406196852412442</v>
          </cell>
          <cell r="W56" t="str">
            <v>'rgba(203,77,6,0.5)'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atafile"/>
      <sheetName val="Percent"/>
      <sheetName val="commBars Data"/>
      <sheetName val="unsold"/>
      <sheetName val="unharvest"/>
      <sheetName val="manufacturing loss"/>
      <sheetName val="dis_waste"/>
      <sheetName val="retail_waste"/>
      <sheetName val="consumer_waste"/>
    </sheetNames>
    <sheetDataSet>
      <sheetData sheetId="0" refreshError="1"/>
      <sheetData sheetId="1" refreshError="1"/>
      <sheetData sheetId="2" refreshError="1"/>
      <sheetData sheetId="3">
        <row r="2">
          <cell r="B2">
            <v>6.7125292878539691</v>
          </cell>
          <cell r="C2">
            <v>6.4400915411555699</v>
          </cell>
          <cell r="D2">
            <v>6.9849670345523682</v>
          </cell>
        </row>
        <row r="3">
          <cell r="B3">
            <v>0.78369251244546057</v>
          </cell>
          <cell r="C3">
            <v>0.72795757262563132</v>
          </cell>
          <cell r="D3">
            <v>0.83942745226528981</v>
          </cell>
        </row>
        <row r="4">
          <cell r="B4">
            <v>0.36231125104374856</v>
          </cell>
          <cell r="C4">
            <v>0.10852724857391072</v>
          </cell>
          <cell r="D4">
            <v>0.6160952535135864</v>
          </cell>
        </row>
        <row r="5">
          <cell r="B5">
            <v>4.4182059906866557E-2</v>
          </cell>
          <cell r="C5">
            <v>4.0843659016157351E-2</v>
          </cell>
          <cell r="D5">
            <v>4.7520460797575763E-2</v>
          </cell>
        </row>
        <row r="6">
          <cell r="B6">
            <v>0.1971407396459558</v>
          </cell>
          <cell r="C6">
            <v>0.19602777469884175</v>
          </cell>
          <cell r="D6">
            <v>0.19825370459306985</v>
          </cell>
        </row>
        <row r="7">
          <cell r="B7">
            <v>1.5833304618862134</v>
          </cell>
          <cell r="C7">
            <v>1.5766143614157737</v>
          </cell>
          <cell r="D7">
            <v>1.5900465623566531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0.91701279448488071</v>
          </cell>
          <cell r="C9">
            <v>0.89876953578223184</v>
          </cell>
          <cell r="D9">
            <v>0.93525605318752958</v>
          </cell>
        </row>
        <row r="10">
          <cell r="B10">
            <v>0.46511200151070087</v>
          </cell>
          <cell r="C10">
            <v>0.46411407686604739</v>
          </cell>
          <cell r="D10">
            <v>0.46610992615535435</v>
          </cell>
        </row>
        <row r="11">
          <cell r="B11">
            <v>1.3982831344946467</v>
          </cell>
          <cell r="C11">
            <v>1.3956281342994192</v>
          </cell>
          <cell r="D11">
            <v>1.4009381346898742</v>
          </cell>
        </row>
      </sheetData>
      <sheetData sheetId="4">
        <row r="2">
          <cell r="B2">
            <v>19.007228744911998</v>
          </cell>
          <cell r="C2">
            <v>18.970992932838076</v>
          </cell>
          <cell r="D2">
            <v>19.043464556985921</v>
          </cell>
        </row>
        <row r="3">
          <cell r="B3">
            <v>3.5035708237601515</v>
          </cell>
          <cell r="C3">
            <v>3.4611971993167852</v>
          </cell>
          <cell r="D3">
            <v>3.5459444482035178</v>
          </cell>
        </row>
        <row r="4">
          <cell r="B4">
            <v>8.7150694116573995</v>
          </cell>
          <cell r="C4">
            <v>8.6101340401901627</v>
          </cell>
          <cell r="D4">
            <v>8.8200047831246362</v>
          </cell>
        </row>
        <row r="5">
          <cell r="B5">
            <v>0.51014545300968939</v>
          </cell>
          <cell r="C5">
            <v>0.50903080718472837</v>
          </cell>
          <cell r="D5">
            <v>0.5112600988346504</v>
          </cell>
        </row>
        <row r="6">
          <cell r="B6">
            <v>0.29560727013665117</v>
          </cell>
          <cell r="C6">
            <v>0.29497439224281008</v>
          </cell>
          <cell r="D6">
            <v>0.29624014803049226</v>
          </cell>
        </row>
        <row r="7">
          <cell r="B7">
            <v>1.8652346836346394</v>
          </cell>
          <cell r="C7">
            <v>1.8617267973795111</v>
          </cell>
          <cell r="D7">
            <v>1.8687425698897677</v>
          </cell>
        </row>
        <row r="8">
          <cell r="B8">
            <v>1.383402</v>
          </cell>
          <cell r="C8">
            <v>1.3807780000000001</v>
          </cell>
          <cell r="D8">
            <v>1.3860269999999999</v>
          </cell>
        </row>
        <row r="9">
          <cell r="B9">
            <v>3.4618292942558146</v>
          </cell>
          <cell r="C9">
            <v>3.3897455464907016</v>
          </cell>
          <cell r="D9">
            <v>3.5339130420209277</v>
          </cell>
        </row>
        <row r="10">
          <cell r="B10">
            <v>1.7863081863374064</v>
          </cell>
          <cell r="C10">
            <v>1.7824683005141506</v>
          </cell>
          <cell r="D10">
            <v>1.7901480721606622</v>
          </cell>
        </row>
        <row r="11">
          <cell r="B11">
            <v>0.33258808914331106</v>
          </cell>
          <cell r="C11">
            <v>0.33063354217334723</v>
          </cell>
          <cell r="D11">
            <v>0.33454263611327489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E21" sqref="E21"/>
    </sheetView>
  </sheetViews>
  <sheetFormatPr defaultRowHeight="15" x14ac:dyDescent="0.25"/>
  <cols>
    <col min="2" max="2" width="20.28515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f>IF('[1]Sankey w harvest C'!B3 = "", "", '[1]Sankey w harvest C'!B3)</f>
        <v>0</v>
      </c>
      <c r="B2" t="str">
        <f>IF('[1]Sankey w harvest C'!C3 = "", "", '[1]Sankey w harvest C'!C3)</f>
        <v>Food Banks 8.1</v>
      </c>
      <c r="C2">
        <f>IF('[1]Sankey w harvest C'!D3 = "", "", '[1]Sankey w harvest C'!D3)</f>
        <v>0.8</v>
      </c>
      <c r="D2">
        <f>IF('[1]Sankey w harvest C'!E3 = "", "", '[1]Sankey w harvest C'!E3)</f>
        <v>0.8</v>
      </c>
      <c r="E2" t="str">
        <f>IF('[1]Sankey w harvest C'!F3 = "", "", '[1]Sankey w harvest C'!F3)</f>
        <v>rgba(255,205,0, 1)'</v>
      </c>
    </row>
    <row r="3" spans="1:5" x14ac:dyDescent="0.25">
      <c r="A3">
        <f>IF('[1]Sankey w harvest C'!B4 = "", "", '[1]Sankey w harvest C'!B4)</f>
        <v>1</v>
      </c>
      <c r="B3" t="str">
        <f>IF('[1]Sankey w harvest C'!C4 = "", "", '[1]Sankey w harvest C'!C4)</f>
        <v>Planted/Raised 929.6</v>
      </c>
      <c r="C3">
        <f>IF('[1]Sankey w harvest C'!D4 = "", "", '[1]Sankey w harvest C'!D4)</f>
        <v>0</v>
      </c>
      <c r="D3">
        <f>IF('[1]Sankey w harvest C'!E4 = "", "", '[1]Sankey w harvest C'!E4)</f>
        <v>0.5</v>
      </c>
      <c r="E3" t="str">
        <f>IF('[1]Sankey w harvest C'!F4 = "", "", '[1]Sankey w harvest C'!F4)</f>
        <v>rgba(143,187,85, 1)'</v>
      </c>
    </row>
    <row r="4" spans="1:5" x14ac:dyDescent="0.25">
      <c r="A4">
        <f>IF('[1]Sankey w harvest C'!B5 = "", "", '[1]Sankey w harvest C'!B5)</f>
        <v>2</v>
      </c>
      <c r="B4" t="str">
        <f>IF('[1]Sankey w harvest C'!C5 = "", "", '[1]Sankey w harvest C'!C5)</f>
        <v>Harvested 888.7</v>
      </c>
      <c r="C4">
        <f>IF('[1]Sankey w harvest C'!D5 = "", "", '[1]Sankey w harvest C'!D5)</f>
        <v>0.05</v>
      </c>
      <c r="D4">
        <f>IF('[1]Sankey w harvest C'!E5 = "", "", '[1]Sankey w harvest C'!E5)</f>
        <v>0.5</v>
      </c>
      <c r="E4" t="str">
        <f>IF('[1]Sankey w harvest C'!F5 = "", "", '[1]Sankey w harvest C'!F5)</f>
        <v>rgba(143,187,85, 1)'</v>
      </c>
    </row>
    <row r="5" spans="1:5" x14ac:dyDescent="0.25">
      <c r="A5">
        <f>IF('[1]Sankey w harvest C'!B6 = "", "", '[1]Sankey w harvest C'!B6)</f>
        <v>3</v>
      </c>
      <c r="B5" t="str">
        <f>IF('[1]Sankey w harvest C'!C6 = "", "", '[1]Sankey w harvest C'!C6)</f>
        <v>FLW 40.8</v>
      </c>
      <c r="C5">
        <f>IF('[1]Sankey w harvest C'!D6 = "", "", '[1]Sankey w harvest C'!D6)</f>
        <v>0.05</v>
      </c>
      <c r="D5">
        <f>IF('[1]Sankey w harvest C'!E6 = "", "", '[1]Sankey w harvest C'!E6)</f>
        <v>0.7</v>
      </c>
      <c r="E5" t="str">
        <f>IF('[1]Sankey w harvest C'!F6 = "", "", '[1]Sankey w harvest C'!F6)</f>
        <v>rgba(143,187,85, 1)'</v>
      </c>
    </row>
    <row r="6" spans="1:5" x14ac:dyDescent="0.25">
      <c r="A6">
        <f>IF('[1]Sankey w harvest C'!B7 = "", "", '[1]Sankey w harvest C'!B7)</f>
        <v>4</v>
      </c>
      <c r="B6" t="str">
        <f>IF('[1]Sankey w harvest C'!C7 = "", "", '[1]Sankey w harvest C'!C7)</f>
        <v>R 26.1</v>
      </c>
      <c r="C6">
        <f>IF('[1]Sankey w harvest C'!D7 = "", "", '[1]Sankey w harvest C'!D7)</f>
        <v>0.1</v>
      </c>
      <c r="D6">
        <f>IF('[1]Sankey w harvest C'!E7 = "", "", '[1]Sankey w harvest C'!E7)</f>
        <v>0.7</v>
      </c>
      <c r="E6" t="str">
        <f>IF('[1]Sankey w harvest C'!F7 = "", "", '[1]Sankey w harvest C'!F7)</f>
        <v>rgba(68,126,89, 1)'</v>
      </c>
    </row>
    <row r="7" spans="1:5" x14ac:dyDescent="0.25">
      <c r="A7">
        <f>IF('[1]Sankey w harvest C'!B8 = "", "", '[1]Sankey w harvest C'!B8)</f>
        <v>5</v>
      </c>
      <c r="B7" t="str">
        <f>IF('[1]Sankey w harvest C'!C8 = "", "", '[1]Sankey w harvest C'!C8)</f>
        <v>LWI 8.7</v>
      </c>
      <c r="C7">
        <f>IF('[1]Sankey w harvest C'!D8 = "", "", '[1]Sankey w harvest C'!D8)</f>
        <v>0.1</v>
      </c>
      <c r="D7">
        <f>IF('[1]Sankey w harvest C'!E8 = "", "", '[1]Sankey w harvest C'!E8)</f>
        <v>0.8</v>
      </c>
      <c r="E7" t="str">
        <f>IF('[1]Sankey w harvest C'!F8 = "", "", '[1]Sankey w harvest C'!F8)</f>
        <v>rgba(104,36,28, 1)'</v>
      </c>
    </row>
    <row r="8" spans="1:5" x14ac:dyDescent="0.25">
      <c r="A8">
        <f>IF('[1]Sankey w harvest C'!B9 = "", "", '[1]Sankey w harvest C'!B9)</f>
        <v>6</v>
      </c>
      <c r="B8" t="str">
        <f>IF('[1]Sankey w harvest C'!C9 = "", "", '[1]Sankey w harvest C'!C9)</f>
        <v>Unk 6.1</v>
      </c>
      <c r="C8">
        <f>IF('[1]Sankey w harvest C'!D9 = "", "", '[1]Sankey w harvest C'!D9)</f>
        <v>0.1</v>
      </c>
      <c r="D8">
        <f>IF('[1]Sankey w harvest C'!E9 = "", "", '[1]Sankey w harvest C'!E9)</f>
        <v>0.9</v>
      </c>
      <c r="E8" t="str">
        <f>IF('[1]Sankey w harvest C'!F9 = "", "", '[1]Sankey w harvest C'!F9)</f>
        <v>rgba(0,0,0, 1)'</v>
      </c>
    </row>
    <row r="9" spans="1:5" x14ac:dyDescent="0.25">
      <c r="A9">
        <f>IF('[1]Sankey w harvest C'!B10 = "", "", '[1]Sankey w harvest C'!B10)</f>
        <v>7</v>
      </c>
      <c r="B9" t="str">
        <f>IF('[1]Sankey w harvest C'!C10 = "", "", '[1]Sankey w harvest C'!C10)</f>
        <v>Harvested* 572.9</v>
      </c>
      <c r="C9">
        <f>IF('[1]Sankey w harvest C'!D10 = "", "", '[1]Sankey w harvest C'!D10)</f>
        <v>0.1</v>
      </c>
      <c r="D9">
        <f>IF('[1]Sankey w harvest C'!E10 = "", "", '[1]Sankey w harvest C'!E10)</f>
        <v>0.5</v>
      </c>
      <c r="E9" t="str">
        <f>IF('[1]Sankey w harvest C'!F10 = "", "", '[1]Sankey w harvest C'!F10)</f>
        <v>rgba(143,187,85, 1)'</v>
      </c>
    </row>
    <row r="10" spans="1:5" x14ac:dyDescent="0.25">
      <c r="A10">
        <f>IF('[1]Sankey w harvest C'!B11 = "", "", '[1]Sankey w harvest C'!B11)</f>
        <v>8</v>
      </c>
      <c r="B10" t="str">
        <f>IF('[1]Sankey w harvest C'!C11 = "", "", '[1]Sankey w harvest C'!C11)</f>
        <v>Non-food 315.9</v>
      </c>
      <c r="C10">
        <f>IF('[1]Sankey w harvest C'!D11 = "", "", '[1]Sankey w harvest C'!D11)</f>
        <v>0.1</v>
      </c>
      <c r="D10">
        <f>IF('[1]Sankey w harvest C'!E11 = "", "", '[1]Sankey w harvest C'!E11)</f>
        <v>0.3</v>
      </c>
      <c r="E10" t="str">
        <f>IF('[1]Sankey w harvest C'!F11 = "", "", '[1]Sankey w harvest C'!F11)</f>
        <v>rgba(143,187,85, 1)'</v>
      </c>
    </row>
    <row r="11" spans="1:5" x14ac:dyDescent="0.25">
      <c r="A11">
        <f>IF('[1]Sankey w harvest C'!B12 = "", "", '[1]Sankey w harvest C'!B12)</f>
        <v>9</v>
      </c>
      <c r="B11" t="str">
        <f>IF('[1]Sankey w harvest C'!C12 = "", "", '[1]Sankey w harvest C'!C12)</f>
        <v>Previous Stock 88.6</v>
      </c>
      <c r="C11">
        <f>IF('[1]Sankey w harvest C'!D12 = "", "", '[1]Sankey w harvest C'!D12)</f>
        <v>0.1</v>
      </c>
      <c r="D11">
        <f>IF('[1]Sankey w harvest C'!E12 = "", "", '[1]Sankey w harvest C'!E12)</f>
        <v>0.5</v>
      </c>
      <c r="E11" t="str">
        <f>IF('[1]Sankey w harvest C'!F12 = "", "", '[1]Sankey w harvest C'!F12)</f>
        <v>rgba(143,187,85, 1)'</v>
      </c>
    </row>
    <row r="12" spans="1:5" x14ac:dyDescent="0.25">
      <c r="A12">
        <f>IF('[1]Sankey w harvest C'!B13 = "", "", '[1]Sankey w harvest C'!B13)</f>
        <v>10</v>
      </c>
      <c r="B12" t="str">
        <f>IF('[1]Sankey w harvest C'!C13 = "", "", '[1]Sankey w harvest C'!C13)</f>
        <v/>
      </c>
      <c r="C12">
        <f>IF('[1]Sankey w harvest C'!D13 = "", "", '[1]Sankey w harvest C'!D13)</f>
        <v>0.1</v>
      </c>
      <c r="D12">
        <f>IF('[1]Sankey w harvest C'!E13 = "", "", '[1]Sankey w harvest C'!E13)</f>
        <v>0.5</v>
      </c>
      <c r="E12" t="str">
        <f>IF('[1]Sankey w harvest C'!F13 = "", "", '[1]Sankey w harvest C'!F13)</f>
        <v>rgba(143,187,85, 1)'</v>
      </c>
    </row>
    <row r="13" spans="1:5" x14ac:dyDescent="0.25">
      <c r="A13">
        <f>IF('[1]Sankey w harvest C'!B14 = "", "", '[1]Sankey w harvest C'!B14)</f>
        <v>11</v>
      </c>
      <c r="B13" t="str">
        <f>IF('[1]Sankey w harvest C'!C14 = "", "", '[1]Sankey w harvest C'!C14)</f>
        <v>On Farm 382.6</v>
      </c>
      <c r="C13">
        <f>IF('[1]Sankey w harvest C'!D14 = "", "", '[1]Sankey w harvest C'!D14)</f>
        <v>0.2</v>
      </c>
      <c r="D13">
        <f>IF('[1]Sankey w harvest C'!E14 = "", "", '[1]Sankey w harvest C'!E14)</f>
        <v>0.5</v>
      </c>
      <c r="E13" t="str">
        <f>IF('[1]Sankey w harvest C'!F14 = "", "", '[1]Sankey w harvest C'!F14)</f>
        <v>rgba(143,187,85, 1)'</v>
      </c>
    </row>
    <row r="14" spans="1:5" x14ac:dyDescent="0.25">
      <c r="A14">
        <f>IF('[1]Sankey w harvest C'!B15 = "", "", '[1]Sankey w harvest C'!B15)</f>
        <v>12</v>
      </c>
      <c r="B14" t="str">
        <f>IF('[1]Sankey w harvest C'!C15 = "", "", '[1]Sankey w harvest C'!C15)</f>
        <v>Export   159.4</v>
      </c>
      <c r="C14">
        <f>IF('[1]Sankey w harvest C'!D15 = "", "", '[1]Sankey w harvest C'!D15)</f>
        <v>0.2</v>
      </c>
      <c r="D14">
        <f>IF('[1]Sankey w harvest C'!E15 = "", "", '[1]Sankey w harvest C'!E15)</f>
        <v>0.3</v>
      </c>
      <c r="E14" t="str">
        <f>IF('[1]Sankey w harvest C'!F15 = "", "", '[1]Sankey w harvest C'!F15)</f>
        <v>rgba(143,187,85, 1)'</v>
      </c>
    </row>
    <row r="15" spans="1:5" x14ac:dyDescent="0.25">
      <c r="A15">
        <f>IF('[1]Sankey w harvest C'!B16 = "", "", '[1]Sankey w harvest C'!B16)</f>
        <v>13</v>
      </c>
      <c r="B15" t="str">
        <f>IF('[1]Sankey w harvest C'!C16 = "", "", '[1]Sankey w harvest C'!C16)</f>
        <v>New Stock 106.6</v>
      </c>
      <c r="C15">
        <f>IF('[1]Sankey w harvest C'!D16 = "", "", '[1]Sankey w harvest C'!D16)</f>
        <v>0.15</v>
      </c>
      <c r="D15">
        <f>IF('[1]Sankey w harvest C'!E16 = "", "", '[1]Sankey w harvest C'!E16)</f>
        <v>0.8</v>
      </c>
      <c r="E15" t="str">
        <f>IF('[1]Sankey w harvest C'!F16 = "", "", '[1]Sankey w harvest C'!F16)</f>
        <v>rgba(143,187,85, 1)'</v>
      </c>
    </row>
    <row r="16" spans="1:5" x14ac:dyDescent="0.25">
      <c r="A16">
        <f>IF('[1]Sankey w harvest C'!B17 = "", "", '[1]Sankey w harvest C'!B17)</f>
        <v>14</v>
      </c>
      <c r="B16" t="str">
        <f>IF('[1]Sankey w harvest C'!C17 = "", "", '[1]Sankey w harvest C'!C17)</f>
        <v>Import  29.6</v>
      </c>
      <c r="C16">
        <f>IF('[1]Sankey w harvest C'!D17 = "", "", '[1]Sankey w harvest C'!D17)</f>
        <v>0.25</v>
      </c>
      <c r="D16">
        <f>IF('[1]Sankey w harvest C'!E17 = "", "", '[1]Sankey w harvest C'!E17)</f>
        <v>0.3</v>
      </c>
      <c r="E16" t="str">
        <f>IF('[1]Sankey w harvest C'!F17 = "", "", '[1]Sankey w harvest C'!F17)</f>
        <v>rgba(229,169,64, 1)'</v>
      </c>
    </row>
    <row r="17" spans="1:5" x14ac:dyDescent="0.25">
      <c r="A17">
        <f>IF('[1]Sankey w harvest C'!B18 = "", "", '[1]Sankey w harvest C'!B18)</f>
        <v>15</v>
      </c>
      <c r="B17" t="str">
        <f>IF('[1]Sankey w harvest C'!C18 = "", "", '[1]Sankey w harvest C'!C18)</f>
        <v>FLW  12.8</v>
      </c>
      <c r="C17">
        <f>IF('[1]Sankey w harvest C'!D18 = "", "", '[1]Sankey w harvest C'!D18)</f>
        <v>0.15</v>
      </c>
      <c r="D17">
        <f>IF('[1]Sankey w harvest C'!E18 = "", "", '[1]Sankey w harvest C'!E18)</f>
        <v>0.7</v>
      </c>
      <c r="E17" t="str">
        <f>IF('[1]Sankey w harvest C'!F18 = "", "", '[1]Sankey w harvest C'!F18)</f>
        <v>rgba(143,187,85, 1)'</v>
      </c>
    </row>
    <row r="18" spans="1:5" x14ac:dyDescent="0.25">
      <c r="A18">
        <f>IF('[1]Sankey w harvest C'!B19 = "", "", '[1]Sankey w harvest C'!B19)</f>
        <v>16</v>
      </c>
      <c r="B18" t="str">
        <f>IF('[1]Sankey w harvest C'!C19 = "", "", '[1]Sankey w harvest C'!C19)</f>
        <v>R 7.5</v>
      </c>
      <c r="C18">
        <f>IF('[1]Sankey w harvest C'!D19 = "", "", '[1]Sankey w harvest C'!D19)</f>
        <v>0.2</v>
      </c>
      <c r="D18">
        <f>IF('[1]Sankey w harvest C'!E19 = "", "", '[1]Sankey w harvest C'!E19)</f>
        <v>0.8</v>
      </c>
      <c r="E18" t="str">
        <f>IF('[1]Sankey w harvest C'!F19 = "", "", '[1]Sankey w harvest C'!F19)</f>
        <v>rgba(104,36,28, 1)'</v>
      </c>
    </row>
    <row r="19" spans="1:5" x14ac:dyDescent="0.25">
      <c r="A19">
        <f>IF('[1]Sankey w harvest C'!B20 = "", "", '[1]Sankey w harvest C'!B20)</f>
        <v>17</v>
      </c>
      <c r="B19" t="str">
        <f>IF('[1]Sankey w harvest C'!C20 = "", "", '[1]Sankey w harvest C'!C20)</f>
        <v>LWI 5.3</v>
      </c>
      <c r="C19">
        <f>IF('[1]Sankey w harvest C'!D20 = "", "", '[1]Sankey w harvest C'!D20)</f>
        <v>0.2</v>
      </c>
      <c r="D19">
        <f>IF('[1]Sankey w harvest C'!E20 = "", "", '[1]Sankey w harvest C'!E20)</f>
        <v>0.9</v>
      </c>
      <c r="E19" t="str">
        <f>IF('[1]Sankey w harvest C'!F20 = "", "", '[1]Sankey w harvest C'!F20)</f>
        <v>rgba(68,126,89, 1)'</v>
      </c>
    </row>
    <row r="20" spans="1:5" x14ac:dyDescent="0.25">
      <c r="A20">
        <f>IF('[1]Sankey w harvest C'!B21 = "", "", '[1]Sankey w harvest C'!B21)</f>
        <v>18</v>
      </c>
      <c r="B20" t="str">
        <f>IF('[1]Sankey w harvest C'!C21 = "", "", '[1]Sankey w harvest C'!C21)</f>
        <v/>
      </c>
      <c r="C20">
        <f>IF('[1]Sankey w harvest C'!D21 = "", "", '[1]Sankey w harvest C'!D21)</f>
        <v>0.3</v>
      </c>
      <c r="D20">
        <f>IF('[1]Sankey w harvest C'!E21 = "", "", '[1]Sankey w harvest C'!E21)</f>
        <v>0.5</v>
      </c>
      <c r="E20" t="str">
        <f>IF('[1]Sankey w harvest C'!F21 = "", "", '[1]Sankey w harvest C'!F21)</f>
        <v>rgba(229,169,64, 1)'</v>
      </c>
    </row>
    <row r="21" spans="1:5" x14ac:dyDescent="0.25">
      <c r="A21">
        <f>IF('[1]Sankey w harvest C'!B22 = "", "", '[1]Sankey w harvest C'!B22)</f>
        <v>19</v>
      </c>
      <c r="B21" t="str">
        <f>IF('[1]Sankey w harvest C'!C22 = "", "", '[1]Sankey w harvest C'!C22)</f>
        <v>Manufacturing 192.4</v>
      </c>
      <c r="C21">
        <f>IF('[1]Sankey w harvest C'!D22 = "", "", '[1]Sankey w harvest C'!D22)</f>
        <v>0.4</v>
      </c>
      <c r="D21">
        <f>IF('[1]Sankey w harvest C'!E22 = "", "", '[1]Sankey w harvest C'!E22)</f>
        <v>0.5</v>
      </c>
      <c r="E21" t="str">
        <f>IF('[1]Sankey w harvest C'!F22 = "", "", '[1]Sankey w harvest C'!F22)</f>
        <v>rgba(229,169,64, 1)'</v>
      </c>
    </row>
    <row r="22" spans="1:5" x14ac:dyDescent="0.25">
      <c r="A22">
        <f>IF('[1]Sankey w harvest C'!B23 = "", "", '[1]Sankey w harvest C'!B23)</f>
        <v>20</v>
      </c>
      <c r="B22" t="str">
        <f>IF('[1]Sankey w harvest C'!C23 = "", "", '[1]Sankey w harvest C'!C23)</f>
        <v>Export   11.2</v>
      </c>
      <c r="C22">
        <f>IF('[1]Sankey w harvest C'!D23 = "", "", '[1]Sankey w harvest C'!D23)</f>
        <v>0.4</v>
      </c>
      <c r="D22">
        <f>IF('[1]Sankey w harvest C'!E23 = "", "", '[1]Sankey w harvest C'!E23)</f>
        <v>0.3</v>
      </c>
      <c r="E22" t="str">
        <f>IF('[1]Sankey w harvest C'!F23 = "", "", '[1]Sankey w harvest C'!F23)</f>
        <v>rgba(229,169,64, 1)'</v>
      </c>
    </row>
    <row r="23" spans="1:5" x14ac:dyDescent="0.25">
      <c r="A23">
        <f>IF('[1]Sankey w harvest C'!B24 = "", "", '[1]Sankey w harvest C'!B24)</f>
        <v>21</v>
      </c>
      <c r="B23" t="str">
        <f>IF('[1]Sankey w harvest C'!C24 = "", "", '[1]Sankey w harvest C'!C24)</f>
        <v>Import  14.8</v>
      </c>
      <c r="C23">
        <f>IF('[1]Sankey w harvest C'!D24 = "", "", '[1]Sankey w harvest C'!D24)</f>
        <v>0.35</v>
      </c>
      <c r="D23">
        <f>IF('[1]Sankey w harvest C'!E24 = "", "", '[1]Sankey w harvest C'!E24)</f>
        <v>0.3</v>
      </c>
      <c r="E23" t="str">
        <f>IF('[1]Sankey w harvest C'!F24 = "", "", '[1]Sankey w harvest C'!F24)</f>
        <v>rgba(59,162,173, 1)'</v>
      </c>
    </row>
    <row r="24" spans="1:5" x14ac:dyDescent="0.25">
      <c r="A24">
        <f>IF('[1]Sankey w harvest C'!B25 = "", "", '[1]Sankey w harvest C'!B25)</f>
        <v>22</v>
      </c>
      <c r="B24" t="str">
        <f>IF('[1]Sankey w harvest C'!C25 = "", "", '[1]Sankey w harvest C'!C25)</f>
        <v>FLW  208.5</v>
      </c>
      <c r="C24">
        <f>IF('[1]Sankey w harvest C'!D25 = "", "", '[1]Sankey w harvest C'!D25)</f>
        <v>0.4</v>
      </c>
      <c r="D24">
        <f>IF('[1]Sankey w harvest C'!E25 = "", "", '[1]Sankey w harvest C'!E25)</f>
        <v>0.7</v>
      </c>
      <c r="E24" t="str">
        <f>IF('[1]Sankey w harvest C'!F25 = "", "", '[1]Sankey w harvest C'!F25)</f>
        <v>rgba(229,169,64, 1)'</v>
      </c>
    </row>
    <row r="25" spans="1:5" x14ac:dyDescent="0.25">
      <c r="A25">
        <f>IF('[1]Sankey w harvest C'!B26 = "", "", '[1]Sankey w harvest C'!B26)</f>
        <v>23</v>
      </c>
      <c r="B25" t="str">
        <f>IF('[1]Sankey w harvest C'!C26 = "", "", '[1]Sankey w harvest C'!C26)</f>
        <v>Water 63.7</v>
      </c>
      <c r="C25">
        <f>IF('[1]Sankey w harvest C'!D26 = "", "", '[1]Sankey w harvest C'!D26)</f>
        <v>0.45</v>
      </c>
      <c r="D25">
        <f>IF('[1]Sankey w harvest C'!E26 = "", "", '[1]Sankey w harvest C'!E26)</f>
        <v>0.9</v>
      </c>
      <c r="E25" t="str">
        <f>IF('[1]Sankey w harvest C'!F26 = "", "", '[1]Sankey w harvest C'!F26)</f>
        <v>rgba(40,66,95, 1)'</v>
      </c>
    </row>
    <row r="26" spans="1:5" x14ac:dyDescent="0.25">
      <c r="A26">
        <f>IF('[1]Sankey w harvest C'!B27 = "", "", '[1]Sankey w harvest C'!B27)</f>
        <v>24</v>
      </c>
      <c r="B26" t="str">
        <f>IF('[1]Sankey w harvest C'!C27 = "", "", '[1]Sankey w harvest C'!C27)</f>
        <v>LWI 4.6</v>
      </c>
      <c r="C26">
        <f>IF('[1]Sankey w harvest C'!D27 = "", "", '[1]Sankey w harvest C'!D27)</f>
        <v>0.5</v>
      </c>
      <c r="D26">
        <f>IF('[1]Sankey w harvest C'!E27 = "", "", '[1]Sankey w harvest C'!E27)</f>
        <v>0.8</v>
      </c>
      <c r="E26" t="str">
        <f>IF('[1]Sankey w harvest C'!F27 = "", "", '[1]Sankey w harvest C'!F27)</f>
        <v>rgba(104,36,28, 1)'</v>
      </c>
    </row>
    <row r="27" spans="1:5" x14ac:dyDescent="0.25">
      <c r="A27">
        <f>IF('[1]Sankey w harvest C'!B28 = "", "", '[1]Sankey w harvest C'!B28)</f>
        <v>25</v>
      </c>
      <c r="B27" t="str">
        <f>IF('[1]Sankey w harvest C'!C28 = "", "", '[1]Sankey w harvest C'!C28)</f>
        <v>R 137.5</v>
      </c>
      <c r="C27">
        <f>IF('[1]Sankey w harvest C'!D28 = "", "", '[1]Sankey w harvest C'!D28)</f>
        <v>0.5</v>
      </c>
      <c r="D27">
        <f>IF('[1]Sankey w harvest C'!E28 = "", "", '[1]Sankey w harvest C'!E28)</f>
        <v>0.9</v>
      </c>
      <c r="E27" t="str">
        <f>IF('[1]Sankey w harvest C'!F28 = "", "", '[1]Sankey w harvest C'!F28)</f>
        <v>rgba(68,126,89, 1)'</v>
      </c>
    </row>
    <row r="28" spans="1:5" x14ac:dyDescent="0.25">
      <c r="A28">
        <f>IF('[1]Sankey w harvest C'!B29 = "", "", '[1]Sankey w harvest C'!B29)</f>
        <v>26</v>
      </c>
      <c r="B28" t="str">
        <f>IF('[1]Sankey w harvest C'!C29 = "", "", '[1]Sankey w harvest C'!C29)</f>
        <v/>
      </c>
      <c r="C28">
        <f>IF('[1]Sankey w harvest C'!D29 = "", "", '[1]Sankey w harvest C'!D29)</f>
        <v>0.55000000000000004</v>
      </c>
      <c r="D28">
        <f>IF('[1]Sankey w harvest C'!E29 = "", "", '[1]Sankey w harvest C'!E29)</f>
        <v>0.5</v>
      </c>
      <c r="E28" t="str">
        <f>IF('[1]Sankey w harvest C'!F29 = "", "", '[1]Sankey w harvest C'!F29)</f>
        <v>rgba(59,162,173, 1)'</v>
      </c>
    </row>
    <row r="29" spans="1:5" x14ac:dyDescent="0.25">
      <c r="A29">
        <f>IF('[1]Sankey w harvest C'!B30 = "", "", '[1]Sankey w harvest C'!B30)</f>
        <v>27</v>
      </c>
      <c r="B29" t="str">
        <f>IF('[1]Sankey w harvest C'!C30 = "", "", '[1]Sankey w harvest C'!C30)</f>
        <v>Distribution 196.9</v>
      </c>
      <c r="C29">
        <f>IF('[1]Sankey w harvest C'!D30 = "", "", '[1]Sankey w harvest C'!D30)</f>
        <v>0.65</v>
      </c>
      <c r="D29">
        <f>IF('[1]Sankey w harvest C'!E30 = "", "", '[1]Sankey w harvest C'!E30)</f>
        <v>0.5</v>
      </c>
      <c r="E29" t="str">
        <f>IF('[1]Sankey w harvest C'!F30 = "", "", '[1]Sankey w harvest C'!F30)</f>
        <v>rgba(59,162,173, 1)'</v>
      </c>
    </row>
    <row r="30" spans="1:5" x14ac:dyDescent="0.25">
      <c r="A30">
        <f>IF('[1]Sankey w harvest C'!B31 = "", "", '[1]Sankey w harvest C'!B31)</f>
        <v>28</v>
      </c>
      <c r="B30" t="str">
        <f>IF('[1]Sankey w harvest C'!C31 = "", "", '[1]Sankey w harvest C'!C31)</f>
        <v>FLW  10.4</v>
      </c>
      <c r="C30">
        <f>IF('[1]Sankey w harvest C'!D31 = "", "", '[1]Sankey w harvest C'!D31)</f>
        <v>0.65</v>
      </c>
      <c r="D30">
        <f>IF('[1]Sankey w harvest C'!E31 = "", "", '[1]Sankey w harvest C'!E31)</f>
        <v>0.7</v>
      </c>
      <c r="E30" t="str">
        <f>IF('[1]Sankey w harvest C'!F31 = "", "", '[1]Sankey w harvest C'!F31)</f>
        <v>rgba(59,162,173, 1)'</v>
      </c>
    </row>
    <row r="31" spans="1:5" x14ac:dyDescent="0.25">
      <c r="A31">
        <f>IF('[1]Sankey w harvest C'!B32 = "", "", '[1]Sankey w harvest C'!B32)</f>
        <v>29</v>
      </c>
      <c r="B31" t="str">
        <f>IF('[1]Sankey w harvest C'!C32 = "", "", '[1]Sankey w harvest C'!C32)</f>
        <v>LWI 5.7</v>
      </c>
      <c r="C31">
        <f>IF('[1]Sankey w harvest C'!D32 = "", "", '[1]Sankey w harvest C'!D32)</f>
        <v>0.7</v>
      </c>
      <c r="D31">
        <f>IF('[1]Sankey w harvest C'!E32 = "", "", '[1]Sankey w harvest C'!E32)</f>
        <v>0.8</v>
      </c>
      <c r="E31" t="str">
        <f>IF('[1]Sankey w harvest C'!F32 = "", "", '[1]Sankey w harvest C'!F32)</f>
        <v>rgba(104,36,28, 1)'</v>
      </c>
    </row>
    <row r="32" spans="1:5" x14ac:dyDescent="0.25">
      <c r="A32">
        <f>IF('[1]Sankey w harvest C'!B33 = "", "", '[1]Sankey w harvest C'!B33)</f>
        <v>30</v>
      </c>
      <c r="B32" t="str">
        <f>IF('[1]Sankey w harvest C'!C33 = "", "", '[1]Sankey w harvest C'!C33)</f>
        <v>R 3.8</v>
      </c>
      <c r="C32">
        <f>IF('[1]Sankey w harvest C'!D33 = "", "", '[1]Sankey w harvest C'!D33)</f>
        <v>0.7</v>
      </c>
      <c r="D32">
        <f>IF('[1]Sankey w harvest C'!E33 = "", "", '[1]Sankey w harvest C'!E33)</f>
        <v>0.9</v>
      </c>
      <c r="E32" t="str">
        <f>IF('[1]Sankey w harvest C'!F33 = "", "", '[1]Sankey w harvest C'!F33)</f>
        <v>rgba(68,126,89, 1)'</v>
      </c>
    </row>
    <row r="33" spans="1:5" x14ac:dyDescent="0.25">
      <c r="A33">
        <f>IF('[1]Sankey w harvest C'!B34 = "", "", '[1]Sankey w harvest C'!B34)</f>
        <v>31</v>
      </c>
      <c r="B33" t="str">
        <f>IF('[1]Sankey w harvest C'!C34 = "", "", '[1]Sankey w harvest C'!C34)</f>
        <v/>
      </c>
      <c r="C33">
        <f>IF('[1]Sankey w harvest C'!D34 = "", "", '[1]Sankey w harvest C'!D34)</f>
        <v>0.7</v>
      </c>
      <c r="D33">
        <f>IF('[1]Sankey w harvest C'!E34 = "", "", '[1]Sankey w harvest C'!E34)</f>
        <v>0.5</v>
      </c>
      <c r="E33" t="str">
        <f>IF('[1]Sankey w harvest C'!F34 = "", "", '[1]Sankey w harvest C'!F34)</f>
        <v>rgba(87,133,183,1)'</v>
      </c>
    </row>
    <row r="34" spans="1:5" x14ac:dyDescent="0.25">
      <c r="A34">
        <f>IF('[1]Sankey w harvest C'!B35 = "", "", '[1]Sankey w harvest C'!B35)</f>
        <v>32</v>
      </c>
      <c r="B34" t="str">
        <f>IF('[1]Sankey w harvest C'!C35 = "", "", '[1]Sankey w harvest C'!C35)</f>
        <v>Wholesale/Retail  175.6</v>
      </c>
      <c r="C34">
        <f>IF('[1]Sankey w harvest C'!D35 = "", "", '[1]Sankey w harvest C'!D35)</f>
        <v>0.75</v>
      </c>
      <c r="D34">
        <f>IF('[1]Sankey w harvest C'!E35 = "", "", '[1]Sankey w harvest C'!E35)</f>
        <v>0.5</v>
      </c>
      <c r="E34" t="str">
        <f>IF('[1]Sankey w harvest C'!F35 = "", "", '[1]Sankey w harvest C'!F35)</f>
        <v>rgba(87,133,183, 1)'</v>
      </c>
    </row>
    <row r="35" spans="1:5" x14ac:dyDescent="0.25">
      <c r="A35">
        <f>IF('[1]Sankey w harvest C'!B36 = "", "", '[1]Sankey w harvest C'!B36)</f>
        <v>33</v>
      </c>
      <c r="B35" t="str">
        <f>IF('[1]Sankey w harvest C'!C36 = "", "", '[1]Sankey w harvest C'!C36)</f>
        <v>FLW  21.3</v>
      </c>
      <c r="C35">
        <f>IF('[1]Sankey w harvest C'!D36 = "", "", '[1]Sankey w harvest C'!D36)</f>
        <v>0.75</v>
      </c>
      <c r="D35">
        <f>IF('[1]Sankey w harvest C'!E36 = "", "", '[1]Sankey w harvest C'!E36)</f>
        <v>0.7</v>
      </c>
      <c r="E35" t="str">
        <f>IF('[1]Sankey w harvest C'!F36 = "", "", '[1]Sankey w harvest C'!F36)</f>
        <v>rgba(87,133,183,1)'</v>
      </c>
    </row>
    <row r="36" spans="1:5" x14ac:dyDescent="0.25">
      <c r="A36">
        <f>IF('[1]Sankey w harvest C'!B37 = "", "", '[1]Sankey w harvest C'!B37)</f>
        <v>34</v>
      </c>
      <c r="B36" t="str">
        <f>IF('[1]Sankey w harvest C'!C37 = "", "", '[1]Sankey w harvest C'!C37)</f>
        <v>LWI 11.7</v>
      </c>
      <c r="C36">
        <f>IF('[1]Sankey w harvest C'!D37 = "", "", '[1]Sankey w harvest C'!D37)</f>
        <v>0.8</v>
      </c>
      <c r="D36">
        <f>IF('[1]Sankey w harvest C'!E37 = "", "", '[1]Sankey w harvest C'!E37)</f>
        <v>0.8</v>
      </c>
      <c r="E36" t="str">
        <f>IF('[1]Sankey w harvest C'!F37 = "", "", '[1]Sankey w harvest C'!F37)</f>
        <v>rgba(104,36,28, 1)'</v>
      </c>
    </row>
    <row r="37" spans="1:5" x14ac:dyDescent="0.25">
      <c r="A37">
        <f>IF('[1]Sankey w harvest C'!B38 = "", "", '[1]Sankey w harvest C'!B38)</f>
        <v>35</v>
      </c>
      <c r="B37" t="str">
        <f>IF('[1]Sankey w harvest C'!C38 = "", "", '[1]Sankey w harvest C'!C38)</f>
        <v>R 7.8</v>
      </c>
      <c r="C37">
        <f>IF('[1]Sankey w harvest C'!D38 = "", "", '[1]Sankey w harvest C'!D38)</f>
        <v>0.8</v>
      </c>
      <c r="D37">
        <f>IF('[1]Sankey w harvest C'!E38 = "", "", '[1]Sankey w harvest C'!E38)</f>
        <v>0.9</v>
      </c>
      <c r="E37" t="str">
        <f>IF('[1]Sankey w harvest C'!F38 = "", "", '[1]Sankey w harvest C'!F38)</f>
        <v>rgba(68,126,89, 1)'</v>
      </c>
    </row>
    <row r="38" spans="1:5" x14ac:dyDescent="0.25">
      <c r="A38">
        <f>IF('[1]Sankey w harvest C'!B39 = "", "", '[1]Sankey w harvest C'!B39)</f>
        <v>36</v>
      </c>
      <c r="B38" t="str">
        <f>IF('[1]Sankey w harvest C'!C39 = "", "", '[1]Sankey w harvest C'!C39)</f>
        <v/>
      </c>
      <c r="C38">
        <f>IF('[1]Sankey w harvest C'!D39 = "", "", '[1]Sankey w harvest C'!D39)</f>
        <v>0.75</v>
      </c>
      <c r="D38">
        <f>IF('[1]Sankey w harvest C'!E39 = "", "", '[1]Sankey w harvest C'!E39)</f>
        <v>0.5</v>
      </c>
      <c r="E38" t="str">
        <f>IF('[1]Sankey w harvest C'!F39 = "", "", '[1]Sankey w harvest C'!F39)</f>
        <v>rgba(203,77,6,1)'</v>
      </c>
    </row>
    <row r="39" spans="1:5" x14ac:dyDescent="0.25">
      <c r="A39">
        <f>IF('[1]Sankey w harvest C'!B40 = "", "", '[1]Sankey w harvest C'!B40)</f>
        <v>37</v>
      </c>
      <c r="B39" t="str">
        <f>IF('[1]Sankey w harvest C'!C40 = "", "", '[1]Sankey w harvest C'!C40)</f>
        <v>Consumption 133.9</v>
      </c>
      <c r="C39">
        <f>IF('[1]Sankey w harvest C'!D40 = "", "", '[1]Sankey w harvest C'!D40)</f>
        <v>0.8</v>
      </c>
      <c r="D39">
        <f>IF('[1]Sankey w harvest C'!E40 = "", "", '[1]Sankey w harvest C'!E40)</f>
        <v>0.5</v>
      </c>
      <c r="E39" t="str">
        <f>IF('[1]Sankey w harvest C'!F40 = "", "", '[1]Sankey w harvest C'!F40)</f>
        <v>rgba(203,77,6, 1)'</v>
      </c>
    </row>
    <row r="40" spans="1:5" x14ac:dyDescent="0.25">
      <c r="A40">
        <f>IF('[1]Sankey w harvest C'!B41 = "", "", '[1]Sankey w harvest C'!B41)</f>
        <v>38</v>
      </c>
      <c r="B40" t="str">
        <f>IF('[1]Sankey w harvest C'!C41 = "", "", '[1]Sankey w harvest C'!C41)</f>
        <v>FLW  49.4</v>
      </c>
      <c r="C40">
        <f>IF('[1]Sankey w harvest C'!D41 = "", "", '[1]Sankey w harvest C'!D41)</f>
        <v>0.9</v>
      </c>
      <c r="D40">
        <f>IF('[1]Sankey w harvest C'!E41 = "", "", '[1]Sankey w harvest C'!E41)</f>
        <v>0.7</v>
      </c>
      <c r="E40" t="str">
        <f>IF('[1]Sankey w harvest C'!F41 = "", "", '[1]Sankey w harvest C'!F41)</f>
        <v>rgba(203,77,6,1)'</v>
      </c>
    </row>
    <row r="41" spans="1:5" x14ac:dyDescent="0.25">
      <c r="A41">
        <f>IF('[1]Sankey w harvest C'!B42 = "", "", '[1]Sankey w harvest C'!B42)</f>
        <v>39</v>
      </c>
      <c r="B41" t="str">
        <f>IF('[1]Sankey w harvest C'!C42 = "", "", '[1]Sankey w harvest C'!C42)</f>
        <v>LWI 43.8</v>
      </c>
      <c r="C41">
        <f>IF('[1]Sankey w harvest C'!D42 = "", "", '[1]Sankey w harvest C'!D42)</f>
        <v>0.9</v>
      </c>
      <c r="D41">
        <f>IF('[1]Sankey w harvest C'!E42 = "", "", '[1]Sankey w harvest C'!E42)</f>
        <v>0.8</v>
      </c>
      <c r="E41" t="str">
        <f>IF('[1]Sankey w harvest C'!F42 = "", "", '[1]Sankey w harvest C'!F42)</f>
        <v>rgba(104,36,28, 1)'</v>
      </c>
    </row>
    <row r="42" spans="1:5" x14ac:dyDescent="0.25">
      <c r="A42">
        <f>IF('[1]Sankey w harvest C'!B43 = "", "", '[1]Sankey w harvest C'!B43)</f>
        <v>40</v>
      </c>
      <c r="B42" t="str">
        <f>IF('[1]Sankey w harvest C'!C43 = "", "", '[1]Sankey w harvest C'!C43)</f>
        <v>R 2.9</v>
      </c>
      <c r="C42">
        <f>IF('[1]Sankey w harvest C'!D43 = "", "", '[1]Sankey w harvest C'!D43)</f>
        <v>0.9</v>
      </c>
      <c r="D42">
        <f>IF('[1]Sankey w harvest C'!E43 = "", "", '[1]Sankey w harvest C'!E43)</f>
        <v>0.9</v>
      </c>
      <c r="E42" t="str">
        <f>IF('[1]Sankey w harvest C'!F43 = "", "", '[1]Sankey w harvest C'!F43)</f>
        <v>rgba(68,126,89, 1)'</v>
      </c>
    </row>
    <row r="43" spans="1:5" x14ac:dyDescent="0.25">
      <c r="A43">
        <f>IF('[1]Sankey w harvest C'!B44 = "", "", '[1]Sankey w harvest C'!B44)</f>
        <v>41</v>
      </c>
      <c r="B43" t="str">
        <f>IF('[1]Sankey w harvest C'!C44 = "", "", '[1]Sankey w harvest C'!C44)</f>
        <v/>
      </c>
      <c r="C43">
        <f>IF('[1]Sankey w harvest C'!D44 = "", "", '[1]Sankey w harvest C'!D44)</f>
        <v>0.9</v>
      </c>
      <c r="D43">
        <f>IF('[1]Sankey w harvest C'!E44 = "", "", '[1]Sankey w harvest C'!E44)</f>
        <v>0.5</v>
      </c>
      <c r="E43" t="str">
        <f>IF('[1]Sankey w harvest C'!F44 = "", "", '[1]Sankey w harvest C'!F44)</f>
        <v>rgba(203,77,6,1)'</v>
      </c>
    </row>
    <row r="44" spans="1:5" x14ac:dyDescent="0.25">
      <c r="A44">
        <f>IF('[1]Sankey w harvest C'!B45 = "", "", '[1]Sankey w harvest C'!B45)</f>
        <v>42</v>
      </c>
      <c r="B44" t="str">
        <f>IF('[1]Sankey w harvest C'!C45 = "", "", '[1]Sankey w harvest C'!C45)</f>
        <v/>
      </c>
      <c r="C44">
        <f>IF('[1]Sankey w harvest C'!D45 = "", "", '[1]Sankey w harvest C'!D45)</f>
        <v>0.9</v>
      </c>
      <c r="D44">
        <f>IF('[1]Sankey w harvest C'!E45 = "", "", '[1]Sankey w harvest C'!E45)</f>
        <v>0.5</v>
      </c>
      <c r="E44" t="str">
        <f>IF('[1]Sankey w harvest C'!F45 = "", "", '[1]Sankey w harvest C'!F45)</f>
        <v>rgba(203,77,6,1)'</v>
      </c>
    </row>
    <row r="45" spans="1:5" x14ac:dyDescent="0.25">
      <c r="A45">
        <f>IF('[1]Sankey w harvest C'!B46 = "", "", '[1]Sankey w harvest C'!B46)</f>
        <v>43</v>
      </c>
      <c r="B45" t="str">
        <f>IF('[1]Sankey w harvest C'!C46 = "", "", '[1]Sankey w harvest C'!C46)</f>
        <v/>
      </c>
      <c r="C45">
        <f>IF('[1]Sankey w harvest C'!D46 = "", "", '[1]Sankey w harvest C'!D46)</f>
        <v>0.05</v>
      </c>
      <c r="D45">
        <f>IF('[1]Sankey w harvest C'!E46 = "", "", '[1]Sankey w harvest C'!E46)</f>
        <v>0.7</v>
      </c>
      <c r="E45" t="str">
        <f>IF('[1]Sankey w harvest C'!F46 = "", "", '[1]Sankey w harvest C'!F46)</f>
        <v>rgba(143,187,85, 1)'</v>
      </c>
    </row>
    <row r="46" spans="1:5" x14ac:dyDescent="0.25">
      <c r="A46">
        <f>IF('[1]Sankey w harvest C'!B47 = "", "", '[1]Sankey w harvest C'!B47)</f>
        <v>44</v>
      </c>
      <c r="B46" t="str">
        <f>IF('[1]Sankey w harvest C'!C47 = "", "", '[1]Sankey w harvest C'!C47)</f>
        <v/>
      </c>
      <c r="C46">
        <f>IF('[1]Sankey w harvest C'!D47 = "", "", '[1]Sankey w harvest C'!D47)</f>
        <v>0.15</v>
      </c>
      <c r="D46">
        <f>IF('[1]Sankey w harvest C'!E47 = "", "", '[1]Sankey w harvest C'!E47)</f>
        <v>0.7</v>
      </c>
      <c r="E46" t="str">
        <f>IF('[1]Sankey w harvest C'!F47 = "", "", '[1]Sankey w harvest C'!F47)</f>
        <v>rgba(143,187,85, 1)'</v>
      </c>
    </row>
    <row r="47" spans="1:5" x14ac:dyDescent="0.25">
      <c r="A47">
        <f>IF('[1]Sankey w harvest C'!B48 = "", "", '[1]Sankey w harvest C'!B48)</f>
        <v>45</v>
      </c>
      <c r="B47" t="str">
        <f>IF('[1]Sankey w harvest C'!C48 = "", "", '[1]Sankey w harvest C'!C48)</f>
        <v/>
      </c>
      <c r="C47">
        <f>IF('[1]Sankey w harvest C'!D48 = "", "", '[1]Sankey w harvest C'!D48)</f>
        <v>0.4</v>
      </c>
      <c r="D47">
        <f>IF('[1]Sankey w harvest C'!E48 = "", "", '[1]Sankey w harvest C'!E48)</f>
        <v>0.7</v>
      </c>
      <c r="E47" t="str">
        <f>IF('[1]Sankey w harvest C'!F48 = "", "", '[1]Sankey w harvest C'!F48)</f>
        <v>rgba(229,169,64, 1)'</v>
      </c>
    </row>
    <row r="48" spans="1:5" x14ac:dyDescent="0.25">
      <c r="A48">
        <f>IF('[1]Sankey w harvest C'!B49 = "", "", '[1]Sankey w harvest C'!B49)</f>
        <v>46</v>
      </c>
      <c r="B48" t="str">
        <f>IF('[1]Sankey w harvest C'!C49 = "", "", '[1]Sankey w harvest C'!C49)</f>
        <v/>
      </c>
      <c r="C48">
        <f>IF('[1]Sankey w harvest C'!D49 = "", "", '[1]Sankey w harvest C'!D49)</f>
        <v>0.65</v>
      </c>
      <c r="D48">
        <f>IF('[1]Sankey w harvest C'!E49 = "", "", '[1]Sankey w harvest C'!E49)</f>
        <v>0.7</v>
      </c>
      <c r="E48" t="str">
        <f>IF('[1]Sankey w harvest C'!F49 = "", "", '[1]Sankey w harvest C'!F49)</f>
        <v>rgba(59,162,173, 1)'</v>
      </c>
    </row>
    <row r="49" spans="1:5" x14ac:dyDescent="0.25">
      <c r="A49">
        <f>IF('[1]Sankey w harvest C'!B50 = "", "", '[1]Sankey w harvest C'!B50)</f>
        <v>47</v>
      </c>
      <c r="B49" t="str">
        <f>IF('[1]Sankey w harvest C'!C50 = "", "", '[1]Sankey w harvest C'!C50)</f>
        <v/>
      </c>
      <c r="C49">
        <f>IF('[1]Sankey w harvest C'!D50 = "", "", '[1]Sankey w harvest C'!D50)</f>
        <v>0.75</v>
      </c>
      <c r="D49">
        <f>IF('[1]Sankey w harvest C'!E50 = "", "", '[1]Sankey w harvest C'!E50)</f>
        <v>0.7</v>
      </c>
      <c r="E49" t="str">
        <f>IF('[1]Sankey w harvest C'!F50 = "", "", '[1]Sankey w harvest C'!F50)</f>
        <v>rgba(87,133,183,1)'</v>
      </c>
    </row>
    <row r="50" spans="1:5" x14ac:dyDescent="0.25">
      <c r="A50">
        <f>IF('[1]Sankey w harvest C'!B51 = "", "", '[1]Sankey w harvest C'!B51)</f>
        <v>48</v>
      </c>
      <c r="B50" t="str">
        <f>IF('[1]Sankey w harvest C'!C51 = "", "", '[1]Sankey w harvest C'!C51)</f>
        <v/>
      </c>
      <c r="C50">
        <f>IF('[1]Sankey w harvest C'!D51 = "", "", '[1]Sankey w harvest C'!D51)</f>
        <v>0.9</v>
      </c>
      <c r="D50">
        <f>IF('[1]Sankey w harvest C'!E51 = "", "", '[1]Sankey w harvest C'!E51)</f>
        <v>0.7</v>
      </c>
      <c r="E50" t="str">
        <f>IF('[1]Sankey w harvest C'!F51 = "", "", '[1]Sankey w harvest C'!F51)</f>
        <v>rgba(203,77,6,1)'</v>
      </c>
    </row>
    <row r="51" spans="1:5" x14ac:dyDescent="0.25">
      <c r="A51">
        <f>IF('[1]Sankey w harvest C'!B52 = "", "", '[1]Sankey w harvest C'!B52)</f>
        <v>49</v>
      </c>
      <c r="B51" t="str">
        <f>IF('[1]Sankey w harvest C'!C52 = "", "", '[1]Sankey w harvest C'!C52)</f>
        <v>LWI 0.4</v>
      </c>
      <c r="C51">
        <f>IF('[1]Sankey w harvest C'!D52 = "", "", '[1]Sankey w harvest C'!D52)</f>
        <v>1</v>
      </c>
      <c r="D51">
        <f>IF('[1]Sankey w harvest C'!E52 = "", "", '[1]Sankey w harvest C'!E52)</f>
        <v>0.7</v>
      </c>
      <c r="E51" t="str">
        <f>IF('[1]Sankey w harvest C'!F52 = "", "", '[1]Sankey w harvest C'!F52)</f>
        <v>rgba(104,36,28, 1)'</v>
      </c>
    </row>
    <row r="52" spans="1:5" x14ac:dyDescent="0.25">
      <c r="A52">
        <f>IF('[1]Sankey w harvest C'!B53 = "", "", '[1]Sankey w harvest C'!B53)</f>
        <v>50</v>
      </c>
      <c r="B52" t="str">
        <f>IF('[1]Sankey w harvest C'!C53 = "", "", '[1]Sankey w harvest C'!C53)</f>
        <v>R 0.03</v>
      </c>
      <c r="C52">
        <f>IF('[1]Sankey w harvest C'!D53 = "", "", '[1]Sankey w harvest C'!D53)</f>
        <v>1</v>
      </c>
      <c r="D52">
        <f>IF('[1]Sankey w harvest C'!E53 = "", "", '[1]Sankey w harvest C'!E53)</f>
        <v>0.7</v>
      </c>
      <c r="E52" t="str">
        <f>IF('[1]Sankey w harvest C'!F53 = "", "", '[1]Sankey w harvest C'!F53)</f>
        <v>rgba(68,126,89, 1)'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9" workbookViewId="0">
      <selection activeCell="G38" sqref="G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'[1]Sankey w harvest C'!T3</f>
        <v>1</v>
      </c>
      <c r="B2">
        <f>'[1]Sankey w harvest C'!U3</f>
        <v>2</v>
      </c>
      <c r="C2">
        <f>'[1]Sankey w harvest C'!V3</f>
        <v>929.56278830999997</v>
      </c>
      <c r="D2" t="str">
        <f>'[1]Sankey w harvest C'!W3</f>
        <v>'rgba(143,187,85, 1)'</v>
      </c>
    </row>
    <row r="3" spans="1:4" x14ac:dyDescent="0.25">
      <c r="A3">
        <f>'[1]Sankey w harvest C'!T4</f>
        <v>2</v>
      </c>
      <c r="B3">
        <f>'[1]Sankey w harvest C'!U4</f>
        <v>3</v>
      </c>
      <c r="C3">
        <f>'[1]Sankey w harvest C'!V4</f>
        <v>40.815903227999947</v>
      </c>
      <c r="D3" t="str">
        <f>'[1]Sankey w harvest C'!W4</f>
        <v>rgba(143,187,85,1)'</v>
      </c>
    </row>
    <row r="4" spans="1:4" x14ac:dyDescent="0.25">
      <c r="A4">
        <f>'[1]Sankey w harvest C'!T5</f>
        <v>43</v>
      </c>
      <c r="B4">
        <f>'[1]Sankey w harvest C'!U5</f>
        <v>4</v>
      </c>
      <c r="C4">
        <f>'[1]Sankey w harvest C'!V5</f>
        <v>26.065668685499961</v>
      </c>
      <c r="D4" t="str">
        <f>'[1]Sankey w harvest C'!W5</f>
        <v>'rgba(68,126,89,0.5)'</v>
      </c>
    </row>
    <row r="5" spans="1:4" x14ac:dyDescent="0.25">
      <c r="A5">
        <f>'[1]Sankey w harvest C'!T6</f>
        <v>43</v>
      </c>
      <c r="B5">
        <f>'[1]Sankey w harvest C'!U6</f>
        <v>5</v>
      </c>
      <c r="C5">
        <f>'[1]Sankey w harvest C'!V6</f>
        <v>8.6885562284999871</v>
      </c>
      <c r="D5" t="str">
        <f>'[1]Sankey w harvest C'!W6</f>
        <v>'rgba(104,36,28, 1)'</v>
      </c>
    </row>
    <row r="6" spans="1:4" x14ac:dyDescent="0.25">
      <c r="A6">
        <f>'[1]Sankey w harvest C'!T7</f>
        <v>43</v>
      </c>
      <c r="B6">
        <f>'[1]Sankey w harvest C'!U7</f>
        <v>6</v>
      </c>
      <c r="C6">
        <f>'[1]Sankey w harvest C'!V7</f>
        <v>6.0616783140000017</v>
      </c>
      <c r="D6" t="str">
        <f>'[1]Sankey w harvest C'!W7</f>
        <v>rgba(0,0,0, 1)'</v>
      </c>
    </row>
    <row r="7" spans="1:4" x14ac:dyDescent="0.25">
      <c r="A7">
        <f>'[1]Sankey w harvest C'!T8</f>
        <v>2</v>
      </c>
      <c r="B7">
        <f>'[1]Sankey w harvest C'!U8</f>
        <v>7</v>
      </c>
      <c r="C7">
        <f>'[1]Sankey w harvest C'!V8</f>
        <v>888.74688508199995</v>
      </c>
      <c r="D7" t="str">
        <f>'[1]Sankey w harvest C'!W8</f>
        <v>'rgba(143,187,85, 1)'</v>
      </c>
    </row>
    <row r="8" spans="1:4" x14ac:dyDescent="0.25">
      <c r="A8">
        <f>'[1]Sankey w harvest C'!T9</f>
        <v>7</v>
      </c>
      <c r="B8">
        <f>'[1]Sankey w harvest C'!U9</f>
        <v>8</v>
      </c>
      <c r="C8">
        <f>'[1]Sankey w harvest C'!V9</f>
        <v>315.86949925919009</v>
      </c>
      <c r="D8" t="str">
        <f>'[1]Sankey w harvest C'!W9</f>
        <v>'rgba(143,187,85,0.75)'</v>
      </c>
    </row>
    <row r="9" spans="1:4" x14ac:dyDescent="0.25">
      <c r="A9">
        <f>'[1]Sankey w harvest C'!T10</f>
        <v>7</v>
      </c>
      <c r="B9">
        <f>'[1]Sankey w harvest C'!U10</f>
        <v>10</v>
      </c>
      <c r="C9">
        <f>'[1]Sankey w harvest C'!V10</f>
        <v>572.87738582280997</v>
      </c>
      <c r="D9" t="str">
        <f>'[1]Sankey w harvest C'!W10</f>
        <v>'rgba(143,187,85, 1)'</v>
      </c>
    </row>
    <row r="10" spans="1:4" x14ac:dyDescent="0.25">
      <c r="A10">
        <f>'[1]Sankey w harvest C'!T11</f>
        <v>9</v>
      </c>
      <c r="B10">
        <f>'[1]Sankey w harvest C'!U11</f>
        <v>10</v>
      </c>
      <c r="C10">
        <f>'[1]Sankey w harvest C'!V11</f>
        <v>88.572249361566804</v>
      </c>
      <c r="D10" t="str">
        <f>'[1]Sankey w harvest C'!W11</f>
        <v>'rgba(143,187,85,0.75)'</v>
      </c>
    </row>
    <row r="11" spans="1:4" x14ac:dyDescent="0.25">
      <c r="A11">
        <f>'[1]Sankey w harvest C'!T12</f>
        <v>10</v>
      </c>
      <c r="B11">
        <f>'[1]Sankey w harvest C'!U12</f>
        <v>11</v>
      </c>
      <c r="C11">
        <f>'[1]Sankey w harvest C'!V12</f>
        <v>661.4496351843768</v>
      </c>
      <c r="D11" t="str">
        <f>'[1]Sankey w harvest C'!W12</f>
        <v>'rgba(143,187,85, 1)'</v>
      </c>
    </row>
    <row r="12" spans="1:4" x14ac:dyDescent="0.25">
      <c r="A12">
        <f>'[1]Sankey w harvest C'!T13</f>
        <v>11</v>
      </c>
      <c r="B12">
        <f>'[1]Sankey w harvest C'!U13</f>
        <v>12</v>
      </c>
      <c r="C12">
        <f>'[1]Sankey w harvest C'!V13</f>
        <v>159.445389471428</v>
      </c>
      <c r="D12" t="str">
        <f>'[1]Sankey w harvest C'!W13</f>
        <v>'rgba(143,187,85,0.75)'</v>
      </c>
    </row>
    <row r="13" spans="1:4" x14ac:dyDescent="0.25">
      <c r="A13">
        <f>'[1]Sankey w harvest C'!T14</f>
        <v>11</v>
      </c>
      <c r="B13">
        <f>'[1]Sankey w harvest C'!U14</f>
        <v>13</v>
      </c>
      <c r="C13">
        <f>'[1]Sankey w harvest C'!V14</f>
        <v>106.60056893091212</v>
      </c>
      <c r="D13" t="str">
        <f>'[1]Sankey w harvest C'!W14</f>
        <v>'rgba(143,187,85,0.75)'</v>
      </c>
    </row>
    <row r="14" spans="1:4" x14ac:dyDescent="0.25">
      <c r="A14">
        <f>'[1]Sankey w harvest C'!T15</f>
        <v>11</v>
      </c>
      <c r="B14">
        <f>'[1]Sankey w harvest C'!U15</f>
        <v>15</v>
      </c>
      <c r="C14">
        <f>'[1]Sankey w harvest C'!V15</f>
        <v>12.809004178753137</v>
      </c>
      <c r="D14" t="str">
        <f>'[1]Sankey w harvest C'!W15</f>
        <v>'rgba(143,187,85,0.5)'</v>
      </c>
    </row>
    <row r="15" spans="1:4" x14ac:dyDescent="0.25">
      <c r="A15">
        <f>'[1]Sankey w harvest C'!T16</f>
        <v>44</v>
      </c>
      <c r="B15">
        <f>'[1]Sankey w harvest C'!U16</f>
        <v>17</v>
      </c>
      <c r="C15">
        <f>'[1]Sankey w harvest C'!V16</f>
        <v>5.3128176158739864</v>
      </c>
      <c r="D15" t="str">
        <f>'[1]Sankey w harvest C'!W16</f>
        <v>'rgba(104,36,28, 1)'</v>
      </c>
    </row>
    <row r="16" spans="1:4" x14ac:dyDescent="0.25">
      <c r="A16">
        <f>'[1]Sankey w harvest C'!T17</f>
        <v>44</v>
      </c>
      <c r="B16">
        <f>'[1]Sankey w harvest C'!U17</f>
        <v>16</v>
      </c>
      <c r="C16">
        <f>'[1]Sankey w harvest C'!V17</f>
        <v>7.4961865628791511</v>
      </c>
      <c r="D16" t="str">
        <f>'[1]Sankey w harvest C'!W17</f>
        <v>'rgba(68,126,89,0.5)'</v>
      </c>
    </row>
    <row r="17" spans="1:4" x14ac:dyDescent="0.25">
      <c r="A17">
        <f>'[1]Sankey w harvest C'!T18</f>
        <v>14</v>
      </c>
      <c r="B17">
        <f>'[1]Sankey w harvest C'!U18</f>
        <v>18</v>
      </c>
      <c r="C17">
        <f>'[1]Sankey w harvest C'!V18</f>
        <v>29.550864109998404</v>
      </c>
      <c r="D17" t="str">
        <f>'[1]Sankey w harvest C'!W18</f>
        <v>'rgba(229,169,64,0.75)'</v>
      </c>
    </row>
    <row r="18" spans="1:4" x14ac:dyDescent="0.25">
      <c r="A18">
        <f>'[1]Sankey w harvest C'!T19</f>
        <v>11</v>
      </c>
      <c r="B18">
        <f>'[1]Sankey w harvest C'!U19</f>
        <v>18</v>
      </c>
      <c r="C18">
        <f>'[1]Sankey w harvest C'!V19</f>
        <v>382.59467260328341</v>
      </c>
      <c r="D18" t="str">
        <f>'[1]Sankey w harvest C'!W19</f>
        <v>'rgba(143,187,85, 1)'</v>
      </c>
    </row>
    <row r="19" spans="1:4" x14ac:dyDescent="0.25">
      <c r="A19">
        <f>'[1]Sankey w harvest C'!T20</f>
        <v>18</v>
      </c>
      <c r="B19">
        <f>'[1]Sankey w harvest C'!U20</f>
        <v>19</v>
      </c>
      <c r="C19">
        <f>'[1]Sankey w harvest C'!V20</f>
        <v>412.14553671328184</v>
      </c>
      <c r="D19" t="str">
        <f>'[1]Sankey w harvest C'!W20</f>
        <v>'rgba(229,169,64, 1)'</v>
      </c>
    </row>
    <row r="20" spans="1:4" x14ac:dyDescent="0.25">
      <c r="A20">
        <f>'[1]Sankey w harvest C'!T21</f>
        <v>19</v>
      </c>
      <c r="B20">
        <f>'[1]Sankey w harvest C'!U21</f>
        <v>20</v>
      </c>
      <c r="C20">
        <f>'[1]Sankey w harvest C'!V21</f>
        <v>11.20304120775616</v>
      </c>
      <c r="D20" t="str">
        <f>'[1]Sankey w harvest C'!W21</f>
        <v>'rgba(229,169,64,0.75)'</v>
      </c>
    </row>
    <row r="21" spans="1:4" x14ac:dyDescent="0.25">
      <c r="A21">
        <f>'[1]Sankey w harvest C'!T22</f>
        <v>19</v>
      </c>
      <c r="B21">
        <f>'[1]Sankey w harvest C'!U22</f>
        <v>22</v>
      </c>
      <c r="C21">
        <f>'[1]Sankey w harvest C'!V22</f>
        <v>208.5184043695765</v>
      </c>
      <c r="D21" t="str">
        <f>'[1]Sankey w harvest C'!W22</f>
        <v>'rgba(229,169,64,0.5)'</v>
      </c>
    </row>
    <row r="22" spans="1:4" x14ac:dyDescent="0.25">
      <c r="A22">
        <f>'[1]Sankey w harvest C'!T23</f>
        <v>45</v>
      </c>
      <c r="B22">
        <f>'[1]Sankey w harvest C'!U23</f>
        <v>23</v>
      </c>
      <c r="C22">
        <f>'[1]Sankey w harvest C'!V23</f>
        <v>63.681330070598783</v>
      </c>
      <c r="D22" t="str">
        <f>'[1]Sankey w harvest C'!W23</f>
        <v>'rgba(59,162,173,0.5)'</v>
      </c>
    </row>
    <row r="23" spans="1:4" x14ac:dyDescent="0.25">
      <c r="A23">
        <f>'[1]Sankey w harvest C'!T24</f>
        <v>45</v>
      </c>
      <c r="B23">
        <f>'[1]Sankey w harvest C'!U24</f>
        <v>25</v>
      </c>
      <c r="C23">
        <f>'[1]Sankey w harvest C'!V24</f>
        <v>137.51978473804138</v>
      </c>
      <c r="D23" t="str">
        <f>'[1]Sankey w harvest C'!W24</f>
        <v>'rgba(68,126,89,0.5)'</v>
      </c>
    </row>
    <row r="24" spans="1:4" x14ac:dyDescent="0.25">
      <c r="A24">
        <f>'[1]Sankey w harvest C'!T25</f>
        <v>45</v>
      </c>
      <c r="B24">
        <f>'[1]Sankey w harvest C'!U25</f>
        <v>24</v>
      </c>
      <c r="C24">
        <f>'[1]Sankey w harvest C'!V25</f>
        <v>4.6012801327632173</v>
      </c>
      <c r="D24" t="str">
        <f>'[1]Sankey w harvest C'!W25</f>
        <v>'rgba(104,36,28, 1)'</v>
      </c>
    </row>
    <row r="25" spans="1:4" x14ac:dyDescent="0.25">
      <c r="A25">
        <f>'[1]Sankey w harvest C'!T26</f>
        <v>45</v>
      </c>
      <c r="B25">
        <f>'[1]Sankey w harvest C'!U26</f>
        <v>0</v>
      </c>
      <c r="C25">
        <f>'[1]Sankey w harvest C'!V26</f>
        <v>2.7160094281731602</v>
      </c>
      <c r="D25" t="str">
        <f>'[1]Sankey w harvest C'!W26</f>
        <v>'rgba(255,205,0, 0.75)'</v>
      </c>
    </row>
    <row r="26" spans="1:4" x14ac:dyDescent="0.25">
      <c r="A26">
        <f>'[1]Sankey w harvest C'!T27</f>
        <v>19</v>
      </c>
      <c r="B26">
        <f>'[1]Sankey w harvest C'!U27</f>
        <v>26</v>
      </c>
      <c r="C26">
        <f>'[1]Sankey w harvest C'!V27</f>
        <v>192.4240911359492</v>
      </c>
      <c r="D26" t="str">
        <f>'[1]Sankey w harvest C'!W27</f>
        <v>'rgba(229,169,64, 1)'</v>
      </c>
    </row>
    <row r="27" spans="1:4" x14ac:dyDescent="0.25">
      <c r="A27">
        <f>'[1]Sankey w harvest C'!T28</f>
        <v>21</v>
      </c>
      <c r="B27">
        <f>'[1]Sankey w harvest C'!U28</f>
        <v>26</v>
      </c>
      <c r="C27">
        <f>'[1]Sankey w harvest C'!V28</f>
        <v>14.81157262250882</v>
      </c>
      <c r="D27" t="str">
        <f>'[1]Sankey w harvest C'!W28</f>
        <v>'rgba(59,162,173,0.75)'</v>
      </c>
    </row>
    <row r="28" spans="1:4" x14ac:dyDescent="0.25">
      <c r="A28">
        <f>'[1]Sankey w harvest C'!T29</f>
        <v>26</v>
      </c>
      <c r="B28">
        <f>'[1]Sankey w harvest C'!U29</f>
        <v>27</v>
      </c>
      <c r="C28">
        <f>'[1]Sankey w harvest C'!V29</f>
        <v>207.23566375845803</v>
      </c>
      <c r="D28" t="str">
        <f>'[1]Sankey w harvest C'!W29</f>
        <v>'rgba(59,162,173, 1)'</v>
      </c>
    </row>
    <row r="29" spans="1:4" x14ac:dyDescent="0.25">
      <c r="A29">
        <f>'[1]Sankey w harvest C'!T30</f>
        <v>27</v>
      </c>
      <c r="B29">
        <f>'[1]Sankey w harvest C'!U30</f>
        <v>31</v>
      </c>
      <c r="C29">
        <f>'[1]Sankey w harvest C'!V30</f>
        <v>196.87388057053511</v>
      </c>
      <c r="D29" t="str">
        <f>'[1]Sankey w harvest C'!W30</f>
        <v>'rgba(59,162,173, 1)'</v>
      </c>
    </row>
    <row r="30" spans="1:4" x14ac:dyDescent="0.25">
      <c r="A30">
        <f>'[1]Sankey w harvest C'!T31</f>
        <v>27</v>
      </c>
      <c r="B30">
        <f>'[1]Sankey w harvest C'!U31</f>
        <v>28</v>
      </c>
      <c r="C30">
        <f>'[1]Sankey w harvest C'!V31</f>
        <v>10.361783187922901</v>
      </c>
      <c r="D30" t="str">
        <f>'[1]Sankey w harvest C'!W31</f>
        <v>'rgba(59,162,173,0.5)'</v>
      </c>
    </row>
    <row r="31" spans="1:4" x14ac:dyDescent="0.25">
      <c r="A31">
        <f>'[1]Sankey w harvest C'!T32</f>
        <v>46</v>
      </c>
      <c r="B31">
        <f>'[1]Sankey w harvest C'!U32</f>
        <v>30</v>
      </c>
      <c r="C31">
        <f>'[1]Sankey w harvest C'!V32</f>
        <v>3.7828198196338847</v>
      </c>
      <c r="D31" t="str">
        <f>'[1]Sankey w harvest C'!W32</f>
        <v>'rgba(68,126,89,0.5)'</v>
      </c>
    </row>
    <row r="32" spans="1:4" x14ac:dyDescent="0.25">
      <c r="A32">
        <f>'[1]Sankey w harvest C'!T33</f>
        <v>46</v>
      </c>
      <c r="B32">
        <f>'[1]Sankey w harvest C'!U33</f>
        <v>29</v>
      </c>
      <c r="C32">
        <f>'[1]Sankey w harvest C'!V33</f>
        <v>5.6904287246487995</v>
      </c>
      <c r="D32" t="str">
        <f>'[1]Sankey w harvest C'!W33</f>
        <v>'rgba(104,36,28, 1)'</v>
      </c>
    </row>
    <row r="33" spans="1:4" x14ac:dyDescent="0.25">
      <c r="A33">
        <f>'[1]Sankey w harvest C'!T34</f>
        <v>46</v>
      </c>
      <c r="B33">
        <f>'[1]Sankey w harvest C'!U34</f>
        <v>0</v>
      </c>
      <c r="C33">
        <f>'[1]Sankey w harvest C'!V34</f>
        <v>0.88853464364021784</v>
      </c>
      <c r="D33" t="str">
        <f>'[1]Sankey w harvest C'!W34</f>
        <v>'rgba(255,205,0, 0.75)'</v>
      </c>
    </row>
    <row r="34" spans="1:4" x14ac:dyDescent="0.25">
      <c r="A34">
        <f>'[1]Sankey w harvest C'!T35</f>
        <v>31</v>
      </c>
      <c r="B34">
        <f>'[1]Sankey w harvest C'!U35</f>
        <v>32</v>
      </c>
      <c r="C34">
        <f>'[1]Sankey w harvest C'!V35</f>
        <v>196.87388057053511</v>
      </c>
      <c r="D34" t="str">
        <f>'[1]Sankey w harvest C'!W35</f>
        <v>'rgba(87,133,183, 1)'</v>
      </c>
    </row>
    <row r="35" spans="1:4" x14ac:dyDescent="0.25">
      <c r="A35">
        <f>'[1]Sankey w harvest C'!T36</f>
        <v>32</v>
      </c>
      <c r="B35">
        <f>'[1]Sankey w harvest C'!U36</f>
        <v>33</v>
      </c>
      <c r="C35">
        <f>'[1]Sankey w harvest C'!V36</f>
        <v>21.311378659815169</v>
      </c>
      <c r="D35" t="str">
        <f>'[1]Sankey w harvest C'!W36</f>
        <v>'rgba(87,133,183,0.5)'</v>
      </c>
    </row>
    <row r="36" spans="1:4" x14ac:dyDescent="0.25">
      <c r="A36">
        <f>'[1]Sankey w harvest C'!T37</f>
        <v>47</v>
      </c>
      <c r="B36">
        <f>'[1]Sankey w harvest C'!U37</f>
        <v>35</v>
      </c>
      <c r="C36">
        <f>'[1]Sankey w harvest C'!V37</f>
        <v>7.7802347449263456</v>
      </c>
      <c r="D36" t="str">
        <f>'[1]Sankey w harvest C'!W37</f>
        <v>'rgba(68,126,89,0.5)'</v>
      </c>
    </row>
    <row r="37" spans="1:4" x14ac:dyDescent="0.25">
      <c r="A37">
        <f>'[1]Sankey w harvest C'!T38</f>
        <v>47</v>
      </c>
      <c r="B37">
        <f>'[1]Sankey w harvest C'!U38</f>
        <v>34</v>
      </c>
      <c r="C37">
        <f>'[1]Sankey w harvest C'!V38</f>
        <v>11.703669058529041</v>
      </c>
      <c r="D37" t="str">
        <f>'[1]Sankey w harvest C'!W38</f>
        <v>'rgba(104,36,28, 1)'</v>
      </c>
    </row>
    <row r="38" spans="1:4" x14ac:dyDescent="0.25">
      <c r="A38">
        <f>'[1]Sankey w harvest C'!T39</f>
        <v>47</v>
      </c>
      <c r="B38">
        <f>'[1]Sankey w harvest C'!U39</f>
        <v>0</v>
      </c>
      <c r="C38">
        <f>'[1]Sankey w harvest C'!V39</f>
        <v>1.8274748563597827</v>
      </c>
      <c r="D38" t="str">
        <f>'[1]Sankey w harvest C'!W39</f>
        <v>'rgba(255,205,0, 0.75)'</v>
      </c>
    </row>
    <row r="39" spans="1:4" x14ac:dyDescent="0.25">
      <c r="A39">
        <f>'[1]Sankey w harvest C'!T40</f>
        <v>32</v>
      </c>
      <c r="B39">
        <f>'[1]Sankey w harvest C'!U40</f>
        <v>36</v>
      </c>
      <c r="C39">
        <f>'[1]Sankey w harvest C'!V40</f>
        <v>175.56250191071996</v>
      </c>
      <c r="D39" t="str">
        <f>'[1]Sankey w harvest C'!W40</f>
        <v>'rgba(87,133,183, 1)'</v>
      </c>
    </row>
    <row r="40" spans="1:4" x14ac:dyDescent="0.25">
      <c r="A40">
        <f>'[1]Sankey w harvest C'!T41</f>
        <v>36</v>
      </c>
      <c r="B40">
        <f>'[1]Sankey w harvest C'!U41</f>
        <v>37</v>
      </c>
      <c r="C40">
        <f>'[1]Sankey w harvest C'!V41</f>
        <v>175.56250191071996</v>
      </c>
      <c r="D40" t="str">
        <f>'[1]Sankey w harvest C'!W41</f>
        <v>'rgba(203,77,6, 1)'</v>
      </c>
    </row>
    <row r="41" spans="1:4" x14ac:dyDescent="0.25">
      <c r="A41">
        <f>'[1]Sankey w harvest C'!T42</f>
        <v>37</v>
      </c>
      <c r="B41">
        <f>'[1]Sankey w harvest C'!U42</f>
        <v>41</v>
      </c>
      <c r="C41">
        <f>'[1]Sankey w harvest C'!V42</f>
        <v>126.1563050583075</v>
      </c>
      <c r="D41" t="str">
        <f>'[1]Sankey w harvest C'!W42</f>
        <v>'rgba(203,77,6, 1)'</v>
      </c>
    </row>
    <row r="42" spans="1:4" x14ac:dyDescent="0.25">
      <c r="A42">
        <f>'[1]Sankey w harvest C'!T43</f>
        <v>37</v>
      </c>
      <c r="B42">
        <f>'[1]Sankey w harvest C'!U43</f>
        <v>38</v>
      </c>
      <c r="C42">
        <f>'[1]Sankey w harvest C'!V43</f>
        <v>49.406196852412442</v>
      </c>
      <c r="D42" t="str">
        <f>'[1]Sankey w harvest C'!W43</f>
        <v>'rgba(203,77,6,0.5)'</v>
      </c>
    </row>
    <row r="43" spans="1:4" x14ac:dyDescent="0.25">
      <c r="A43">
        <f>'[1]Sankey w harvest C'!T44</f>
        <v>48</v>
      </c>
      <c r="B43">
        <f>'[1]Sankey w harvest C'!U44</f>
        <v>40</v>
      </c>
      <c r="C43">
        <f>'[1]Sankey w harvest C'!V44</f>
        <v>2.8721375965838942</v>
      </c>
      <c r="D43" t="str">
        <f>'[1]Sankey w harvest C'!W44</f>
        <v>'rgba(68,126,89,0.5)'</v>
      </c>
    </row>
    <row r="44" spans="1:4" x14ac:dyDescent="0.25">
      <c r="A44">
        <f>'[1]Sankey w harvest C'!T45</f>
        <v>48</v>
      </c>
      <c r="B44">
        <f>'[1]Sankey w harvest C'!U45</f>
        <v>39</v>
      </c>
      <c r="C44">
        <f>'[1]Sankey w harvest C'!V45</f>
        <v>43.81804975582854</v>
      </c>
      <c r="D44" t="str">
        <f>'[1]Sankey w harvest C'!W45</f>
        <v>'rgba(104,36,28, 1)'</v>
      </c>
    </row>
    <row r="45" spans="1:4" x14ac:dyDescent="0.25">
      <c r="A45">
        <f>'[1]Sankey w harvest C'!T46</f>
        <v>48</v>
      </c>
      <c r="B45">
        <f>'[1]Sankey w harvest C'!U46</f>
        <v>0</v>
      </c>
      <c r="C45">
        <f>'[1]Sankey w harvest C'!V46</f>
        <v>2.7160095000000006</v>
      </c>
      <c r="D45" t="str">
        <f>'[1]Sankey w harvest C'!W46</f>
        <v>'rgba(255,205,0, 0.75)'</v>
      </c>
    </row>
    <row r="46" spans="1:4" x14ac:dyDescent="0.25">
      <c r="A46">
        <f>'[1]Sankey w harvest C'!T47</f>
        <v>0</v>
      </c>
      <c r="B46">
        <f>'[1]Sankey w harvest C'!U47</f>
        <v>41</v>
      </c>
      <c r="C46">
        <f>'[1]Sankey w harvest C'!V47</f>
        <v>7.7698304281731607</v>
      </c>
      <c r="D46" t="str">
        <f>'[1]Sankey w harvest C'!W47</f>
        <v>'rgba(203,77,6, 0.75)'</v>
      </c>
    </row>
    <row r="47" spans="1:4" x14ac:dyDescent="0.25">
      <c r="A47">
        <f>'[1]Sankey w harvest C'!T48</f>
        <v>0</v>
      </c>
      <c r="B47">
        <f>'[1]Sankey w harvest C'!U48</f>
        <v>42</v>
      </c>
      <c r="C47">
        <f>'[1]Sankey w harvest C'!V48</f>
        <v>0.37819800000000015</v>
      </c>
      <c r="D47" t="str">
        <f>'[1]Sankey w harvest C'!W48</f>
        <v>'rgba(255,205,0,0.5)'</v>
      </c>
    </row>
    <row r="48" spans="1:4" x14ac:dyDescent="0.25">
      <c r="A48">
        <f>'[1]Sankey w harvest C'!T49</f>
        <v>42</v>
      </c>
      <c r="B48">
        <f>'[1]Sankey w harvest C'!U49</f>
        <v>49</v>
      </c>
      <c r="C48">
        <f>'[1]Sankey w harvest C'!V49</f>
        <v>0.35046962586564734</v>
      </c>
      <c r="D48" t="str">
        <f>'[1]Sankey w harvest C'!W49</f>
        <v>'rgba(104,36,28, 1)'</v>
      </c>
    </row>
    <row r="49" spans="1:4" x14ac:dyDescent="0.25">
      <c r="A49">
        <f>'[1]Sankey w harvest C'!T50</f>
        <v>42</v>
      </c>
      <c r="B49">
        <f>'[1]Sankey w harvest C'!U50</f>
        <v>50</v>
      </c>
      <c r="C49">
        <f>'[1]Sankey w harvest C'!V50</f>
        <v>2.7728374134352786E-2</v>
      </c>
      <c r="D49" t="str">
        <f>'[1]Sankey w harvest C'!W50</f>
        <v>'rgba(68,126,89,0.5)'</v>
      </c>
    </row>
    <row r="50" spans="1:4" x14ac:dyDescent="0.25">
      <c r="A50">
        <f>'[1]Sankey w harvest C'!T51</f>
        <v>3</v>
      </c>
      <c r="B50">
        <f>'[1]Sankey w harvest C'!U51</f>
        <v>43</v>
      </c>
      <c r="C50">
        <f>'[1]Sankey w harvest C'!V51</f>
        <v>40.815903227999947</v>
      </c>
      <c r="D50" t="str">
        <f>'[1]Sankey w harvest C'!W51</f>
        <v>'rgba(143,187,85,0.5)'</v>
      </c>
    </row>
    <row r="51" spans="1:4" x14ac:dyDescent="0.25">
      <c r="A51">
        <f>'[1]Sankey w harvest C'!T52</f>
        <v>15</v>
      </c>
      <c r="B51">
        <f>'[1]Sankey w harvest C'!U52</f>
        <v>44</v>
      </c>
      <c r="C51">
        <f>'[1]Sankey w harvest C'!V52</f>
        <v>12.809004178753137</v>
      </c>
      <c r="D51" t="str">
        <f>'[1]Sankey w harvest C'!W52</f>
        <v>'rgba(143,187,85,0.5)'</v>
      </c>
    </row>
    <row r="52" spans="1:4" x14ac:dyDescent="0.25">
      <c r="A52">
        <f>'[1]Sankey w harvest C'!T53</f>
        <v>22</v>
      </c>
      <c r="B52">
        <f>'[1]Sankey w harvest C'!U53</f>
        <v>45</v>
      </c>
      <c r="C52">
        <f>'[1]Sankey w harvest C'!V53</f>
        <v>208.5184043695765</v>
      </c>
      <c r="D52" t="str">
        <f>'[1]Sankey w harvest C'!W53</f>
        <v>'rgba(229,169,64,0.5)'</v>
      </c>
    </row>
    <row r="53" spans="1:4" x14ac:dyDescent="0.25">
      <c r="A53">
        <f>'[1]Sankey w harvest C'!T54</f>
        <v>28</v>
      </c>
      <c r="B53">
        <f>'[1]Sankey w harvest C'!U54</f>
        <v>46</v>
      </c>
      <c r="C53">
        <f>'[1]Sankey w harvest C'!V54</f>
        <v>10.361783187922901</v>
      </c>
      <c r="D53" t="str">
        <f>'[1]Sankey w harvest C'!W54</f>
        <v>'rgba(59,162,173,0.5)'</v>
      </c>
    </row>
    <row r="54" spans="1:4" x14ac:dyDescent="0.25">
      <c r="A54">
        <f>'[1]Sankey w harvest C'!T55</f>
        <v>33</v>
      </c>
      <c r="B54">
        <f>'[1]Sankey w harvest C'!U55</f>
        <v>47</v>
      </c>
      <c r="C54">
        <f>'[1]Sankey w harvest C'!V55</f>
        <v>21.311378659815169</v>
      </c>
      <c r="D54" t="str">
        <f>'[1]Sankey w harvest C'!W55</f>
        <v>'rgba(87,133,183,0.5)'</v>
      </c>
    </row>
    <row r="55" spans="1:4" x14ac:dyDescent="0.25">
      <c r="A55">
        <f>'[1]Sankey w harvest C'!T56</f>
        <v>38</v>
      </c>
      <c r="B55">
        <f>'[1]Sankey w harvest C'!U56</f>
        <v>48</v>
      </c>
      <c r="C55">
        <f>'[1]Sankey w harvest C'!V56</f>
        <v>49.406196852412442</v>
      </c>
      <c r="D55" t="str">
        <f>'[1]Sankey w harvest C'!W56</f>
        <v>'rgba(203,77,6,0.5)'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DEC2-F39D-4264-A058-3AC6123AF3BC}">
  <dimension ref="A1:O33"/>
  <sheetViews>
    <sheetView workbookViewId="0">
      <selection activeCell="I11" sqref="I11"/>
    </sheetView>
  </sheetViews>
  <sheetFormatPr defaultRowHeight="15" x14ac:dyDescent="0.25"/>
  <sheetData>
    <row r="1" spans="1:15" x14ac:dyDescent="0.25">
      <c r="A1" t="s">
        <v>42</v>
      </c>
      <c r="B1" t="s">
        <v>81</v>
      </c>
      <c r="C1" t="s">
        <v>80</v>
      </c>
      <c r="D1" t="s">
        <v>79</v>
      </c>
      <c r="E1" t="s">
        <v>78</v>
      </c>
      <c r="F1" t="s">
        <v>77</v>
      </c>
      <c r="G1" t="s">
        <v>76</v>
      </c>
      <c r="H1" t="s">
        <v>75</v>
      </c>
      <c r="I1" t="s">
        <v>74</v>
      </c>
      <c r="J1" t="s">
        <v>73</v>
      </c>
      <c r="K1" t="s">
        <v>72</v>
      </c>
      <c r="L1" t="s">
        <v>71</v>
      </c>
      <c r="M1" t="s">
        <v>70</v>
      </c>
      <c r="N1" t="s">
        <v>69</v>
      </c>
      <c r="O1" t="s">
        <v>68</v>
      </c>
    </row>
    <row r="2" spans="1:15" x14ac:dyDescent="0.25">
      <c r="A2" t="s">
        <v>11</v>
      </c>
      <c r="B2" t="s">
        <v>42</v>
      </c>
      <c r="C2" t="s">
        <v>67</v>
      </c>
      <c r="D2" t="s">
        <v>67</v>
      </c>
      <c r="E2">
        <v>484.7</v>
      </c>
      <c r="F2">
        <v>122.9</v>
      </c>
      <c r="G2">
        <v>62.2</v>
      </c>
      <c r="H2">
        <v>30</v>
      </c>
      <c r="I2">
        <v>66.3</v>
      </c>
      <c r="J2">
        <v>48.3</v>
      </c>
      <c r="K2">
        <v>5.0999999999999996</v>
      </c>
      <c r="L2">
        <v>3.7</v>
      </c>
      <c r="M2">
        <v>98</v>
      </c>
      <c r="N2">
        <v>8.3000000000000007</v>
      </c>
      <c r="O2">
        <v>0</v>
      </c>
    </row>
    <row r="3" spans="1:15" x14ac:dyDescent="0.25">
      <c r="A3" t="s">
        <v>11</v>
      </c>
      <c r="B3" t="s">
        <v>43</v>
      </c>
      <c r="C3" t="s">
        <v>66</v>
      </c>
      <c r="D3" t="s">
        <v>28</v>
      </c>
      <c r="E3">
        <v>19</v>
      </c>
      <c r="F3">
        <v>1.4</v>
      </c>
      <c r="G3">
        <v>1.9</v>
      </c>
      <c r="H3">
        <v>3.5</v>
      </c>
      <c r="I3">
        <v>8.6999999999999993</v>
      </c>
      <c r="J3">
        <v>1.79</v>
      </c>
      <c r="K3">
        <v>0.51</v>
      </c>
      <c r="L3">
        <v>0.3</v>
      </c>
      <c r="M3">
        <v>3.43</v>
      </c>
      <c r="N3">
        <v>0.33</v>
      </c>
      <c r="O3">
        <v>0</v>
      </c>
    </row>
    <row r="4" spans="1:15" x14ac:dyDescent="0.25">
      <c r="A4" t="s">
        <v>11</v>
      </c>
      <c r="B4" t="s">
        <v>42</v>
      </c>
      <c r="C4" t="s">
        <v>65</v>
      </c>
      <c r="D4" t="s">
        <v>64</v>
      </c>
      <c r="E4">
        <v>465.69282020000003</v>
      </c>
      <c r="F4">
        <v>121.5214805</v>
      </c>
      <c r="G4">
        <v>60.314593000000002</v>
      </c>
      <c r="H4">
        <v>26.51</v>
      </c>
      <c r="I4">
        <v>57.6</v>
      </c>
      <c r="J4">
        <v>46.5</v>
      </c>
      <c r="K4">
        <v>4.59</v>
      </c>
      <c r="L4">
        <v>3.4</v>
      </c>
      <c r="M4">
        <v>94.617991380000007</v>
      </c>
      <c r="N4">
        <v>8</v>
      </c>
      <c r="O4">
        <v>0</v>
      </c>
    </row>
    <row r="5" spans="1:15" x14ac:dyDescent="0.25">
      <c r="A5" t="s">
        <v>11</v>
      </c>
      <c r="B5" t="s">
        <v>52</v>
      </c>
      <c r="C5" t="s">
        <v>63</v>
      </c>
      <c r="D5" t="s">
        <v>62</v>
      </c>
      <c r="E5">
        <v>297.29212000000001</v>
      </c>
      <c r="F5">
        <v>3.8</v>
      </c>
      <c r="G5">
        <v>7.5905155210000004</v>
      </c>
      <c r="H5">
        <v>0</v>
      </c>
      <c r="I5">
        <v>1.3494600000000001</v>
      </c>
      <c r="J5">
        <v>0</v>
      </c>
      <c r="K5">
        <v>1.0098</v>
      </c>
      <c r="L5">
        <v>0.2707</v>
      </c>
      <c r="M5">
        <v>3.8269037379999999</v>
      </c>
      <c r="N5">
        <v>0.73</v>
      </c>
      <c r="O5">
        <v>0</v>
      </c>
    </row>
    <row r="6" spans="1:15" x14ac:dyDescent="0.25">
      <c r="A6" t="s">
        <v>11</v>
      </c>
      <c r="B6" t="s">
        <v>42</v>
      </c>
      <c r="C6" t="s">
        <v>61</v>
      </c>
      <c r="D6" t="s">
        <v>61</v>
      </c>
      <c r="E6">
        <v>168.40070019999999</v>
      </c>
      <c r="F6">
        <v>117.7214805</v>
      </c>
      <c r="G6">
        <v>52.724077479999998</v>
      </c>
      <c r="H6">
        <v>26.51</v>
      </c>
      <c r="I6">
        <v>56.250540000000001</v>
      </c>
      <c r="J6">
        <v>46.5</v>
      </c>
      <c r="K6">
        <v>3.5802</v>
      </c>
      <c r="L6">
        <v>3.1293000000000002</v>
      </c>
      <c r="M6">
        <v>90.791087640000001</v>
      </c>
      <c r="N6">
        <v>7.27</v>
      </c>
      <c r="O6">
        <v>0</v>
      </c>
    </row>
    <row r="7" spans="1:15" x14ac:dyDescent="0.25">
      <c r="A7" t="s">
        <v>11</v>
      </c>
      <c r="B7" t="s">
        <v>55</v>
      </c>
      <c r="C7" t="s">
        <v>60</v>
      </c>
      <c r="D7" t="s">
        <v>60</v>
      </c>
      <c r="E7">
        <v>75.854285000000004</v>
      </c>
      <c r="F7">
        <v>6</v>
      </c>
      <c r="G7">
        <v>3.9459941999999999</v>
      </c>
      <c r="H7">
        <v>0</v>
      </c>
      <c r="I7">
        <v>0.76</v>
      </c>
      <c r="J7">
        <v>1.070931402</v>
      </c>
      <c r="K7">
        <v>0</v>
      </c>
      <c r="L7">
        <v>0.91100000000000003</v>
      </c>
      <c r="M7">
        <v>0</v>
      </c>
      <c r="N7">
        <v>3.0038760000000001E-2</v>
      </c>
      <c r="O7">
        <v>0</v>
      </c>
    </row>
    <row r="8" spans="1:15" x14ac:dyDescent="0.25">
      <c r="A8" t="s">
        <v>11</v>
      </c>
      <c r="B8" t="s">
        <v>52</v>
      </c>
      <c r="C8" t="s">
        <v>59</v>
      </c>
      <c r="D8" t="s">
        <v>59</v>
      </c>
      <c r="E8">
        <v>95.307845999999998</v>
      </c>
      <c r="F8">
        <v>8.6</v>
      </c>
      <c r="G8">
        <v>0</v>
      </c>
      <c r="H8">
        <v>0</v>
      </c>
      <c r="I8">
        <v>0.8</v>
      </c>
      <c r="J8">
        <v>1.07456014</v>
      </c>
      <c r="K8">
        <v>0</v>
      </c>
      <c r="L8">
        <v>0.79200000000000004</v>
      </c>
      <c r="M8">
        <v>0</v>
      </c>
      <c r="N8">
        <v>2.6162791000000001E-2</v>
      </c>
      <c r="O8">
        <v>0</v>
      </c>
    </row>
    <row r="9" spans="1:15" x14ac:dyDescent="0.25">
      <c r="A9" t="s">
        <v>11</v>
      </c>
      <c r="B9" t="s">
        <v>43</v>
      </c>
      <c r="C9" t="s">
        <v>12</v>
      </c>
      <c r="D9" t="s">
        <v>12</v>
      </c>
      <c r="E9">
        <v>6.9195217570000001</v>
      </c>
      <c r="F9">
        <v>0</v>
      </c>
      <c r="G9">
        <v>1.581722324</v>
      </c>
      <c r="H9">
        <v>0.80304822499999995</v>
      </c>
      <c r="I9">
        <v>0.49327149799999997</v>
      </c>
      <c r="J9">
        <v>0.46500000000000002</v>
      </c>
      <c r="K9">
        <v>4.1177884999999997E-2</v>
      </c>
      <c r="L9">
        <v>0.19735161300000001</v>
      </c>
      <c r="M9">
        <v>0.90791087599999998</v>
      </c>
      <c r="N9">
        <v>1.4</v>
      </c>
      <c r="O9">
        <v>0</v>
      </c>
    </row>
    <row r="10" spans="1:15" x14ac:dyDescent="0.25">
      <c r="A10" t="s">
        <v>11</v>
      </c>
      <c r="B10" t="s">
        <v>43</v>
      </c>
      <c r="C10" t="s">
        <v>43</v>
      </c>
      <c r="D10" t="s">
        <v>11</v>
      </c>
      <c r="E10">
        <v>25.919521759999999</v>
      </c>
      <c r="F10">
        <v>1.4</v>
      </c>
      <c r="G10">
        <v>3.4817223240000001</v>
      </c>
      <c r="H10">
        <v>4.3030482250000004</v>
      </c>
      <c r="I10">
        <v>9.1932714979999997</v>
      </c>
      <c r="J10">
        <v>2.2549999999999999</v>
      </c>
      <c r="K10">
        <v>0.55117788499999998</v>
      </c>
      <c r="L10">
        <v>0.49735161300000003</v>
      </c>
      <c r="M10">
        <v>4.3379108759999996</v>
      </c>
      <c r="N10">
        <v>1.73</v>
      </c>
      <c r="O10">
        <v>0</v>
      </c>
    </row>
    <row r="11" spans="1:15" x14ac:dyDescent="0.25">
      <c r="A11" t="s">
        <v>11</v>
      </c>
      <c r="B11" t="s">
        <v>55</v>
      </c>
      <c r="C11" t="s">
        <v>54</v>
      </c>
      <c r="D11" t="s">
        <v>53</v>
      </c>
      <c r="E11">
        <v>6.3167989999999996</v>
      </c>
      <c r="F11">
        <v>1.5</v>
      </c>
      <c r="G11">
        <v>0</v>
      </c>
      <c r="H11">
        <v>10.4</v>
      </c>
      <c r="I11">
        <v>6.63</v>
      </c>
      <c r="J11">
        <v>2.0390651100000001</v>
      </c>
      <c r="K11">
        <v>2.2999999999999998</v>
      </c>
      <c r="L11">
        <v>0.35499999999999998</v>
      </c>
      <c r="M11">
        <v>0</v>
      </c>
      <c r="N11">
        <v>0.01</v>
      </c>
      <c r="O11">
        <v>0</v>
      </c>
    </row>
    <row r="12" spans="1:15" x14ac:dyDescent="0.25">
      <c r="A12" t="s">
        <v>11</v>
      </c>
      <c r="B12" t="s">
        <v>52</v>
      </c>
      <c r="C12" t="s">
        <v>51</v>
      </c>
      <c r="D12" t="s">
        <v>50</v>
      </c>
      <c r="E12">
        <v>86.913916</v>
      </c>
      <c r="F12">
        <v>58.5</v>
      </c>
      <c r="G12">
        <v>0</v>
      </c>
      <c r="H12">
        <v>2.7</v>
      </c>
      <c r="I12">
        <v>1.5</v>
      </c>
      <c r="J12">
        <v>6.8384734710000004</v>
      </c>
      <c r="K12">
        <v>1.3</v>
      </c>
      <c r="L12">
        <v>1.5529999999999999</v>
      </c>
      <c r="M12">
        <v>0</v>
      </c>
      <c r="N12">
        <v>0.14000000000000001</v>
      </c>
      <c r="O12">
        <v>0</v>
      </c>
    </row>
    <row r="13" spans="1:15" x14ac:dyDescent="0.25">
      <c r="A13" t="s">
        <v>11</v>
      </c>
      <c r="B13" t="s">
        <v>42</v>
      </c>
      <c r="C13" t="s">
        <v>58</v>
      </c>
      <c r="D13" t="s">
        <v>9</v>
      </c>
      <c r="E13">
        <v>61.430500440000003</v>
      </c>
      <c r="F13">
        <v>58.121480509999998</v>
      </c>
      <c r="G13">
        <v>55.088349350000001</v>
      </c>
      <c r="H13">
        <v>33.40695178</v>
      </c>
      <c r="I13">
        <v>60.847268499999998</v>
      </c>
      <c r="J13">
        <v>41.231962899999999</v>
      </c>
      <c r="K13">
        <v>4.5390221149999999</v>
      </c>
      <c r="L13">
        <v>1.8529483870000001</v>
      </c>
      <c r="M13">
        <v>89.883176759999998</v>
      </c>
      <c r="N13">
        <v>5.7438759690000003</v>
      </c>
      <c r="O13">
        <v>0</v>
      </c>
    </row>
    <row r="14" spans="1:15" x14ac:dyDescent="0.25">
      <c r="A14" t="s">
        <v>9</v>
      </c>
      <c r="B14" t="s">
        <v>42</v>
      </c>
      <c r="C14" t="s">
        <v>57</v>
      </c>
      <c r="D14" t="s">
        <v>34</v>
      </c>
      <c r="E14">
        <v>38.807571799999998</v>
      </c>
      <c r="F14">
        <v>11.3473518</v>
      </c>
      <c r="G14">
        <v>10.747100639999999</v>
      </c>
      <c r="H14">
        <v>31.435953380000001</v>
      </c>
      <c r="I14">
        <v>39.792066609999999</v>
      </c>
      <c r="J14">
        <v>28</v>
      </c>
      <c r="K14">
        <v>2.3046045560000001</v>
      </c>
      <c r="L14">
        <v>1.8529483870000001</v>
      </c>
      <c r="M14">
        <v>37.53754026</v>
      </c>
      <c r="N14">
        <v>5.4105263160000003</v>
      </c>
      <c r="O14">
        <v>0</v>
      </c>
    </row>
    <row r="15" spans="1:15" x14ac:dyDescent="0.25">
      <c r="A15" t="s">
        <v>9</v>
      </c>
      <c r="B15" t="s">
        <v>43</v>
      </c>
      <c r="C15" t="s">
        <v>43</v>
      </c>
      <c r="D15" t="s">
        <v>9</v>
      </c>
      <c r="E15">
        <v>21.156085439999998</v>
      </c>
      <c r="F15">
        <v>47.223507529999999</v>
      </c>
      <c r="G15">
        <v>47.372170609999998</v>
      </c>
      <c r="H15">
        <v>5.8749983910000001</v>
      </c>
      <c r="I15">
        <v>19.986275790000001</v>
      </c>
      <c r="J15">
        <v>12.8519629</v>
      </c>
      <c r="K15">
        <v>2.494417559</v>
      </c>
      <c r="L15">
        <v>0</v>
      </c>
      <c r="M15">
        <v>51.2256365</v>
      </c>
      <c r="N15">
        <v>0.33334965300000002</v>
      </c>
      <c r="O15">
        <v>0</v>
      </c>
    </row>
    <row r="16" spans="1:15" x14ac:dyDescent="0.25">
      <c r="A16" t="s">
        <v>9</v>
      </c>
      <c r="B16" t="s">
        <v>52</v>
      </c>
      <c r="C16" t="s">
        <v>56</v>
      </c>
      <c r="D16" t="s">
        <v>10</v>
      </c>
      <c r="E16">
        <v>0</v>
      </c>
      <c r="F16">
        <v>0</v>
      </c>
      <c r="G16">
        <v>42.968912500000002</v>
      </c>
      <c r="H16">
        <v>1.456660345</v>
      </c>
      <c r="I16">
        <v>3.833335333</v>
      </c>
      <c r="J16">
        <v>0</v>
      </c>
      <c r="K16">
        <v>0</v>
      </c>
      <c r="L16">
        <v>0</v>
      </c>
      <c r="M16">
        <v>15.4224219</v>
      </c>
      <c r="N16">
        <v>0</v>
      </c>
      <c r="O16">
        <v>0</v>
      </c>
    </row>
    <row r="17" spans="1:15" x14ac:dyDescent="0.25">
      <c r="A17" t="s">
        <v>9</v>
      </c>
      <c r="B17" t="s">
        <v>55</v>
      </c>
      <c r="C17" t="s">
        <v>54</v>
      </c>
      <c r="D17" t="s">
        <v>53</v>
      </c>
      <c r="E17">
        <v>1.5358867</v>
      </c>
      <c r="F17">
        <v>2.1249124230000001</v>
      </c>
      <c r="G17">
        <v>3.2514135999999998</v>
      </c>
      <c r="H17">
        <v>4.5410000000000004</v>
      </c>
      <c r="I17">
        <v>2.3783599</v>
      </c>
      <c r="J17">
        <v>0.13</v>
      </c>
      <c r="K17">
        <v>0.36</v>
      </c>
      <c r="L17">
        <v>0</v>
      </c>
      <c r="M17">
        <v>0.49</v>
      </c>
      <c r="N17">
        <v>0</v>
      </c>
      <c r="O17">
        <v>0</v>
      </c>
    </row>
    <row r="18" spans="1:15" x14ac:dyDescent="0.25">
      <c r="A18" t="s">
        <v>9</v>
      </c>
      <c r="B18" t="s">
        <v>52</v>
      </c>
      <c r="C18" t="s">
        <v>51</v>
      </c>
      <c r="D18" t="s">
        <v>50</v>
      </c>
      <c r="E18">
        <v>3.0027298999999998</v>
      </c>
      <c r="F18">
        <v>1.6755336080000001</v>
      </c>
      <c r="G18">
        <v>0.22049170000000001</v>
      </c>
      <c r="H18">
        <v>0.63700000000000001</v>
      </c>
      <c r="I18">
        <v>3.4472860000000001</v>
      </c>
      <c r="J18">
        <v>0.51</v>
      </c>
      <c r="K18">
        <v>0.1</v>
      </c>
      <c r="L18">
        <v>0</v>
      </c>
      <c r="M18">
        <v>1.61</v>
      </c>
      <c r="N18">
        <v>0</v>
      </c>
      <c r="O18">
        <v>0</v>
      </c>
    </row>
    <row r="19" spans="1:15" x14ac:dyDescent="0.25">
      <c r="A19" t="s">
        <v>34</v>
      </c>
      <c r="B19" t="s">
        <v>43</v>
      </c>
      <c r="C19" t="s">
        <v>43</v>
      </c>
      <c r="D19" t="s">
        <v>34</v>
      </c>
      <c r="E19">
        <v>1.9403785899999999</v>
      </c>
      <c r="F19">
        <v>0.56736759000000003</v>
      </c>
      <c r="G19">
        <v>0.53735503200000001</v>
      </c>
      <c r="H19">
        <v>1.571797669</v>
      </c>
      <c r="I19">
        <v>1.98960333</v>
      </c>
      <c r="J19">
        <v>1.4</v>
      </c>
      <c r="K19">
        <v>0.115230228</v>
      </c>
      <c r="L19">
        <v>9.2647418999999995E-2</v>
      </c>
      <c r="M19">
        <v>1.8768770130000001</v>
      </c>
      <c r="N19">
        <v>0.27052631599999999</v>
      </c>
      <c r="O19">
        <v>0</v>
      </c>
    </row>
    <row r="20" spans="1:15" x14ac:dyDescent="0.25">
      <c r="A20" t="s">
        <v>33</v>
      </c>
      <c r="B20" t="s">
        <v>42</v>
      </c>
      <c r="C20" t="s">
        <v>49</v>
      </c>
      <c r="D20" t="s">
        <v>33</v>
      </c>
      <c r="E20">
        <v>36.867193210000003</v>
      </c>
      <c r="F20">
        <v>10.77998421</v>
      </c>
      <c r="G20">
        <v>10.209745610000001</v>
      </c>
      <c r="H20">
        <v>29.864155709999999</v>
      </c>
      <c r="I20">
        <v>37.802463279999998</v>
      </c>
      <c r="J20">
        <v>26.6</v>
      </c>
      <c r="K20">
        <v>2.189374328</v>
      </c>
      <c r="L20">
        <v>1.7603009679999999</v>
      </c>
      <c r="M20">
        <v>35.660663249999999</v>
      </c>
      <c r="N20">
        <v>5.14</v>
      </c>
      <c r="O20">
        <v>0</v>
      </c>
    </row>
    <row r="21" spans="1:15" x14ac:dyDescent="0.25">
      <c r="A21" t="s">
        <v>33</v>
      </c>
      <c r="B21" t="s">
        <v>43</v>
      </c>
      <c r="C21" t="s">
        <v>43</v>
      </c>
      <c r="D21" t="s">
        <v>33</v>
      </c>
      <c r="E21">
        <v>4.3640232369999996</v>
      </c>
      <c r="F21">
        <v>2.2637966829999998</v>
      </c>
      <c r="G21">
        <v>1.114857279</v>
      </c>
      <c r="H21">
        <v>3.6546727269999999</v>
      </c>
      <c r="I21">
        <v>3.5646094590000001</v>
      </c>
      <c r="J21">
        <v>1.4159999999999999</v>
      </c>
      <c r="K21">
        <v>0.17896393199999999</v>
      </c>
      <c r="L21">
        <v>0.10268422300000001</v>
      </c>
      <c r="M21">
        <v>4.6517711190000002</v>
      </c>
      <c r="N21">
        <v>0</v>
      </c>
      <c r="O21">
        <v>0</v>
      </c>
    </row>
    <row r="22" spans="1:15" x14ac:dyDescent="0.25">
      <c r="A22" t="s">
        <v>29</v>
      </c>
      <c r="B22" t="s">
        <v>42</v>
      </c>
      <c r="C22" t="s">
        <v>31</v>
      </c>
      <c r="D22" t="s">
        <v>31</v>
      </c>
      <c r="E22">
        <v>21.127060480000001</v>
      </c>
      <c r="F22">
        <v>5.5355218900000001</v>
      </c>
      <c r="G22">
        <v>5.9116774159999999</v>
      </c>
      <c r="H22">
        <v>17.036163940000002</v>
      </c>
      <c r="I22">
        <v>22.25460498</v>
      </c>
      <c r="J22">
        <v>16.369599999999998</v>
      </c>
      <c r="K22">
        <v>1.306766758</v>
      </c>
      <c r="L22">
        <v>1.0774508840000001</v>
      </c>
      <c r="M22">
        <v>20.155779890000002</v>
      </c>
      <c r="N22">
        <v>3.3410000000000002</v>
      </c>
      <c r="O22">
        <v>0</v>
      </c>
    </row>
    <row r="23" spans="1:15" x14ac:dyDescent="0.25">
      <c r="A23" t="s">
        <v>29</v>
      </c>
      <c r="B23" t="s">
        <v>42</v>
      </c>
      <c r="C23" t="s">
        <v>46</v>
      </c>
      <c r="D23" t="s">
        <v>46</v>
      </c>
      <c r="E23">
        <v>11.376109489999999</v>
      </c>
      <c r="F23">
        <v>2.9806656330000001</v>
      </c>
      <c r="G23">
        <v>3.1832109160000002</v>
      </c>
      <c r="H23">
        <v>9.1733190459999996</v>
      </c>
      <c r="I23">
        <v>11.98324884</v>
      </c>
      <c r="J23">
        <v>8.8143999999999991</v>
      </c>
      <c r="K23">
        <v>0.70364363900000004</v>
      </c>
      <c r="L23">
        <v>0.580165861</v>
      </c>
      <c r="M23">
        <v>10.853112250000001</v>
      </c>
      <c r="N23">
        <v>1.7989999999999999</v>
      </c>
      <c r="O23">
        <v>0</v>
      </c>
    </row>
    <row r="24" spans="1:15" x14ac:dyDescent="0.25">
      <c r="A24" t="s">
        <v>29</v>
      </c>
      <c r="B24" t="s">
        <v>42</v>
      </c>
      <c r="C24" t="s">
        <v>30</v>
      </c>
      <c r="D24" t="s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8.1480284279999999</v>
      </c>
    </row>
    <row r="25" spans="1:15" x14ac:dyDescent="0.25">
      <c r="A25" t="s">
        <v>29</v>
      </c>
      <c r="B25" t="s">
        <v>43</v>
      </c>
      <c r="C25" t="s">
        <v>31</v>
      </c>
      <c r="D25" t="s">
        <v>31</v>
      </c>
      <c r="E25">
        <v>5.1193368320000001</v>
      </c>
      <c r="F25">
        <v>0.83032828299999994</v>
      </c>
      <c r="G25">
        <v>2.0167008150000001</v>
      </c>
      <c r="H25">
        <v>5.9321475179999998</v>
      </c>
      <c r="I25">
        <v>8.3126838470000006</v>
      </c>
      <c r="J25">
        <v>3.58345</v>
      </c>
      <c r="K25">
        <v>0.443566505</v>
      </c>
      <c r="L25">
        <v>0.104884599</v>
      </c>
      <c r="M25">
        <v>4.4884795540000004</v>
      </c>
      <c r="N25">
        <v>1.2824500000000001</v>
      </c>
      <c r="O25">
        <v>0</v>
      </c>
    </row>
    <row r="26" spans="1:15" x14ac:dyDescent="0.25">
      <c r="A26" t="s">
        <v>29</v>
      </c>
      <c r="B26" t="s">
        <v>43</v>
      </c>
      <c r="C26" t="s">
        <v>46</v>
      </c>
      <c r="D26" t="s">
        <v>46</v>
      </c>
      <c r="E26">
        <v>2.7565659870000001</v>
      </c>
      <c r="F26">
        <v>0.447099845</v>
      </c>
      <c r="G26">
        <v>1.0859158229999999</v>
      </c>
      <c r="H26">
        <v>3.1942332790000001</v>
      </c>
      <c r="I26">
        <v>4.4760605330000001</v>
      </c>
      <c r="J26">
        <v>1.9295500000000001</v>
      </c>
      <c r="K26">
        <v>0.23884350300000001</v>
      </c>
      <c r="L26">
        <v>5.6476323000000002E-2</v>
      </c>
      <c r="M26">
        <v>2.4168736059999998</v>
      </c>
      <c r="N26">
        <v>0.69055</v>
      </c>
      <c r="O26">
        <v>0</v>
      </c>
    </row>
    <row r="27" spans="1:15" x14ac:dyDescent="0.25">
      <c r="A27" t="s">
        <v>29</v>
      </c>
      <c r="B27" t="s">
        <v>43</v>
      </c>
      <c r="C27" t="s">
        <v>30</v>
      </c>
      <c r="D27" t="s">
        <v>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0.37819799999999998</v>
      </c>
    </row>
    <row r="28" spans="1:15" x14ac:dyDescent="0.25">
      <c r="A28" t="s">
        <v>29</v>
      </c>
      <c r="B28" t="s">
        <v>42</v>
      </c>
      <c r="C28" t="s">
        <v>48</v>
      </c>
      <c r="D28" t="s">
        <v>47</v>
      </c>
      <c r="E28">
        <v>16.007723649999999</v>
      </c>
      <c r="F28">
        <v>4.7051936059999999</v>
      </c>
      <c r="G28">
        <v>3.8949766010000002</v>
      </c>
      <c r="H28">
        <v>11.104016420000001</v>
      </c>
      <c r="I28">
        <v>13.94192114</v>
      </c>
      <c r="J28">
        <v>12.786149999999999</v>
      </c>
      <c r="K28">
        <v>0.86320025199999995</v>
      </c>
      <c r="L28">
        <v>0.97256628499999997</v>
      </c>
      <c r="M28">
        <v>15.66730033</v>
      </c>
      <c r="N28">
        <v>2.0585499999999999</v>
      </c>
      <c r="O28">
        <v>0</v>
      </c>
    </row>
    <row r="29" spans="1:15" x14ac:dyDescent="0.25">
      <c r="A29" t="s">
        <v>29</v>
      </c>
      <c r="B29" t="s">
        <v>42</v>
      </c>
      <c r="C29" t="s">
        <v>46</v>
      </c>
      <c r="D29" t="s">
        <v>45</v>
      </c>
      <c r="E29">
        <v>8.6195435049999993</v>
      </c>
      <c r="F29">
        <v>2.5335657880000002</v>
      </c>
      <c r="G29">
        <v>2.0972950930000001</v>
      </c>
      <c r="H29">
        <v>5.9790857669999999</v>
      </c>
      <c r="I29">
        <v>7.5071883039999996</v>
      </c>
      <c r="J29">
        <v>6.8848500000000001</v>
      </c>
      <c r="K29">
        <v>0.46480013599999997</v>
      </c>
      <c r="L29">
        <v>0.52368953799999995</v>
      </c>
      <c r="M29">
        <v>8.4362386399999991</v>
      </c>
      <c r="N29">
        <v>1.1084499999999999</v>
      </c>
      <c r="O29">
        <v>0</v>
      </c>
    </row>
    <row r="30" spans="1:15" x14ac:dyDescent="0.25">
      <c r="A30" t="s">
        <v>29</v>
      </c>
      <c r="B30" t="s">
        <v>42</v>
      </c>
      <c r="C30" t="s">
        <v>30</v>
      </c>
      <c r="D30" t="s">
        <v>44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7.7698304279999997</v>
      </c>
    </row>
    <row r="31" spans="1:15" x14ac:dyDescent="0.25">
      <c r="A31" t="s">
        <v>29</v>
      </c>
      <c r="B31" t="s">
        <v>42</v>
      </c>
      <c r="C31" t="s">
        <v>29</v>
      </c>
      <c r="D31" t="s">
        <v>29</v>
      </c>
      <c r="E31">
        <v>32.503169980000003</v>
      </c>
      <c r="F31">
        <v>8.5161875229999993</v>
      </c>
      <c r="G31">
        <v>9.094888332</v>
      </c>
      <c r="H31">
        <v>26.209482990000001</v>
      </c>
      <c r="I31">
        <v>34.237853819999998</v>
      </c>
      <c r="J31">
        <v>25.184000000000001</v>
      </c>
      <c r="K31">
        <v>2.0104103969999998</v>
      </c>
      <c r="L31">
        <v>1.657616744</v>
      </c>
      <c r="M31">
        <v>31.00889213</v>
      </c>
      <c r="N31">
        <v>5.14</v>
      </c>
      <c r="O31">
        <v>8.1480284279999999</v>
      </c>
    </row>
    <row r="32" spans="1:15" x14ac:dyDescent="0.25">
      <c r="A32" t="s">
        <v>29</v>
      </c>
      <c r="B32" t="s">
        <v>43</v>
      </c>
      <c r="C32" t="s">
        <v>29</v>
      </c>
      <c r="D32" t="s">
        <v>29</v>
      </c>
      <c r="E32">
        <v>7.8759028190000002</v>
      </c>
      <c r="F32">
        <v>1.2774281279999999</v>
      </c>
      <c r="G32">
        <v>3.1026166380000002</v>
      </c>
      <c r="H32">
        <v>9.1263807969999995</v>
      </c>
      <c r="I32">
        <v>12.788744380000001</v>
      </c>
      <c r="J32">
        <v>5.5129999999999999</v>
      </c>
      <c r="K32">
        <v>0.68241000799999996</v>
      </c>
      <c r="L32">
        <v>0.16136092199999999</v>
      </c>
      <c r="M32">
        <v>6.9053531599999998</v>
      </c>
      <c r="N32">
        <v>1.9730000000000001</v>
      </c>
      <c r="O32">
        <v>0.37819799999999998</v>
      </c>
    </row>
    <row r="33" spans="1:15" x14ac:dyDescent="0.25">
      <c r="A33" t="s">
        <v>29</v>
      </c>
      <c r="B33" t="s">
        <v>42</v>
      </c>
      <c r="C33" t="s">
        <v>41</v>
      </c>
      <c r="D33" t="s">
        <v>41</v>
      </c>
      <c r="E33">
        <v>24.627267159999999</v>
      </c>
      <c r="F33">
        <v>7.2387593939999997</v>
      </c>
      <c r="G33">
        <v>5.9922716950000003</v>
      </c>
      <c r="H33">
        <v>17.083102190000002</v>
      </c>
      <c r="I33">
        <v>21.449109440000001</v>
      </c>
      <c r="J33">
        <v>19.670999999999999</v>
      </c>
      <c r="K33">
        <v>1.328000388</v>
      </c>
      <c r="L33">
        <v>1.496255822</v>
      </c>
      <c r="M33">
        <v>24.103538969999999</v>
      </c>
      <c r="N33">
        <v>3.1669999999999998</v>
      </c>
      <c r="O33">
        <v>7.7698304279999997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A580-0D2A-4A1C-B84C-56333EFF3831}">
  <dimension ref="A1:E90"/>
  <sheetViews>
    <sheetView topLeftCell="A82" workbookViewId="0">
      <selection activeCell="G92" sqref="G92"/>
    </sheetView>
  </sheetViews>
  <sheetFormatPr defaultRowHeight="15" x14ac:dyDescent="0.25"/>
  <cols>
    <col min="1" max="1" width="17" customWidth="1"/>
    <col min="3" max="3" width="27.5703125" customWidth="1"/>
  </cols>
  <sheetData>
    <row r="1" spans="1:5" x14ac:dyDescent="0.25">
      <c r="A1" t="s">
        <v>39</v>
      </c>
      <c r="B1" t="s">
        <v>38</v>
      </c>
      <c r="C1" t="s">
        <v>37</v>
      </c>
      <c r="D1" t="s">
        <v>36</v>
      </c>
      <c r="E1" t="s">
        <v>35</v>
      </c>
    </row>
    <row r="2" spans="1:5" x14ac:dyDescent="0.25">
      <c r="A2" t="s">
        <v>27</v>
      </c>
      <c r="B2">
        <v>2.716009428</v>
      </c>
      <c r="C2" t="s">
        <v>26</v>
      </c>
      <c r="D2" t="s">
        <v>9</v>
      </c>
      <c r="E2" t="s">
        <v>9</v>
      </c>
    </row>
    <row r="3" spans="1:5" x14ac:dyDescent="0.25">
      <c r="A3" t="s">
        <v>25</v>
      </c>
      <c r="B3">
        <v>109.6294769</v>
      </c>
      <c r="C3" t="s">
        <v>24</v>
      </c>
      <c r="D3" t="s">
        <v>9</v>
      </c>
      <c r="E3" t="s">
        <v>9</v>
      </c>
    </row>
    <row r="4" spans="1:5" x14ac:dyDescent="0.25">
      <c r="A4" t="s">
        <v>23</v>
      </c>
      <c r="B4">
        <v>7.177371699</v>
      </c>
      <c r="C4" t="s">
        <v>20</v>
      </c>
      <c r="D4" t="s">
        <v>9</v>
      </c>
      <c r="E4" t="s">
        <v>9</v>
      </c>
    </row>
    <row r="5" spans="1:5" x14ac:dyDescent="0.25">
      <c r="A5" t="s">
        <v>22</v>
      </c>
      <c r="B5">
        <v>0.73799998</v>
      </c>
      <c r="C5" t="s">
        <v>18</v>
      </c>
      <c r="D5" t="s">
        <v>9</v>
      </c>
      <c r="E5" t="s">
        <v>9</v>
      </c>
    </row>
    <row r="6" spans="1:5" x14ac:dyDescent="0.25">
      <c r="A6" t="s">
        <v>21</v>
      </c>
      <c r="B6">
        <v>0.68248623500000005</v>
      </c>
      <c r="C6" t="s">
        <v>20</v>
      </c>
      <c r="D6" t="s">
        <v>9</v>
      </c>
      <c r="E6" t="s">
        <v>9</v>
      </c>
    </row>
    <row r="7" spans="1:5" x14ac:dyDescent="0.25">
      <c r="A7" t="s">
        <v>19</v>
      </c>
      <c r="B7">
        <v>19.29244997</v>
      </c>
      <c r="C7" t="s">
        <v>18</v>
      </c>
      <c r="D7" t="s">
        <v>9</v>
      </c>
      <c r="E7" t="s">
        <v>9</v>
      </c>
    </row>
    <row r="8" spans="1:5" x14ac:dyDescent="0.25">
      <c r="A8" t="s">
        <v>17</v>
      </c>
      <c r="B8">
        <v>0</v>
      </c>
      <c r="C8" t="s">
        <v>40</v>
      </c>
      <c r="D8" t="s">
        <v>9</v>
      </c>
      <c r="E8" t="s">
        <v>9</v>
      </c>
    </row>
    <row r="9" spans="1:5" x14ac:dyDescent="0.25">
      <c r="A9" t="s">
        <v>16</v>
      </c>
      <c r="B9">
        <v>0</v>
      </c>
      <c r="C9" t="s">
        <v>16</v>
      </c>
      <c r="D9" t="s">
        <v>9</v>
      </c>
      <c r="E9" t="s">
        <v>9</v>
      </c>
    </row>
    <row r="10" spans="1:5" x14ac:dyDescent="0.25">
      <c r="A10" t="s">
        <v>15</v>
      </c>
      <c r="B10">
        <v>4.0746502080000004</v>
      </c>
      <c r="C10" t="s">
        <v>40</v>
      </c>
      <c r="D10" t="s">
        <v>9</v>
      </c>
      <c r="E10" t="s">
        <v>9</v>
      </c>
    </row>
    <row r="11" spans="1:5" x14ac:dyDescent="0.25">
      <c r="A11" t="s">
        <v>14</v>
      </c>
      <c r="B11">
        <v>0.52662992500000005</v>
      </c>
      <c r="C11" t="s">
        <v>40</v>
      </c>
      <c r="D11" t="s">
        <v>9</v>
      </c>
      <c r="E11" t="s">
        <v>9</v>
      </c>
    </row>
    <row r="12" spans="1:5" x14ac:dyDescent="0.25">
      <c r="A12" t="s">
        <v>13</v>
      </c>
      <c r="B12">
        <v>0</v>
      </c>
      <c r="C12" t="s">
        <v>13</v>
      </c>
      <c r="D12" t="s">
        <v>9</v>
      </c>
      <c r="E12" t="s">
        <v>9</v>
      </c>
    </row>
    <row r="13" spans="1:5" x14ac:dyDescent="0.25">
      <c r="A13" t="s">
        <v>27</v>
      </c>
      <c r="B13">
        <v>0.88853464400000004</v>
      </c>
      <c r="C13" t="s">
        <v>26</v>
      </c>
      <c r="D13" t="s">
        <v>34</v>
      </c>
      <c r="E13" t="s">
        <v>34</v>
      </c>
    </row>
    <row r="14" spans="1:5" x14ac:dyDescent="0.25">
      <c r="A14" t="s">
        <v>25</v>
      </c>
      <c r="B14">
        <v>2.2762721460000002</v>
      </c>
      <c r="C14" t="s">
        <v>24</v>
      </c>
      <c r="D14" t="s">
        <v>34</v>
      </c>
      <c r="E14" t="s">
        <v>34</v>
      </c>
    </row>
    <row r="15" spans="1:5" x14ac:dyDescent="0.25">
      <c r="A15" t="s">
        <v>23</v>
      </c>
      <c r="B15">
        <v>0.51347605399999996</v>
      </c>
      <c r="C15" t="s">
        <v>20</v>
      </c>
      <c r="D15" t="s">
        <v>34</v>
      </c>
      <c r="E15" t="s">
        <v>34</v>
      </c>
    </row>
    <row r="16" spans="1:5" x14ac:dyDescent="0.25">
      <c r="A16" t="s">
        <v>22</v>
      </c>
      <c r="B16">
        <v>0.24621966300000001</v>
      </c>
      <c r="C16" t="s">
        <v>18</v>
      </c>
      <c r="D16" t="s">
        <v>34</v>
      </c>
      <c r="E16" t="s">
        <v>34</v>
      </c>
    </row>
    <row r="17" spans="1:5" x14ac:dyDescent="0.25">
      <c r="A17" t="s">
        <v>21</v>
      </c>
      <c r="B17">
        <v>0.50941928000000003</v>
      </c>
      <c r="C17" t="s">
        <v>20</v>
      </c>
      <c r="D17" t="s">
        <v>34</v>
      </c>
      <c r="E17" t="s">
        <v>34</v>
      </c>
    </row>
    <row r="18" spans="1:5" x14ac:dyDescent="0.25">
      <c r="A18" t="s">
        <v>19</v>
      </c>
      <c r="B18">
        <v>0.23743267600000001</v>
      </c>
      <c r="C18" t="s">
        <v>18</v>
      </c>
      <c r="D18" t="s">
        <v>34</v>
      </c>
      <c r="E18" t="s">
        <v>34</v>
      </c>
    </row>
    <row r="19" spans="1:5" x14ac:dyDescent="0.25">
      <c r="A19" t="s">
        <v>17</v>
      </c>
      <c r="B19">
        <v>0</v>
      </c>
      <c r="C19" t="s">
        <v>40</v>
      </c>
      <c r="D19" t="s">
        <v>34</v>
      </c>
      <c r="E19" t="s">
        <v>34</v>
      </c>
    </row>
    <row r="20" spans="1:5" x14ac:dyDescent="0.25">
      <c r="A20" t="s">
        <v>16</v>
      </c>
      <c r="B20">
        <v>0</v>
      </c>
      <c r="C20" t="s">
        <v>16</v>
      </c>
      <c r="D20" t="s">
        <v>34</v>
      </c>
      <c r="E20" t="s">
        <v>34</v>
      </c>
    </row>
    <row r="21" spans="1:5" x14ac:dyDescent="0.25">
      <c r="A21" t="s">
        <v>15</v>
      </c>
      <c r="B21">
        <v>5.2323606829999996</v>
      </c>
      <c r="C21" t="s">
        <v>40</v>
      </c>
      <c r="D21" t="s">
        <v>34</v>
      </c>
      <c r="E21" t="s">
        <v>34</v>
      </c>
    </row>
    <row r="22" spans="1:5" x14ac:dyDescent="0.25">
      <c r="A22" t="s">
        <v>14</v>
      </c>
      <c r="B22">
        <v>0.45806804200000001</v>
      </c>
      <c r="C22" t="s">
        <v>40</v>
      </c>
      <c r="D22" t="s">
        <v>34</v>
      </c>
      <c r="E22" t="s">
        <v>34</v>
      </c>
    </row>
    <row r="23" spans="1:5" x14ac:dyDescent="0.25">
      <c r="A23" t="s">
        <v>13</v>
      </c>
      <c r="B23">
        <v>0</v>
      </c>
      <c r="C23" t="s">
        <v>13</v>
      </c>
      <c r="D23" t="s">
        <v>34</v>
      </c>
      <c r="E23" t="s">
        <v>34</v>
      </c>
    </row>
    <row r="24" spans="1:5" x14ac:dyDescent="0.25">
      <c r="A24" t="s">
        <v>27</v>
      </c>
      <c r="B24">
        <v>1.827474856</v>
      </c>
      <c r="C24" t="s">
        <v>26</v>
      </c>
      <c r="D24" t="s">
        <v>33</v>
      </c>
      <c r="E24" t="s">
        <v>33</v>
      </c>
    </row>
    <row r="25" spans="1:5" x14ac:dyDescent="0.25">
      <c r="A25" t="s">
        <v>25</v>
      </c>
      <c r="B25">
        <v>4.6816746460000003</v>
      </c>
      <c r="C25" t="s">
        <v>24</v>
      </c>
      <c r="D25" t="s">
        <v>33</v>
      </c>
      <c r="E25" t="s">
        <v>33</v>
      </c>
    </row>
    <row r="26" spans="1:5" x14ac:dyDescent="0.25">
      <c r="A26" t="s">
        <v>23</v>
      </c>
      <c r="B26">
        <v>1.056081026</v>
      </c>
      <c r="C26" t="s">
        <v>20</v>
      </c>
      <c r="D26" t="s">
        <v>33</v>
      </c>
      <c r="E26" t="s">
        <v>33</v>
      </c>
    </row>
    <row r="27" spans="1:5" x14ac:dyDescent="0.25">
      <c r="A27" t="s">
        <v>22</v>
      </c>
      <c r="B27">
        <v>0.50640709100000003</v>
      </c>
      <c r="C27" t="s">
        <v>18</v>
      </c>
      <c r="D27" t="s">
        <v>33</v>
      </c>
      <c r="E27" t="s">
        <v>33</v>
      </c>
    </row>
    <row r="28" spans="1:5" x14ac:dyDescent="0.25">
      <c r="A28" t="s">
        <v>21</v>
      </c>
      <c r="B28">
        <v>1.047737342</v>
      </c>
      <c r="C28" t="s">
        <v>20</v>
      </c>
      <c r="D28" t="s">
        <v>33</v>
      </c>
      <c r="E28" t="s">
        <v>33</v>
      </c>
    </row>
    <row r="29" spans="1:5" x14ac:dyDescent="0.25">
      <c r="A29" t="s">
        <v>19</v>
      </c>
      <c r="B29">
        <v>0.48833463900000001</v>
      </c>
      <c r="C29" t="s">
        <v>18</v>
      </c>
      <c r="D29" t="s">
        <v>33</v>
      </c>
      <c r="E29" t="s">
        <v>33</v>
      </c>
    </row>
    <row r="30" spans="1:5" x14ac:dyDescent="0.25">
      <c r="A30" t="s">
        <v>17</v>
      </c>
      <c r="B30">
        <v>0</v>
      </c>
      <c r="C30" t="s">
        <v>40</v>
      </c>
      <c r="D30" t="s">
        <v>33</v>
      </c>
      <c r="E30" t="s">
        <v>33</v>
      </c>
    </row>
    <row r="31" spans="1:5" x14ac:dyDescent="0.25">
      <c r="A31" t="s">
        <v>16</v>
      </c>
      <c r="B31">
        <v>0</v>
      </c>
      <c r="C31" t="s">
        <v>16</v>
      </c>
      <c r="D31" t="s">
        <v>33</v>
      </c>
      <c r="E31" t="s">
        <v>33</v>
      </c>
    </row>
    <row r="32" spans="1:5" x14ac:dyDescent="0.25">
      <c r="A32" t="s">
        <v>15</v>
      </c>
      <c r="B32">
        <v>10.761547289999999</v>
      </c>
      <c r="C32" t="s">
        <v>40</v>
      </c>
      <c r="D32" t="s">
        <v>33</v>
      </c>
      <c r="E32" t="s">
        <v>33</v>
      </c>
    </row>
    <row r="33" spans="1:5" x14ac:dyDescent="0.25">
      <c r="A33" t="s">
        <v>14</v>
      </c>
      <c r="B33">
        <v>0.94212176800000003</v>
      </c>
      <c r="C33" t="s">
        <v>40</v>
      </c>
      <c r="D33" t="s">
        <v>33</v>
      </c>
      <c r="E33" t="s">
        <v>33</v>
      </c>
    </row>
    <row r="34" spans="1:5" x14ac:dyDescent="0.25">
      <c r="A34" t="s">
        <v>13</v>
      </c>
      <c r="B34">
        <v>0</v>
      </c>
      <c r="C34" t="s">
        <v>13</v>
      </c>
      <c r="D34" t="s">
        <v>33</v>
      </c>
      <c r="E34" t="s">
        <v>33</v>
      </c>
    </row>
    <row r="35" spans="1:5" x14ac:dyDescent="0.25">
      <c r="A35" t="s">
        <v>27</v>
      </c>
      <c r="B35">
        <v>2.7160095000000002</v>
      </c>
      <c r="C35" t="s">
        <v>26</v>
      </c>
      <c r="D35" t="s">
        <v>32</v>
      </c>
      <c r="E35" t="s">
        <v>29</v>
      </c>
    </row>
    <row r="36" spans="1:5" x14ac:dyDescent="0.25">
      <c r="A36" t="s">
        <v>25</v>
      </c>
      <c r="B36">
        <v>2.5734519999999999E-3</v>
      </c>
      <c r="C36" t="s">
        <v>24</v>
      </c>
      <c r="D36" t="s">
        <v>32</v>
      </c>
      <c r="E36" t="s">
        <v>29</v>
      </c>
    </row>
    <row r="37" spans="1:5" x14ac:dyDescent="0.25">
      <c r="A37" t="s">
        <v>23</v>
      </c>
      <c r="B37">
        <v>0.85690990600000005</v>
      </c>
      <c r="C37" t="s">
        <v>20</v>
      </c>
      <c r="D37" t="s">
        <v>32</v>
      </c>
      <c r="E37" t="s">
        <v>29</v>
      </c>
    </row>
    <row r="38" spans="1:5" x14ac:dyDescent="0.25">
      <c r="A38" t="s">
        <v>22</v>
      </c>
      <c r="B38">
        <v>0.41090147599999999</v>
      </c>
      <c r="C38" t="s">
        <v>18</v>
      </c>
      <c r="D38" t="s">
        <v>32</v>
      </c>
      <c r="E38" t="s">
        <v>29</v>
      </c>
    </row>
    <row r="39" spans="1:5" x14ac:dyDescent="0.25">
      <c r="A39" t="s">
        <v>21</v>
      </c>
      <c r="B39">
        <v>0.83865002300000002</v>
      </c>
      <c r="C39" t="s">
        <v>20</v>
      </c>
      <c r="D39" t="s">
        <v>32</v>
      </c>
      <c r="E39" t="s">
        <v>29</v>
      </c>
    </row>
    <row r="40" spans="1:5" x14ac:dyDescent="0.25">
      <c r="A40" t="s">
        <v>19</v>
      </c>
      <c r="B40">
        <v>0</v>
      </c>
      <c r="C40" t="s">
        <v>18</v>
      </c>
      <c r="D40" t="s">
        <v>32</v>
      </c>
      <c r="E40" t="s">
        <v>29</v>
      </c>
    </row>
    <row r="41" spans="1:5" x14ac:dyDescent="0.25">
      <c r="A41" t="s">
        <v>17</v>
      </c>
      <c r="B41">
        <v>0</v>
      </c>
      <c r="C41" t="s">
        <v>40</v>
      </c>
      <c r="D41" t="s">
        <v>32</v>
      </c>
      <c r="E41" t="s">
        <v>29</v>
      </c>
    </row>
    <row r="42" spans="1:5" x14ac:dyDescent="0.25">
      <c r="A42" t="s">
        <v>16</v>
      </c>
      <c r="B42">
        <v>0</v>
      </c>
      <c r="C42" t="s">
        <v>16</v>
      </c>
      <c r="D42" t="s">
        <v>32</v>
      </c>
      <c r="E42" t="s">
        <v>29</v>
      </c>
    </row>
    <row r="43" spans="1:5" x14ac:dyDescent="0.25">
      <c r="A43" t="s">
        <v>15</v>
      </c>
      <c r="B43">
        <v>10.10760737</v>
      </c>
      <c r="C43" t="s">
        <v>40</v>
      </c>
      <c r="D43" t="s">
        <v>32</v>
      </c>
      <c r="E43" t="s">
        <v>29</v>
      </c>
    </row>
    <row r="44" spans="1:5" x14ac:dyDescent="0.25">
      <c r="A44" t="s">
        <v>14</v>
      </c>
      <c r="B44">
        <v>2.3595171690000001</v>
      </c>
      <c r="C44" t="s">
        <v>40</v>
      </c>
      <c r="D44" t="s">
        <v>32</v>
      </c>
      <c r="E44" t="s">
        <v>29</v>
      </c>
    </row>
    <row r="45" spans="1:5" x14ac:dyDescent="0.25">
      <c r="A45" t="s">
        <v>13</v>
      </c>
      <c r="B45">
        <v>0</v>
      </c>
      <c r="C45" t="s">
        <v>13</v>
      </c>
      <c r="D45" t="s">
        <v>32</v>
      </c>
      <c r="E45" t="s">
        <v>29</v>
      </c>
    </row>
    <row r="46" spans="1:5" x14ac:dyDescent="0.25">
      <c r="A46" t="s">
        <v>27</v>
      </c>
      <c r="B46">
        <v>0</v>
      </c>
      <c r="C46" t="s">
        <v>26</v>
      </c>
      <c r="D46" t="s">
        <v>31</v>
      </c>
      <c r="E46" t="s">
        <v>29</v>
      </c>
    </row>
    <row r="47" spans="1:5" x14ac:dyDescent="0.25">
      <c r="A47" t="s">
        <v>25</v>
      </c>
      <c r="B47">
        <v>0</v>
      </c>
      <c r="C47" t="s">
        <v>24</v>
      </c>
      <c r="D47" t="s">
        <v>31</v>
      </c>
      <c r="E47" t="s">
        <v>29</v>
      </c>
    </row>
    <row r="48" spans="1:5" x14ac:dyDescent="0.25">
      <c r="A48" t="s">
        <v>23</v>
      </c>
      <c r="B48">
        <v>0</v>
      </c>
      <c r="C48" t="s">
        <v>20</v>
      </c>
      <c r="D48" t="s">
        <v>31</v>
      </c>
      <c r="E48" t="s">
        <v>29</v>
      </c>
    </row>
    <row r="49" spans="1:5" x14ac:dyDescent="0.25">
      <c r="A49" t="s">
        <v>22</v>
      </c>
      <c r="B49">
        <v>0.76310274099999997</v>
      </c>
      <c r="C49" t="s">
        <v>18</v>
      </c>
      <c r="D49" t="s">
        <v>31</v>
      </c>
      <c r="E49" t="s">
        <v>29</v>
      </c>
    </row>
    <row r="50" spans="1:5" x14ac:dyDescent="0.25">
      <c r="A50" t="s">
        <v>21</v>
      </c>
      <c r="B50">
        <v>0</v>
      </c>
      <c r="C50" t="s">
        <v>20</v>
      </c>
      <c r="D50" t="s">
        <v>31</v>
      </c>
      <c r="E50" t="s">
        <v>29</v>
      </c>
    </row>
    <row r="51" spans="1:5" x14ac:dyDescent="0.25">
      <c r="A51" t="s">
        <v>19</v>
      </c>
      <c r="B51">
        <v>0</v>
      </c>
      <c r="C51" t="s">
        <v>18</v>
      </c>
      <c r="D51" t="s">
        <v>31</v>
      </c>
      <c r="E51" t="s">
        <v>29</v>
      </c>
    </row>
    <row r="52" spans="1:5" x14ac:dyDescent="0.25">
      <c r="A52" t="s">
        <v>17</v>
      </c>
      <c r="B52">
        <v>4.8171041929999996</v>
      </c>
      <c r="C52" t="s">
        <v>40</v>
      </c>
      <c r="D52" t="s">
        <v>31</v>
      </c>
      <c r="E52" t="s">
        <v>29</v>
      </c>
    </row>
    <row r="53" spans="1:5" x14ac:dyDescent="0.25">
      <c r="A53" t="s">
        <v>16</v>
      </c>
      <c r="B53">
        <v>0</v>
      </c>
      <c r="C53" t="s">
        <v>16</v>
      </c>
      <c r="D53" t="s">
        <v>31</v>
      </c>
      <c r="E53" t="s">
        <v>29</v>
      </c>
    </row>
    <row r="54" spans="1:5" x14ac:dyDescent="0.25">
      <c r="A54" t="s">
        <v>15</v>
      </c>
      <c r="B54">
        <v>21.591896859999999</v>
      </c>
      <c r="C54" t="s">
        <v>40</v>
      </c>
      <c r="D54" t="s">
        <v>31</v>
      </c>
      <c r="E54" t="s">
        <v>29</v>
      </c>
    </row>
    <row r="55" spans="1:5" x14ac:dyDescent="0.25">
      <c r="A55" t="s">
        <v>14</v>
      </c>
      <c r="B55">
        <v>4.9419241649999996</v>
      </c>
      <c r="C55" t="s">
        <v>40</v>
      </c>
      <c r="D55" t="s">
        <v>31</v>
      </c>
      <c r="E55" t="s">
        <v>29</v>
      </c>
    </row>
    <row r="56" spans="1:5" x14ac:dyDescent="0.25">
      <c r="A56" t="s">
        <v>13</v>
      </c>
      <c r="B56">
        <v>0</v>
      </c>
      <c r="C56" t="s">
        <v>13</v>
      </c>
      <c r="D56" t="s">
        <v>31</v>
      </c>
      <c r="E56" t="s">
        <v>29</v>
      </c>
    </row>
    <row r="57" spans="1:5" x14ac:dyDescent="0.25">
      <c r="A57" t="s">
        <v>27</v>
      </c>
      <c r="B57">
        <v>0</v>
      </c>
      <c r="C57" t="s">
        <v>26</v>
      </c>
      <c r="D57" t="s">
        <v>30</v>
      </c>
      <c r="E57" t="s">
        <v>29</v>
      </c>
    </row>
    <row r="58" spans="1:5" x14ac:dyDescent="0.25">
      <c r="A58" t="s">
        <v>25</v>
      </c>
      <c r="B58">
        <v>0</v>
      </c>
      <c r="C58" t="s">
        <v>24</v>
      </c>
      <c r="D58" t="s">
        <v>30</v>
      </c>
      <c r="E58" t="s">
        <v>29</v>
      </c>
    </row>
    <row r="59" spans="1:5" x14ac:dyDescent="0.25">
      <c r="A59" t="s">
        <v>23</v>
      </c>
      <c r="B59">
        <v>1.8741524999999998E-2</v>
      </c>
      <c r="C59" t="s">
        <v>20</v>
      </c>
      <c r="D59" t="s">
        <v>30</v>
      </c>
      <c r="E59" t="s">
        <v>29</v>
      </c>
    </row>
    <row r="60" spans="1:5" x14ac:dyDescent="0.25">
      <c r="A60" t="s">
        <v>22</v>
      </c>
      <c r="B60">
        <v>8.9868489999999999E-3</v>
      </c>
      <c r="C60" t="s">
        <v>18</v>
      </c>
      <c r="D60" t="s">
        <v>30</v>
      </c>
      <c r="E60" t="s">
        <v>29</v>
      </c>
    </row>
    <row r="61" spans="1:5" x14ac:dyDescent="0.25">
      <c r="A61" t="s">
        <v>21</v>
      </c>
      <c r="B61">
        <v>0</v>
      </c>
      <c r="C61" t="s">
        <v>20</v>
      </c>
      <c r="D61" t="s">
        <v>30</v>
      </c>
      <c r="E61" t="s">
        <v>29</v>
      </c>
    </row>
    <row r="62" spans="1:5" x14ac:dyDescent="0.25">
      <c r="A62" t="s">
        <v>19</v>
      </c>
      <c r="B62">
        <v>0</v>
      </c>
      <c r="C62" t="s">
        <v>18</v>
      </c>
      <c r="D62" t="s">
        <v>30</v>
      </c>
      <c r="E62" t="s">
        <v>29</v>
      </c>
    </row>
    <row r="63" spans="1:5" x14ac:dyDescent="0.25">
      <c r="A63" t="s">
        <v>17</v>
      </c>
      <c r="B63">
        <v>0</v>
      </c>
      <c r="C63" t="s">
        <v>40</v>
      </c>
      <c r="D63" t="s">
        <v>30</v>
      </c>
      <c r="E63" t="s">
        <v>29</v>
      </c>
    </row>
    <row r="64" spans="1:5" x14ac:dyDescent="0.25">
      <c r="A64" t="s">
        <v>16</v>
      </c>
      <c r="B64">
        <v>0</v>
      </c>
      <c r="C64" t="s">
        <v>16</v>
      </c>
      <c r="D64" t="s">
        <v>30</v>
      </c>
      <c r="E64" t="s">
        <v>29</v>
      </c>
    </row>
    <row r="65" spans="1:5" x14ac:dyDescent="0.25">
      <c r="A65" t="s">
        <v>15</v>
      </c>
      <c r="B65">
        <v>0</v>
      </c>
      <c r="C65" t="s">
        <v>40</v>
      </c>
      <c r="D65" t="s">
        <v>30</v>
      </c>
      <c r="E65" t="s">
        <v>29</v>
      </c>
    </row>
    <row r="66" spans="1:5" x14ac:dyDescent="0.25">
      <c r="A66" t="s">
        <v>14</v>
      </c>
      <c r="B66">
        <v>0</v>
      </c>
      <c r="C66" t="s">
        <v>40</v>
      </c>
      <c r="D66" t="s">
        <v>30</v>
      </c>
      <c r="E66" t="s">
        <v>29</v>
      </c>
    </row>
    <row r="67" spans="1:5" x14ac:dyDescent="0.25">
      <c r="A67" t="s">
        <v>13</v>
      </c>
      <c r="B67">
        <v>0</v>
      </c>
      <c r="C67" t="s">
        <v>13</v>
      </c>
      <c r="D67" t="s">
        <v>30</v>
      </c>
      <c r="E67" t="s">
        <v>29</v>
      </c>
    </row>
    <row r="68" spans="1:5" x14ac:dyDescent="0.25">
      <c r="A68" t="s">
        <v>27</v>
      </c>
      <c r="B68">
        <v>0</v>
      </c>
      <c r="C68" t="s">
        <v>26</v>
      </c>
      <c r="D68" t="s">
        <v>28</v>
      </c>
      <c r="E68" t="s">
        <v>11</v>
      </c>
    </row>
    <row r="69" spans="1:5" x14ac:dyDescent="0.25">
      <c r="A69" t="s">
        <v>25</v>
      </c>
      <c r="B69">
        <v>0</v>
      </c>
      <c r="C69" t="s">
        <v>24</v>
      </c>
      <c r="D69" t="s">
        <v>28</v>
      </c>
      <c r="E69" t="s">
        <v>11</v>
      </c>
    </row>
    <row r="70" spans="1:5" x14ac:dyDescent="0.25">
      <c r="A70" t="s">
        <v>23</v>
      </c>
      <c r="B70">
        <v>0</v>
      </c>
      <c r="C70" t="s">
        <v>20</v>
      </c>
      <c r="D70" t="s">
        <v>28</v>
      </c>
      <c r="E70" t="s">
        <v>11</v>
      </c>
    </row>
    <row r="71" spans="1:5" x14ac:dyDescent="0.25">
      <c r="A71" t="s">
        <v>22</v>
      </c>
      <c r="B71">
        <v>0</v>
      </c>
      <c r="C71" t="s">
        <v>18</v>
      </c>
      <c r="D71" t="s">
        <v>28</v>
      </c>
      <c r="E71" t="s">
        <v>11</v>
      </c>
    </row>
    <row r="72" spans="1:5" x14ac:dyDescent="0.25">
      <c r="A72" t="s">
        <v>21</v>
      </c>
      <c r="B72">
        <v>0</v>
      </c>
      <c r="C72" t="s">
        <v>20</v>
      </c>
      <c r="D72" t="s">
        <v>28</v>
      </c>
      <c r="E72" t="s">
        <v>11</v>
      </c>
    </row>
    <row r="73" spans="1:5" x14ac:dyDescent="0.25">
      <c r="A73" t="s">
        <v>19</v>
      </c>
      <c r="B73">
        <v>0</v>
      </c>
      <c r="C73" t="s">
        <v>18</v>
      </c>
      <c r="D73" t="s">
        <v>28</v>
      </c>
      <c r="E73" t="s">
        <v>11</v>
      </c>
    </row>
    <row r="74" spans="1:5" x14ac:dyDescent="0.25">
      <c r="A74" t="s">
        <v>17</v>
      </c>
      <c r="B74">
        <v>0</v>
      </c>
      <c r="C74" t="s">
        <v>40</v>
      </c>
      <c r="D74" t="s">
        <v>28</v>
      </c>
      <c r="E74" t="s">
        <v>11</v>
      </c>
    </row>
    <row r="75" spans="1:5" x14ac:dyDescent="0.25">
      <c r="A75" t="s">
        <v>16</v>
      </c>
      <c r="B75">
        <v>26.1</v>
      </c>
      <c r="C75" t="s">
        <v>16</v>
      </c>
      <c r="D75" t="s">
        <v>28</v>
      </c>
      <c r="E75" t="s">
        <v>11</v>
      </c>
    </row>
    <row r="76" spans="1:5" x14ac:dyDescent="0.25">
      <c r="A76" t="s">
        <v>15</v>
      </c>
      <c r="B76">
        <v>8.6999999999999993</v>
      </c>
      <c r="C76" t="s">
        <v>40</v>
      </c>
      <c r="D76" t="s">
        <v>28</v>
      </c>
      <c r="E76" t="s">
        <v>11</v>
      </c>
    </row>
    <row r="77" spans="1:5" x14ac:dyDescent="0.25">
      <c r="A77" t="s">
        <v>14</v>
      </c>
      <c r="B77">
        <v>0</v>
      </c>
      <c r="C77" t="s">
        <v>40</v>
      </c>
      <c r="D77" t="s">
        <v>28</v>
      </c>
      <c r="E77" t="s">
        <v>11</v>
      </c>
    </row>
    <row r="78" spans="1:5" x14ac:dyDescent="0.25">
      <c r="A78" t="s">
        <v>13</v>
      </c>
      <c r="B78">
        <v>6.06</v>
      </c>
      <c r="C78" t="s">
        <v>13</v>
      </c>
      <c r="D78" t="s">
        <v>28</v>
      </c>
      <c r="E78" t="s">
        <v>11</v>
      </c>
    </row>
    <row r="79" spans="1:5" x14ac:dyDescent="0.25">
      <c r="A79" t="s">
        <v>27</v>
      </c>
      <c r="B79">
        <v>0</v>
      </c>
      <c r="C79" t="s">
        <v>26</v>
      </c>
      <c r="D79" t="s">
        <v>12</v>
      </c>
      <c r="E79" t="s">
        <v>11</v>
      </c>
    </row>
    <row r="80" spans="1:5" x14ac:dyDescent="0.25">
      <c r="A80" t="s">
        <v>25</v>
      </c>
      <c r="B80">
        <v>0</v>
      </c>
      <c r="C80" t="s">
        <v>24</v>
      </c>
      <c r="D80" t="s">
        <v>12</v>
      </c>
      <c r="E80" t="s">
        <v>11</v>
      </c>
    </row>
    <row r="81" spans="1:5" x14ac:dyDescent="0.25">
      <c r="A81" t="s">
        <v>23</v>
      </c>
      <c r="B81">
        <v>0</v>
      </c>
      <c r="C81" t="s">
        <v>20</v>
      </c>
      <c r="D81" t="s">
        <v>12</v>
      </c>
      <c r="E81" t="s">
        <v>11</v>
      </c>
    </row>
    <row r="82" spans="1:5" x14ac:dyDescent="0.25">
      <c r="A82" t="s">
        <v>22</v>
      </c>
      <c r="B82">
        <v>0</v>
      </c>
      <c r="C82" t="s">
        <v>18</v>
      </c>
      <c r="D82" t="s">
        <v>12</v>
      </c>
      <c r="E82" t="s">
        <v>11</v>
      </c>
    </row>
    <row r="83" spans="1:5" x14ac:dyDescent="0.25">
      <c r="A83" t="s">
        <v>21</v>
      </c>
      <c r="B83">
        <v>0</v>
      </c>
      <c r="C83" t="s">
        <v>20</v>
      </c>
      <c r="D83" t="s">
        <v>12</v>
      </c>
      <c r="E83" t="s">
        <v>11</v>
      </c>
    </row>
    <row r="84" spans="1:5" x14ac:dyDescent="0.25">
      <c r="A84" t="s">
        <v>19</v>
      </c>
      <c r="B84">
        <v>0</v>
      </c>
      <c r="C84" t="s">
        <v>18</v>
      </c>
      <c r="D84" t="s">
        <v>12</v>
      </c>
      <c r="E84" t="s">
        <v>11</v>
      </c>
    </row>
    <row r="85" spans="1:5" x14ac:dyDescent="0.25">
      <c r="A85" t="s">
        <v>17</v>
      </c>
      <c r="B85">
        <v>0</v>
      </c>
      <c r="C85" t="s">
        <v>40</v>
      </c>
      <c r="D85" t="s">
        <v>12</v>
      </c>
      <c r="E85" t="s">
        <v>11</v>
      </c>
    </row>
    <row r="86" spans="1:5" x14ac:dyDescent="0.25">
      <c r="A86" t="s">
        <v>16</v>
      </c>
      <c r="B86">
        <v>7.4961865630000002</v>
      </c>
      <c r="C86" t="s">
        <v>16</v>
      </c>
      <c r="D86" t="s">
        <v>12</v>
      </c>
      <c r="E86" t="s">
        <v>11</v>
      </c>
    </row>
    <row r="87" spans="1:5" x14ac:dyDescent="0.25">
      <c r="A87" t="s">
        <v>15</v>
      </c>
      <c r="B87">
        <v>2.4987288539999999</v>
      </c>
      <c r="C87" t="s">
        <v>40</v>
      </c>
      <c r="D87" t="s">
        <v>12</v>
      </c>
      <c r="E87" t="s">
        <v>11</v>
      </c>
    </row>
    <row r="88" spans="1:5" x14ac:dyDescent="0.25">
      <c r="A88" t="s">
        <v>14</v>
      </c>
      <c r="B88">
        <v>0</v>
      </c>
      <c r="C88" t="s">
        <v>40</v>
      </c>
      <c r="D88" t="s">
        <v>12</v>
      </c>
      <c r="E88" t="s">
        <v>11</v>
      </c>
    </row>
    <row r="89" spans="1:5" x14ac:dyDescent="0.25">
      <c r="A89" t="s">
        <v>13</v>
      </c>
      <c r="B89">
        <v>2.8140887619999999</v>
      </c>
      <c r="C89" t="s">
        <v>13</v>
      </c>
      <c r="D89" t="s">
        <v>12</v>
      </c>
      <c r="E89" t="s">
        <v>11</v>
      </c>
    </row>
    <row r="90" spans="1:5" x14ac:dyDescent="0.25">
      <c r="A90" t="s">
        <v>10</v>
      </c>
      <c r="B90">
        <v>63.681330070000001</v>
      </c>
      <c r="C90" t="s">
        <v>10</v>
      </c>
      <c r="D90" t="s">
        <v>9</v>
      </c>
      <c r="E90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5C82-8084-442F-8ADA-7D432CB367AB}">
  <dimension ref="A1:P16"/>
  <sheetViews>
    <sheetView workbookViewId="0">
      <selection activeCell="F10" sqref="F10"/>
    </sheetView>
  </sheetViews>
  <sheetFormatPr defaultRowHeight="15" x14ac:dyDescent="0.25"/>
  <sheetData>
    <row r="1" spans="1:16" x14ac:dyDescent="0.25">
      <c r="A1" t="s">
        <v>42</v>
      </c>
      <c r="B1" t="s">
        <v>100</v>
      </c>
      <c r="C1" t="s">
        <v>99</v>
      </c>
      <c r="D1" t="s">
        <v>98</v>
      </c>
      <c r="E1" t="s">
        <v>97</v>
      </c>
      <c r="F1" t="s">
        <v>78</v>
      </c>
      <c r="G1" t="s">
        <v>77</v>
      </c>
      <c r="H1" t="s">
        <v>76</v>
      </c>
      <c r="I1" t="s">
        <v>75</v>
      </c>
      <c r="J1" t="s">
        <v>96</v>
      </c>
      <c r="K1" t="s">
        <v>95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</row>
    <row r="2" spans="1:16" x14ac:dyDescent="0.25">
      <c r="A2" t="s">
        <v>11</v>
      </c>
      <c r="B2" t="s">
        <v>94</v>
      </c>
      <c r="C2" t="s">
        <v>28</v>
      </c>
      <c r="D2" t="s">
        <v>43</v>
      </c>
      <c r="E2" t="s">
        <v>28</v>
      </c>
      <c r="F2">
        <v>19.017526960000001</v>
      </c>
      <c r="G2">
        <v>1.3835241979999999</v>
      </c>
      <c r="H2">
        <v>1.861787517</v>
      </c>
      <c r="I2">
        <v>3.5126500570000001</v>
      </c>
      <c r="J2">
        <v>8.6830840049999996</v>
      </c>
      <c r="K2">
        <v>1.786604361</v>
      </c>
      <c r="L2">
        <v>0.51</v>
      </c>
      <c r="M2">
        <v>0.29565217399999999</v>
      </c>
      <c r="N2">
        <v>3.4317406199999998</v>
      </c>
      <c r="O2">
        <v>0.33333333300000001</v>
      </c>
      <c r="P2">
        <v>0</v>
      </c>
    </row>
    <row r="3" spans="1:16" x14ac:dyDescent="0.25">
      <c r="A3" t="s">
        <v>11</v>
      </c>
      <c r="B3" t="s">
        <v>94</v>
      </c>
      <c r="C3" t="s">
        <v>12</v>
      </c>
      <c r="D3" t="s">
        <v>43</v>
      </c>
      <c r="E3" t="s">
        <v>12</v>
      </c>
      <c r="F3">
        <v>6.9195217570000001</v>
      </c>
      <c r="G3">
        <v>0</v>
      </c>
      <c r="H3">
        <v>1.581722324</v>
      </c>
      <c r="I3">
        <v>0.80304822499999995</v>
      </c>
      <c r="J3">
        <v>0.49327149799999997</v>
      </c>
      <c r="K3">
        <v>0.46500000000000002</v>
      </c>
      <c r="L3">
        <v>4.1177884999999997E-2</v>
      </c>
      <c r="M3">
        <v>0.19735161300000001</v>
      </c>
      <c r="N3">
        <v>0.90791087599999998</v>
      </c>
      <c r="O3">
        <v>1.4</v>
      </c>
      <c r="P3">
        <v>0</v>
      </c>
    </row>
    <row r="4" spans="1:16" x14ac:dyDescent="0.25">
      <c r="A4" t="s">
        <v>11</v>
      </c>
      <c r="B4" t="s">
        <v>94</v>
      </c>
      <c r="C4" t="s">
        <v>87</v>
      </c>
      <c r="D4" t="s">
        <v>87</v>
      </c>
      <c r="E4" t="s">
        <v>87</v>
      </c>
      <c r="F4">
        <v>61.430500440000003</v>
      </c>
      <c r="G4">
        <v>58.121480509999998</v>
      </c>
      <c r="H4">
        <v>55.088349350000001</v>
      </c>
      <c r="I4">
        <v>33.40695178</v>
      </c>
      <c r="J4">
        <v>60.847268499999998</v>
      </c>
      <c r="K4">
        <v>41.231962899999999</v>
      </c>
      <c r="L4">
        <v>4.5390221149999999</v>
      </c>
      <c r="M4">
        <v>1.8529483870000001</v>
      </c>
      <c r="N4">
        <v>89.883176759999998</v>
      </c>
      <c r="O4">
        <v>5.7438759690000003</v>
      </c>
      <c r="P4">
        <v>0</v>
      </c>
    </row>
    <row r="5" spans="1:16" x14ac:dyDescent="0.25">
      <c r="A5" t="s">
        <v>9</v>
      </c>
      <c r="B5" t="s">
        <v>92</v>
      </c>
      <c r="C5" t="s">
        <v>87</v>
      </c>
      <c r="D5" t="s">
        <v>87</v>
      </c>
      <c r="E5" t="s">
        <v>87</v>
      </c>
      <c r="F5">
        <v>38.807571799999998</v>
      </c>
      <c r="G5">
        <v>11.3473518</v>
      </c>
      <c r="H5">
        <v>10.747100639999999</v>
      </c>
      <c r="I5">
        <v>31.435953380000001</v>
      </c>
      <c r="J5">
        <v>39.792066609999999</v>
      </c>
      <c r="K5">
        <v>28</v>
      </c>
      <c r="L5">
        <v>2.3046045560000001</v>
      </c>
      <c r="M5">
        <v>1.8529483870000001</v>
      </c>
      <c r="N5">
        <v>37.53754026</v>
      </c>
      <c r="O5">
        <v>5.4105263160000003</v>
      </c>
      <c r="P5">
        <v>0</v>
      </c>
    </row>
    <row r="6" spans="1:16" x14ac:dyDescent="0.25">
      <c r="A6" t="s">
        <v>9</v>
      </c>
      <c r="B6" t="s">
        <v>92</v>
      </c>
      <c r="C6" t="s">
        <v>43</v>
      </c>
      <c r="D6" t="s">
        <v>43</v>
      </c>
      <c r="E6" t="s">
        <v>93</v>
      </c>
      <c r="F6">
        <v>21.156085439999998</v>
      </c>
      <c r="G6">
        <v>47.223507529999999</v>
      </c>
      <c r="H6">
        <v>4.4032581139999998</v>
      </c>
      <c r="I6">
        <v>4.4183380459999997</v>
      </c>
      <c r="J6">
        <v>16.15294046</v>
      </c>
      <c r="K6">
        <v>12.8519629</v>
      </c>
      <c r="L6">
        <v>2.494417559</v>
      </c>
      <c r="M6">
        <v>0</v>
      </c>
      <c r="N6">
        <v>35.803214599999997</v>
      </c>
      <c r="O6">
        <v>0.33334965300000002</v>
      </c>
      <c r="P6">
        <v>0</v>
      </c>
    </row>
    <row r="7" spans="1:16" x14ac:dyDescent="0.25">
      <c r="A7" t="s">
        <v>9</v>
      </c>
      <c r="B7" t="s">
        <v>92</v>
      </c>
      <c r="C7" t="s">
        <v>10</v>
      </c>
      <c r="D7" t="s">
        <v>10</v>
      </c>
      <c r="E7" t="s">
        <v>10</v>
      </c>
      <c r="F7">
        <v>0</v>
      </c>
      <c r="G7">
        <v>0</v>
      </c>
      <c r="H7">
        <v>42.968912500000002</v>
      </c>
      <c r="I7">
        <v>1.456660345</v>
      </c>
      <c r="J7">
        <v>3.833335333</v>
      </c>
      <c r="K7">
        <v>0</v>
      </c>
      <c r="L7">
        <v>0</v>
      </c>
      <c r="M7">
        <v>0</v>
      </c>
      <c r="N7">
        <v>15.4224219</v>
      </c>
      <c r="O7">
        <v>0</v>
      </c>
      <c r="P7">
        <v>0</v>
      </c>
    </row>
    <row r="8" spans="1:16" x14ac:dyDescent="0.25">
      <c r="A8" t="s">
        <v>34</v>
      </c>
      <c r="B8" t="s">
        <v>90</v>
      </c>
      <c r="C8" t="s">
        <v>43</v>
      </c>
      <c r="D8" t="s">
        <v>43</v>
      </c>
      <c r="E8" t="s">
        <v>91</v>
      </c>
      <c r="F8">
        <v>1.9403785899999999</v>
      </c>
      <c r="G8">
        <v>0.56736759000000003</v>
      </c>
      <c r="H8">
        <v>0.53735503200000001</v>
      </c>
      <c r="I8">
        <v>1.571797669</v>
      </c>
      <c r="J8">
        <v>1.98960333</v>
      </c>
      <c r="K8">
        <v>1.4</v>
      </c>
      <c r="L8">
        <v>0.115230228</v>
      </c>
      <c r="M8">
        <v>9.2647418999999995E-2</v>
      </c>
      <c r="N8">
        <v>1.8768770130000001</v>
      </c>
      <c r="O8">
        <v>0.27052631599999999</v>
      </c>
      <c r="P8">
        <v>0</v>
      </c>
    </row>
    <row r="9" spans="1:16" x14ac:dyDescent="0.25">
      <c r="A9" t="s">
        <v>34</v>
      </c>
      <c r="B9" t="s">
        <v>90</v>
      </c>
      <c r="C9" t="s">
        <v>87</v>
      </c>
      <c r="D9" t="s">
        <v>87</v>
      </c>
      <c r="E9" t="s">
        <v>87</v>
      </c>
      <c r="F9">
        <v>36.867193210000003</v>
      </c>
      <c r="G9">
        <v>10.77998421</v>
      </c>
      <c r="H9">
        <v>10.209745610000001</v>
      </c>
      <c r="I9">
        <v>29.864155709999999</v>
      </c>
      <c r="J9">
        <v>37.802463279999998</v>
      </c>
      <c r="K9">
        <v>26.6</v>
      </c>
      <c r="L9">
        <v>2.189374328</v>
      </c>
      <c r="M9">
        <v>1.7603009679999999</v>
      </c>
      <c r="N9">
        <v>35.660663249999999</v>
      </c>
      <c r="O9">
        <v>5.14</v>
      </c>
      <c r="P9">
        <v>0</v>
      </c>
    </row>
    <row r="10" spans="1:16" x14ac:dyDescent="0.25">
      <c r="A10" t="s">
        <v>33</v>
      </c>
      <c r="B10" t="s">
        <v>88</v>
      </c>
      <c r="C10" t="s">
        <v>43</v>
      </c>
      <c r="D10" t="s">
        <v>43</v>
      </c>
      <c r="E10" t="s">
        <v>89</v>
      </c>
      <c r="F10">
        <v>4.3640232369999996</v>
      </c>
      <c r="G10">
        <v>2.2637966829999998</v>
      </c>
      <c r="H10">
        <v>1.114857279</v>
      </c>
      <c r="I10">
        <v>3.6546727269999999</v>
      </c>
      <c r="J10">
        <v>3.5646094590000001</v>
      </c>
      <c r="K10">
        <v>1.4159999999999999</v>
      </c>
      <c r="L10">
        <v>0.17896393199999999</v>
      </c>
      <c r="M10">
        <v>0.10268422300000001</v>
      </c>
      <c r="N10">
        <v>4.6517711190000002</v>
      </c>
      <c r="O10">
        <v>0</v>
      </c>
      <c r="P10">
        <v>0</v>
      </c>
    </row>
    <row r="11" spans="1:16" x14ac:dyDescent="0.25">
      <c r="A11" t="s">
        <v>33</v>
      </c>
      <c r="B11" t="s">
        <v>88</v>
      </c>
      <c r="C11" t="s">
        <v>87</v>
      </c>
      <c r="D11" t="s">
        <v>87</v>
      </c>
      <c r="E11" t="s">
        <v>87</v>
      </c>
      <c r="F11">
        <v>32.503169980000003</v>
      </c>
      <c r="G11">
        <v>8.5161875229999993</v>
      </c>
      <c r="H11">
        <v>9.094888332</v>
      </c>
      <c r="I11">
        <v>26.209482990000001</v>
      </c>
      <c r="J11">
        <v>34.237853819999998</v>
      </c>
      <c r="K11">
        <v>25.184000000000001</v>
      </c>
      <c r="L11">
        <v>2.0104103969999998</v>
      </c>
      <c r="M11">
        <v>1.657616744</v>
      </c>
      <c r="N11">
        <v>31.00889213</v>
      </c>
      <c r="O11">
        <v>5.14</v>
      </c>
      <c r="P11">
        <v>8.1480284279999999</v>
      </c>
    </row>
    <row r="12" spans="1:16" x14ac:dyDescent="0.25">
      <c r="A12" t="s">
        <v>85</v>
      </c>
      <c r="B12" t="s">
        <v>84</v>
      </c>
      <c r="C12" t="s">
        <v>43</v>
      </c>
      <c r="D12" t="s">
        <v>43</v>
      </c>
      <c r="E12" t="s">
        <v>86</v>
      </c>
      <c r="F12">
        <v>7.8759028190000002</v>
      </c>
      <c r="G12">
        <v>1.2774281279999999</v>
      </c>
      <c r="H12">
        <v>3.1026166380000002</v>
      </c>
      <c r="I12">
        <v>9.1263807969999995</v>
      </c>
      <c r="J12">
        <v>12.788744380000001</v>
      </c>
      <c r="K12">
        <v>5.5129999999999999</v>
      </c>
      <c r="L12">
        <v>0.68241000799999996</v>
      </c>
      <c r="M12">
        <v>0.16136092199999999</v>
      </c>
      <c r="N12">
        <v>6.9053531599999998</v>
      </c>
      <c r="O12">
        <v>1.9730000000000001</v>
      </c>
      <c r="P12">
        <v>0.37819799999999998</v>
      </c>
    </row>
    <row r="13" spans="1:16" x14ac:dyDescent="0.25">
      <c r="A13" t="s">
        <v>85</v>
      </c>
      <c r="B13" t="s">
        <v>84</v>
      </c>
      <c r="C13" t="s">
        <v>41</v>
      </c>
      <c r="D13" t="s">
        <v>41</v>
      </c>
      <c r="E13" t="s">
        <v>41</v>
      </c>
      <c r="F13">
        <v>24.627267159999999</v>
      </c>
      <c r="G13">
        <v>7.2387593939999997</v>
      </c>
      <c r="H13">
        <v>5.9922716950000003</v>
      </c>
      <c r="I13">
        <v>17.083102190000002</v>
      </c>
      <c r="J13">
        <v>21.449109440000001</v>
      </c>
      <c r="K13">
        <v>19.670999999999999</v>
      </c>
      <c r="L13">
        <v>1.328000388</v>
      </c>
      <c r="M13">
        <v>1.496255822</v>
      </c>
      <c r="N13">
        <v>24.103538969999999</v>
      </c>
      <c r="O13">
        <v>3.1669999999999998</v>
      </c>
      <c r="P13">
        <v>7.7698304279999997</v>
      </c>
    </row>
    <row r="14" spans="1:16" x14ac:dyDescent="0.25">
      <c r="A14" t="s">
        <v>83</v>
      </c>
      <c r="B14" t="s">
        <v>82</v>
      </c>
      <c r="C14" t="s">
        <v>43</v>
      </c>
      <c r="D14" t="s">
        <v>43</v>
      </c>
      <c r="E14" t="s">
        <v>43</v>
      </c>
      <c r="F14">
        <v>61.273438810000002</v>
      </c>
      <c r="G14">
        <v>52.715624130000002</v>
      </c>
      <c r="H14">
        <v>12.601596900000001</v>
      </c>
      <c r="I14">
        <v>23.086887520000001</v>
      </c>
      <c r="J14">
        <v>43.672253130000001</v>
      </c>
      <c r="K14">
        <v>23.432567259999999</v>
      </c>
      <c r="L14">
        <v>4.0221996119999996</v>
      </c>
      <c r="M14">
        <v>0.84969635200000004</v>
      </c>
      <c r="N14">
        <v>53.576867389999997</v>
      </c>
      <c r="O14">
        <v>4.3102093019999996</v>
      </c>
      <c r="P14">
        <v>0.37819799999999998</v>
      </c>
    </row>
    <row r="15" spans="1:16" x14ac:dyDescent="0.25">
      <c r="A15" t="s">
        <v>83</v>
      </c>
      <c r="B15" t="s">
        <v>82</v>
      </c>
      <c r="C15" t="s">
        <v>10</v>
      </c>
      <c r="D15" t="s">
        <v>10</v>
      </c>
      <c r="E15" t="s">
        <v>10</v>
      </c>
      <c r="F15">
        <v>0</v>
      </c>
      <c r="G15">
        <v>0</v>
      </c>
      <c r="H15">
        <v>42.968912500000002</v>
      </c>
      <c r="I15">
        <v>1.456660345</v>
      </c>
      <c r="J15">
        <v>3.833335333</v>
      </c>
      <c r="K15">
        <v>0</v>
      </c>
      <c r="L15">
        <v>0</v>
      </c>
      <c r="M15">
        <v>0</v>
      </c>
      <c r="N15">
        <v>15.4224219</v>
      </c>
      <c r="O15">
        <v>0</v>
      </c>
      <c r="P15">
        <v>0</v>
      </c>
    </row>
    <row r="16" spans="1:16" x14ac:dyDescent="0.25">
      <c r="A16" t="s">
        <v>83</v>
      </c>
      <c r="B16" t="s">
        <v>82</v>
      </c>
      <c r="C16" t="s">
        <v>41</v>
      </c>
      <c r="D16" t="s">
        <v>41</v>
      </c>
      <c r="E16" t="s">
        <v>41</v>
      </c>
      <c r="F16">
        <v>24.627267159999999</v>
      </c>
      <c r="G16">
        <v>7.2387593939999997</v>
      </c>
      <c r="H16">
        <v>5.9922716950000003</v>
      </c>
      <c r="I16">
        <v>17.083102190000002</v>
      </c>
      <c r="J16">
        <v>21.449109440000001</v>
      </c>
      <c r="K16">
        <v>19.670999999999999</v>
      </c>
      <c r="L16">
        <v>1.328000388</v>
      </c>
      <c r="M16">
        <v>1.496255822</v>
      </c>
      <c r="N16">
        <v>24.103538969999999</v>
      </c>
      <c r="O16">
        <v>3.1669999999999998</v>
      </c>
      <c r="P16">
        <v>7.7698304279999997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C63B-D72C-45E0-B689-C77AC2FA4A30}">
  <dimension ref="A1:K51"/>
  <sheetViews>
    <sheetView tabSelected="1" topLeftCell="A20" workbookViewId="0">
      <selection activeCell="J28" sqref="J28"/>
    </sheetView>
  </sheetViews>
  <sheetFormatPr defaultRowHeight="12.75" x14ac:dyDescent="0.2"/>
  <cols>
    <col min="1" max="1" width="8.85546875" style="2" customWidth="1"/>
    <col min="2" max="2" width="11" style="2" bestFit="1" customWidth="1"/>
    <col min="3" max="16384" width="9.140625" style="2"/>
  </cols>
  <sheetData>
    <row r="1" spans="1:11" x14ac:dyDescent="0.2">
      <c r="A1" s="1" t="s">
        <v>101</v>
      </c>
      <c r="B1" s="1" t="s">
        <v>102</v>
      </c>
      <c r="C1" s="1" t="s">
        <v>103</v>
      </c>
      <c r="D1" s="1" t="s">
        <v>104</v>
      </c>
      <c r="E1" s="1" t="s">
        <v>42</v>
      </c>
      <c r="F1" s="1" t="s">
        <v>100</v>
      </c>
    </row>
    <row r="2" spans="1:11" x14ac:dyDescent="0.2">
      <c r="A2" s="1" t="s">
        <v>78</v>
      </c>
      <c r="B2" s="3">
        <f>[2]unsold!B2+[2]unharvest!B2</f>
        <v>25.719758032765967</v>
      </c>
      <c r="C2" s="3">
        <f>[2]unsold!C2+[2]unharvest!C2</f>
        <v>25.411084473993647</v>
      </c>
      <c r="D2" s="3">
        <f>[2]unsold!D2+[2]unharvest!D2</f>
        <v>26.02843159153829</v>
      </c>
      <c r="E2" s="2" t="s">
        <v>11</v>
      </c>
      <c r="F2" s="1" t="s">
        <v>94</v>
      </c>
    </row>
    <row r="3" spans="1:11" x14ac:dyDescent="0.2">
      <c r="A3" s="2" t="s">
        <v>75</v>
      </c>
      <c r="B3" s="3">
        <f>[2]unsold!B3+[2]unharvest!B3</f>
        <v>4.2872633362056121</v>
      </c>
      <c r="C3" s="3">
        <f>[2]unsold!C3+[2]unharvest!C3</f>
        <v>4.189154771942416</v>
      </c>
      <c r="D3" s="3">
        <f>[2]unsold!D3+[2]unharvest!D3</f>
        <v>4.3853719004688081</v>
      </c>
      <c r="E3" s="2" t="s">
        <v>11</v>
      </c>
      <c r="F3" s="1" t="s">
        <v>94</v>
      </c>
    </row>
    <row r="4" spans="1:11" x14ac:dyDescent="0.2">
      <c r="A4" s="2" t="s">
        <v>96</v>
      </c>
      <c r="B4" s="3">
        <f>[2]unsold!B4+[2]unharvest!B4</f>
        <v>9.0773806627011489</v>
      </c>
      <c r="C4" s="3">
        <f>[2]unsold!C4+[2]unharvest!C4</f>
        <v>8.7186612887640731</v>
      </c>
      <c r="D4" s="3">
        <f>[2]unsold!D4+[2]unharvest!D4</f>
        <v>9.4361000366382228</v>
      </c>
      <c r="E4" s="2" t="s">
        <v>11</v>
      </c>
      <c r="F4" s="1" t="s">
        <v>94</v>
      </c>
    </row>
    <row r="5" spans="1:11" x14ac:dyDescent="0.2">
      <c r="A5" s="2" t="s">
        <v>72</v>
      </c>
      <c r="B5" s="3">
        <f>[2]unsold!B5+[2]unharvest!B5</f>
        <v>0.55432751291655591</v>
      </c>
      <c r="C5" s="3">
        <f>[2]unsold!C5+[2]unharvest!C5</f>
        <v>0.54987446620088576</v>
      </c>
      <c r="D5" s="3">
        <f>[2]unsold!D5+[2]unharvest!D5</f>
        <v>0.55878055963222617</v>
      </c>
      <c r="E5" s="2" t="s">
        <v>11</v>
      </c>
      <c r="F5" s="1" t="s">
        <v>94</v>
      </c>
    </row>
    <row r="6" spans="1:11" x14ac:dyDescent="0.2">
      <c r="A6" s="2" t="s">
        <v>71</v>
      </c>
      <c r="B6" s="3">
        <f>[2]unsold!B6+[2]unharvest!B6</f>
        <v>0.49274800978260697</v>
      </c>
      <c r="C6" s="3">
        <f>[2]unsold!C6+[2]unharvest!C6</f>
        <v>0.49100216694165183</v>
      </c>
      <c r="D6" s="3">
        <f>[2]unsold!D6+[2]unharvest!D6</f>
        <v>0.4944938526235621</v>
      </c>
      <c r="E6" s="2" t="s">
        <v>11</v>
      </c>
      <c r="F6" s="1" t="s">
        <v>94</v>
      </c>
      <c r="J6" s="1"/>
      <c r="K6" s="1"/>
    </row>
    <row r="7" spans="1:11" x14ac:dyDescent="0.2">
      <c r="A7" s="1" t="s">
        <v>105</v>
      </c>
      <c r="B7" s="3">
        <f>[2]unsold!B7+[2]unharvest!B7</f>
        <v>3.4485651455208526</v>
      </c>
      <c r="C7" s="3">
        <f>[2]unsold!C7+[2]unharvest!C7</f>
        <v>3.4383411587952848</v>
      </c>
      <c r="D7" s="3">
        <f>[2]unsold!D7+[2]unharvest!D7</f>
        <v>3.4587891322464208</v>
      </c>
      <c r="E7" s="2" t="s">
        <v>11</v>
      </c>
      <c r="F7" s="1" t="s">
        <v>94</v>
      </c>
    </row>
    <row r="8" spans="1:11" x14ac:dyDescent="0.2">
      <c r="A8" s="4" t="s">
        <v>77</v>
      </c>
      <c r="B8" s="5">
        <f>[2]unsold!B8+[2]unharvest!B8</f>
        <v>1.383402</v>
      </c>
      <c r="C8" s="5">
        <f>[2]unsold!C8+[2]unharvest!C8</f>
        <v>1.3807780000000001</v>
      </c>
      <c r="D8" s="5">
        <f>[2]unsold!D8+[2]unharvest!D8</f>
        <v>1.3860269999999999</v>
      </c>
      <c r="E8" s="4" t="s">
        <v>11</v>
      </c>
      <c r="F8" s="6" t="s">
        <v>94</v>
      </c>
    </row>
    <row r="9" spans="1:11" x14ac:dyDescent="0.2">
      <c r="A9" s="2" t="s">
        <v>70</v>
      </c>
      <c r="B9" s="3">
        <f>[2]unsold!B9+[2]unharvest!B9</f>
        <v>4.3788420887406954</v>
      </c>
      <c r="C9" s="3">
        <f>[2]unsold!C9+[2]unharvest!C9</f>
        <v>4.2885150822729337</v>
      </c>
      <c r="D9" s="3">
        <f>[2]unsold!D9+[2]unharvest!D9</f>
        <v>4.4691690952084571</v>
      </c>
      <c r="E9" s="2" t="s">
        <v>11</v>
      </c>
      <c r="F9" s="1" t="s">
        <v>94</v>
      </c>
    </row>
    <row r="10" spans="1:11" x14ac:dyDescent="0.2">
      <c r="A10" s="2" t="s">
        <v>95</v>
      </c>
      <c r="B10" s="3">
        <f>[2]unsold!B10+[2]unharvest!B10</f>
        <v>2.2514201878481073</v>
      </c>
      <c r="C10" s="3">
        <f>[2]unsold!C10+[2]unharvest!C10</f>
        <v>2.2465823773801978</v>
      </c>
      <c r="D10" s="3">
        <f>[2]unsold!D10+[2]unharvest!D10</f>
        <v>2.2562579983160167</v>
      </c>
      <c r="E10" s="2" t="s">
        <v>11</v>
      </c>
      <c r="F10" s="1" t="s">
        <v>94</v>
      </c>
    </row>
    <row r="11" spans="1:11" x14ac:dyDescent="0.2">
      <c r="A11" s="2" t="s">
        <v>69</v>
      </c>
      <c r="B11" s="3">
        <f>[2]unsold!B11+[2]unharvest!B11</f>
        <v>1.7308712236379578</v>
      </c>
      <c r="C11" s="3">
        <f>[2]unsold!C11+[2]unharvest!C11</f>
        <v>1.7262616764727665</v>
      </c>
      <c r="D11" s="3">
        <f>[2]unsold!D11+[2]unharvest!D11</f>
        <v>1.735480770803149</v>
      </c>
      <c r="E11" s="2" t="s">
        <v>11</v>
      </c>
      <c r="F11" s="1" t="s">
        <v>94</v>
      </c>
      <c r="K11" s="1"/>
    </row>
    <row r="12" spans="1:11" x14ac:dyDescent="0.2">
      <c r="A12" s="1" t="s">
        <v>78</v>
      </c>
      <c r="B12" s="3">
        <v>21.368095735220038</v>
      </c>
      <c r="C12" s="3">
        <v>21.096664538710087</v>
      </c>
      <c r="D12" s="3">
        <v>21.639526931729989</v>
      </c>
      <c r="E12" s="2" t="s">
        <v>9</v>
      </c>
      <c r="F12" s="1" t="s">
        <v>92</v>
      </c>
      <c r="J12" s="1"/>
    </row>
    <row r="13" spans="1:11" x14ac:dyDescent="0.2">
      <c r="A13" s="2" t="s">
        <v>75</v>
      </c>
      <c r="B13" s="3">
        <v>5.8898761678866318</v>
      </c>
      <c r="C13" s="3">
        <v>5.8393422522451957</v>
      </c>
      <c r="D13" s="3">
        <v>5.940410083528068</v>
      </c>
      <c r="E13" s="2" t="s">
        <v>9</v>
      </c>
      <c r="F13" s="1" t="s">
        <v>92</v>
      </c>
    </row>
    <row r="14" spans="1:11" x14ac:dyDescent="0.2">
      <c r="A14" s="2" t="s">
        <v>96</v>
      </c>
      <c r="B14" s="3">
        <v>20.116329085304066</v>
      </c>
      <c r="C14" s="3">
        <v>19.864719144222097</v>
      </c>
      <c r="D14" s="3">
        <v>20.367939026386036</v>
      </c>
      <c r="E14" s="2" t="s">
        <v>9</v>
      </c>
      <c r="F14" s="1" t="s">
        <v>92</v>
      </c>
    </row>
    <row r="15" spans="1:11" x14ac:dyDescent="0.2">
      <c r="A15" s="2" t="s">
        <v>72</v>
      </c>
      <c r="B15" s="3">
        <v>2.4929094445554929</v>
      </c>
      <c r="C15" s="3">
        <v>2.49079502875425</v>
      </c>
      <c r="D15" s="3">
        <v>2.4950238603567358</v>
      </c>
      <c r="E15" s="2" t="s">
        <v>9</v>
      </c>
      <c r="F15" s="1" t="s">
        <v>92</v>
      </c>
    </row>
    <row r="16" spans="1:11" x14ac:dyDescent="0.2">
      <c r="A16" s="2" t="s">
        <v>71</v>
      </c>
      <c r="B16" s="3">
        <v>0</v>
      </c>
      <c r="C16" s="3">
        <v>0</v>
      </c>
      <c r="D16" s="3">
        <v>0</v>
      </c>
      <c r="E16" s="2" t="s">
        <v>9</v>
      </c>
      <c r="F16" s="1" t="s">
        <v>92</v>
      </c>
    </row>
    <row r="17" spans="1:6" x14ac:dyDescent="0.2">
      <c r="A17" s="1" t="s">
        <v>105</v>
      </c>
      <c r="B17" s="3">
        <v>47.368318270756532</v>
      </c>
      <c r="C17" s="3">
        <v>47.359146973442996</v>
      </c>
      <c r="D17" s="3">
        <v>47.377489568070068</v>
      </c>
      <c r="E17" s="2" t="s">
        <v>9</v>
      </c>
      <c r="F17" s="1" t="s">
        <v>92</v>
      </c>
    </row>
    <row r="18" spans="1:6" x14ac:dyDescent="0.2">
      <c r="A18" s="2" t="s">
        <v>77</v>
      </c>
      <c r="B18" s="3">
        <v>47.220358544630862</v>
      </c>
      <c r="C18" s="3">
        <v>47.213547686598659</v>
      </c>
      <c r="D18" s="3">
        <v>47.227169402663066</v>
      </c>
      <c r="E18" s="2" t="s">
        <v>9</v>
      </c>
      <c r="F18" s="1" t="s">
        <v>92</v>
      </c>
    </row>
    <row r="19" spans="1:6" x14ac:dyDescent="0.2">
      <c r="A19" s="2" t="s">
        <v>70</v>
      </c>
      <c r="B19" s="3">
        <v>51.208961000903535</v>
      </c>
      <c r="C19" s="3">
        <v>51.179659560203511</v>
      </c>
      <c r="D19" s="3">
        <v>51.23826244160356</v>
      </c>
      <c r="E19" s="2" t="s">
        <v>9</v>
      </c>
      <c r="F19" s="1" t="s">
        <v>92</v>
      </c>
    </row>
    <row r="20" spans="1:6" x14ac:dyDescent="0.2">
      <c r="A20" s="2" t="s">
        <v>95</v>
      </c>
      <c r="B20" s="3">
        <v>12.849879107419765</v>
      </c>
      <c r="C20" s="3">
        <v>12.833030404921626</v>
      </c>
      <c r="D20" s="3">
        <v>12.866727809917904</v>
      </c>
      <c r="E20" s="2" t="s">
        <v>9</v>
      </c>
      <c r="F20" s="1" t="s">
        <v>92</v>
      </c>
    </row>
    <row r="21" spans="1:6" x14ac:dyDescent="0.2">
      <c r="A21" s="2" t="s">
        <v>69</v>
      </c>
      <c r="B21" s="3">
        <v>0.33314723006189628</v>
      </c>
      <c r="C21" s="3">
        <v>0.32898618108686806</v>
      </c>
      <c r="D21" s="3">
        <v>0.33730827903692451</v>
      </c>
      <c r="E21" s="2" t="s">
        <v>9</v>
      </c>
      <c r="F21" s="1" t="s">
        <v>92</v>
      </c>
    </row>
    <row r="22" spans="1:6" x14ac:dyDescent="0.2">
      <c r="A22" s="1" t="s">
        <v>78</v>
      </c>
      <c r="B22" s="3">
        <v>1.9353607652068099</v>
      </c>
      <c r="C22" s="3">
        <v>1.91147559918545</v>
      </c>
      <c r="D22" s="3">
        <v>1.9592459312281698</v>
      </c>
      <c r="E22" s="2" t="s">
        <v>34</v>
      </c>
      <c r="F22" s="1" t="s">
        <v>90</v>
      </c>
    </row>
    <row r="23" spans="1:6" x14ac:dyDescent="0.2">
      <c r="A23" s="2" t="s">
        <v>75</v>
      </c>
      <c r="B23" s="3">
        <v>1.5762756049092368</v>
      </c>
      <c r="C23" s="3">
        <v>1.557326207720064</v>
      </c>
      <c r="D23" s="3">
        <v>1.5952250020984096</v>
      </c>
      <c r="E23" s="2" t="s">
        <v>34</v>
      </c>
      <c r="F23" s="1" t="s">
        <v>90</v>
      </c>
    </row>
    <row r="24" spans="1:6" x14ac:dyDescent="0.2">
      <c r="A24" s="2" t="s">
        <v>96</v>
      </c>
      <c r="B24" s="3">
        <v>1.9905102853501904</v>
      </c>
      <c r="C24" s="3">
        <v>1.9661203991940366</v>
      </c>
      <c r="D24" s="3">
        <v>2.0149001715063442</v>
      </c>
      <c r="E24" s="2" t="s">
        <v>34</v>
      </c>
      <c r="F24" s="1" t="s">
        <v>90</v>
      </c>
    </row>
    <row r="25" spans="1:6" x14ac:dyDescent="0.2">
      <c r="A25" s="4" t="s">
        <v>72</v>
      </c>
      <c r="B25" s="5">
        <v>0.11575299999999999</v>
      </c>
      <c r="C25" s="5">
        <v>0.11512799999999999</v>
      </c>
      <c r="D25" s="5">
        <v>0.11637699999999999</v>
      </c>
      <c r="E25" s="4" t="s">
        <v>34</v>
      </c>
      <c r="F25" s="6" t="s">
        <v>90</v>
      </c>
    </row>
    <row r="26" spans="1:6" x14ac:dyDescent="0.2">
      <c r="A26" s="2" t="s">
        <v>71</v>
      </c>
      <c r="B26" s="3">
        <v>9.2858292796325417E-2</v>
      </c>
      <c r="C26" s="3">
        <v>9.1745327849211383E-2</v>
      </c>
      <c r="D26" s="3">
        <v>9.3971257743439451E-2</v>
      </c>
      <c r="E26" s="2" t="s">
        <v>34</v>
      </c>
      <c r="F26" s="1" t="s">
        <v>90</v>
      </c>
    </row>
    <row r="27" spans="1:6" x14ac:dyDescent="0.2">
      <c r="A27" s="1" t="s">
        <v>105</v>
      </c>
      <c r="B27" s="3">
        <v>0.53959923452248326</v>
      </c>
      <c r="C27" s="3">
        <v>0.53313183327878977</v>
      </c>
      <c r="D27" s="3">
        <v>0.54606663576617676</v>
      </c>
      <c r="E27" s="2" t="s">
        <v>34</v>
      </c>
      <c r="F27" s="1" t="s">
        <v>90</v>
      </c>
    </row>
    <row r="28" spans="1:6" x14ac:dyDescent="0.2">
      <c r="A28" s="2" t="s">
        <v>77</v>
      </c>
      <c r="B28" s="3">
        <v>0.57051657056672445</v>
      </c>
      <c r="C28" s="3">
        <v>0.56370571253451762</v>
      </c>
      <c r="D28" s="3">
        <v>0.57732742859893127</v>
      </c>
      <c r="E28" s="2" t="s">
        <v>34</v>
      </c>
      <c r="F28" s="1" t="s">
        <v>90</v>
      </c>
    </row>
    <row r="29" spans="1:6" x14ac:dyDescent="0.2">
      <c r="A29" s="2" t="s">
        <v>70</v>
      </c>
      <c r="B29" s="3">
        <v>1.8844505900960882</v>
      </c>
      <c r="C29" s="3">
        <v>1.8616337664080591</v>
      </c>
      <c r="D29" s="3">
        <v>1.9072674137841172</v>
      </c>
      <c r="E29" s="2" t="s">
        <v>34</v>
      </c>
      <c r="F29" s="1" t="s">
        <v>90</v>
      </c>
    </row>
    <row r="30" spans="1:6" x14ac:dyDescent="0.2">
      <c r="A30" s="2" t="s">
        <v>95</v>
      </c>
      <c r="B30" s="3">
        <v>1.4019717913023555</v>
      </c>
      <c r="C30" s="3">
        <v>1.3851595559674788</v>
      </c>
      <c r="D30" s="3">
        <v>1.4187840266372322</v>
      </c>
      <c r="E30" s="2" t="s">
        <v>34</v>
      </c>
      <c r="F30" s="1" t="s">
        <v>90</v>
      </c>
    </row>
    <row r="31" spans="1:6" x14ac:dyDescent="0.2">
      <c r="A31" s="2" t="s">
        <v>69</v>
      </c>
      <c r="B31" s="3">
        <v>0.27244560443570398</v>
      </c>
      <c r="C31" s="3">
        <v>0.26913807072401225</v>
      </c>
      <c r="D31" s="3">
        <v>0.27575313814739572</v>
      </c>
      <c r="E31" s="2" t="s">
        <v>34</v>
      </c>
      <c r="F31" s="1" t="s">
        <v>90</v>
      </c>
    </row>
    <row r="32" spans="1:6" x14ac:dyDescent="0.2">
      <c r="A32" s="1" t="s">
        <v>78</v>
      </c>
      <c r="B32" s="3">
        <v>4.3501791874789397</v>
      </c>
      <c r="C32" s="3">
        <v>4.3320070452027322</v>
      </c>
      <c r="D32" s="3">
        <v>4.3683513297551473</v>
      </c>
      <c r="E32" s="2" t="s">
        <v>33</v>
      </c>
      <c r="F32" s="1" t="s">
        <v>88</v>
      </c>
    </row>
    <row r="33" spans="1:6" x14ac:dyDescent="0.2">
      <c r="A33" s="2" t="s">
        <v>75</v>
      </c>
      <c r="B33" s="3">
        <v>3.6551517143100338</v>
      </c>
      <c r="C33" s="3">
        <v>3.6390649836727986</v>
      </c>
      <c r="D33" s="3">
        <v>3.671238444947269</v>
      </c>
      <c r="E33" s="2" t="s">
        <v>33</v>
      </c>
      <c r="F33" s="1" t="s">
        <v>88</v>
      </c>
    </row>
    <row r="34" spans="1:6" x14ac:dyDescent="0.2">
      <c r="A34" s="2" t="s">
        <v>96</v>
      </c>
      <c r="B34" s="3">
        <v>3.5522025649860405</v>
      </c>
      <c r="C34" s="3">
        <v>3.5371388183737302</v>
      </c>
      <c r="D34" s="3">
        <v>3.5672663115983507</v>
      </c>
      <c r="E34" s="2" t="s">
        <v>33</v>
      </c>
      <c r="F34" s="1" t="s">
        <v>88</v>
      </c>
    </row>
    <row r="35" spans="1:6" x14ac:dyDescent="0.2">
      <c r="A35" s="2" t="s">
        <v>72</v>
      </c>
      <c r="B35" s="3">
        <v>0.17906927068654838</v>
      </c>
      <c r="C35" s="3">
        <v>0.17830825705945283</v>
      </c>
      <c r="D35" s="3">
        <v>0.17983028431364392</v>
      </c>
      <c r="E35" s="2" t="s">
        <v>33</v>
      </c>
      <c r="F35" s="1" t="s">
        <v>88</v>
      </c>
    </row>
    <row r="36" spans="1:6" x14ac:dyDescent="0.2">
      <c r="A36" s="2" t="s">
        <v>71</v>
      </c>
      <c r="B36" s="3">
        <v>0.10256525289432736</v>
      </c>
      <c r="C36" s="3">
        <v>0.10211501468343485</v>
      </c>
      <c r="D36" s="3">
        <v>0.10301549110521986</v>
      </c>
      <c r="E36" s="2" t="s">
        <v>33</v>
      </c>
      <c r="F36" s="1" t="s">
        <v>88</v>
      </c>
    </row>
    <row r="37" spans="1:6" x14ac:dyDescent="0.2">
      <c r="A37" s="1" t="s">
        <v>105</v>
      </c>
      <c r="B37" s="3">
        <v>1.1169199902392599</v>
      </c>
      <c r="C37" s="3">
        <v>1.1121695478204736</v>
      </c>
      <c r="D37" s="3">
        <v>1.1216704326580516</v>
      </c>
      <c r="E37" s="2" t="s">
        <v>33</v>
      </c>
      <c r="F37" s="1" t="s">
        <v>88</v>
      </c>
    </row>
    <row r="38" spans="1:6" x14ac:dyDescent="0.2">
      <c r="A38" s="2" t="s">
        <v>77</v>
      </c>
      <c r="B38" s="3">
        <v>2.2649916885981467</v>
      </c>
      <c r="C38" s="3">
        <v>2.255202980169063</v>
      </c>
      <c r="D38" s="3">
        <v>2.2747803970272304</v>
      </c>
      <c r="E38" s="2" t="s">
        <v>33</v>
      </c>
      <c r="F38" s="1" t="s">
        <v>88</v>
      </c>
    </row>
    <row r="39" spans="1:6" x14ac:dyDescent="0.2">
      <c r="A39" s="2" t="s">
        <v>70</v>
      </c>
      <c r="B39" s="3">
        <v>4.6404598543931206</v>
      </c>
      <c r="C39" s="3">
        <v>4.6202430118074984</v>
      </c>
      <c r="D39" s="3">
        <v>4.6606766969787428</v>
      </c>
      <c r="E39" s="2" t="s">
        <v>33</v>
      </c>
      <c r="F39" s="1" t="s">
        <v>88</v>
      </c>
    </row>
    <row r="40" spans="1:6" x14ac:dyDescent="0.2">
      <c r="A40" s="2" t="s">
        <v>95</v>
      </c>
      <c r="B40" s="3">
        <v>1.4171591798959982</v>
      </c>
      <c r="C40" s="3">
        <v>1.4110462549234646</v>
      </c>
      <c r="D40" s="3">
        <v>1.4232721048685317</v>
      </c>
      <c r="E40" s="2" t="s">
        <v>33</v>
      </c>
      <c r="F40" s="1" t="s">
        <v>88</v>
      </c>
    </row>
    <row r="41" spans="1:6" x14ac:dyDescent="0.2">
      <c r="A41" s="2" t="s">
        <v>69</v>
      </c>
      <c r="B41" s="3">
        <v>0</v>
      </c>
      <c r="C41" s="3">
        <v>0</v>
      </c>
      <c r="D41" s="3">
        <v>0</v>
      </c>
      <c r="E41" s="2" t="s">
        <v>33</v>
      </c>
      <c r="F41" s="1" t="s">
        <v>88</v>
      </c>
    </row>
    <row r="42" spans="1:6" x14ac:dyDescent="0.2">
      <c r="A42" s="1" t="s">
        <v>78</v>
      </c>
      <c r="B42" s="3">
        <v>7.9086687034280123</v>
      </c>
      <c r="C42" s="3">
        <v>7.8734705675562484</v>
      </c>
      <c r="D42" s="3">
        <v>7.9438668392997762</v>
      </c>
      <c r="E42" s="2" t="s">
        <v>85</v>
      </c>
      <c r="F42" s="1" t="s">
        <v>84</v>
      </c>
    </row>
    <row r="43" spans="1:6" x14ac:dyDescent="0.2">
      <c r="A43" s="2" t="s">
        <v>75</v>
      </c>
      <c r="B43" s="3">
        <v>9.1613093048914891</v>
      </c>
      <c r="C43" s="3">
        <v>9.121249477095553</v>
      </c>
      <c r="D43" s="3">
        <v>9.2013691326874252</v>
      </c>
      <c r="E43" s="2" t="s">
        <v>85</v>
      </c>
      <c r="F43" s="1" t="s">
        <v>84</v>
      </c>
    </row>
    <row r="44" spans="1:6" x14ac:dyDescent="0.2">
      <c r="A44" s="2" t="s">
        <v>96</v>
      </c>
      <c r="B44" s="3">
        <v>12.814760589202939</v>
      </c>
      <c r="C44" s="3">
        <v>12.757669862445637</v>
      </c>
      <c r="D44" s="3">
        <v>12.871851315960241</v>
      </c>
      <c r="E44" s="2" t="s">
        <v>85</v>
      </c>
      <c r="F44" s="1" t="s">
        <v>84</v>
      </c>
    </row>
    <row r="45" spans="1:6" x14ac:dyDescent="0.2">
      <c r="A45" s="2" t="s">
        <v>72</v>
      </c>
      <c r="B45" s="3">
        <v>0.68345803820702122</v>
      </c>
      <c r="C45" s="3">
        <v>0.68049758176432751</v>
      </c>
      <c r="D45" s="3">
        <v>0.68641849464971494</v>
      </c>
      <c r="E45" s="2" t="s">
        <v>85</v>
      </c>
      <c r="F45" s="1" t="s">
        <v>84</v>
      </c>
    </row>
    <row r="46" spans="1:6" x14ac:dyDescent="0.2">
      <c r="A46" s="2" t="s">
        <v>71</v>
      </c>
      <c r="B46" s="3">
        <v>0.16103316126364053</v>
      </c>
      <c r="C46" s="3">
        <v>0.16033269531517236</v>
      </c>
      <c r="D46" s="3">
        <v>0.16173362721210871</v>
      </c>
      <c r="E46" s="2" t="s">
        <v>85</v>
      </c>
      <c r="F46" s="1" t="s">
        <v>84</v>
      </c>
    </row>
    <row r="47" spans="1:6" x14ac:dyDescent="0.2">
      <c r="A47" s="1" t="s">
        <v>105</v>
      </c>
      <c r="B47" s="3">
        <v>3.1053636360785188</v>
      </c>
      <c r="C47" s="3">
        <v>3.0917762863074807</v>
      </c>
      <c r="D47" s="3">
        <v>3.118950985849557</v>
      </c>
      <c r="E47" s="2" t="s">
        <v>85</v>
      </c>
      <c r="F47" s="1" t="s">
        <v>84</v>
      </c>
    </row>
    <row r="48" spans="1:6" x14ac:dyDescent="0.2">
      <c r="A48" s="2" t="s">
        <v>77</v>
      </c>
      <c r="B48" s="3">
        <v>1.2774825267947849</v>
      </c>
      <c r="C48" s="3">
        <v>1.2717386698758673</v>
      </c>
      <c r="D48" s="3">
        <v>1.2832263837137026</v>
      </c>
      <c r="E48" s="2" t="s">
        <v>85</v>
      </c>
      <c r="F48" s="1" t="s">
        <v>84</v>
      </c>
    </row>
    <row r="49" spans="1:6" x14ac:dyDescent="0.2">
      <c r="A49" s="2" t="s">
        <v>70</v>
      </c>
      <c r="B49" s="3">
        <v>6.8843413129181137</v>
      </c>
      <c r="C49" s="3">
        <v>6.8539333327250134</v>
      </c>
      <c r="D49" s="3">
        <v>6.914749293111214</v>
      </c>
      <c r="E49" s="2" t="s">
        <v>85</v>
      </c>
      <c r="F49" s="1" t="s">
        <v>84</v>
      </c>
    </row>
    <row r="50" spans="1:6" x14ac:dyDescent="0.2">
      <c r="A50" s="2" t="s">
        <v>95</v>
      </c>
      <c r="B50" s="3">
        <v>5.5246513265171977</v>
      </c>
      <c r="C50" s="3">
        <v>5.5009207944800149</v>
      </c>
      <c r="D50" s="3">
        <v>5.5483818585543805</v>
      </c>
      <c r="E50" s="2" t="s">
        <v>85</v>
      </c>
      <c r="F50" s="1" t="s">
        <v>84</v>
      </c>
    </row>
    <row r="51" spans="1:6" x14ac:dyDescent="0.2">
      <c r="A51" s="2" t="s">
        <v>69</v>
      </c>
      <c r="B51" s="3">
        <v>1.9782566363611054</v>
      </c>
      <c r="C51" s="3">
        <v>1.9695339996199512</v>
      </c>
      <c r="D51" s="3">
        <v>1.9869792731022595</v>
      </c>
      <c r="E51" s="2" t="s">
        <v>85</v>
      </c>
      <c r="F51" s="1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Fig1 Sankey nodes</vt:lpstr>
      <vt:lpstr>Fig 1 Sankey links</vt:lpstr>
      <vt:lpstr>Fig3_4</vt:lpstr>
      <vt:lpstr>Fig5</vt:lpstr>
      <vt:lpstr>Fig2_6_7</vt:lpstr>
      <vt:lpstr>Fig6_7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Kristina O.</dc:creator>
  <cp:lastModifiedBy>Armstrong, Kristina O.</cp:lastModifiedBy>
  <dcterms:created xsi:type="dcterms:W3CDTF">2021-09-01T18:44:38Z</dcterms:created>
  <dcterms:modified xsi:type="dcterms:W3CDTF">2021-12-03T18:46:44Z</dcterms:modified>
</cp:coreProperties>
</file>