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90" windowHeight="6735"/>
  </bookViews>
  <sheets>
    <sheet name="Sheet3" sheetId="1" r:id="rId1"/>
  </sheets>
  <calcPr calcId="125725"/>
</workbook>
</file>

<file path=xl/calcChain.xml><?xml version="1.0" encoding="utf-8"?>
<calcChain xmlns="http://schemas.openxmlformats.org/spreadsheetml/2006/main">
  <c r="B71" i="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70"/>
  <c r="B106"/>
  <c r="B107"/>
  <c r="B108"/>
  <c r="B109"/>
  <c r="B110"/>
  <c r="B111"/>
  <c r="B112"/>
  <c r="B113"/>
  <c r="B114"/>
  <c r="B105"/>
  <c r="T36"/>
  <c r="U36"/>
  <c r="V36"/>
  <c r="W36"/>
  <c r="X36"/>
  <c r="Y36"/>
  <c r="Z36"/>
  <c r="AA36"/>
  <c r="AB36"/>
  <c r="AC36"/>
  <c r="AD36"/>
  <c r="AE36"/>
  <c r="T37"/>
  <c r="U37"/>
  <c r="V37"/>
  <c r="W37"/>
  <c r="X37"/>
  <c r="Y37"/>
  <c r="Z37"/>
  <c r="AA37"/>
  <c r="AB37"/>
  <c r="AC37"/>
  <c r="AD37"/>
  <c r="AE37"/>
  <c r="T38"/>
  <c r="U38"/>
  <c r="V38"/>
  <c r="W38"/>
  <c r="X38"/>
  <c r="Y38"/>
  <c r="Z38"/>
  <c r="AA38"/>
  <c r="AB38"/>
  <c r="AC38"/>
  <c r="AD38"/>
  <c r="AE38"/>
  <c r="T39"/>
  <c r="U39"/>
  <c r="V39"/>
  <c r="W39"/>
  <c r="X39"/>
  <c r="Y39"/>
  <c r="Z39"/>
  <c r="AA39"/>
  <c r="AB39"/>
  <c r="AC39"/>
  <c r="AD39"/>
  <c r="AE39"/>
  <c r="T40"/>
  <c r="U40"/>
  <c r="V40"/>
  <c r="W40"/>
  <c r="X40"/>
  <c r="Y40"/>
  <c r="Z40"/>
  <c r="AA40"/>
  <c r="AB40"/>
  <c r="AC40"/>
  <c r="AD40"/>
  <c r="AE40"/>
  <c r="T41"/>
  <c r="U41"/>
  <c r="V41"/>
  <c r="W41"/>
  <c r="X41"/>
  <c r="Y41"/>
  <c r="Z41"/>
  <c r="AA41"/>
  <c r="AB41"/>
  <c r="AC41"/>
  <c r="AD41"/>
  <c r="AE41"/>
  <c r="T42"/>
  <c r="U42"/>
  <c r="V42"/>
  <c r="W42"/>
  <c r="X42"/>
  <c r="Y42"/>
  <c r="Z42"/>
  <c r="AA42"/>
  <c r="AB42"/>
  <c r="AC42"/>
  <c r="AD42"/>
  <c r="AE42"/>
  <c r="T43"/>
  <c r="U43"/>
  <c r="V43"/>
  <c r="W43"/>
  <c r="X43"/>
  <c r="Y43"/>
  <c r="Z43"/>
  <c r="AA43"/>
  <c r="AB43"/>
  <c r="AC43"/>
  <c r="AD43"/>
  <c r="AE43"/>
  <c r="T44"/>
  <c r="U44"/>
  <c r="V44"/>
  <c r="W44"/>
  <c r="X44"/>
  <c r="Y44"/>
  <c r="Z44"/>
  <c r="AA44"/>
  <c r="AB44"/>
  <c r="AC44"/>
  <c r="AD44"/>
  <c r="AE44"/>
  <c r="T45"/>
  <c r="U45"/>
  <c r="V45"/>
  <c r="W45"/>
  <c r="X45"/>
  <c r="Y45"/>
  <c r="Z45"/>
  <c r="AA45"/>
  <c r="AB45"/>
  <c r="AC45"/>
  <c r="AD45"/>
  <c r="AE45"/>
  <c r="T46"/>
  <c r="U46"/>
  <c r="V46"/>
  <c r="W46"/>
  <c r="X46"/>
  <c r="Y46"/>
  <c r="Z46"/>
  <c r="AA46"/>
  <c r="AB46"/>
  <c r="AC46"/>
  <c r="AD46"/>
  <c r="AE46"/>
  <c r="T47"/>
  <c r="U47"/>
  <c r="V47"/>
  <c r="W47"/>
  <c r="X47"/>
  <c r="Y47"/>
  <c r="Z47"/>
  <c r="AA47"/>
  <c r="AB47"/>
  <c r="AC47"/>
  <c r="AD47"/>
  <c r="AE47"/>
  <c r="T48"/>
  <c r="U48"/>
  <c r="V48"/>
  <c r="W48"/>
  <c r="X48"/>
  <c r="Y48"/>
  <c r="Z48"/>
  <c r="AA48"/>
  <c r="AB48"/>
  <c r="AC48"/>
  <c r="AD48"/>
  <c r="AE48"/>
  <c r="T49"/>
  <c r="U49"/>
  <c r="V49"/>
  <c r="W49"/>
  <c r="X49"/>
  <c r="Y49"/>
  <c r="Z49"/>
  <c r="AA49"/>
  <c r="AB49"/>
  <c r="AC49"/>
  <c r="AD49"/>
  <c r="AE49"/>
  <c r="T50"/>
  <c r="U50"/>
  <c r="V50"/>
  <c r="W50"/>
  <c r="X50"/>
  <c r="Y50"/>
  <c r="Z50"/>
  <c r="AA50"/>
  <c r="AB50"/>
  <c r="AC50"/>
  <c r="AD50"/>
  <c r="AE50"/>
  <c r="T51"/>
  <c r="U51"/>
  <c r="V51"/>
  <c r="W51"/>
  <c r="X51"/>
  <c r="Y51"/>
  <c r="Z51"/>
  <c r="AA51"/>
  <c r="AB51"/>
  <c r="AC51"/>
  <c r="AD51"/>
  <c r="AE51"/>
  <c r="T52"/>
  <c r="U52"/>
  <c r="V52"/>
  <c r="W52"/>
  <c r="X52"/>
  <c r="Y52"/>
  <c r="Z52"/>
  <c r="AA52"/>
  <c r="AB52"/>
  <c r="AC52"/>
  <c r="AD52"/>
  <c r="AE52"/>
  <c r="T53"/>
  <c r="U53"/>
  <c r="V53"/>
  <c r="W53"/>
  <c r="X53"/>
  <c r="Y53"/>
  <c r="Z53"/>
  <c r="AA53"/>
  <c r="AB53"/>
  <c r="AC53"/>
  <c r="AD53"/>
  <c r="AE53"/>
  <c r="T54"/>
  <c r="U54"/>
  <c r="V54"/>
  <c r="W54"/>
  <c r="X54"/>
  <c r="Y54"/>
  <c r="Z54"/>
  <c r="AA54"/>
  <c r="AB54"/>
  <c r="AC54"/>
  <c r="AD54"/>
  <c r="AE54"/>
  <c r="T55"/>
  <c r="U55"/>
  <c r="V55"/>
  <c r="W55"/>
  <c r="X55"/>
  <c r="Y55"/>
  <c r="Z55"/>
  <c r="AA55"/>
  <c r="AB55"/>
  <c r="AC55"/>
  <c r="AD55"/>
  <c r="AE55"/>
  <c r="T56"/>
  <c r="U56"/>
  <c r="V56"/>
  <c r="W56"/>
  <c r="X56"/>
  <c r="Y56"/>
  <c r="Z56"/>
  <c r="AA56"/>
  <c r="AB56"/>
  <c r="AC56"/>
  <c r="AD56"/>
  <c r="AE56"/>
  <c r="T57"/>
  <c r="U57"/>
  <c r="V57"/>
  <c r="W57"/>
  <c r="X57"/>
  <c r="Y57"/>
  <c r="Z57"/>
  <c r="AA57"/>
  <c r="AB57"/>
  <c r="AC57"/>
  <c r="AD57"/>
  <c r="AE57"/>
  <c r="T58"/>
  <c r="U58"/>
  <c r="V58"/>
  <c r="W58"/>
  <c r="X58"/>
  <c r="Y58"/>
  <c r="Z58"/>
  <c r="AA58"/>
  <c r="AB58"/>
  <c r="AC58"/>
  <c r="AD58"/>
  <c r="AE58"/>
  <c r="T59"/>
  <c r="U59"/>
  <c r="V59"/>
  <c r="W59"/>
  <c r="X59"/>
  <c r="Y59"/>
  <c r="Z59"/>
  <c r="AA59"/>
  <c r="AB59"/>
  <c r="AC59"/>
  <c r="AD59"/>
  <c r="AE59"/>
  <c r="T60"/>
  <c r="U60"/>
  <c r="V60"/>
  <c r="W60"/>
  <c r="X60"/>
  <c r="Y60"/>
  <c r="Z60"/>
  <c r="AA60"/>
  <c r="AB60"/>
  <c r="AC60"/>
  <c r="AD60"/>
  <c r="AE60"/>
  <c r="T61"/>
  <c r="U61"/>
  <c r="V61"/>
  <c r="W61"/>
  <c r="X61"/>
  <c r="Y61"/>
  <c r="Z61"/>
  <c r="AA61"/>
  <c r="AB61"/>
  <c r="AC61"/>
  <c r="AD61"/>
  <c r="AE61"/>
  <c r="T62"/>
  <c r="U62"/>
  <c r="V62"/>
  <c r="W62"/>
  <c r="X62"/>
  <c r="Y62"/>
  <c r="Z62"/>
  <c r="AA62"/>
  <c r="AB62"/>
  <c r="AC62"/>
  <c r="AD62"/>
  <c r="AE62"/>
  <c r="T63"/>
  <c r="U63"/>
  <c r="V63"/>
  <c r="W63"/>
  <c r="X63"/>
  <c r="Y63"/>
  <c r="Z63"/>
  <c r="AA63"/>
  <c r="AB63"/>
  <c r="AC63"/>
  <c r="AD63"/>
  <c r="AE63"/>
  <c r="T64"/>
  <c r="U64"/>
  <c r="V64"/>
  <c r="W64"/>
  <c r="X64"/>
  <c r="Y64"/>
  <c r="Z64"/>
  <c r="AA64"/>
  <c r="AB64"/>
  <c r="AC64"/>
  <c r="AD64"/>
  <c r="AE64"/>
  <c r="T65"/>
  <c r="U65"/>
  <c r="V65"/>
  <c r="W65"/>
  <c r="X65"/>
  <c r="Y65"/>
  <c r="Z65"/>
  <c r="AA65"/>
  <c r="AB65"/>
  <c r="AC65"/>
  <c r="AD65"/>
  <c r="AE65"/>
  <c r="T66"/>
  <c r="U66"/>
  <c r="V66"/>
  <c r="W66"/>
  <c r="X66"/>
  <c r="Y66"/>
  <c r="Z66"/>
  <c r="AA66"/>
  <c r="AB66"/>
  <c r="AC66"/>
  <c r="AD66"/>
  <c r="AE66"/>
  <c r="T67"/>
  <c r="U67"/>
  <c r="V67"/>
  <c r="W67"/>
  <c r="X67"/>
  <c r="Y67"/>
  <c r="Z67"/>
  <c r="AA67"/>
  <c r="AB67"/>
  <c r="AC67"/>
  <c r="AD67"/>
  <c r="AE67"/>
  <c r="M36"/>
  <c r="N36"/>
  <c r="O36"/>
  <c r="P36"/>
  <c r="Q36"/>
  <c r="R36"/>
  <c r="S36"/>
  <c r="M37"/>
  <c r="N37"/>
  <c r="O37"/>
  <c r="P37"/>
  <c r="Q37"/>
  <c r="R37"/>
  <c r="S37"/>
  <c r="M38"/>
  <c r="N38"/>
  <c r="O38"/>
  <c r="P38"/>
  <c r="Q38"/>
  <c r="R38"/>
  <c r="S38"/>
  <c r="M39"/>
  <c r="N39"/>
  <c r="O39"/>
  <c r="P39"/>
  <c r="Q39"/>
  <c r="R39"/>
  <c r="S39"/>
  <c r="M40"/>
  <c r="N40"/>
  <c r="O40"/>
  <c r="P40"/>
  <c r="Q40"/>
  <c r="R40"/>
  <c r="S40"/>
  <c r="M41"/>
  <c r="N41"/>
  <c r="O41"/>
  <c r="P41"/>
  <c r="Q41"/>
  <c r="R41"/>
  <c r="S41"/>
  <c r="M42"/>
  <c r="N42"/>
  <c r="O42"/>
  <c r="P42"/>
  <c r="Q42"/>
  <c r="R42"/>
  <c r="S42"/>
  <c r="M43"/>
  <c r="N43"/>
  <c r="O43"/>
  <c r="P43"/>
  <c r="Q43"/>
  <c r="R43"/>
  <c r="S43"/>
  <c r="M44"/>
  <c r="N44"/>
  <c r="O44"/>
  <c r="P44"/>
  <c r="Q44"/>
  <c r="R44"/>
  <c r="S44"/>
  <c r="M45"/>
  <c r="N45"/>
  <c r="O45"/>
  <c r="P45"/>
  <c r="Q45"/>
  <c r="R45"/>
  <c r="S45"/>
  <c r="M46"/>
  <c r="N46"/>
  <c r="O46"/>
  <c r="P46"/>
  <c r="Q46"/>
  <c r="R46"/>
  <c r="S46"/>
  <c r="M47"/>
  <c r="N47"/>
  <c r="O47"/>
  <c r="P47"/>
  <c r="Q47"/>
  <c r="R47"/>
  <c r="S47"/>
  <c r="M48"/>
  <c r="N48"/>
  <c r="O48"/>
  <c r="P48"/>
  <c r="Q48"/>
  <c r="R48"/>
  <c r="S48"/>
  <c r="M49"/>
  <c r="N49"/>
  <c r="O49"/>
  <c r="P49"/>
  <c r="Q49"/>
  <c r="R49"/>
  <c r="S49"/>
  <c r="M50"/>
  <c r="N50"/>
  <c r="O50"/>
  <c r="P50"/>
  <c r="Q50"/>
  <c r="R50"/>
  <c r="S50"/>
  <c r="M51"/>
  <c r="N51"/>
  <c r="O51"/>
  <c r="P51"/>
  <c r="Q51"/>
  <c r="R51"/>
  <c r="S51"/>
  <c r="M52"/>
  <c r="N52"/>
  <c r="O52"/>
  <c r="P52"/>
  <c r="Q52"/>
  <c r="R52"/>
  <c r="S52"/>
  <c r="M53"/>
  <c r="N53"/>
  <c r="O53"/>
  <c r="P53"/>
  <c r="Q53"/>
  <c r="R53"/>
  <c r="S53"/>
  <c r="M54"/>
  <c r="N54"/>
  <c r="O54"/>
  <c r="P54"/>
  <c r="Q54"/>
  <c r="R54"/>
  <c r="S54"/>
  <c r="M55"/>
  <c r="N55"/>
  <c r="O55"/>
  <c r="P55"/>
  <c r="Q55"/>
  <c r="R55"/>
  <c r="S55"/>
  <c r="M56"/>
  <c r="N56"/>
  <c r="O56"/>
  <c r="P56"/>
  <c r="Q56"/>
  <c r="R56"/>
  <c r="S56"/>
  <c r="M57"/>
  <c r="N57"/>
  <c r="O57"/>
  <c r="P57"/>
  <c r="Q57"/>
  <c r="R57"/>
  <c r="S57"/>
  <c r="M58"/>
  <c r="N58"/>
  <c r="O58"/>
  <c r="P58"/>
  <c r="Q58"/>
  <c r="R58"/>
  <c r="S58"/>
  <c r="M59"/>
  <c r="N59"/>
  <c r="O59"/>
  <c r="P59"/>
  <c r="Q59"/>
  <c r="R59"/>
  <c r="S59"/>
  <c r="M60"/>
  <c r="N60"/>
  <c r="O60"/>
  <c r="P60"/>
  <c r="Q60"/>
  <c r="R60"/>
  <c r="S60"/>
  <c r="M61"/>
  <c r="N61"/>
  <c r="O61"/>
  <c r="P61"/>
  <c r="Q61"/>
  <c r="R61"/>
  <c r="S61"/>
  <c r="M62"/>
  <c r="N62"/>
  <c r="O62"/>
  <c r="P62"/>
  <c r="Q62"/>
  <c r="R62"/>
  <c r="S62"/>
  <c r="M63"/>
  <c r="N63"/>
  <c r="O63"/>
  <c r="P63"/>
  <c r="Q63"/>
  <c r="R63"/>
  <c r="S63"/>
  <c r="M64"/>
  <c r="N64"/>
  <c r="O64"/>
  <c r="P64"/>
  <c r="Q64"/>
  <c r="R64"/>
  <c r="S64"/>
  <c r="M65"/>
  <c r="N65"/>
  <c r="O65"/>
  <c r="P65"/>
  <c r="Q65"/>
  <c r="R65"/>
  <c r="S65"/>
  <c r="M66"/>
  <c r="N66"/>
  <c r="O66"/>
  <c r="P66"/>
  <c r="Q66"/>
  <c r="R66"/>
  <c r="S66"/>
  <c r="M67"/>
  <c r="N67"/>
  <c r="O67"/>
  <c r="P67"/>
  <c r="Q67"/>
  <c r="R67"/>
  <c r="S67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40"/>
  <c r="L37"/>
  <c r="L38"/>
  <c r="L39"/>
  <c r="L36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0"/>
  <c r="G37"/>
  <c r="G38"/>
  <c r="G39"/>
  <c r="G36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L3"/>
  <c r="L4"/>
  <c r="L5"/>
  <c r="L2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6"/>
  <c r="G2"/>
  <c r="H2"/>
  <c r="I2"/>
  <c r="J2"/>
  <c r="K2"/>
  <c r="G3"/>
  <c r="H3"/>
  <c r="I3"/>
  <c r="J3"/>
  <c r="K3"/>
  <c r="G4"/>
  <c r="H4"/>
  <c r="I4"/>
  <c r="J4"/>
  <c r="K4"/>
  <c r="G5"/>
  <c r="H5"/>
  <c r="I5"/>
  <c r="J5"/>
  <c r="K5"/>
  <c r="C6"/>
  <c r="G6"/>
  <c r="H6"/>
  <c r="I6"/>
  <c r="J6"/>
  <c r="K6"/>
  <c r="C7"/>
  <c r="G7"/>
  <c r="H7"/>
  <c r="I7"/>
  <c r="J7"/>
  <c r="K7"/>
  <c r="C8"/>
  <c r="G8"/>
  <c r="H8"/>
  <c r="I8"/>
  <c r="J8"/>
  <c r="K8"/>
  <c r="C9"/>
  <c r="G9"/>
  <c r="H9"/>
  <c r="I9"/>
  <c r="J9"/>
  <c r="K9"/>
  <c r="C10"/>
  <c r="G10"/>
  <c r="H10"/>
  <c r="I10"/>
  <c r="J10"/>
  <c r="K10"/>
  <c r="C11"/>
  <c r="G11"/>
  <c r="H11"/>
  <c r="I11"/>
  <c r="J11"/>
  <c r="K11"/>
  <c r="C12"/>
  <c r="G12"/>
  <c r="H12"/>
  <c r="I12"/>
  <c r="J12"/>
  <c r="K12"/>
  <c r="C13"/>
  <c r="G13"/>
  <c r="H13"/>
  <c r="I13"/>
  <c r="J13"/>
  <c r="K13"/>
  <c r="C14"/>
  <c r="G14"/>
  <c r="H14"/>
  <c r="I14"/>
  <c r="J14"/>
  <c r="K14"/>
  <c r="C15"/>
  <c r="G15"/>
  <c r="H15"/>
  <c r="I15"/>
  <c r="J15"/>
  <c r="K15"/>
  <c r="C16"/>
  <c r="G16"/>
  <c r="H16"/>
  <c r="I16"/>
  <c r="J16"/>
  <c r="K16"/>
  <c r="C17"/>
  <c r="G17"/>
  <c r="H17"/>
  <c r="I17"/>
  <c r="J17"/>
  <c r="K17"/>
  <c r="C18"/>
  <c r="G18"/>
  <c r="H18"/>
  <c r="I18"/>
  <c r="J18"/>
  <c r="K18"/>
  <c r="C19"/>
  <c r="G19"/>
  <c r="H19"/>
  <c r="I19"/>
  <c r="J19"/>
  <c r="K19"/>
  <c r="C20"/>
  <c r="G20"/>
  <c r="H20"/>
  <c r="I20"/>
  <c r="J20"/>
  <c r="K20"/>
  <c r="C21"/>
  <c r="G21"/>
  <c r="H21"/>
  <c r="I21"/>
  <c r="J21"/>
  <c r="K21"/>
  <c r="C22"/>
  <c r="G22"/>
  <c r="H22"/>
  <c r="I22"/>
  <c r="J22"/>
  <c r="K22"/>
  <c r="C23"/>
  <c r="G23"/>
  <c r="H23"/>
  <c r="I23"/>
  <c r="J23"/>
  <c r="K23"/>
  <c r="C24"/>
  <c r="G24"/>
  <c r="H24"/>
  <c r="I24"/>
  <c r="J24"/>
  <c r="K24"/>
  <c r="C25"/>
  <c r="G25"/>
  <c r="H25"/>
  <c r="I25"/>
  <c r="J25"/>
  <c r="K25"/>
  <c r="C26"/>
  <c r="G26"/>
  <c r="H26"/>
  <c r="I26"/>
  <c r="J26"/>
  <c r="K26"/>
  <c r="C27"/>
  <c r="G27"/>
  <c r="H27"/>
  <c r="I27"/>
  <c r="J27"/>
  <c r="K27"/>
  <c r="C28"/>
  <c r="G28"/>
  <c r="H28"/>
  <c r="I28"/>
  <c r="J28"/>
  <c r="K28"/>
  <c r="C29"/>
  <c r="G29"/>
  <c r="H29"/>
  <c r="I29"/>
  <c r="J29"/>
  <c r="K29"/>
  <c r="C30"/>
  <c r="G30"/>
  <c r="H30"/>
  <c r="I30"/>
  <c r="J30"/>
  <c r="K30"/>
  <c r="C31"/>
  <c r="G31"/>
  <c r="H31"/>
  <c r="I31"/>
  <c r="J31"/>
  <c r="K31"/>
  <c r="C32"/>
  <c r="G32"/>
  <c r="H32"/>
  <c r="I32"/>
  <c r="J32"/>
  <c r="K32"/>
  <c r="C33"/>
  <c r="G33"/>
  <c r="H33"/>
  <c r="I33"/>
  <c r="J33"/>
  <c r="K33"/>
</calcChain>
</file>

<file path=xl/sharedStrings.xml><?xml version="1.0" encoding="utf-8"?>
<sst xmlns="http://schemas.openxmlformats.org/spreadsheetml/2006/main" count="121" uniqueCount="58">
  <si>
    <t>count10Down</t>
  </si>
  <si>
    <t>count20Down</t>
  </si>
  <si>
    <t>count30Down</t>
  </si>
  <si>
    <t>count40Down</t>
  </si>
  <si>
    <t>count50Down</t>
  </si>
  <si>
    <t>count60Down</t>
  </si>
  <si>
    <t>count70Down</t>
  </si>
  <si>
    <t>count80Down</t>
  </si>
  <si>
    <t>count90Down</t>
  </si>
  <si>
    <t>count10Up</t>
  </si>
  <si>
    <t>count20Up</t>
  </si>
  <si>
    <t>count30Up</t>
  </si>
  <si>
    <t>count40Up</t>
  </si>
  <si>
    <t>count50Up</t>
  </si>
  <si>
    <t>count60Up</t>
  </si>
  <si>
    <t>count70Up</t>
  </si>
  <si>
    <t>count80Up</t>
  </si>
  <si>
    <t>count90Up</t>
  </si>
  <si>
    <t>count100Up</t>
  </si>
  <si>
    <t>count10</t>
  </si>
  <si>
    <t>count20</t>
  </si>
  <si>
    <t>count30</t>
  </si>
  <si>
    <t>count40</t>
  </si>
  <si>
    <t>count50</t>
  </si>
  <si>
    <t>count60</t>
  </si>
  <si>
    <t>count70</t>
  </si>
  <si>
    <t>count80</t>
  </si>
  <si>
    <t>count90</t>
  </si>
  <si>
    <t>標準差</t>
  </si>
  <si>
    <t>低標</t>
  </si>
  <si>
    <t>均標</t>
  </si>
  <si>
    <t>高標</t>
  </si>
  <si>
    <t>類2</t>
    <phoneticPr fontId="1" type="noConversion"/>
  </si>
  <si>
    <t>類1</t>
    <phoneticPr fontId="1" type="noConversion"/>
  </si>
  <si>
    <t>校</t>
    <phoneticPr fontId="1" type="noConversion"/>
  </si>
  <si>
    <t>科</t>
    <phoneticPr fontId="1" type="noConversion"/>
  </si>
  <si>
    <t>班</t>
    <phoneticPr fontId="1" type="noConversion"/>
  </si>
  <si>
    <t>總分班</t>
  </si>
  <si>
    <t>總分科</t>
  </si>
  <si>
    <t>總分校</t>
    <phoneticPr fontId="1" type="noConversion"/>
  </si>
  <si>
    <t>平均班</t>
  </si>
  <si>
    <t>平均科</t>
  </si>
  <si>
    <t>平均校</t>
    <phoneticPr fontId="1" type="noConversion"/>
  </si>
  <si>
    <t>加權總分班</t>
  </si>
  <si>
    <t>加權總分科</t>
  </si>
  <si>
    <t>加權總分校</t>
    <phoneticPr fontId="1" type="noConversion"/>
  </si>
  <si>
    <t>加權平均班</t>
  </si>
  <si>
    <t>加權平均科</t>
  </si>
  <si>
    <t>加權平均校</t>
    <phoneticPr fontId="1" type="noConversion"/>
  </si>
  <si>
    <t>類1總分</t>
    <phoneticPr fontId="1" type="noConversion"/>
  </si>
  <si>
    <t>類1平均</t>
    <phoneticPr fontId="1" type="noConversion"/>
  </si>
  <si>
    <t>類1加權總分</t>
    <phoneticPr fontId="1" type="noConversion"/>
  </si>
  <si>
    <t>類1加權平均</t>
    <phoneticPr fontId="1" type="noConversion"/>
  </si>
  <si>
    <t>類2總分</t>
  </si>
  <si>
    <t>類2平均</t>
  </si>
  <si>
    <t>類2加權總分</t>
  </si>
  <si>
    <t>類2加權平均</t>
  </si>
  <si>
    <t>count90Up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</si>
</sst>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"/>
  <sheetViews>
    <sheetView tabSelected="1" topLeftCell="L47" zoomScaleNormal="100" workbookViewId="0">
      <selection activeCell="B70" sqref="B70:B101"/>
    </sheetView>
  </sheetViews>
  <sheetFormatPr defaultColWidth="9" defaultRowHeight="16.5" customHeight="1"/>
  <cols>
    <col min="1" max="1" width="16" style="1" customWidth="1"/>
    <col min="2" max="5" width="9" style="1"/>
    <col min="6" max="6" width="88.75" style="1" customWidth="1"/>
    <col min="7" max="9" width="76.75" style="1" bestFit="1" customWidth="1"/>
    <col min="10" max="11" width="77.75" style="1" bestFit="1" customWidth="1"/>
    <col min="12" max="17" width="81.125" style="1" bestFit="1" customWidth="1"/>
    <col min="18" max="23" width="85.625" style="1" bestFit="1" customWidth="1"/>
    <col min="24" max="25" width="82.25" style="1" bestFit="1" customWidth="1"/>
    <col min="26" max="27" width="86.625" style="1" bestFit="1" customWidth="1"/>
    <col min="28" max="29" width="82.25" style="1" bestFit="1" customWidth="1"/>
    <col min="30" max="31" width="86.625" style="1" bestFit="1" customWidth="1"/>
    <col min="32" max="16384" width="9" style="1"/>
  </cols>
  <sheetData>
    <row r="1" spans="1:31" ht="16.5" customHeight="1"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</row>
    <row r="2" spans="1:31" ht="16.5" customHeight="1">
      <c r="A2" s="1" t="s">
        <v>31</v>
      </c>
      <c r="G2" s="1" t="str">
        <f>" row["""&amp;G$1&amp;$A2&amp;""" + subjectIndex] = analytics[key+""^^^"&amp;$A2&amp;"""];"</f>
        <v xml:space="preserve"> row["班高標" + subjectIndex] = analytics[key+"^^^高標"];</v>
      </c>
      <c r="H2" s="1" t="str">
        <f>" row["""&amp;H$1&amp;$A2&amp;""" + subjectIndex] = analytics[key+""^^^"&amp;$A2&amp;"""];"</f>
        <v xml:space="preserve"> row["科高標" + subjectIndex] = analytics[key+"^^^高標"];</v>
      </c>
      <c r="I2" s="1" t="str">
        <f>" row["""&amp;I$1&amp;$A2&amp;""" + subjectIndex] = analytics[key+""^^^"&amp;$A2&amp;"""];"</f>
        <v xml:space="preserve"> row["校高標" + subjectIndex] = analytics[key+"^^^高標"];</v>
      </c>
      <c r="J2" s="1" t="str">
        <f>" row["""&amp;J$1&amp;$A2&amp;""" + subjectIndex] = analytics[key+""^^^"&amp;$A2&amp;"""];"</f>
        <v xml:space="preserve"> row["類1高標" + subjectIndex] = analytics[key+"^^^高標"];</v>
      </c>
      <c r="K2" s="1" t="str">
        <f>" row["""&amp;K$1&amp;$A2&amp;""" + subjectIndex] = analytics[key+""^^^"&amp;$A2&amp;"""];"</f>
        <v xml:space="preserve"> row["類2高標" + subjectIndex] = analytics[key+"^^^高標"];</v>
      </c>
      <c r="L2" s="1" t="str">
        <f>" row["""&amp;L$1&amp;$A2&amp;"""] = analytics[key+""^^^"&amp;$A2&amp;"""];"</f>
        <v xml:space="preserve"> row["總分班高標"] = analytics[key+"^^^高標"];</v>
      </c>
      <c r="M2" s="1" t="str">
        <f t="shared" ref="M2:AE5" si="0">" row["""&amp;M$1&amp;$A2&amp;"""] = analytics[key+""^^^"&amp;$A2&amp;"""];"</f>
        <v xml:space="preserve"> row["總分科高標"] = analytics[key+"^^^高標"];</v>
      </c>
      <c r="N2" s="1" t="str">
        <f t="shared" si="0"/>
        <v xml:space="preserve"> row["總分校高標"] = analytics[key+"^^^高標"];</v>
      </c>
      <c r="O2" s="1" t="str">
        <f t="shared" si="0"/>
        <v xml:space="preserve"> row["平均班高標"] = analytics[key+"^^^高標"];</v>
      </c>
      <c r="P2" s="1" t="str">
        <f t="shared" si="0"/>
        <v xml:space="preserve"> row["平均科高標"] = analytics[key+"^^^高標"];</v>
      </c>
      <c r="Q2" s="1" t="str">
        <f t="shared" si="0"/>
        <v xml:space="preserve"> row["平均校高標"] = analytics[key+"^^^高標"];</v>
      </c>
      <c r="R2" s="1" t="str">
        <f t="shared" si="0"/>
        <v xml:space="preserve"> row["加權總分班高標"] = analytics[key+"^^^高標"];</v>
      </c>
      <c r="S2" s="1" t="str">
        <f t="shared" si="0"/>
        <v xml:space="preserve"> row["加權總分科高標"] = analytics[key+"^^^高標"];</v>
      </c>
      <c r="T2" s="1" t="str">
        <f t="shared" si="0"/>
        <v xml:space="preserve"> row["加權總分校高標"] = analytics[key+"^^^高標"];</v>
      </c>
      <c r="U2" s="1" t="str">
        <f t="shared" si="0"/>
        <v xml:space="preserve"> row["加權平均班高標"] = analytics[key+"^^^高標"];</v>
      </c>
      <c r="V2" s="1" t="str">
        <f t="shared" si="0"/>
        <v xml:space="preserve"> row["加權平均科高標"] = analytics[key+"^^^高標"];</v>
      </c>
      <c r="W2" s="1" t="str">
        <f t="shared" si="0"/>
        <v xml:space="preserve"> row["加權平均校高標"] = analytics[key+"^^^高標"];</v>
      </c>
      <c r="X2" s="1" t="str">
        <f t="shared" si="0"/>
        <v xml:space="preserve"> row["類1總分高標"] = analytics[key+"^^^高標"];</v>
      </c>
      <c r="Y2" s="1" t="str">
        <f t="shared" si="0"/>
        <v xml:space="preserve"> row["類1平均高標"] = analytics[key+"^^^高標"];</v>
      </c>
      <c r="Z2" s="1" t="str">
        <f t="shared" si="0"/>
        <v xml:space="preserve"> row["類1加權總分高標"] = analytics[key+"^^^高標"];</v>
      </c>
      <c r="AA2" s="1" t="str">
        <f t="shared" si="0"/>
        <v xml:space="preserve"> row["類1加權平均高標"] = analytics[key+"^^^高標"];</v>
      </c>
      <c r="AB2" s="1" t="str">
        <f t="shared" si="0"/>
        <v xml:space="preserve"> row["類2總分高標"] = analytics[key+"^^^高標"];</v>
      </c>
      <c r="AC2" s="1" t="str">
        <f t="shared" si="0"/>
        <v xml:space="preserve"> row["類2平均高標"] = analytics[key+"^^^高標"];</v>
      </c>
      <c r="AD2" s="1" t="str">
        <f t="shared" si="0"/>
        <v xml:space="preserve"> row["類2加權總分高標"] = analytics[key+"^^^高標"];</v>
      </c>
      <c r="AE2" s="1" t="str">
        <f t="shared" si="0"/>
        <v xml:space="preserve"> row["類2加權平均高標"] = analytics[key+"^^^高標"];</v>
      </c>
    </row>
    <row r="3" spans="1:31" ht="16.5" customHeight="1">
      <c r="A3" s="1" t="s">
        <v>30</v>
      </c>
      <c r="G3" s="1" t="str">
        <f>" row["""&amp;G$1&amp;$A3&amp;""" + subjectIndex] = analytics[key+""^^^"&amp;$A3&amp;"""];"</f>
        <v xml:space="preserve"> row["班均標" + subjectIndex] = analytics[key+"^^^均標"];</v>
      </c>
      <c r="H3" s="1" t="str">
        <f>" row["""&amp;H$1&amp;$A3&amp;""" + subjectIndex] = analytics[key+""^^^"&amp;$A3&amp;"""];"</f>
        <v xml:space="preserve"> row["科均標" + subjectIndex] = analytics[key+"^^^均標"];</v>
      </c>
      <c r="I3" s="1" t="str">
        <f>" row["""&amp;I$1&amp;$A3&amp;""" + subjectIndex] = analytics[key+""^^^"&amp;$A3&amp;"""];"</f>
        <v xml:space="preserve"> row["校均標" + subjectIndex] = analytics[key+"^^^均標"];</v>
      </c>
      <c r="J3" s="1" t="str">
        <f>" row["""&amp;J$1&amp;$A3&amp;""" + subjectIndex] = analytics[key+""^^^"&amp;$A3&amp;"""];"</f>
        <v xml:space="preserve"> row["類1均標" + subjectIndex] = analytics[key+"^^^均標"];</v>
      </c>
      <c r="K3" s="1" t="str">
        <f>" row["""&amp;K$1&amp;$A3&amp;""" + subjectIndex] = analytics[key+""^^^"&amp;$A3&amp;"""];"</f>
        <v xml:space="preserve"> row["類2均標" + subjectIndex] = analytics[key+"^^^均標"];</v>
      </c>
      <c r="L3" s="1" t="str">
        <f t="shared" ref="L3:AA5" si="1">" row["""&amp;L$1&amp;$A3&amp;"""] = analytics[key+""^^^"&amp;$A3&amp;"""];"</f>
        <v xml:space="preserve"> row["總分班均標"] = analytics[key+"^^^均標"];</v>
      </c>
      <c r="M3" s="1" t="str">
        <f t="shared" si="1"/>
        <v xml:space="preserve"> row["總分科均標"] = analytics[key+"^^^均標"];</v>
      </c>
      <c r="N3" s="1" t="str">
        <f t="shared" si="1"/>
        <v xml:space="preserve"> row["總分校均標"] = analytics[key+"^^^均標"];</v>
      </c>
      <c r="O3" s="1" t="str">
        <f t="shared" si="1"/>
        <v xml:space="preserve"> row["平均班均標"] = analytics[key+"^^^均標"];</v>
      </c>
      <c r="P3" s="1" t="str">
        <f t="shared" si="1"/>
        <v xml:space="preserve"> row["平均科均標"] = analytics[key+"^^^均標"];</v>
      </c>
      <c r="Q3" s="1" t="str">
        <f t="shared" si="1"/>
        <v xml:space="preserve"> row["平均校均標"] = analytics[key+"^^^均標"];</v>
      </c>
      <c r="R3" s="1" t="str">
        <f t="shared" si="1"/>
        <v xml:space="preserve"> row["加權總分班均標"] = analytics[key+"^^^均標"];</v>
      </c>
      <c r="S3" s="1" t="str">
        <f t="shared" si="1"/>
        <v xml:space="preserve"> row["加權總分科均標"] = analytics[key+"^^^均標"];</v>
      </c>
      <c r="T3" s="1" t="str">
        <f t="shared" si="1"/>
        <v xml:space="preserve"> row["加權總分校均標"] = analytics[key+"^^^均標"];</v>
      </c>
      <c r="U3" s="1" t="str">
        <f t="shared" si="1"/>
        <v xml:space="preserve"> row["加權平均班均標"] = analytics[key+"^^^均標"];</v>
      </c>
      <c r="V3" s="1" t="str">
        <f t="shared" si="1"/>
        <v xml:space="preserve"> row["加權平均科均標"] = analytics[key+"^^^均標"];</v>
      </c>
      <c r="W3" s="1" t="str">
        <f t="shared" si="1"/>
        <v xml:space="preserve"> row["加權平均校均標"] = analytics[key+"^^^均標"];</v>
      </c>
      <c r="X3" s="1" t="str">
        <f t="shared" si="1"/>
        <v xml:space="preserve"> row["類1總分均標"] = analytics[key+"^^^均標"];</v>
      </c>
      <c r="Y3" s="1" t="str">
        <f t="shared" si="1"/>
        <v xml:space="preserve"> row["類1平均均標"] = analytics[key+"^^^均標"];</v>
      </c>
      <c r="Z3" s="1" t="str">
        <f t="shared" si="1"/>
        <v xml:space="preserve"> row["類1加權總分均標"] = analytics[key+"^^^均標"];</v>
      </c>
      <c r="AA3" s="1" t="str">
        <f t="shared" si="1"/>
        <v xml:space="preserve"> row["類1加權平均均標"] = analytics[key+"^^^均標"];</v>
      </c>
      <c r="AB3" s="1" t="str">
        <f t="shared" si="0"/>
        <v xml:space="preserve"> row["類2總分均標"] = analytics[key+"^^^均標"];</v>
      </c>
      <c r="AC3" s="1" t="str">
        <f t="shared" si="0"/>
        <v xml:space="preserve"> row["類2平均均標"] = analytics[key+"^^^均標"];</v>
      </c>
      <c r="AD3" s="1" t="str">
        <f t="shared" si="0"/>
        <v xml:space="preserve"> row["類2加權總分均標"] = analytics[key+"^^^均標"];</v>
      </c>
      <c r="AE3" s="1" t="str">
        <f t="shared" si="0"/>
        <v xml:space="preserve"> row["類2加權平均均標"] = analytics[key+"^^^均標"];</v>
      </c>
    </row>
    <row r="4" spans="1:31" ht="16.5" customHeight="1">
      <c r="A4" s="1" t="s">
        <v>29</v>
      </c>
      <c r="G4" s="1" t="str">
        <f>" row["""&amp;G$1&amp;$A4&amp;""" + subjectIndex] = analytics[key+""^^^"&amp;$A4&amp;"""];"</f>
        <v xml:space="preserve"> row["班低標" + subjectIndex] = analytics[key+"^^^低標"];</v>
      </c>
      <c r="H4" s="1" t="str">
        <f>" row["""&amp;H$1&amp;$A4&amp;""" + subjectIndex] = analytics[key+""^^^"&amp;$A4&amp;"""];"</f>
        <v xml:space="preserve"> row["科低標" + subjectIndex] = analytics[key+"^^^低標"];</v>
      </c>
      <c r="I4" s="1" t="str">
        <f>" row["""&amp;I$1&amp;$A4&amp;""" + subjectIndex] = analytics[key+""^^^"&amp;$A4&amp;"""];"</f>
        <v xml:space="preserve"> row["校低標" + subjectIndex] = analytics[key+"^^^低標"];</v>
      </c>
      <c r="J4" s="1" t="str">
        <f>" row["""&amp;J$1&amp;$A4&amp;""" + subjectIndex] = analytics[key+""^^^"&amp;$A4&amp;"""];"</f>
        <v xml:space="preserve"> row["類1低標" + subjectIndex] = analytics[key+"^^^低標"];</v>
      </c>
      <c r="K4" s="1" t="str">
        <f>" row["""&amp;K$1&amp;$A4&amp;""" + subjectIndex] = analytics[key+""^^^"&amp;$A4&amp;"""];"</f>
        <v xml:space="preserve"> row["類2低標" + subjectIndex] = analytics[key+"^^^低標"];</v>
      </c>
      <c r="L4" s="1" t="str">
        <f t="shared" si="1"/>
        <v xml:space="preserve"> row["總分班低標"] = analytics[key+"^^^低標"];</v>
      </c>
      <c r="M4" s="1" t="str">
        <f t="shared" si="0"/>
        <v xml:space="preserve"> row["總分科低標"] = analytics[key+"^^^低標"];</v>
      </c>
      <c r="N4" s="1" t="str">
        <f t="shared" si="0"/>
        <v xml:space="preserve"> row["總分校低標"] = analytics[key+"^^^低標"];</v>
      </c>
      <c r="O4" s="1" t="str">
        <f t="shared" si="0"/>
        <v xml:space="preserve"> row["平均班低標"] = analytics[key+"^^^低標"];</v>
      </c>
      <c r="P4" s="1" t="str">
        <f t="shared" si="0"/>
        <v xml:space="preserve"> row["平均科低標"] = analytics[key+"^^^低標"];</v>
      </c>
      <c r="Q4" s="1" t="str">
        <f t="shared" si="0"/>
        <v xml:space="preserve"> row["平均校低標"] = analytics[key+"^^^低標"];</v>
      </c>
      <c r="R4" s="1" t="str">
        <f t="shared" si="0"/>
        <v xml:space="preserve"> row["加權總分班低標"] = analytics[key+"^^^低標"];</v>
      </c>
      <c r="S4" s="1" t="str">
        <f t="shared" si="0"/>
        <v xml:space="preserve"> row["加權總分科低標"] = analytics[key+"^^^低標"];</v>
      </c>
      <c r="T4" s="1" t="str">
        <f t="shared" si="0"/>
        <v xml:space="preserve"> row["加權總分校低標"] = analytics[key+"^^^低標"];</v>
      </c>
      <c r="U4" s="1" t="str">
        <f t="shared" si="0"/>
        <v xml:space="preserve"> row["加權平均班低標"] = analytics[key+"^^^低標"];</v>
      </c>
      <c r="V4" s="1" t="str">
        <f t="shared" si="0"/>
        <v xml:space="preserve"> row["加權平均科低標"] = analytics[key+"^^^低標"];</v>
      </c>
      <c r="W4" s="1" t="str">
        <f t="shared" si="0"/>
        <v xml:space="preserve"> row["加權平均校低標"] = analytics[key+"^^^低標"];</v>
      </c>
      <c r="X4" s="1" t="str">
        <f t="shared" si="0"/>
        <v xml:space="preserve"> row["類1總分低標"] = analytics[key+"^^^低標"];</v>
      </c>
      <c r="Y4" s="1" t="str">
        <f t="shared" si="0"/>
        <v xml:space="preserve"> row["類1平均低標"] = analytics[key+"^^^低標"];</v>
      </c>
      <c r="Z4" s="1" t="str">
        <f t="shared" si="0"/>
        <v xml:space="preserve"> row["類1加權總分低標"] = analytics[key+"^^^低標"];</v>
      </c>
      <c r="AA4" s="1" t="str">
        <f t="shared" si="0"/>
        <v xml:space="preserve"> row["類1加權平均低標"] = analytics[key+"^^^低標"];</v>
      </c>
      <c r="AB4" s="1" t="str">
        <f t="shared" si="0"/>
        <v xml:space="preserve"> row["類2總分低標"] = analytics[key+"^^^低標"];</v>
      </c>
      <c r="AC4" s="1" t="str">
        <f t="shared" si="0"/>
        <v xml:space="preserve"> row["類2平均低標"] = analytics[key+"^^^低標"];</v>
      </c>
      <c r="AD4" s="1" t="str">
        <f t="shared" si="0"/>
        <v xml:space="preserve"> row["類2加權總分低標"] = analytics[key+"^^^低標"];</v>
      </c>
      <c r="AE4" s="1" t="str">
        <f t="shared" si="0"/>
        <v xml:space="preserve"> row["類2加權平均低標"] = analytics[key+"^^^低標"];</v>
      </c>
    </row>
    <row r="5" spans="1:31" ht="16.5" customHeight="1">
      <c r="A5" s="1" t="s">
        <v>28</v>
      </c>
      <c r="G5" s="1" t="str">
        <f>" row["""&amp;G$1&amp;$A5&amp;""" + subjectIndex] = analytics[key+""^^^"&amp;$A5&amp;"""];"</f>
        <v xml:space="preserve"> row["班標準差" + subjectIndex] = analytics[key+"^^^標準差"];</v>
      </c>
      <c r="H5" s="1" t="str">
        <f>" row["""&amp;H$1&amp;$A5&amp;""" + subjectIndex] = analytics[key+""^^^"&amp;$A5&amp;"""];"</f>
        <v xml:space="preserve"> row["科標準差" + subjectIndex] = analytics[key+"^^^標準差"];</v>
      </c>
      <c r="I5" s="1" t="str">
        <f>" row["""&amp;I$1&amp;$A5&amp;""" + subjectIndex] = analytics[key+""^^^"&amp;$A5&amp;"""];"</f>
        <v xml:space="preserve"> row["校標準差" + subjectIndex] = analytics[key+"^^^標準差"];</v>
      </c>
      <c r="J5" s="1" t="str">
        <f>" row["""&amp;J$1&amp;$A5&amp;""" + subjectIndex] = analytics[key+""^^^"&amp;$A5&amp;"""];"</f>
        <v xml:space="preserve"> row["類1標準差" + subjectIndex] = analytics[key+"^^^標準差"];</v>
      </c>
      <c r="K5" s="1" t="str">
        <f>" row["""&amp;K$1&amp;$A5&amp;""" + subjectIndex] = analytics[key+""^^^"&amp;$A5&amp;"""];"</f>
        <v xml:space="preserve"> row["類2標準差" + subjectIndex] = analytics[key+"^^^標準差"];</v>
      </c>
      <c r="L5" s="1" t="str">
        <f t="shared" si="1"/>
        <v xml:space="preserve"> row["總分班標準差"] = analytics[key+"^^^標準差"];</v>
      </c>
      <c r="M5" s="1" t="str">
        <f t="shared" si="0"/>
        <v xml:space="preserve"> row["總分科標準差"] = analytics[key+"^^^標準差"];</v>
      </c>
      <c r="N5" s="1" t="str">
        <f t="shared" si="0"/>
        <v xml:space="preserve"> row["總分校標準差"] = analytics[key+"^^^標準差"];</v>
      </c>
      <c r="O5" s="1" t="str">
        <f t="shared" si="0"/>
        <v xml:space="preserve"> row["平均班標準差"] = analytics[key+"^^^標準差"];</v>
      </c>
      <c r="P5" s="1" t="str">
        <f t="shared" si="0"/>
        <v xml:space="preserve"> row["平均科標準差"] = analytics[key+"^^^標準差"];</v>
      </c>
      <c r="Q5" s="1" t="str">
        <f t="shared" si="0"/>
        <v xml:space="preserve"> row["平均校標準差"] = analytics[key+"^^^標準差"];</v>
      </c>
      <c r="R5" s="1" t="str">
        <f t="shared" si="0"/>
        <v xml:space="preserve"> row["加權總分班標準差"] = analytics[key+"^^^標準差"];</v>
      </c>
      <c r="S5" s="1" t="str">
        <f t="shared" si="0"/>
        <v xml:space="preserve"> row["加權總分科標準差"] = analytics[key+"^^^標準差"];</v>
      </c>
      <c r="T5" s="1" t="str">
        <f t="shared" si="0"/>
        <v xml:space="preserve"> row["加權總分校標準差"] = analytics[key+"^^^標準差"];</v>
      </c>
      <c r="U5" s="1" t="str">
        <f t="shared" si="0"/>
        <v xml:space="preserve"> row["加權平均班標準差"] = analytics[key+"^^^標準差"];</v>
      </c>
      <c r="V5" s="1" t="str">
        <f t="shared" si="0"/>
        <v xml:space="preserve"> row["加權平均科標準差"] = analytics[key+"^^^標準差"];</v>
      </c>
      <c r="W5" s="1" t="str">
        <f t="shared" si="0"/>
        <v xml:space="preserve"> row["加權平均校標準差"] = analytics[key+"^^^標準差"];</v>
      </c>
      <c r="X5" s="1" t="str">
        <f t="shared" si="0"/>
        <v xml:space="preserve"> row["類1總分標準差"] = analytics[key+"^^^標準差"];</v>
      </c>
      <c r="Y5" s="1" t="str">
        <f t="shared" si="0"/>
        <v xml:space="preserve"> row["類1平均標準差"] = analytics[key+"^^^標準差"];</v>
      </c>
      <c r="Z5" s="1" t="str">
        <f t="shared" si="0"/>
        <v xml:space="preserve"> row["類1加權總分標準差"] = analytics[key+"^^^標準差"];</v>
      </c>
      <c r="AA5" s="1" t="str">
        <f t="shared" si="0"/>
        <v xml:space="preserve"> row["類1加權平均標準差"] = analytics[key+"^^^標準差"];</v>
      </c>
      <c r="AB5" s="1" t="str">
        <f t="shared" si="0"/>
        <v xml:space="preserve"> row["類2總分標準差"] = analytics[key+"^^^標準差"];</v>
      </c>
      <c r="AC5" s="1" t="str">
        <f t="shared" si="0"/>
        <v xml:space="preserve"> row["類2平均標準差"] = analytics[key+"^^^標準差"];</v>
      </c>
      <c r="AD5" s="1" t="str">
        <f t="shared" si="0"/>
        <v xml:space="preserve"> row["類2加權總分標準差"] = analytics[key+"^^^標準差"];</v>
      </c>
      <c r="AE5" s="1" t="str">
        <f t="shared" si="0"/>
        <v xml:space="preserve"> row["類2加權平均標準差"] = analytics[key+"^^^標準差"];</v>
      </c>
    </row>
    <row r="6" spans="1:31" ht="16.5" customHeight="1">
      <c r="A6" s="1" t="s">
        <v>27</v>
      </c>
      <c r="C6" s="1" t="str">
        <f>"analytics.Add(k + ""^^^"&amp;A6&amp;""","&amp;A6&amp;");"</f>
        <v>analytics.Add(k + "^^^count90",count90);</v>
      </c>
      <c r="G6" s="1" t="str">
        <f>" row["""&amp;G$1&amp;"組距"" + subjectIndex + """&amp;$A6&amp;"""] = analytics[key+""^^^"&amp;$A6&amp;"""];"</f>
        <v xml:space="preserve"> row["班組距" + subjectIndex + "count90"] = analytics[key+"^^^count90"];</v>
      </c>
      <c r="H6" s="1" t="str">
        <f>" row["""&amp;H$1&amp;"組距"" + subjectIndex + """&amp;$A6&amp;"""] = analytics[key+""^^^"&amp;$A6&amp;"""];"</f>
        <v xml:space="preserve"> row["科組距" + subjectIndex + "count90"] = analytics[key+"^^^count90"];</v>
      </c>
      <c r="I6" s="1" t="str">
        <f>" row["""&amp;I$1&amp;"組距"" + subjectIndex + """&amp;$A6&amp;"""] = analytics[key+""^^^"&amp;$A6&amp;"""];"</f>
        <v xml:space="preserve"> row["校組距" + subjectIndex + "count90"] = analytics[key+"^^^count90"];</v>
      </c>
      <c r="J6" s="1" t="str">
        <f>" row["""&amp;J$1&amp;"組距"" + subjectIndex + """&amp;$A6&amp;"""] = analytics[key+""^^^"&amp;$A6&amp;"""];"</f>
        <v xml:space="preserve"> row["類1組距" + subjectIndex + "count90"] = analytics[key+"^^^count90"];</v>
      </c>
      <c r="K6" s="1" t="str">
        <f>" row["""&amp;K$1&amp;"組距"" + subjectIndex + """&amp;$A6&amp;"""] = analytics[key+""^^^"&amp;$A6&amp;"""];"</f>
        <v xml:space="preserve"> row["類2組距" + subjectIndex + "count90"] = analytics[key+"^^^count90"];</v>
      </c>
      <c r="L6" s="1" t="str">
        <f>" row["""&amp;L$1&amp;"組距"&amp;$A6&amp;"""] = analytics[key+""^^^"&amp;$A6&amp;"""];"</f>
        <v xml:space="preserve"> row["總分班組距count90"] = analytics[key+"^^^count90"];</v>
      </c>
      <c r="M6" s="1" t="str">
        <f t="shared" ref="M6:AE20" si="2">" row["""&amp;M$1&amp;"組距"&amp;$A6&amp;"""] = analytics[key+""^^^"&amp;$A6&amp;"""];"</f>
        <v xml:space="preserve"> row["總分科組距count90"] = analytics[key+"^^^count90"];</v>
      </c>
      <c r="N6" s="1" t="str">
        <f t="shared" si="2"/>
        <v xml:space="preserve"> row["總分校組距count90"] = analytics[key+"^^^count90"];</v>
      </c>
      <c r="O6" s="1" t="str">
        <f t="shared" si="2"/>
        <v xml:space="preserve"> row["平均班組距count90"] = analytics[key+"^^^count90"];</v>
      </c>
      <c r="P6" s="1" t="str">
        <f t="shared" si="2"/>
        <v xml:space="preserve"> row["平均科組距count90"] = analytics[key+"^^^count90"];</v>
      </c>
      <c r="Q6" s="1" t="str">
        <f t="shared" si="2"/>
        <v xml:space="preserve"> row["平均校組距count90"] = analytics[key+"^^^count90"];</v>
      </c>
      <c r="R6" s="1" t="str">
        <f t="shared" si="2"/>
        <v xml:space="preserve"> row["加權總分班組距count90"] = analytics[key+"^^^count90"];</v>
      </c>
      <c r="S6" s="1" t="str">
        <f t="shared" si="2"/>
        <v xml:space="preserve"> row["加權總分科組距count90"] = analytics[key+"^^^count90"];</v>
      </c>
      <c r="T6" s="1" t="str">
        <f t="shared" si="2"/>
        <v xml:space="preserve"> row["加權總分校組距count90"] = analytics[key+"^^^count90"];</v>
      </c>
      <c r="U6" s="1" t="str">
        <f t="shared" si="2"/>
        <v xml:space="preserve"> row["加權平均班組距count90"] = analytics[key+"^^^count90"];</v>
      </c>
      <c r="V6" s="1" t="str">
        <f t="shared" si="2"/>
        <v xml:space="preserve"> row["加權平均科組距count90"] = analytics[key+"^^^count90"];</v>
      </c>
      <c r="W6" s="1" t="str">
        <f t="shared" si="2"/>
        <v xml:space="preserve"> row["加權平均校組距count90"] = analytics[key+"^^^count90"];</v>
      </c>
      <c r="X6" s="1" t="str">
        <f t="shared" si="2"/>
        <v xml:space="preserve"> row["類1總分組距count90"] = analytics[key+"^^^count90"];</v>
      </c>
      <c r="Y6" s="1" t="str">
        <f t="shared" si="2"/>
        <v xml:space="preserve"> row["類1平均組距count90"] = analytics[key+"^^^count90"];</v>
      </c>
      <c r="Z6" s="1" t="str">
        <f t="shared" si="2"/>
        <v xml:space="preserve"> row["類1加權總分組距count90"] = analytics[key+"^^^count90"];</v>
      </c>
      <c r="AA6" s="1" t="str">
        <f t="shared" si="2"/>
        <v xml:space="preserve"> row["類1加權平均組距count90"] = analytics[key+"^^^count90"];</v>
      </c>
      <c r="AB6" s="1" t="str">
        <f t="shared" si="2"/>
        <v xml:space="preserve"> row["類2總分組距count90"] = analytics[key+"^^^count90"];</v>
      </c>
      <c r="AC6" s="1" t="str">
        <f t="shared" si="2"/>
        <v xml:space="preserve"> row["類2平均組距count90"] = analytics[key+"^^^count90"];</v>
      </c>
      <c r="AD6" s="1" t="str">
        <f t="shared" si="2"/>
        <v xml:space="preserve"> row["類2加權總分組距count90"] = analytics[key+"^^^count90"];</v>
      </c>
      <c r="AE6" s="1" t="str">
        <f t="shared" si="2"/>
        <v xml:space="preserve"> row["類2加權平均組距count90"] = analytics[key+"^^^count90"];</v>
      </c>
    </row>
    <row r="7" spans="1:31" ht="16.5" customHeight="1">
      <c r="A7" s="1" t="s">
        <v>26</v>
      </c>
      <c r="C7" s="1" t="str">
        <f>"analytics.Add(k + ""^^^"&amp;A7&amp;""","&amp;A7&amp;");"</f>
        <v>analytics.Add(k + "^^^count80",count80);</v>
      </c>
      <c r="G7" s="1" t="str">
        <f>" row["""&amp;G$1&amp;"組距"" + subjectIndex + """&amp;$A7&amp;"""] = analytics[key+""^^^"&amp;$A7&amp;"""];"</f>
        <v xml:space="preserve"> row["班組距" + subjectIndex + "count80"] = analytics[key+"^^^count80"];</v>
      </c>
      <c r="H7" s="1" t="str">
        <f>" row["""&amp;H$1&amp;"組距"" + subjectIndex + """&amp;$A7&amp;"""] = analytics[key+""^^^"&amp;$A7&amp;"""];"</f>
        <v xml:space="preserve"> row["科組距" + subjectIndex + "count80"] = analytics[key+"^^^count80"];</v>
      </c>
      <c r="I7" s="1" t="str">
        <f>" row["""&amp;I$1&amp;"組距"" + subjectIndex + """&amp;$A7&amp;"""] = analytics[key+""^^^"&amp;$A7&amp;"""];"</f>
        <v xml:space="preserve"> row["校組距" + subjectIndex + "count80"] = analytics[key+"^^^count80"];</v>
      </c>
      <c r="J7" s="1" t="str">
        <f>" row["""&amp;J$1&amp;"組距"" + subjectIndex + """&amp;$A7&amp;"""] = analytics[key+""^^^"&amp;$A7&amp;"""];"</f>
        <v xml:space="preserve"> row["類1組距" + subjectIndex + "count80"] = analytics[key+"^^^count80"];</v>
      </c>
      <c r="K7" s="1" t="str">
        <f>" row["""&amp;K$1&amp;"組距"" + subjectIndex + """&amp;$A7&amp;"""] = analytics[key+""^^^"&amp;$A7&amp;"""];"</f>
        <v xml:space="preserve"> row["類2組距" + subjectIndex + "count80"] = analytics[key+"^^^count80"];</v>
      </c>
      <c r="L7" s="1" t="str">
        <f t="shared" ref="L7:AA33" si="3">" row["""&amp;L$1&amp;"組距"&amp;$A7&amp;"""] = analytics[key+""^^^"&amp;$A7&amp;"""];"</f>
        <v xml:space="preserve"> row["總分班組距count80"] = analytics[key+"^^^count80"];</v>
      </c>
      <c r="M7" s="1" t="str">
        <f t="shared" si="3"/>
        <v xml:space="preserve"> row["總分科組距count80"] = analytics[key+"^^^count80"];</v>
      </c>
      <c r="N7" s="1" t="str">
        <f t="shared" si="3"/>
        <v xml:space="preserve"> row["總分校組距count80"] = analytics[key+"^^^count80"];</v>
      </c>
      <c r="O7" s="1" t="str">
        <f t="shared" si="3"/>
        <v xml:space="preserve"> row["平均班組距count80"] = analytics[key+"^^^count80"];</v>
      </c>
      <c r="P7" s="1" t="str">
        <f t="shared" si="3"/>
        <v xml:space="preserve"> row["平均科組距count80"] = analytics[key+"^^^count80"];</v>
      </c>
      <c r="Q7" s="1" t="str">
        <f t="shared" si="3"/>
        <v xml:space="preserve"> row["平均校組距count80"] = analytics[key+"^^^count80"];</v>
      </c>
      <c r="R7" s="1" t="str">
        <f t="shared" si="3"/>
        <v xml:space="preserve"> row["加權總分班組距count80"] = analytics[key+"^^^count80"];</v>
      </c>
      <c r="S7" s="1" t="str">
        <f t="shared" si="3"/>
        <v xml:space="preserve"> row["加權總分科組距count80"] = analytics[key+"^^^count80"];</v>
      </c>
      <c r="T7" s="1" t="str">
        <f t="shared" si="3"/>
        <v xml:space="preserve"> row["加權總分校組距count80"] = analytics[key+"^^^count80"];</v>
      </c>
      <c r="U7" s="1" t="str">
        <f t="shared" si="3"/>
        <v xml:space="preserve"> row["加權平均班組距count80"] = analytics[key+"^^^count80"];</v>
      </c>
      <c r="V7" s="1" t="str">
        <f t="shared" si="3"/>
        <v xml:space="preserve"> row["加權平均科組距count80"] = analytics[key+"^^^count80"];</v>
      </c>
      <c r="W7" s="1" t="str">
        <f t="shared" si="3"/>
        <v xml:space="preserve"> row["加權平均校組距count80"] = analytics[key+"^^^count80"];</v>
      </c>
      <c r="X7" s="1" t="str">
        <f t="shared" si="3"/>
        <v xml:space="preserve"> row["類1總分組距count80"] = analytics[key+"^^^count80"];</v>
      </c>
      <c r="Y7" s="1" t="str">
        <f t="shared" si="3"/>
        <v xml:space="preserve"> row["類1平均組距count80"] = analytics[key+"^^^count80"];</v>
      </c>
      <c r="Z7" s="1" t="str">
        <f t="shared" si="3"/>
        <v xml:space="preserve"> row["類1加權總分組距count80"] = analytics[key+"^^^count80"];</v>
      </c>
      <c r="AA7" s="1" t="str">
        <f t="shared" si="3"/>
        <v xml:space="preserve"> row["類1加權平均組距count80"] = analytics[key+"^^^count80"];</v>
      </c>
      <c r="AB7" s="1" t="str">
        <f t="shared" si="2"/>
        <v xml:space="preserve"> row["類2總分組距count80"] = analytics[key+"^^^count80"];</v>
      </c>
      <c r="AC7" s="1" t="str">
        <f t="shared" si="2"/>
        <v xml:space="preserve"> row["類2平均組距count80"] = analytics[key+"^^^count80"];</v>
      </c>
      <c r="AD7" s="1" t="str">
        <f t="shared" si="2"/>
        <v xml:space="preserve"> row["類2加權總分組距count80"] = analytics[key+"^^^count80"];</v>
      </c>
      <c r="AE7" s="1" t="str">
        <f t="shared" si="2"/>
        <v xml:space="preserve"> row["類2加權平均組距count80"] = analytics[key+"^^^count80"];</v>
      </c>
    </row>
    <row r="8" spans="1:31" ht="16.5" customHeight="1">
      <c r="A8" s="1" t="s">
        <v>25</v>
      </c>
      <c r="C8" s="1" t="str">
        <f>"analytics.Add(k + ""^^^"&amp;A8&amp;""","&amp;A8&amp;");"</f>
        <v>analytics.Add(k + "^^^count70",count70);</v>
      </c>
      <c r="G8" s="1" t="str">
        <f>" row["""&amp;G$1&amp;"組距"" + subjectIndex + """&amp;$A8&amp;"""] = analytics[key+""^^^"&amp;$A8&amp;"""];"</f>
        <v xml:space="preserve"> row["班組距" + subjectIndex + "count70"] = analytics[key+"^^^count70"];</v>
      </c>
      <c r="H8" s="1" t="str">
        <f>" row["""&amp;H$1&amp;"組距"" + subjectIndex + """&amp;$A8&amp;"""] = analytics[key+""^^^"&amp;$A8&amp;"""];"</f>
        <v xml:space="preserve"> row["科組距" + subjectIndex + "count70"] = analytics[key+"^^^count70"];</v>
      </c>
      <c r="I8" s="1" t="str">
        <f>" row["""&amp;I$1&amp;"組距"" + subjectIndex + """&amp;$A8&amp;"""] = analytics[key+""^^^"&amp;$A8&amp;"""];"</f>
        <v xml:space="preserve"> row["校組距" + subjectIndex + "count70"] = analytics[key+"^^^count70"];</v>
      </c>
      <c r="J8" s="1" t="str">
        <f>" row["""&amp;J$1&amp;"組距"" + subjectIndex + """&amp;$A8&amp;"""] = analytics[key+""^^^"&amp;$A8&amp;"""];"</f>
        <v xml:space="preserve"> row["類1組距" + subjectIndex + "count70"] = analytics[key+"^^^count70"];</v>
      </c>
      <c r="K8" s="1" t="str">
        <f>" row["""&amp;K$1&amp;"組距"" + subjectIndex + """&amp;$A8&amp;"""] = analytics[key+""^^^"&amp;$A8&amp;"""];"</f>
        <v xml:space="preserve"> row["類2組距" + subjectIndex + "count70"] = analytics[key+"^^^count70"];</v>
      </c>
      <c r="L8" s="1" t="str">
        <f t="shared" si="3"/>
        <v xml:space="preserve"> row["總分班組距count70"] = analytics[key+"^^^count70"];</v>
      </c>
      <c r="M8" s="1" t="str">
        <f t="shared" si="2"/>
        <v xml:space="preserve"> row["總分科組距count70"] = analytics[key+"^^^count70"];</v>
      </c>
      <c r="N8" s="1" t="str">
        <f t="shared" si="2"/>
        <v xml:space="preserve"> row["總分校組距count70"] = analytics[key+"^^^count70"];</v>
      </c>
      <c r="O8" s="1" t="str">
        <f t="shared" si="2"/>
        <v xml:space="preserve"> row["平均班組距count70"] = analytics[key+"^^^count70"];</v>
      </c>
      <c r="P8" s="1" t="str">
        <f t="shared" si="2"/>
        <v xml:space="preserve"> row["平均科組距count70"] = analytics[key+"^^^count70"];</v>
      </c>
      <c r="Q8" s="1" t="str">
        <f t="shared" si="2"/>
        <v xml:space="preserve"> row["平均校組距count70"] = analytics[key+"^^^count70"];</v>
      </c>
      <c r="R8" s="1" t="str">
        <f t="shared" si="2"/>
        <v xml:space="preserve"> row["加權總分班組距count70"] = analytics[key+"^^^count70"];</v>
      </c>
      <c r="S8" s="1" t="str">
        <f t="shared" si="2"/>
        <v xml:space="preserve"> row["加權總分科組距count70"] = analytics[key+"^^^count70"];</v>
      </c>
      <c r="T8" s="1" t="str">
        <f t="shared" si="2"/>
        <v xml:space="preserve"> row["加權總分校組距count70"] = analytics[key+"^^^count70"];</v>
      </c>
      <c r="U8" s="1" t="str">
        <f t="shared" si="2"/>
        <v xml:space="preserve"> row["加權平均班組距count70"] = analytics[key+"^^^count70"];</v>
      </c>
      <c r="V8" s="1" t="str">
        <f t="shared" si="2"/>
        <v xml:space="preserve"> row["加權平均科組距count70"] = analytics[key+"^^^count70"];</v>
      </c>
      <c r="W8" s="1" t="str">
        <f t="shared" si="2"/>
        <v xml:space="preserve"> row["加權平均校組距count70"] = analytics[key+"^^^count70"];</v>
      </c>
      <c r="X8" s="1" t="str">
        <f t="shared" si="2"/>
        <v xml:space="preserve"> row["類1總分組距count70"] = analytics[key+"^^^count70"];</v>
      </c>
      <c r="Y8" s="1" t="str">
        <f t="shared" si="2"/>
        <v xml:space="preserve"> row["類1平均組距count70"] = analytics[key+"^^^count70"];</v>
      </c>
      <c r="Z8" s="1" t="str">
        <f t="shared" si="2"/>
        <v xml:space="preserve"> row["類1加權總分組距count70"] = analytics[key+"^^^count70"];</v>
      </c>
      <c r="AA8" s="1" t="str">
        <f t="shared" si="2"/>
        <v xml:space="preserve"> row["類1加權平均組距count70"] = analytics[key+"^^^count70"];</v>
      </c>
      <c r="AB8" s="1" t="str">
        <f t="shared" si="2"/>
        <v xml:space="preserve"> row["類2總分組距count70"] = analytics[key+"^^^count70"];</v>
      </c>
      <c r="AC8" s="1" t="str">
        <f t="shared" si="2"/>
        <v xml:space="preserve"> row["類2平均組距count70"] = analytics[key+"^^^count70"];</v>
      </c>
      <c r="AD8" s="1" t="str">
        <f t="shared" si="2"/>
        <v xml:space="preserve"> row["類2加權總分組距count70"] = analytics[key+"^^^count70"];</v>
      </c>
      <c r="AE8" s="1" t="str">
        <f t="shared" si="2"/>
        <v xml:space="preserve"> row["類2加權平均組距count70"] = analytics[key+"^^^count70"];</v>
      </c>
    </row>
    <row r="9" spans="1:31" ht="16.5" customHeight="1">
      <c r="A9" s="1" t="s">
        <v>24</v>
      </c>
      <c r="C9" s="1" t="str">
        <f>"analytics.Add(k + ""^^^"&amp;A9&amp;""","&amp;A9&amp;");"</f>
        <v>analytics.Add(k + "^^^count60",count60);</v>
      </c>
      <c r="G9" s="1" t="str">
        <f>" row["""&amp;G$1&amp;"組距"" + subjectIndex + """&amp;$A9&amp;"""] = analytics[key+""^^^"&amp;$A9&amp;"""];"</f>
        <v xml:space="preserve"> row["班組距" + subjectIndex + "count60"] = analytics[key+"^^^count60"];</v>
      </c>
      <c r="H9" s="1" t="str">
        <f>" row["""&amp;H$1&amp;"組距"" + subjectIndex + """&amp;$A9&amp;"""] = analytics[key+""^^^"&amp;$A9&amp;"""];"</f>
        <v xml:space="preserve"> row["科組距" + subjectIndex + "count60"] = analytics[key+"^^^count60"];</v>
      </c>
      <c r="I9" s="1" t="str">
        <f>" row["""&amp;I$1&amp;"組距"" + subjectIndex + """&amp;$A9&amp;"""] = analytics[key+""^^^"&amp;$A9&amp;"""];"</f>
        <v xml:space="preserve"> row["校組距" + subjectIndex + "count60"] = analytics[key+"^^^count60"];</v>
      </c>
      <c r="J9" s="1" t="str">
        <f>" row["""&amp;J$1&amp;"組距"" + subjectIndex + """&amp;$A9&amp;"""] = analytics[key+""^^^"&amp;$A9&amp;"""];"</f>
        <v xml:space="preserve"> row["類1組距" + subjectIndex + "count60"] = analytics[key+"^^^count60"];</v>
      </c>
      <c r="K9" s="1" t="str">
        <f>" row["""&amp;K$1&amp;"組距"" + subjectIndex + """&amp;$A9&amp;"""] = analytics[key+""^^^"&amp;$A9&amp;"""];"</f>
        <v xml:space="preserve"> row["類2組距" + subjectIndex + "count60"] = analytics[key+"^^^count60"];</v>
      </c>
      <c r="L9" s="1" t="str">
        <f t="shared" si="3"/>
        <v xml:space="preserve"> row["總分班組距count60"] = analytics[key+"^^^count60"];</v>
      </c>
      <c r="M9" s="1" t="str">
        <f t="shared" si="2"/>
        <v xml:space="preserve"> row["總分科組距count60"] = analytics[key+"^^^count60"];</v>
      </c>
      <c r="N9" s="1" t="str">
        <f t="shared" si="2"/>
        <v xml:space="preserve"> row["總分校組距count60"] = analytics[key+"^^^count60"];</v>
      </c>
      <c r="O9" s="1" t="str">
        <f t="shared" si="2"/>
        <v xml:space="preserve"> row["平均班組距count60"] = analytics[key+"^^^count60"];</v>
      </c>
      <c r="P9" s="1" t="str">
        <f t="shared" si="2"/>
        <v xml:space="preserve"> row["平均科組距count60"] = analytics[key+"^^^count60"];</v>
      </c>
      <c r="Q9" s="1" t="str">
        <f t="shared" si="2"/>
        <v xml:space="preserve"> row["平均校組距count60"] = analytics[key+"^^^count60"];</v>
      </c>
      <c r="R9" s="1" t="str">
        <f t="shared" si="2"/>
        <v xml:space="preserve"> row["加權總分班組距count60"] = analytics[key+"^^^count60"];</v>
      </c>
      <c r="S9" s="1" t="str">
        <f t="shared" si="2"/>
        <v xml:space="preserve"> row["加權總分科組距count60"] = analytics[key+"^^^count60"];</v>
      </c>
      <c r="T9" s="1" t="str">
        <f t="shared" si="2"/>
        <v xml:space="preserve"> row["加權總分校組距count60"] = analytics[key+"^^^count60"];</v>
      </c>
      <c r="U9" s="1" t="str">
        <f t="shared" si="2"/>
        <v xml:space="preserve"> row["加權平均班組距count60"] = analytics[key+"^^^count60"];</v>
      </c>
      <c r="V9" s="1" t="str">
        <f t="shared" si="2"/>
        <v xml:space="preserve"> row["加權平均科組距count60"] = analytics[key+"^^^count60"];</v>
      </c>
      <c r="W9" s="1" t="str">
        <f t="shared" si="2"/>
        <v xml:space="preserve"> row["加權平均校組距count60"] = analytics[key+"^^^count60"];</v>
      </c>
      <c r="X9" s="1" t="str">
        <f t="shared" si="2"/>
        <v xml:space="preserve"> row["類1總分組距count60"] = analytics[key+"^^^count60"];</v>
      </c>
      <c r="Y9" s="1" t="str">
        <f t="shared" si="2"/>
        <v xml:space="preserve"> row["類1平均組距count60"] = analytics[key+"^^^count60"];</v>
      </c>
      <c r="Z9" s="1" t="str">
        <f t="shared" si="2"/>
        <v xml:space="preserve"> row["類1加權總分組距count60"] = analytics[key+"^^^count60"];</v>
      </c>
      <c r="AA9" s="1" t="str">
        <f t="shared" si="2"/>
        <v xml:space="preserve"> row["類1加權平均組距count60"] = analytics[key+"^^^count60"];</v>
      </c>
      <c r="AB9" s="1" t="str">
        <f t="shared" si="2"/>
        <v xml:space="preserve"> row["類2總分組距count60"] = analytics[key+"^^^count60"];</v>
      </c>
      <c r="AC9" s="1" t="str">
        <f t="shared" si="2"/>
        <v xml:space="preserve"> row["類2平均組距count60"] = analytics[key+"^^^count60"];</v>
      </c>
      <c r="AD9" s="1" t="str">
        <f t="shared" si="2"/>
        <v xml:space="preserve"> row["類2加權總分組距count60"] = analytics[key+"^^^count60"];</v>
      </c>
      <c r="AE9" s="1" t="str">
        <f t="shared" si="2"/>
        <v xml:space="preserve"> row["類2加權平均組距count60"] = analytics[key+"^^^count60"];</v>
      </c>
    </row>
    <row r="10" spans="1:31" ht="16.5" customHeight="1">
      <c r="A10" s="1" t="s">
        <v>23</v>
      </c>
      <c r="C10" s="1" t="str">
        <f>"analytics.Add(k + ""^^^"&amp;A10&amp;""","&amp;A10&amp;");"</f>
        <v>analytics.Add(k + "^^^count50",count50);</v>
      </c>
      <c r="G10" s="1" t="str">
        <f>" row["""&amp;G$1&amp;"組距"" + subjectIndex + """&amp;$A10&amp;"""] = analytics[key+""^^^"&amp;$A10&amp;"""];"</f>
        <v xml:space="preserve"> row["班組距" + subjectIndex + "count50"] = analytics[key+"^^^count50"];</v>
      </c>
      <c r="H10" s="1" t="str">
        <f>" row["""&amp;H$1&amp;"組距"" + subjectIndex + """&amp;$A10&amp;"""] = analytics[key+""^^^"&amp;$A10&amp;"""];"</f>
        <v xml:space="preserve"> row["科組距" + subjectIndex + "count50"] = analytics[key+"^^^count50"];</v>
      </c>
      <c r="I10" s="1" t="str">
        <f>" row["""&amp;I$1&amp;"組距"" + subjectIndex + """&amp;$A10&amp;"""] = analytics[key+""^^^"&amp;$A10&amp;"""];"</f>
        <v xml:space="preserve"> row["校組距" + subjectIndex + "count50"] = analytics[key+"^^^count50"];</v>
      </c>
      <c r="J10" s="1" t="str">
        <f>" row["""&amp;J$1&amp;"組距"" + subjectIndex + """&amp;$A10&amp;"""] = analytics[key+""^^^"&amp;$A10&amp;"""];"</f>
        <v xml:space="preserve"> row["類1組距" + subjectIndex + "count50"] = analytics[key+"^^^count50"];</v>
      </c>
      <c r="K10" s="1" t="str">
        <f>" row["""&amp;K$1&amp;"組距"" + subjectIndex + """&amp;$A10&amp;"""] = analytics[key+""^^^"&amp;$A10&amp;"""];"</f>
        <v xml:space="preserve"> row["類2組距" + subjectIndex + "count50"] = analytics[key+"^^^count50"];</v>
      </c>
      <c r="L10" s="1" t="str">
        <f t="shared" si="3"/>
        <v xml:space="preserve"> row["總分班組距count50"] = analytics[key+"^^^count50"];</v>
      </c>
      <c r="M10" s="1" t="str">
        <f t="shared" si="2"/>
        <v xml:space="preserve"> row["總分科組距count50"] = analytics[key+"^^^count50"];</v>
      </c>
      <c r="N10" s="1" t="str">
        <f t="shared" si="2"/>
        <v xml:space="preserve"> row["總分校組距count50"] = analytics[key+"^^^count50"];</v>
      </c>
      <c r="O10" s="1" t="str">
        <f t="shared" si="2"/>
        <v xml:space="preserve"> row["平均班組距count50"] = analytics[key+"^^^count50"];</v>
      </c>
      <c r="P10" s="1" t="str">
        <f t="shared" si="2"/>
        <v xml:space="preserve"> row["平均科組距count50"] = analytics[key+"^^^count50"];</v>
      </c>
      <c r="Q10" s="1" t="str">
        <f t="shared" si="2"/>
        <v xml:space="preserve"> row["平均校組距count50"] = analytics[key+"^^^count50"];</v>
      </c>
      <c r="R10" s="1" t="str">
        <f t="shared" si="2"/>
        <v xml:space="preserve"> row["加權總分班組距count50"] = analytics[key+"^^^count50"];</v>
      </c>
      <c r="S10" s="1" t="str">
        <f t="shared" si="2"/>
        <v xml:space="preserve"> row["加權總分科組距count50"] = analytics[key+"^^^count50"];</v>
      </c>
      <c r="T10" s="1" t="str">
        <f t="shared" si="2"/>
        <v xml:space="preserve"> row["加權總分校組距count50"] = analytics[key+"^^^count50"];</v>
      </c>
      <c r="U10" s="1" t="str">
        <f t="shared" si="2"/>
        <v xml:space="preserve"> row["加權平均班組距count50"] = analytics[key+"^^^count50"];</v>
      </c>
      <c r="V10" s="1" t="str">
        <f t="shared" si="2"/>
        <v xml:space="preserve"> row["加權平均科組距count50"] = analytics[key+"^^^count50"];</v>
      </c>
      <c r="W10" s="1" t="str">
        <f t="shared" si="2"/>
        <v xml:space="preserve"> row["加權平均校組距count50"] = analytics[key+"^^^count50"];</v>
      </c>
      <c r="X10" s="1" t="str">
        <f t="shared" si="2"/>
        <v xml:space="preserve"> row["類1總分組距count50"] = analytics[key+"^^^count50"];</v>
      </c>
      <c r="Y10" s="1" t="str">
        <f t="shared" si="2"/>
        <v xml:space="preserve"> row["類1平均組距count50"] = analytics[key+"^^^count50"];</v>
      </c>
      <c r="Z10" s="1" t="str">
        <f t="shared" si="2"/>
        <v xml:space="preserve"> row["類1加權總分組距count50"] = analytics[key+"^^^count50"];</v>
      </c>
      <c r="AA10" s="1" t="str">
        <f t="shared" si="2"/>
        <v xml:space="preserve"> row["類1加權平均組距count50"] = analytics[key+"^^^count50"];</v>
      </c>
      <c r="AB10" s="1" t="str">
        <f t="shared" si="2"/>
        <v xml:space="preserve"> row["類2總分組距count50"] = analytics[key+"^^^count50"];</v>
      </c>
      <c r="AC10" s="1" t="str">
        <f t="shared" si="2"/>
        <v xml:space="preserve"> row["類2平均組距count50"] = analytics[key+"^^^count50"];</v>
      </c>
      <c r="AD10" s="1" t="str">
        <f t="shared" si="2"/>
        <v xml:space="preserve"> row["類2加權總分組距count50"] = analytics[key+"^^^count50"];</v>
      </c>
      <c r="AE10" s="1" t="str">
        <f t="shared" si="2"/>
        <v xml:space="preserve"> row["類2加權平均組距count50"] = analytics[key+"^^^count50"];</v>
      </c>
    </row>
    <row r="11" spans="1:31" ht="16.5" customHeight="1">
      <c r="A11" s="1" t="s">
        <v>22</v>
      </c>
      <c r="C11" s="1" t="str">
        <f>"analytics.Add(k + ""^^^"&amp;A11&amp;""","&amp;A11&amp;");"</f>
        <v>analytics.Add(k + "^^^count40",count40);</v>
      </c>
      <c r="G11" s="1" t="str">
        <f>" row["""&amp;G$1&amp;"組距"" + subjectIndex + """&amp;$A11&amp;"""] = analytics[key+""^^^"&amp;$A11&amp;"""];"</f>
        <v xml:space="preserve"> row["班組距" + subjectIndex + "count40"] = analytics[key+"^^^count40"];</v>
      </c>
      <c r="H11" s="1" t="str">
        <f>" row["""&amp;H$1&amp;"組距"" + subjectIndex + """&amp;$A11&amp;"""] = analytics[key+""^^^"&amp;$A11&amp;"""];"</f>
        <v xml:space="preserve"> row["科組距" + subjectIndex + "count40"] = analytics[key+"^^^count40"];</v>
      </c>
      <c r="I11" s="1" t="str">
        <f>" row["""&amp;I$1&amp;"組距"" + subjectIndex + """&amp;$A11&amp;"""] = analytics[key+""^^^"&amp;$A11&amp;"""];"</f>
        <v xml:space="preserve"> row["校組距" + subjectIndex + "count40"] = analytics[key+"^^^count40"];</v>
      </c>
      <c r="J11" s="1" t="str">
        <f>" row["""&amp;J$1&amp;"組距"" + subjectIndex + """&amp;$A11&amp;"""] = analytics[key+""^^^"&amp;$A11&amp;"""];"</f>
        <v xml:space="preserve"> row["類1組距" + subjectIndex + "count40"] = analytics[key+"^^^count40"];</v>
      </c>
      <c r="K11" s="1" t="str">
        <f>" row["""&amp;K$1&amp;"組距"" + subjectIndex + """&amp;$A11&amp;"""] = analytics[key+""^^^"&amp;$A11&amp;"""];"</f>
        <v xml:space="preserve"> row["類2組距" + subjectIndex + "count40"] = analytics[key+"^^^count40"];</v>
      </c>
      <c r="L11" s="1" t="str">
        <f t="shared" si="3"/>
        <v xml:space="preserve"> row["總分班組距count40"] = analytics[key+"^^^count40"];</v>
      </c>
      <c r="M11" s="1" t="str">
        <f t="shared" si="2"/>
        <v xml:space="preserve"> row["總分科組距count40"] = analytics[key+"^^^count40"];</v>
      </c>
      <c r="N11" s="1" t="str">
        <f t="shared" si="2"/>
        <v xml:space="preserve"> row["總分校組距count40"] = analytics[key+"^^^count40"];</v>
      </c>
      <c r="O11" s="1" t="str">
        <f t="shared" si="2"/>
        <v xml:space="preserve"> row["平均班組距count40"] = analytics[key+"^^^count40"];</v>
      </c>
      <c r="P11" s="1" t="str">
        <f t="shared" si="2"/>
        <v xml:space="preserve"> row["平均科組距count40"] = analytics[key+"^^^count40"];</v>
      </c>
      <c r="Q11" s="1" t="str">
        <f t="shared" si="2"/>
        <v xml:space="preserve"> row["平均校組距count40"] = analytics[key+"^^^count40"];</v>
      </c>
      <c r="R11" s="1" t="str">
        <f t="shared" si="2"/>
        <v xml:space="preserve"> row["加權總分班組距count40"] = analytics[key+"^^^count40"];</v>
      </c>
      <c r="S11" s="1" t="str">
        <f t="shared" si="2"/>
        <v xml:space="preserve"> row["加權總分科組距count40"] = analytics[key+"^^^count40"];</v>
      </c>
      <c r="T11" s="1" t="str">
        <f t="shared" si="2"/>
        <v xml:space="preserve"> row["加權總分校組距count40"] = analytics[key+"^^^count40"];</v>
      </c>
      <c r="U11" s="1" t="str">
        <f t="shared" si="2"/>
        <v xml:space="preserve"> row["加權平均班組距count40"] = analytics[key+"^^^count40"];</v>
      </c>
      <c r="V11" s="1" t="str">
        <f t="shared" si="2"/>
        <v xml:space="preserve"> row["加權平均科組距count40"] = analytics[key+"^^^count40"];</v>
      </c>
      <c r="W11" s="1" t="str">
        <f t="shared" si="2"/>
        <v xml:space="preserve"> row["加權平均校組距count40"] = analytics[key+"^^^count40"];</v>
      </c>
      <c r="X11" s="1" t="str">
        <f t="shared" si="2"/>
        <v xml:space="preserve"> row["類1總分組距count40"] = analytics[key+"^^^count40"];</v>
      </c>
      <c r="Y11" s="1" t="str">
        <f t="shared" si="2"/>
        <v xml:space="preserve"> row["類1平均組距count40"] = analytics[key+"^^^count40"];</v>
      </c>
      <c r="Z11" s="1" t="str">
        <f t="shared" si="2"/>
        <v xml:space="preserve"> row["類1加權總分組距count40"] = analytics[key+"^^^count40"];</v>
      </c>
      <c r="AA11" s="1" t="str">
        <f t="shared" si="2"/>
        <v xml:space="preserve"> row["類1加權平均組距count40"] = analytics[key+"^^^count40"];</v>
      </c>
      <c r="AB11" s="1" t="str">
        <f t="shared" si="2"/>
        <v xml:space="preserve"> row["類2總分組距count40"] = analytics[key+"^^^count40"];</v>
      </c>
      <c r="AC11" s="1" t="str">
        <f t="shared" si="2"/>
        <v xml:space="preserve"> row["類2平均組距count40"] = analytics[key+"^^^count40"];</v>
      </c>
      <c r="AD11" s="1" t="str">
        <f t="shared" si="2"/>
        <v xml:space="preserve"> row["類2加權總分組距count40"] = analytics[key+"^^^count40"];</v>
      </c>
      <c r="AE11" s="1" t="str">
        <f t="shared" si="2"/>
        <v xml:space="preserve"> row["類2加權平均組距count40"] = analytics[key+"^^^count40"];</v>
      </c>
    </row>
    <row r="12" spans="1:31" ht="16.5" customHeight="1">
      <c r="A12" s="1" t="s">
        <v>21</v>
      </c>
      <c r="C12" s="1" t="str">
        <f>"analytics.Add(k + ""^^^"&amp;A12&amp;""","&amp;A12&amp;");"</f>
        <v>analytics.Add(k + "^^^count30",count30);</v>
      </c>
      <c r="G12" s="1" t="str">
        <f>" row["""&amp;G$1&amp;"組距"" + subjectIndex + """&amp;$A12&amp;"""] = analytics[key+""^^^"&amp;$A12&amp;"""];"</f>
        <v xml:space="preserve"> row["班組距" + subjectIndex + "count30"] = analytics[key+"^^^count30"];</v>
      </c>
      <c r="H12" s="1" t="str">
        <f>" row["""&amp;H$1&amp;"組距"" + subjectIndex + """&amp;$A12&amp;"""] = analytics[key+""^^^"&amp;$A12&amp;"""];"</f>
        <v xml:space="preserve"> row["科組距" + subjectIndex + "count30"] = analytics[key+"^^^count30"];</v>
      </c>
      <c r="I12" s="1" t="str">
        <f>" row["""&amp;I$1&amp;"組距"" + subjectIndex + """&amp;$A12&amp;"""] = analytics[key+""^^^"&amp;$A12&amp;"""];"</f>
        <v xml:space="preserve"> row["校組距" + subjectIndex + "count30"] = analytics[key+"^^^count30"];</v>
      </c>
      <c r="J12" s="1" t="str">
        <f>" row["""&amp;J$1&amp;"組距"" + subjectIndex + """&amp;$A12&amp;"""] = analytics[key+""^^^"&amp;$A12&amp;"""];"</f>
        <v xml:space="preserve"> row["類1組距" + subjectIndex + "count30"] = analytics[key+"^^^count30"];</v>
      </c>
      <c r="K12" s="1" t="str">
        <f>" row["""&amp;K$1&amp;"組距"" + subjectIndex + """&amp;$A12&amp;"""] = analytics[key+""^^^"&amp;$A12&amp;"""];"</f>
        <v xml:space="preserve"> row["類2組距" + subjectIndex + "count30"] = analytics[key+"^^^count30"];</v>
      </c>
      <c r="L12" s="1" t="str">
        <f t="shared" si="3"/>
        <v xml:space="preserve"> row["總分班組距count30"] = analytics[key+"^^^count30"];</v>
      </c>
      <c r="M12" s="1" t="str">
        <f t="shared" si="2"/>
        <v xml:space="preserve"> row["總分科組距count30"] = analytics[key+"^^^count30"];</v>
      </c>
      <c r="N12" s="1" t="str">
        <f t="shared" si="2"/>
        <v xml:space="preserve"> row["總分校組距count30"] = analytics[key+"^^^count30"];</v>
      </c>
      <c r="O12" s="1" t="str">
        <f t="shared" si="2"/>
        <v xml:space="preserve"> row["平均班組距count30"] = analytics[key+"^^^count30"];</v>
      </c>
      <c r="P12" s="1" t="str">
        <f t="shared" si="2"/>
        <v xml:space="preserve"> row["平均科組距count30"] = analytics[key+"^^^count30"];</v>
      </c>
      <c r="Q12" s="1" t="str">
        <f t="shared" si="2"/>
        <v xml:space="preserve"> row["平均校組距count30"] = analytics[key+"^^^count30"];</v>
      </c>
      <c r="R12" s="1" t="str">
        <f t="shared" si="2"/>
        <v xml:space="preserve"> row["加權總分班組距count30"] = analytics[key+"^^^count30"];</v>
      </c>
      <c r="S12" s="1" t="str">
        <f t="shared" si="2"/>
        <v xml:space="preserve"> row["加權總分科組距count30"] = analytics[key+"^^^count30"];</v>
      </c>
      <c r="T12" s="1" t="str">
        <f t="shared" si="2"/>
        <v xml:space="preserve"> row["加權總分校組距count30"] = analytics[key+"^^^count30"];</v>
      </c>
      <c r="U12" s="1" t="str">
        <f t="shared" si="2"/>
        <v xml:space="preserve"> row["加權平均班組距count30"] = analytics[key+"^^^count30"];</v>
      </c>
      <c r="V12" s="1" t="str">
        <f t="shared" si="2"/>
        <v xml:space="preserve"> row["加權平均科組距count30"] = analytics[key+"^^^count30"];</v>
      </c>
      <c r="W12" s="1" t="str">
        <f t="shared" si="2"/>
        <v xml:space="preserve"> row["加權平均校組距count30"] = analytics[key+"^^^count30"];</v>
      </c>
      <c r="X12" s="1" t="str">
        <f t="shared" si="2"/>
        <v xml:space="preserve"> row["類1總分組距count30"] = analytics[key+"^^^count30"];</v>
      </c>
      <c r="Y12" s="1" t="str">
        <f t="shared" si="2"/>
        <v xml:space="preserve"> row["類1平均組距count30"] = analytics[key+"^^^count30"];</v>
      </c>
      <c r="Z12" s="1" t="str">
        <f t="shared" si="2"/>
        <v xml:space="preserve"> row["類1加權總分組距count30"] = analytics[key+"^^^count30"];</v>
      </c>
      <c r="AA12" s="1" t="str">
        <f t="shared" si="2"/>
        <v xml:space="preserve"> row["類1加權平均組距count30"] = analytics[key+"^^^count30"];</v>
      </c>
      <c r="AB12" s="1" t="str">
        <f t="shared" si="2"/>
        <v xml:space="preserve"> row["類2總分組距count30"] = analytics[key+"^^^count30"];</v>
      </c>
      <c r="AC12" s="1" t="str">
        <f t="shared" si="2"/>
        <v xml:space="preserve"> row["類2平均組距count30"] = analytics[key+"^^^count30"];</v>
      </c>
      <c r="AD12" s="1" t="str">
        <f t="shared" si="2"/>
        <v xml:space="preserve"> row["類2加權總分組距count30"] = analytics[key+"^^^count30"];</v>
      </c>
      <c r="AE12" s="1" t="str">
        <f t="shared" si="2"/>
        <v xml:space="preserve"> row["類2加權平均組距count30"] = analytics[key+"^^^count30"];</v>
      </c>
    </row>
    <row r="13" spans="1:31" ht="16.5" customHeight="1">
      <c r="A13" s="1" t="s">
        <v>20</v>
      </c>
      <c r="C13" s="1" t="str">
        <f>"analytics.Add(k + ""^^^"&amp;A13&amp;""","&amp;A13&amp;");"</f>
        <v>analytics.Add(k + "^^^count20",count20);</v>
      </c>
      <c r="G13" s="1" t="str">
        <f>" row["""&amp;G$1&amp;"組距"" + subjectIndex + """&amp;$A13&amp;"""] = analytics[key+""^^^"&amp;$A13&amp;"""];"</f>
        <v xml:space="preserve"> row["班組距" + subjectIndex + "count20"] = analytics[key+"^^^count20"];</v>
      </c>
      <c r="H13" s="1" t="str">
        <f>" row["""&amp;H$1&amp;"組距"" + subjectIndex + """&amp;$A13&amp;"""] = analytics[key+""^^^"&amp;$A13&amp;"""];"</f>
        <v xml:space="preserve"> row["科組距" + subjectIndex + "count20"] = analytics[key+"^^^count20"];</v>
      </c>
      <c r="I13" s="1" t="str">
        <f>" row["""&amp;I$1&amp;"組距"" + subjectIndex + """&amp;$A13&amp;"""] = analytics[key+""^^^"&amp;$A13&amp;"""];"</f>
        <v xml:space="preserve"> row["校組距" + subjectIndex + "count20"] = analytics[key+"^^^count20"];</v>
      </c>
      <c r="J13" s="1" t="str">
        <f>" row["""&amp;J$1&amp;"組距"" + subjectIndex + """&amp;$A13&amp;"""] = analytics[key+""^^^"&amp;$A13&amp;"""];"</f>
        <v xml:space="preserve"> row["類1組距" + subjectIndex + "count20"] = analytics[key+"^^^count20"];</v>
      </c>
      <c r="K13" s="1" t="str">
        <f>" row["""&amp;K$1&amp;"組距"" + subjectIndex + """&amp;$A13&amp;"""] = analytics[key+""^^^"&amp;$A13&amp;"""];"</f>
        <v xml:space="preserve"> row["類2組距" + subjectIndex + "count20"] = analytics[key+"^^^count20"];</v>
      </c>
      <c r="L13" s="1" t="str">
        <f t="shared" si="3"/>
        <v xml:space="preserve"> row["總分班組距count20"] = analytics[key+"^^^count20"];</v>
      </c>
      <c r="M13" s="1" t="str">
        <f t="shared" si="2"/>
        <v xml:space="preserve"> row["總分科組距count20"] = analytics[key+"^^^count20"];</v>
      </c>
      <c r="N13" s="1" t="str">
        <f t="shared" si="2"/>
        <v xml:space="preserve"> row["總分校組距count20"] = analytics[key+"^^^count20"];</v>
      </c>
      <c r="O13" s="1" t="str">
        <f t="shared" si="2"/>
        <v xml:space="preserve"> row["平均班組距count20"] = analytics[key+"^^^count20"];</v>
      </c>
      <c r="P13" s="1" t="str">
        <f t="shared" si="2"/>
        <v xml:space="preserve"> row["平均科組距count20"] = analytics[key+"^^^count20"];</v>
      </c>
      <c r="Q13" s="1" t="str">
        <f t="shared" si="2"/>
        <v xml:space="preserve"> row["平均校組距count20"] = analytics[key+"^^^count20"];</v>
      </c>
      <c r="R13" s="1" t="str">
        <f t="shared" si="2"/>
        <v xml:space="preserve"> row["加權總分班組距count20"] = analytics[key+"^^^count20"];</v>
      </c>
      <c r="S13" s="1" t="str">
        <f t="shared" si="2"/>
        <v xml:space="preserve"> row["加權總分科組距count20"] = analytics[key+"^^^count20"];</v>
      </c>
      <c r="T13" s="1" t="str">
        <f t="shared" si="2"/>
        <v xml:space="preserve"> row["加權總分校組距count20"] = analytics[key+"^^^count20"];</v>
      </c>
      <c r="U13" s="1" t="str">
        <f t="shared" si="2"/>
        <v xml:space="preserve"> row["加權平均班組距count20"] = analytics[key+"^^^count20"];</v>
      </c>
      <c r="V13" s="1" t="str">
        <f t="shared" si="2"/>
        <v xml:space="preserve"> row["加權平均科組距count20"] = analytics[key+"^^^count20"];</v>
      </c>
      <c r="W13" s="1" t="str">
        <f t="shared" si="2"/>
        <v xml:space="preserve"> row["加權平均校組距count20"] = analytics[key+"^^^count20"];</v>
      </c>
      <c r="X13" s="1" t="str">
        <f t="shared" si="2"/>
        <v xml:space="preserve"> row["類1總分組距count20"] = analytics[key+"^^^count20"];</v>
      </c>
      <c r="Y13" s="1" t="str">
        <f t="shared" si="2"/>
        <v xml:space="preserve"> row["類1平均組距count20"] = analytics[key+"^^^count20"];</v>
      </c>
      <c r="Z13" s="1" t="str">
        <f t="shared" si="2"/>
        <v xml:space="preserve"> row["類1加權總分組距count20"] = analytics[key+"^^^count20"];</v>
      </c>
      <c r="AA13" s="1" t="str">
        <f t="shared" si="2"/>
        <v xml:space="preserve"> row["類1加權平均組距count20"] = analytics[key+"^^^count20"];</v>
      </c>
      <c r="AB13" s="1" t="str">
        <f t="shared" si="2"/>
        <v xml:space="preserve"> row["類2總分組距count20"] = analytics[key+"^^^count20"];</v>
      </c>
      <c r="AC13" s="1" t="str">
        <f t="shared" si="2"/>
        <v xml:space="preserve"> row["類2平均組距count20"] = analytics[key+"^^^count20"];</v>
      </c>
      <c r="AD13" s="1" t="str">
        <f t="shared" si="2"/>
        <v xml:space="preserve"> row["類2加權總分組距count20"] = analytics[key+"^^^count20"];</v>
      </c>
      <c r="AE13" s="1" t="str">
        <f t="shared" si="2"/>
        <v xml:space="preserve"> row["類2加權平均組距count20"] = analytics[key+"^^^count20"];</v>
      </c>
    </row>
    <row r="14" spans="1:31" ht="16.5" customHeight="1">
      <c r="A14" s="1" t="s">
        <v>19</v>
      </c>
      <c r="C14" s="1" t="str">
        <f>"analytics.Add(k + ""^^^"&amp;A14&amp;""","&amp;A14&amp;");"</f>
        <v>analytics.Add(k + "^^^count10",count10);</v>
      </c>
      <c r="G14" s="1" t="str">
        <f>" row["""&amp;G$1&amp;"組距"" + subjectIndex + """&amp;$A14&amp;"""] = analytics[key+""^^^"&amp;$A14&amp;"""];"</f>
        <v xml:space="preserve"> row["班組距" + subjectIndex + "count10"] = analytics[key+"^^^count10"];</v>
      </c>
      <c r="H14" s="1" t="str">
        <f>" row["""&amp;H$1&amp;"組距"" + subjectIndex + """&amp;$A14&amp;"""] = analytics[key+""^^^"&amp;$A14&amp;"""];"</f>
        <v xml:space="preserve"> row["科組距" + subjectIndex + "count10"] = analytics[key+"^^^count10"];</v>
      </c>
      <c r="I14" s="1" t="str">
        <f>" row["""&amp;I$1&amp;"組距"" + subjectIndex + """&amp;$A14&amp;"""] = analytics[key+""^^^"&amp;$A14&amp;"""];"</f>
        <v xml:space="preserve"> row["校組距" + subjectIndex + "count10"] = analytics[key+"^^^count10"];</v>
      </c>
      <c r="J14" s="1" t="str">
        <f>" row["""&amp;J$1&amp;"組距"" + subjectIndex + """&amp;$A14&amp;"""] = analytics[key+""^^^"&amp;$A14&amp;"""];"</f>
        <v xml:space="preserve"> row["類1組距" + subjectIndex + "count10"] = analytics[key+"^^^count10"];</v>
      </c>
      <c r="K14" s="1" t="str">
        <f>" row["""&amp;K$1&amp;"組距"" + subjectIndex + """&amp;$A14&amp;"""] = analytics[key+""^^^"&amp;$A14&amp;"""];"</f>
        <v xml:space="preserve"> row["類2組距" + subjectIndex + "count10"] = analytics[key+"^^^count10"];</v>
      </c>
      <c r="L14" s="1" t="str">
        <f t="shared" si="3"/>
        <v xml:space="preserve"> row["總分班組距count10"] = analytics[key+"^^^count10"];</v>
      </c>
      <c r="M14" s="1" t="str">
        <f t="shared" si="2"/>
        <v xml:space="preserve"> row["總分科組距count10"] = analytics[key+"^^^count10"];</v>
      </c>
      <c r="N14" s="1" t="str">
        <f t="shared" si="2"/>
        <v xml:space="preserve"> row["總分校組距count10"] = analytics[key+"^^^count10"];</v>
      </c>
      <c r="O14" s="1" t="str">
        <f t="shared" si="2"/>
        <v xml:space="preserve"> row["平均班組距count10"] = analytics[key+"^^^count10"];</v>
      </c>
      <c r="P14" s="1" t="str">
        <f t="shared" si="2"/>
        <v xml:space="preserve"> row["平均科組距count10"] = analytics[key+"^^^count10"];</v>
      </c>
      <c r="Q14" s="1" t="str">
        <f t="shared" si="2"/>
        <v xml:space="preserve"> row["平均校組距count10"] = analytics[key+"^^^count10"];</v>
      </c>
      <c r="R14" s="1" t="str">
        <f t="shared" si="2"/>
        <v xml:space="preserve"> row["加權總分班組距count10"] = analytics[key+"^^^count10"];</v>
      </c>
      <c r="S14" s="1" t="str">
        <f t="shared" si="2"/>
        <v xml:space="preserve"> row["加權總分科組距count10"] = analytics[key+"^^^count10"];</v>
      </c>
      <c r="T14" s="1" t="str">
        <f t="shared" si="2"/>
        <v xml:space="preserve"> row["加權總分校組距count10"] = analytics[key+"^^^count10"];</v>
      </c>
      <c r="U14" s="1" t="str">
        <f t="shared" si="2"/>
        <v xml:space="preserve"> row["加權平均班組距count10"] = analytics[key+"^^^count10"];</v>
      </c>
      <c r="V14" s="1" t="str">
        <f t="shared" si="2"/>
        <v xml:space="preserve"> row["加權平均科組距count10"] = analytics[key+"^^^count10"];</v>
      </c>
      <c r="W14" s="1" t="str">
        <f t="shared" si="2"/>
        <v xml:space="preserve"> row["加權平均校組距count10"] = analytics[key+"^^^count10"];</v>
      </c>
      <c r="X14" s="1" t="str">
        <f t="shared" si="2"/>
        <v xml:space="preserve"> row["類1總分組距count10"] = analytics[key+"^^^count10"];</v>
      </c>
      <c r="Y14" s="1" t="str">
        <f t="shared" si="2"/>
        <v xml:space="preserve"> row["類1平均組距count10"] = analytics[key+"^^^count10"];</v>
      </c>
      <c r="Z14" s="1" t="str">
        <f t="shared" si="2"/>
        <v xml:space="preserve"> row["類1加權總分組距count10"] = analytics[key+"^^^count10"];</v>
      </c>
      <c r="AA14" s="1" t="str">
        <f t="shared" si="2"/>
        <v xml:space="preserve"> row["類1加權平均組距count10"] = analytics[key+"^^^count10"];</v>
      </c>
      <c r="AB14" s="1" t="str">
        <f t="shared" si="2"/>
        <v xml:space="preserve"> row["類2總分組距count10"] = analytics[key+"^^^count10"];</v>
      </c>
      <c r="AC14" s="1" t="str">
        <f t="shared" si="2"/>
        <v xml:space="preserve"> row["類2平均組距count10"] = analytics[key+"^^^count10"];</v>
      </c>
      <c r="AD14" s="1" t="str">
        <f t="shared" si="2"/>
        <v xml:space="preserve"> row["類2加權總分組距count10"] = analytics[key+"^^^count10"];</v>
      </c>
      <c r="AE14" s="1" t="str">
        <f t="shared" si="2"/>
        <v xml:space="preserve"> row["類2加權平均組距count10"] = analytics[key+"^^^count10"];</v>
      </c>
    </row>
    <row r="15" spans="1:31" ht="16.5" customHeight="1">
      <c r="A15" s="1" t="s">
        <v>18</v>
      </c>
      <c r="C15" s="1" t="str">
        <f>"analytics.Add(k + ""^^^"&amp;A15&amp;""","&amp;A15&amp;");"</f>
        <v>analytics.Add(k + "^^^count100Up",count100Up);</v>
      </c>
      <c r="G15" s="1" t="str">
        <f>" row["""&amp;G$1&amp;"組距"" + subjectIndex + """&amp;$A15&amp;"""] = analytics[key+""^^^"&amp;$A15&amp;"""];"</f>
        <v xml:space="preserve"> row["班組距" + subjectIndex + "count100Up"] = analytics[key+"^^^count100Up"];</v>
      </c>
      <c r="H15" s="1" t="str">
        <f>" row["""&amp;H$1&amp;"組距"" + subjectIndex + """&amp;$A15&amp;"""] = analytics[key+""^^^"&amp;$A15&amp;"""];"</f>
        <v xml:space="preserve"> row["科組距" + subjectIndex + "count100Up"] = analytics[key+"^^^count100Up"];</v>
      </c>
      <c r="I15" s="1" t="str">
        <f>" row["""&amp;I$1&amp;"組距"" + subjectIndex + """&amp;$A15&amp;"""] = analytics[key+""^^^"&amp;$A15&amp;"""];"</f>
        <v xml:space="preserve"> row["校組距" + subjectIndex + "count100Up"] = analytics[key+"^^^count100Up"];</v>
      </c>
      <c r="J15" s="1" t="str">
        <f>" row["""&amp;J$1&amp;"組距"" + subjectIndex + """&amp;$A15&amp;"""] = analytics[key+""^^^"&amp;$A15&amp;"""];"</f>
        <v xml:space="preserve"> row["類1組距" + subjectIndex + "count100Up"] = analytics[key+"^^^count100Up"];</v>
      </c>
      <c r="K15" s="1" t="str">
        <f>" row["""&amp;K$1&amp;"組距"" + subjectIndex + """&amp;$A15&amp;"""] = analytics[key+""^^^"&amp;$A15&amp;"""];"</f>
        <v xml:space="preserve"> row["類2組距" + subjectIndex + "count100Up"] = analytics[key+"^^^count100Up"];</v>
      </c>
      <c r="L15" s="1" t="str">
        <f t="shared" si="3"/>
        <v xml:space="preserve"> row["總分班組距count100Up"] = analytics[key+"^^^count100Up"];</v>
      </c>
      <c r="M15" s="1" t="str">
        <f t="shared" si="2"/>
        <v xml:space="preserve"> row["總分科組距count100Up"] = analytics[key+"^^^count100Up"];</v>
      </c>
      <c r="N15" s="1" t="str">
        <f t="shared" si="2"/>
        <v xml:space="preserve"> row["總分校組距count100Up"] = analytics[key+"^^^count100Up"];</v>
      </c>
      <c r="O15" s="1" t="str">
        <f t="shared" si="2"/>
        <v xml:space="preserve"> row["平均班組距count100Up"] = analytics[key+"^^^count100Up"];</v>
      </c>
      <c r="P15" s="1" t="str">
        <f t="shared" si="2"/>
        <v xml:space="preserve"> row["平均科組距count100Up"] = analytics[key+"^^^count100Up"];</v>
      </c>
      <c r="Q15" s="1" t="str">
        <f t="shared" si="2"/>
        <v xml:space="preserve"> row["平均校組距count100Up"] = analytics[key+"^^^count100Up"];</v>
      </c>
      <c r="R15" s="1" t="str">
        <f t="shared" si="2"/>
        <v xml:space="preserve"> row["加權總分班組距count100Up"] = analytics[key+"^^^count100Up"];</v>
      </c>
      <c r="S15" s="1" t="str">
        <f t="shared" si="2"/>
        <v xml:space="preserve"> row["加權總分科組距count100Up"] = analytics[key+"^^^count100Up"];</v>
      </c>
      <c r="T15" s="1" t="str">
        <f t="shared" si="2"/>
        <v xml:space="preserve"> row["加權總分校組距count100Up"] = analytics[key+"^^^count100Up"];</v>
      </c>
      <c r="U15" s="1" t="str">
        <f t="shared" si="2"/>
        <v xml:space="preserve"> row["加權平均班組距count100Up"] = analytics[key+"^^^count100Up"];</v>
      </c>
      <c r="V15" s="1" t="str">
        <f t="shared" si="2"/>
        <v xml:space="preserve"> row["加權平均科組距count100Up"] = analytics[key+"^^^count100Up"];</v>
      </c>
      <c r="W15" s="1" t="str">
        <f t="shared" si="2"/>
        <v xml:space="preserve"> row["加權平均校組距count100Up"] = analytics[key+"^^^count100Up"];</v>
      </c>
      <c r="X15" s="1" t="str">
        <f t="shared" si="2"/>
        <v xml:space="preserve"> row["類1總分組距count100Up"] = analytics[key+"^^^count100Up"];</v>
      </c>
      <c r="Y15" s="1" t="str">
        <f t="shared" si="2"/>
        <v xml:space="preserve"> row["類1平均組距count100Up"] = analytics[key+"^^^count100Up"];</v>
      </c>
      <c r="Z15" s="1" t="str">
        <f t="shared" si="2"/>
        <v xml:space="preserve"> row["類1加權總分組距count100Up"] = analytics[key+"^^^count100Up"];</v>
      </c>
      <c r="AA15" s="1" t="str">
        <f t="shared" si="2"/>
        <v xml:space="preserve"> row["類1加權平均組距count100Up"] = analytics[key+"^^^count100Up"];</v>
      </c>
      <c r="AB15" s="1" t="str">
        <f t="shared" si="2"/>
        <v xml:space="preserve"> row["類2總分組距count100Up"] = analytics[key+"^^^count100Up"];</v>
      </c>
      <c r="AC15" s="1" t="str">
        <f t="shared" si="2"/>
        <v xml:space="preserve"> row["類2平均組距count100Up"] = analytics[key+"^^^count100Up"];</v>
      </c>
      <c r="AD15" s="1" t="str">
        <f t="shared" si="2"/>
        <v xml:space="preserve"> row["類2加權總分組距count100Up"] = analytics[key+"^^^count100Up"];</v>
      </c>
      <c r="AE15" s="1" t="str">
        <f t="shared" si="2"/>
        <v xml:space="preserve"> row["類2加權平均組距count100Up"] = analytics[key+"^^^count100Up"];</v>
      </c>
    </row>
    <row r="16" spans="1:31" ht="16.5" customHeight="1">
      <c r="A16" s="1" t="s">
        <v>17</v>
      </c>
      <c r="C16" s="1" t="str">
        <f>"analytics.Add(k + ""^^^"&amp;A16&amp;""","&amp;A16&amp;");"</f>
        <v>analytics.Add(k + "^^^count90Up",count90Up);</v>
      </c>
      <c r="G16" s="1" t="str">
        <f>" row["""&amp;G$1&amp;"組距"" + subjectIndex + """&amp;$A16&amp;"""] = analytics[key+""^^^"&amp;$A16&amp;"""];"</f>
        <v xml:space="preserve"> row["班組距" + subjectIndex + "count90Up"] = analytics[key+"^^^count90Up"];</v>
      </c>
      <c r="H16" s="1" t="str">
        <f>" row["""&amp;H$1&amp;"組距"" + subjectIndex + """&amp;$A16&amp;"""] = analytics[key+""^^^"&amp;$A16&amp;"""];"</f>
        <v xml:space="preserve"> row["科組距" + subjectIndex + "count90Up"] = analytics[key+"^^^count90Up"];</v>
      </c>
      <c r="I16" s="1" t="str">
        <f>" row["""&amp;I$1&amp;"組距"" + subjectIndex + """&amp;$A16&amp;"""] = analytics[key+""^^^"&amp;$A16&amp;"""];"</f>
        <v xml:space="preserve"> row["校組距" + subjectIndex + "count90Up"] = analytics[key+"^^^count90Up"];</v>
      </c>
      <c r="J16" s="1" t="str">
        <f>" row["""&amp;J$1&amp;"組距"" + subjectIndex + """&amp;$A16&amp;"""] = analytics[key+""^^^"&amp;$A16&amp;"""];"</f>
        <v xml:space="preserve"> row["類1組距" + subjectIndex + "count90Up"] = analytics[key+"^^^count90Up"];</v>
      </c>
      <c r="K16" s="1" t="str">
        <f>" row["""&amp;K$1&amp;"組距"" + subjectIndex + """&amp;$A16&amp;"""] = analytics[key+""^^^"&amp;$A16&amp;"""];"</f>
        <v xml:space="preserve"> row["類2組距" + subjectIndex + "count90Up"] = analytics[key+"^^^count90Up"];</v>
      </c>
      <c r="L16" s="1" t="str">
        <f t="shared" si="3"/>
        <v xml:space="preserve"> row["總分班組距count90Up"] = analytics[key+"^^^count90Up"];</v>
      </c>
      <c r="M16" s="1" t="str">
        <f t="shared" si="2"/>
        <v xml:space="preserve"> row["總分科組距count90Up"] = analytics[key+"^^^count90Up"];</v>
      </c>
      <c r="N16" s="1" t="str">
        <f t="shared" si="2"/>
        <v xml:space="preserve"> row["總分校組距count90Up"] = analytics[key+"^^^count90Up"];</v>
      </c>
      <c r="O16" s="1" t="str">
        <f t="shared" si="2"/>
        <v xml:space="preserve"> row["平均班組距count90Up"] = analytics[key+"^^^count90Up"];</v>
      </c>
      <c r="P16" s="1" t="str">
        <f t="shared" si="2"/>
        <v xml:space="preserve"> row["平均科組距count90Up"] = analytics[key+"^^^count90Up"];</v>
      </c>
      <c r="Q16" s="1" t="str">
        <f t="shared" si="2"/>
        <v xml:space="preserve"> row["平均校組距count90Up"] = analytics[key+"^^^count90Up"];</v>
      </c>
      <c r="R16" s="1" t="str">
        <f t="shared" si="2"/>
        <v xml:space="preserve"> row["加權總分班組距count90Up"] = analytics[key+"^^^count90Up"];</v>
      </c>
      <c r="S16" s="1" t="str">
        <f t="shared" si="2"/>
        <v xml:space="preserve"> row["加權總分科組距count90Up"] = analytics[key+"^^^count90Up"];</v>
      </c>
      <c r="T16" s="1" t="str">
        <f t="shared" si="2"/>
        <v xml:space="preserve"> row["加權總分校組距count90Up"] = analytics[key+"^^^count90Up"];</v>
      </c>
      <c r="U16" s="1" t="str">
        <f t="shared" si="2"/>
        <v xml:space="preserve"> row["加權平均班組距count90Up"] = analytics[key+"^^^count90Up"];</v>
      </c>
      <c r="V16" s="1" t="str">
        <f t="shared" si="2"/>
        <v xml:space="preserve"> row["加權平均科組距count90Up"] = analytics[key+"^^^count90Up"];</v>
      </c>
      <c r="W16" s="1" t="str">
        <f t="shared" si="2"/>
        <v xml:space="preserve"> row["加權平均校組距count90Up"] = analytics[key+"^^^count90Up"];</v>
      </c>
      <c r="X16" s="1" t="str">
        <f t="shared" si="2"/>
        <v xml:space="preserve"> row["類1總分組距count90Up"] = analytics[key+"^^^count90Up"];</v>
      </c>
      <c r="Y16" s="1" t="str">
        <f t="shared" si="2"/>
        <v xml:space="preserve"> row["類1平均組距count90Up"] = analytics[key+"^^^count90Up"];</v>
      </c>
      <c r="Z16" s="1" t="str">
        <f t="shared" si="2"/>
        <v xml:space="preserve"> row["類1加權總分組距count90Up"] = analytics[key+"^^^count90Up"];</v>
      </c>
      <c r="AA16" s="1" t="str">
        <f t="shared" si="2"/>
        <v xml:space="preserve"> row["類1加權平均組距count90Up"] = analytics[key+"^^^count90Up"];</v>
      </c>
      <c r="AB16" s="1" t="str">
        <f t="shared" si="2"/>
        <v xml:space="preserve"> row["類2總分組距count90Up"] = analytics[key+"^^^count90Up"];</v>
      </c>
      <c r="AC16" s="1" t="str">
        <f t="shared" si="2"/>
        <v xml:space="preserve"> row["類2平均組距count90Up"] = analytics[key+"^^^count90Up"];</v>
      </c>
      <c r="AD16" s="1" t="str">
        <f t="shared" si="2"/>
        <v xml:space="preserve"> row["類2加權總分組距count90Up"] = analytics[key+"^^^count90Up"];</v>
      </c>
      <c r="AE16" s="1" t="str">
        <f t="shared" si="2"/>
        <v xml:space="preserve"> row["類2加權平均組距count90Up"] = analytics[key+"^^^count90Up"];</v>
      </c>
    </row>
    <row r="17" spans="1:31" ht="16.5" customHeight="1">
      <c r="A17" s="1" t="s">
        <v>16</v>
      </c>
      <c r="C17" s="1" t="str">
        <f>"analytics.Add(k + ""^^^"&amp;A17&amp;""","&amp;A17&amp;");"</f>
        <v>analytics.Add(k + "^^^count80Up",count80Up);</v>
      </c>
      <c r="G17" s="1" t="str">
        <f>" row["""&amp;G$1&amp;"組距"" + subjectIndex + """&amp;$A17&amp;"""] = analytics[key+""^^^"&amp;$A17&amp;"""];"</f>
        <v xml:space="preserve"> row["班組距" + subjectIndex + "count80Up"] = analytics[key+"^^^count80Up"];</v>
      </c>
      <c r="H17" s="1" t="str">
        <f>" row["""&amp;H$1&amp;"組距"" + subjectIndex + """&amp;$A17&amp;"""] = analytics[key+""^^^"&amp;$A17&amp;"""];"</f>
        <v xml:space="preserve"> row["科組距" + subjectIndex + "count80Up"] = analytics[key+"^^^count80Up"];</v>
      </c>
      <c r="I17" s="1" t="str">
        <f>" row["""&amp;I$1&amp;"組距"" + subjectIndex + """&amp;$A17&amp;"""] = analytics[key+""^^^"&amp;$A17&amp;"""];"</f>
        <v xml:space="preserve"> row["校組距" + subjectIndex + "count80Up"] = analytics[key+"^^^count80Up"];</v>
      </c>
      <c r="J17" s="1" t="str">
        <f>" row["""&amp;J$1&amp;"組距"" + subjectIndex + """&amp;$A17&amp;"""] = analytics[key+""^^^"&amp;$A17&amp;"""];"</f>
        <v xml:space="preserve"> row["類1組距" + subjectIndex + "count80Up"] = analytics[key+"^^^count80Up"];</v>
      </c>
      <c r="K17" s="1" t="str">
        <f>" row["""&amp;K$1&amp;"組距"" + subjectIndex + """&amp;$A17&amp;"""] = analytics[key+""^^^"&amp;$A17&amp;"""];"</f>
        <v xml:space="preserve"> row["類2組距" + subjectIndex + "count80Up"] = analytics[key+"^^^count80Up"];</v>
      </c>
      <c r="L17" s="1" t="str">
        <f t="shared" si="3"/>
        <v xml:space="preserve"> row["總分班組距count80Up"] = analytics[key+"^^^count80Up"];</v>
      </c>
      <c r="M17" s="1" t="str">
        <f t="shared" si="2"/>
        <v xml:space="preserve"> row["總分科組距count80Up"] = analytics[key+"^^^count80Up"];</v>
      </c>
      <c r="N17" s="1" t="str">
        <f t="shared" si="2"/>
        <v xml:space="preserve"> row["總分校組距count80Up"] = analytics[key+"^^^count80Up"];</v>
      </c>
      <c r="O17" s="1" t="str">
        <f t="shared" si="2"/>
        <v xml:space="preserve"> row["平均班組距count80Up"] = analytics[key+"^^^count80Up"];</v>
      </c>
      <c r="P17" s="1" t="str">
        <f t="shared" si="2"/>
        <v xml:space="preserve"> row["平均科組距count80Up"] = analytics[key+"^^^count80Up"];</v>
      </c>
      <c r="Q17" s="1" t="str">
        <f t="shared" si="2"/>
        <v xml:space="preserve"> row["平均校組距count80Up"] = analytics[key+"^^^count80Up"];</v>
      </c>
      <c r="R17" s="1" t="str">
        <f t="shared" si="2"/>
        <v xml:space="preserve"> row["加權總分班組距count80Up"] = analytics[key+"^^^count80Up"];</v>
      </c>
      <c r="S17" s="1" t="str">
        <f t="shared" si="2"/>
        <v xml:space="preserve"> row["加權總分科組距count80Up"] = analytics[key+"^^^count80Up"];</v>
      </c>
      <c r="T17" s="1" t="str">
        <f t="shared" si="2"/>
        <v xml:space="preserve"> row["加權總分校組距count80Up"] = analytics[key+"^^^count80Up"];</v>
      </c>
      <c r="U17" s="1" t="str">
        <f t="shared" si="2"/>
        <v xml:space="preserve"> row["加權平均班組距count80Up"] = analytics[key+"^^^count80Up"];</v>
      </c>
      <c r="V17" s="1" t="str">
        <f t="shared" si="2"/>
        <v xml:space="preserve"> row["加權平均科組距count80Up"] = analytics[key+"^^^count80Up"];</v>
      </c>
      <c r="W17" s="1" t="str">
        <f t="shared" si="2"/>
        <v xml:space="preserve"> row["加權平均校組距count80Up"] = analytics[key+"^^^count80Up"];</v>
      </c>
      <c r="X17" s="1" t="str">
        <f t="shared" si="2"/>
        <v xml:space="preserve"> row["類1總分組距count80Up"] = analytics[key+"^^^count80Up"];</v>
      </c>
      <c r="Y17" s="1" t="str">
        <f t="shared" si="2"/>
        <v xml:space="preserve"> row["類1平均組距count80Up"] = analytics[key+"^^^count80Up"];</v>
      </c>
      <c r="Z17" s="1" t="str">
        <f t="shared" si="2"/>
        <v xml:space="preserve"> row["類1加權總分組距count80Up"] = analytics[key+"^^^count80Up"];</v>
      </c>
      <c r="AA17" s="1" t="str">
        <f t="shared" si="2"/>
        <v xml:space="preserve"> row["類1加權平均組距count80Up"] = analytics[key+"^^^count80Up"];</v>
      </c>
      <c r="AB17" s="1" t="str">
        <f t="shared" si="2"/>
        <v xml:space="preserve"> row["類2總分組距count80Up"] = analytics[key+"^^^count80Up"];</v>
      </c>
      <c r="AC17" s="1" t="str">
        <f t="shared" si="2"/>
        <v xml:space="preserve"> row["類2平均組距count80Up"] = analytics[key+"^^^count80Up"];</v>
      </c>
      <c r="AD17" s="1" t="str">
        <f t="shared" si="2"/>
        <v xml:space="preserve"> row["類2加權總分組距count80Up"] = analytics[key+"^^^count80Up"];</v>
      </c>
      <c r="AE17" s="1" t="str">
        <f t="shared" si="2"/>
        <v xml:space="preserve"> row["類2加權平均組距count80Up"] = analytics[key+"^^^count80Up"];</v>
      </c>
    </row>
    <row r="18" spans="1:31" ht="16.5" customHeight="1">
      <c r="A18" s="1" t="s">
        <v>15</v>
      </c>
      <c r="C18" s="1" t="str">
        <f>"analytics.Add(k + ""^^^"&amp;A18&amp;""","&amp;A18&amp;");"</f>
        <v>analytics.Add(k + "^^^count70Up",count70Up);</v>
      </c>
      <c r="G18" s="1" t="str">
        <f>" row["""&amp;G$1&amp;"組距"" + subjectIndex + """&amp;$A18&amp;"""] = analytics[key+""^^^"&amp;$A18&amp;"""];"</f>
        <v xml:space="preserve"> row["班組距" + subjectIndex + "count70Up"] = analytics[key+"^^^count70Up"];</v>
      </c>
      <c r="H18" s="1" t="str">
        <f>" row["""&amp;H$1&amp;"組距"" + subjectIndex + """&amp;$A18&amp;"""] = analytics[key+""^^^"&amp;$A18&amp;"""];"</f>
        <v xml:space="preserve"> row["科組距" + subjectIndex + "count70Up"] = analytics[key+"^^^count70Up"];</v>
      </c>
      <c r="I18" s="1" t="str">
        <f>" row["""&amp;I$1&amp;"組距"" + subjectIndex + """&amp;$A18&amp;"""] = analytics[key+""^^^"&amp;$A18&amp;"""];"</f>
        <v xml:space="preserve"> row["校組距" + subjectIndex + "count70Up"] = analytics[key+"^^^count70Up"];</v>
      </c>
      <c r="J18" s="1" t="str">
        <f>" row["""&amp;J$1&amp;"組距"" + subjectIndex + """&amp;$A18&amp;"""] = analytics[key+""^^^"&amp;$A18&amp;"""];"</f>
        <v xml:space="preserve"> row["類1組距" + subjectIndex + "count70Up"] = analytics[key+"^^^count70Up"];</v>
      </c>
      <c r="K18" s="1" t="str">
        <f>" row["""&amp;K$1&amp;"組距"" + subjectIndex + """&amp;$A18&amp;"""] = analytics[key+""^^^"&amp;$A18&amp;"""];"</f>
        <v xml:space="preserve"> row["類2組距" + subjectIndex + "count70Up"] = analytics[key+"^^^count70Up"];</v>
      </c>
      <c r="L18" s="1" t="str">
        <f t="shared" si="3"/>
        <v xml:space="preserve"> row["總分班組距count70Up"] = analytics[key+"^^^count70Up"];</v>
      </c>
      <c r="M18" s="1" t="str">
        <f t="shared" si="2"/>
        <v xml:space="preserve"> row["總分科組距count70Up"] = analytics[key+"^^^count70Up"];</v>
      </c>
      <c r="N18" s="1" t="str">
        <f t="shared" si="2"/>
        <v xml:space="preserve"> row["總分校組距count70Up"] = analytics[key+"^^^count70Up"];</v>
      </c>
      <c r="O18" s="1" t="str">
        <f t="shared" si="2"/>
        <v xml:space="preserve"> row["平均班組距count70Up"] = analytics[key+"^^^count70Up"];</v>
      </c>
      <c r="P18" s="1" t="str">
        <f t="shared" si="2"/>
        <v xml:space="preserve"> row["平均科組距count70Up"] = analytics[key+"^^^count70Up"];</v>
      </c>
      <c r="Q18" s="1" t="str">
        <f t="shared" si="2"/>
        <v xml:space="preserve"> row["平均校組距count70Up"] = analytics[key+"^^^count70Up"];</v>
      </c>
      <c r="R18" s="1" t="str">
        <f t="shared" si="2"/>
        <v xml:space="preserve"> row["加權總分班組距count70Up"] = analytics[key+"^^^count70Up"];</v>
      </c>
      <c r="S18" s="1" t="str">
        <f t="shared" si="2"/>
        <v xml:space="preserve"> row["加權總分科組距count70Up"] = analytics[key+"^^^count70Up"];</v>
      </c>
      <c r="T18" s="1" t="str">
        <f t="shared" si="2"/>
        <v xml:space="preserve"> row["加權總分校組距count70Up"] = analytics[key+"^^^count70Up"];</v>
      </c>
      <c r="U18" s="1" t="str">
        <f t="shared" si="2"/>
        <v xml:space="preserve"> row["加權平均班組距count70Up"] = analytics[key+"^^^count70Up"];</v>
      </c>
      <c r="V18" s="1" t="str">
        <f t="shared" si="2"/>
        <v xml:space="preserve"> row["加權平均科組距count70Up"] = analytics[key+"^^^count70Up"];</v>
      </c>
      <c r="W18" s="1" t="str">
        <f t="shared" si="2"/>
        <v xml:space="preserve"> row["加權平均校組距count70Up"] = analytics[key+"^^^count70Up"];</v>
      </c>
      <c r="X18" s="1" t="str">
        <f t="shared" si="2"/>
        <v xml:space="preserve"> row["類1總分組距count70Up"] = analytics[key+"^^^count70Up"];</v>
      </c>
      <c r="Y18" s="1" t="str">
        <f t="shared" si="2"/>
        <v xml:space="preserve"> row["類1平均組距count70Up"] = analytics[key+"^^^count70Up"];</v>
      </c>
      <c r="Z18" s="1" t="str">
        <f t="shared" si="2"/>
        <v xml:space="preserve"> row["類1加權總分組距count70Up"] = analytics[key+"^^^count70Up"];</v>
      </c>
      <c r="AA18" s="1" t="str">
        <f t="shared" si="2"/>
        <v xml:space="preserve"> row["類1加權平均組距count70Up"] = analytics[key+"^^^count70Up"];</v>
      </c>
      <c r="AB18" s="1" t="str">
        <f t="shared" si="2"/>
        <v xml:space="preserve"> row["類2總分組距count70Up"] = analytics[key+"^^^count70Up"];</v>
      </c>
      <c r="AC18" s="1" t="str">
        <f t="shared" si="2"/>
        <v xml:space="preserve"> row["類2平均組距count70Up"] = analytics[key+"^^^count70Up"];</v>
      </c>
      <c r="AD18" s="1" t="str">
        <f t="shared" si="2"/>
        <v xml:space="preserve"> row["類2加權總分組距count70Up"] = analytics[key+"^^^count70Up"];</v>
      </c>
      <c r="AE18" s="1" t="str">
        <f t="shared" si="2"/>
        <v xml:space="preserve"> row["類2加權平均組距count70Up"] = analytics[key+"^^^count70Up"];</v>
      </c>
    </row>
    <row r="19" spans="1:31" ht="16.5" customHeight="1">
      <c r="A19" s="1" t="s">
        <v>14</v>
      </c>
      <c r="C19" s="1" t="str">
        <f>"analytics.Add(k + ""^^^"&amp;A19&amp;""","&amp;A19&amp;");"</f>
        <v>analytics.Add(k + "^^^count60Up",count60Up);</v>
      </c>
      <c r="G19" s="1" t="str">
        <f>" row["""&amp;G$1&amp;"組距"" + subjectIndex + """&amp;$A19&amp;"""] = analytics[key+""^^^"&amp;$A19&amp;"""];"</f>
        <v xml:space="preserve"> row["班組距" + subjectIndex + "count60Up"] = analytics[key+"^^^count60Up"];</v>
      </c>
      <c r="H19" s="1" t="str">
        <f>" row["""&amp;H$1&amp;"組距"" + subjectIndex + """&amp;$A19&amp;"""] = analytics[key+""^^^"&amp;$A19&amp;"""];"</f>
        <v xml:space="preserve"> row["科組距" + subjectIndex + "count60Up"] = analytics[key+"^^^count60Up"];</v>
      </c>
      <c r="I19" s="1" t="str">
        <f>" row["""&amp;I$1&amp;"組距"" + subjectIndex + """&amp;$A19&amp;"""] = analytics[key+""^^^"&amp;$A19&amp;"""];"</f>
        <v xml:space="preserve"> row["校組距" + subjectIndex + "count60Up"] = analytics[key+"^^^count60Up"];</v>
      </c>
      <c r="J19" s="1" t="str">
        <f>" row["""&amp;J$1&amp;"組距"" + subjectIndex + """&amp;$A19&amp;"""] = analytics[key+""^^^"&amp;$A19&amp;"""];"</f>
        <v xml:space="preserve"> row["類1組距" + subjectIndex + "count60Up"] = analytics[key+"^^^count60Up"];</v>
      </c>
      <c r="K19" s="1" t="str">
        <f>" row["""&amp;K$1&amp;"組距"" + subjectIndex + """&amp;$A19&amp;"""] = analytics[key+""^^^"&amp;$A19&amp;"""];"</f>
        <v xml:space="preserve"> row["類2組距" + subjectIndex + "count60Up"] = analytics[key+"^^^count60Up"];</v>
      </c>
      <c r="L19" s="1" t="str">
        <f t="shared" si="3"/>
        <v xml:space="preserve"> row["總分班組距count60Up"] = analytics[key+"^^^count60Up"];</v>
      </c>
      <c r="M19" s="1" t="str">
        <f t="shared" si="2"/>
        <v xml:space="preserve"> row["總分科組距count60Up"] = analytics[key+"^^^count60Up"];</v>
      </c>
      <c r="N19" s="1" t="str">
        <f t="shared" si="2"/>
        <v xml:space="preserve"> row["總分校組距count60Up"] = analytics[key+"^^^count60Up"];</v>
      </c>
      <c r="O19" s="1" t="str">
        <f t="shared" si="2"/>
        <v xml:space="preserve"> row["平均班組距count60Up"] = analytics[key+"^^^count60Up"];</v>
      </c>
      <c r="P19" s="1" t="str">
        <f t="shared" si="2"/>
        <v xml:space="preserve"> row["平均科組距count60Up"] = analytics[key+"^^^count60Up"];</v>
      </c>
      <c r="Q19" s="1" t="str">
        <f t="shared" si="2"/>
        <v xml:space="preserve"> row["平均校組距count60Up"] = analytics[key+"^^^count60Up"];</v>
      </c>
      <c r="R19" s="1" t="str">
        <f t="shared" si="2"/>
        <v xml:space="preserve"> row["加權總分班組距count60Up"] = analytics[key+"^^^count60Up"];</v>
      </c>
      <c r="S19" s="1" t="str">
        <f t="shared" si="2"/>
        <v xml:space="preserve"> row["加權總分科組距count60Up"] = analytics[key+"^^^count60Up"];</v>
      </c>
      <c r="T19" s="1" t="str">
        <f t="shared" si="2"/>
        <v xml:space="preserve"> row["加權總分校組距count60Up"] = analytics[key+"^^^count60Up"];</v>
      </c>
      <c r="U19" s="1" t="str">
        <f t="shared" si="2"/>
        <v xml:space="preserve"> row["加權平均班組距count60Up"] = analytics[key+"^^^count60Up"];</v>
      </c>
      <c r="V19" s="1" t="str">
        <f t="shared" si="2"/>
        <v xml:space="preserve"> row["加權平均科組距count60Up"] = analytics[key+"^^^count60Up"];</v>
      </c>
      <c r="W19" s="1" t="str">
        <f t="shared" si="2"/>
        <v xml:space="preserve"> row["加權平均校組距count60Up"] = analytics[key+"^^^count60Up"];</v>
      </c>
      <c r="X19" s="1" t="str">
        <f t="shared" si="2"/>
        <v xml:space="preserve"> row["類1總分組距count60Up"] = analytics[key+"^^^count60Up"];</v>
      </c>
      <c r="Y19" s="1" t="str">
        <f t="shared" si="2"/>
        <v xml:space="preserve"> row["類1平均組距count60Up"] = analytics[key+"^^^count60Up"];</v>
      </c>
      <c r="Z19" s="1" t="str">
        <f t="shared" si="2"/>
        <v xml:space="preserve"> row["類1加權總分組距count60Up"] = analytics[key+"^^^count60Up"];</v>
      </c>
      <c r="AA19" s="1" t="str">
        <f t="shared" si="2"/>
        <v xml:space="preserve"> row["類1加權平均組距count60Up"] = analytics[key+"^^^count60Up"];</v>
      </c>
      <c r="AB19" s="1" t="str">
        <f t="shared" si="2"/>
        <v xml:space="preserve"> row["類2總分組距count60Up"] = analytics[key+"^^^count60Up"];</v>
      </c>
      <c r="AC19" s="1" t="str">
        <f t="shared" si="2"/>
        <v xml:space="preserve"> row["類2平均組距count60Up"] = analytics[key+"^^^count60Up"];</v>
      </c>
      <c r="AD19" s="1" t="str">
        <f t="shared" si="2"/>
        <v xml:space="preserve"> row["類2加權總分組距count60Up"] = analytics[key+"^^^count60Up"];</v>
      </c>
      <c r="AE19" s="1" t="str">
        <f t="shared" si="2"/>
        <v xml:space="preserve"> row["類2加權平均組距count60Up"] = analytics[key+"^^^count60Up"];</v>
      </c>
    </row>
    <row r="20" spans="1:31" ht="16.5" customHeight="1">
      <c r="A20" s="1" t="s">
        <v>13</v>
      </c>
      <c r="C20" s="1" t="str">
        <f>"analytics.Add(k + ""^^^"&amp;A20&amp;""","&amp;A20&amp;");"</f>
        <v>analytics.Add(k + "^^^count50Up",count50Up);</v>
      </c>
      <c r="G20" s="1" t="str">
        <f>" row["""&amp;G$1&amp;"組距"" + subjectIndex + """&amp;$A20&amp;"""] = analytics[key+""^^^"&amp;$A20&amp;"""];"</f>
        <v xml:space="preserve"> row["班組距" + subjectIndex + "count50Up"] = analytics[key+"^^^count50Up"];</v>
      </c>
      <c r="H20" s="1" t="str">
        <f>" row["""&amp;H$1&amp;"組距"" + subjectIndex + """&amp;$A20&amp;"""] = analytics[key+""^^^"&amp;$A20&amp;"""];"</f>
        <v xml:space="preserve"> row["科組距" + subjectIndex + "count50Up"] = analytics[key+"^^^count50Up"];</v>
      </c>
      <c r="I20" s="1" t="str">
        <f>" row["""&amp;I$1&amp;"組距"" + subjectIndex + """&amp;$A20&amp;"""] = analytics[key+""^^^"&amp;$A20&amp;"""];"</f>
        <v xml:space="preserve"> row["校組距" + subjectIndex + "count50Up"] = analytics[key+"^^^count50Up"];</v>
      </c>
      <c r="J20" s="1" t="str">
        <f>" row["""&amp;J$1&amp;"組距"" + subjectIndex + """&amp;$A20&amp;"""] = analytics[key+""^^^"&amp;$A20&amp;"""];"</f>
        <v xml:space="preserve"> row["類1組距" + subjectIndex + "count50Up"] = analytics[key+"^^^count50Up"];</v>
      </c>
      <c r="K20" s="1" t="str">
        <f>" row["""&amp;K$1&amp;"組距"" + subjectIndex + """&amp;$A20&amp;"""] = analytics[key+""^^^"&amp;$A20&amp;"""];"</f>
        <v xml:space="preserve"> row["類2組距" + subjectIndex + "count50Up"] = analytics[key+"^^^count50Up"];</v>
      </c>
      <c r="L20" s="1" t="str">
        <f t="shared" si="3"/>
        <v xml:space="preserve"> row["總分班組距count50Up"] = analytics[key+"^^^count50Up"];</v>
      </c>
      <c r="M20" s="1" t="str">
        <f t="shared" si="2"/>
        <v xml:space="preserve"> row["總分科組距count50Up"] = analytics[key+"^^^count50Up"];</v>
      </c>
      <c r="N20" s="1" t="str">
        <f t="shared" si="2"/>
        <v xml:space="preserve"> row["總分校組距count50Up"] = analytics[key+"^^^count50Up"];</v>
      </c>
      <c r="O20" s="1" t="str">
        <f t="shared" si="2"/>
        <v xml:space="preserve"> row["平均班組距count50Up"] = analytics[key+"^^^count50Up"];</v>
      </c>
      <c r="P20" s="1" t="str">
        <f t="shared" si="2"/>
        <v xml:space="preserve"> row["平均科組距count50Up"] = analytics[key+"^^^count50Up"];</v>
      </c>
      <c r="Q20" s="1" t="str">
        <f t="shared" ref="M20:AE33" si="4">" row["""&amp;Q$1&amp;"組距"&amp;$A20&amp;"""] = analytics[key+""^^^"&amp;$A20&amp;"""];"</f>
        <v xml:space="preserve"> row["平均校組距count50Up"] = analytics[key+"^^^count50Up"];</v>
      </c>
      <c r="R20" s="1" t="str">
        <f t="shared" si="4"/>
        <v xml:space="preserve"> row["加權總分班組距count50Up"] = analytics[key+"^^^count50Up"];</v>
      </c>
      <c r="S20" s="1" t="str">
        <f t="shared" si="4"/>
        <v xml:space="preserve"> row["加權總分科組距count50Up"] = analytics[key+"^^^count50Up"];</v>
      </c>
      <c r="T20" s="1" t="str">
        <f t="shared" si="4"/>
        <v xml:space="preserve"> row["加權總分校組距count50Up"] = analytics[key+"^^^count50Up"];</v>
      </c>
      <c r="U20" s="1" t="str">
        <f t="shared" si="4"/>
        <v xml:space="preserve"> row["加權平均班組距count50Up"] = analytics[key+"^^^count50Up"];</v>
      </c>
      <c r="V20" s="1" t="str">
        <f t="shared" si="4"/>
        <v xml:space="preserve"> row["加權平均科組距count50Up"] = analytics[key+"^^^count50Up"];</v>
      </c>
      <c r="W20" s="1" t="str">
        <f t="shared" si="4"/>
        <v xml:space="preserve"> row["加權平均校組距count50Up"] = analytics[key+"^^^count50Up"];</v>
      </c>
      <c r="X20" s="1" t="str">
        <f t="shared" si="4"/>
        <v xml:space="preserve"> row["類1總分組距count50Up"] = analytics[key+"^^^count50Up"];</v>
      </c>
      <c r="Y20" s="1" t="str">
        <f t="shared" si="4"/>
        <v xml:space="preserve"> row["類1平均組距count50Up"] = analytics[key+"^^^count50Up"];</v>
      </c>
      <c r="Z20" s="1" t="str">
        <f t="shared" si="4"/>
        <v xml:space="preserve"> row["類1加權總分組距count50Up"] = analytics[key+"^^^count50Up"];</v>
      </c>
      <c r="AA20" s="1" t="str">
        <f t="shared" si="4"/>
        <v xml:space="preserve"> row["類1加權平均組距count50Up"] = analytics[key+"^^^count50Up"];</v>
      </c>
      <c r="AB20" s="1" t="str">
        <f t="shared" si="4"/>
        <v xml:space="preserve"> row["類2總分組距count50Up"] = analytics[key+"^^^count50Up"];</v>
      </c>
      <c r="AC20" s="1" t="str">
        <f t="shared" si="4"/>
        <v xml:space="preserve"> row["類2平均組距count50Up"] = analytics[key+"^^^count50Up"];</v>
      </c>
      <c r="AD20" s="1" t="str">
        <f t="shared" si="4"/>
        <v xml:space="preserve"> row["類2加權總分組距count50Up"] = analytics[key+"^^^count50Up"];</v>
      </c>
      <c r="AE20" s="1" t="str">
        <f t="shared" si="4"/>
        <v xml:space="preserve"> row["類2加權平均組距count50Up"] = analytics[key+"^^^count50Up"];</v>
      </c>
    </row>
    <row r="21" spans="1:31" ht="16.5" customHeight="1">
      <c r="A21" s="1" t="s">
        <v>12</v>
      </c>
      <c r="C21" s="1" t="str">
        <f>"analytics.Add(k + ""^^^"&amp;A21&amp;""","&amp;A21&amp;");"</f>
        <v>analytics.Add(k + "^^^count40Up",count40Up);</v>
      </c>
      <c r="G21" s="1" t="str">
        <f>" row["""&amp;G$1&amp;"組距"" + subjectIndex + """&amp;$A21&amp;"""] = analytics[key+""^^^"&amp;$A21&amp;"""];"</f>
        <v xml:space="preserve"> row["班組距" + subjectIndex + "count40Up"] = analytics[key+"^^^count40Up"];</v>
      </c>
      <c r="H21" s="1" t="str">
        <f>" row["""&amp;H$1&amp;"組距"" + subjectIndex + """&amp;$A21&amp;"""] = analytics[key+""^^^"&amp;$A21&amp;"""];"</f>
        <v xml:space="preserve"> row["科組距" + subjectIndex + "count40Up"] = analytics[key+"^^^count40Up"];</v>
      </c>
      <c r="I21" s="1" t="str">
        <f>" row["""&amp;I$1&amp;"組距"" + subjectIndex + """&amp;$A21&amp;"""] = analytics[key+""^^^"&amp;$A21&amp;"""];"</f>
        <v xml:space="preserve"> row["校組距" + subjectIndex + "count40Up"] = analytics[key+"^^^count40Up"];</v>
      </c>
      <c r="J21" s="1" t="str">
        <f>" row["""&amp;J$1&amp;"組距"" + subjectIndex + """&amp;$A21&amp;"""] = analytics[key+""^^^"&amp;$A21&amp;"""];"</f>
        <v xml:space="preserve"> row["類1組距" + subjectIndex + "count40Up"] = analytics[key+"^^^count40Up"];</v>
      </c>
      <c r="K21" s="1" t="str">
        <f>" row["""&amp;K$1&amp;"組距"" + subjectIndex + """&amp;$A21&amp;"""] = analytics[key+""^^^"&amp;$A21&amp;"""];"</f>
        <v xml:space="preserve"> row["類2組距" + subjectIndex + "count40Up"] = analytics[key+"^^^count40Up"];</v>
      </c>
      <c r="L21" s="1" t="str">
        <f t="shared" si="3"/>
        <v xml:space="preserve"> row["總分班組距count40Up"] = analytics[key+"^^^count40Up"];</v>
      </c>
      <c r="M21" s="1" t="str">
        <f t="shared" si="4"/>
        <v xml:space="preserve"> row["總分科組距count40Up"] = analytics[key+"^^^count40Up"];</v>
      </c>
      <c r="N21" s="1" t="str">
        <f t="shared" si="4"/>
        <v xml:space="preserve"> row["總分校組距count40Up"] = analytics[key+"^^^count40Up"];</v>
      </c>
      <c r="O21" s="1" t="str">
        <f t="shared" si="4"/>
        <v xml:space="preserve"> row["平均班組距count40Up"] = analytics[key+"^^^count40Up"];</v>
      </c>
      <c r="P21" s="1" t="str">
        <f t="shared" si="4"/>
        <v xml:space="preserve"> row["平均科組距count40Up"] = analytics[key+"^^^count40Up"];</v>
      </c>
      <c r="Q21" s="1" t="str">
        <f t="shared" si="4"/>
        <v xml:space="preserve"> row["平均校組距count40Up"] = analytics[key+"^^^count40Up"];</v>
      </c>
      <c r="R21" s="1" t="str">
        <f t="shared" si="4"/>
        <v xml:space="preserve"> row["加權總分班組距count40Up"] = analytics[key+"^^^count40Up"];</v>
      </c>
      <c r="S21" s="1" t="str">
        <f t="shared" si="4"/>
        <v xml:space="preserve"> row["加權總分科組距count40Up"] = analytics[key+"^^^count40Up"];</v>
      </c>
      <c r="T21" s="1" t="str">
        <f t="shared" si="4"/>
        <v xml:space="preserve"> row["加權總分校組距count40Up"] = analytics[key+"^^^count40Up"];</v>
      </c>
      <c r="U21" s="1" t="str">
        <f t="shared" si="4"/>
        <v xml:space="preserve"> row["加權平均班組距count40Up"] = analytics[key+"^^^count40Up"];</v>
      </c>
      <c r="V21" s="1" t="str">
        <f t="shared" si="4"/>
        <v xml:space="preserve"> row["加權平均科組距count40Up"] = analytics[key+"^^^count40Up"];</v>
      </c>
      <c r="W21" s="1" t="str">
        <f t="shared" si="4"/>
        <v xml:space="preserve"> row["加權平均校組距count40Up"] = analytics[key+"^^^count40Up"];</v>
      </c>
      <c r="X21" s="1" t="str">
        <f t="shared" si="4"/>
        <v xml:space="preserve"> row["類1總分組距count40Up"] = analytics[key+"^^^count40Up"];</v>
      </c>
      <c r="Y21" s="1" t="str">
        <f t="shared" si="4"/>
        <v xml:space="preserve"> row["類1平均組距count40Up"] = analytics[key+"^^^count40Up"];</v>
      </c>
      <c r="Z21" s="1" t="str">
        <f t="shared" si="4"/>
        <v xml:space="preserve"> row["類1加權總分組距count40Up"] = analytics[key+"^^^count40Up"];</v>
      </c>
      <c r="AA21" s="1" t="str">
        <f t="shared" si="4"/>
        <v xml:space="preserve"> row["類1加權平均組距count40Up"] = analytics[key+"^^^count40Up"];</v>
      </c>
      <c r="AB21" s="1" t="str">
        <f t="shared" si="4"/>
        <v xml:space="preserve"> row["類2總分組距count40Up"] = analytics[key+"^^^count40Up"];</v>
      </c>
      <c r="AC21" s="1" t="str">
        <f t="shared" si="4"/>
        <v xml:space="preserve"> row["類2平均組距count40Up"] = analytics[key+"^^^count40Up"];</v>
      </c>
      <c r="AD21" s="1" t="str">
        <f t="shared" si="4"/>
        <v xml:space="preserve"> row["類2加權總分組距count40Up"] = analytics[key+"^^^count40Up"];</v>
      </c>
      <c r="AE21" s="1" t="str">
        <f t="shared" si="4"/>
        <v xml:space="preserve"> row["類2加權平均組距count40Up"] = analytics[key+"^^^count40Up"];</v>
      </c>
    </row>
    <row r="22" spans="1:31" ht="16.5" customHeight="1">
      <c r="A22" s="1" t="s">
        <v>11</v>
      </c>
      <c r="C22" s="1" t="str">
        <f>"analytics.Add(k + ""^^^"&amp;A22&amp;""","&amp;A22&amp;");"</f>
        <v>analytics.Add(k + "^^^count30Up",count30Up);</v>
      </c>
      <c r="G22" s="1" t="str">
        <f>" row["""&amp;G$1&amp;"組距"" + subjectIndex + """&amp;$A22&amp;"""] = analytics[key+""^^^"&amp;$A22&amp;"""];"</f>
        <v xml:space="preserve"> row["班組距" + subjectIndex + "count30Up"] = analytics[key+"^^^count30Up"];</v>
      </c>
      <c r="H22" s="1" t="str">
        <f>" row["""&amp;H$1&amp;"組距"" + subjectIndex + """&amp;$A22&amp;"""] = analytics[key+""^^^"&amp;$A22&amp;"""];"</f>
        <v xml:space="preserve"> row["科組距" + subjectIndex + "count30Up"] = analytics[key+"^^^count30Up"];</v>
      </c>
      <c r="I22" s="1" t="str">
        <f>" row["""&amp;I$1&amp;"組距"" + subjectIndex + """&amp;$A22&amp;"""] = analytics[key+""^^^"&amp;$A22&amp;"""];"</f>
        <v xml:space="preserve"> row["校組距" + subjectIndex + "count30Up"] = analytics[key+"^^^count30Up"];</v>
      </c>
      <c r="J22" s="1" t="str">
        <f>" row["""&amp;J$1&amp;"組距"" + subjectIndex + """&amp;$A22&amp;"""] = analytics[key+""^^^"&amp;$A22&amp;"""];"</f>
        <v xml:space="preserve"> row["類1組距" + subjectIndex + "count30Up"] = analytics[key+"^^^count30Up"];</v>
      </c>
      <c r="K22" s="1" t="str">
        <f>" row["""&amp;K$1&amp;"組距"" + subjectIndex + """&amp;$A22&amp;"""] = analytics[key+""^^^"&amp;$A22&amp;"""];"</f>
        <v xml:space="preserve"> row["類2組距" + subjectIndex + "count30Up"] = analytics[key+"^^^count30Up"];</v>
      </c>
      <c r="L22" s="1" t="str">
        <f t="shared" si="3"/>
        <v xml:space="preserve"> row["總分班組距count30Up"] = analytics[key+"^^^count30Up"];</v>
      </c>
      <c r="M22" s="1" t="str">
        <f t="shared" si="4"/>
        <v xml:space="preserve"> row["總分科組距count30Up"] = analytics[key+"^^^count30Up"];</v>
      </c>
      <c r="N22" s="1" t="str">
        <f t="shared" si="4"/>
        <v xml:space="preserve"> row["總分校組距count30Up"] = analytics[key+"^^^count30Up"];</v>
      </c>
      <c r="O22" s="1" t="str">
        <f t="shared" si="4"/>
        <v xml:space="preserve"> row["平均班組距count30Up"] = analytics[key+"^^^count30Up"];</v>
      </c>
      <c r="P22" s="1" t="str">
        <f t="shared" si="4"/>
        <v xml:space="preserve"> row["平均科組距count30Up"] = analytics[key+"^^^count30Up"];</v>
      </c>
      <c r="Q22" s="1" t="str">
        <f t="shared" si="4"/>
        <v xml:space="preserve"> row["平均校組距count30Up"] = analytics[key+"^^^count30Up"];</v>
      </c>
      <c r="R22" s="1" t="str">
        <f t="shared" si="4"/>
        <v xml:space="preserve"> row["加權總分班組距count30Up"] = analytics[key+"^^^count30Up"];</v>
      </c>
      <c r="S22" s="1" t="str">
        <f t="shared" si="4"/>
        <v xml:space="preserve"> row["加權總分科組距count30Up"] = analytics[key+"^^^count30Up"];</v>
      </c>
      <c r="T22" s="1" t="str">
        <f t="shared" si="4"/>
        <v xml:space="preserve"> row["加權總分校組距count30Up"] = analytics[key+"^^^count30Up"];</v>
      </c>
      <c r="U22" s="1" t="str">
        <f t="shared" si="4"/>
        <v xml:space="preserve"> row["加權平均班組距count30Up"] = analytics[key+"^^^count30Up"];</v>
      </c>
      <c r="V22" s="1" t="str">
        <f t="shared" si="4"/>
        <v xml:space="preserve"> row["加權平均科組距count30Up"] = analytics[key+"^^^count30Up"];</v>
      </c>
      <c r="W22" s="1" t="str">
        <f t="shared" si="4"/>
        <v xml:space="preserve"> row["加權平均校組距count30Up"] = analytics[key+"^^^count30Up"];</v>
      </c>
      <c r="X22" s="1" t="str">
        <f t="shared" si="4"/>
        <v xml:space="preserve"> row["類1總分組距count30Up"] = analytics[key+"^^^count30Up"];</v>
      </c>
      <c r="Y22" s="1" t="str">
        <f t="shared" si="4"/>
        <v xml:space="preserve"> row["類1平均組距count30Up"] = analytics[key+"^^^count30Up"];</v>
      </c>
      <c r="Z22" s="1" t="str">
        <f t="shared" si="4"/>
        <v xml:space="preserve"> row["類1加權總分組距count30Up"] = analytics[key+"^^^count30Up"];</v>
      </c>
      <c r="AA22" s="1" t="str">
        <f t="shared" si="4"/>
        <v xml:space="preserve"> row["類1加權平均組距count30Up"] = analytics[key+"^^^count30Up"];</v>
      </c>
      <c r="AB22" s="1" t="str">
        <f t="shared" si="4"/>
        <v xml:space="preserve"> row["類2總分組距count30Up"] = analytics[key+"^^^count30Up"];</v>
      </c>
      <c r="AC22" s="1" t="str">
        <f t="shared" si="4"/>
        <v xml:space="preserve"> row["類2平均組距count30Up"] = analytics[key+"^^^count30Up"];</v>
      </c>
      <c r="AD22" s="1" t="str">
        <f t="shared" si="4"/>
        <v xml:space="preserve"> row["類2加權總分組距count30Up"] = analytics[key+"^^^count30Up"];</v>
      </c>
      <c r="AE22" s="1" t="str">
        <f t="shared" si="4"/>
        <v xml:space="preserve"> row["類2加權平均組距count30Up"] = analytics[key+"^^^count30Up"];</v>
      </c>
    </row>
    <row r="23" spans="1:31" ht="16.5" customHeight="1">
      <c r="A23" s="1" t="s">
        <v>10</v>
      </c>
      <c r="C23" s="1" t="str">
        <f>"analytics.Add(k + ""^^^"&amp;A23&amp;""","&amp;A23&amp;");"</f>
        <v>analytics.Add(k + "^^^count20Up",count20Up);</v>
      </c>
      <c r="G23" s="1" t="str">
        <f>" row["""&amp;G$1&amp;"組距"" + subjectIndex + """&amp;$A23&amp;"""] = analytics[key+""^^^"&amp;$A23&amp;"""];"</f>
        <v xml:space="preserve"> row["班組距" + subjectIndex + "count20Up"] = analytics[key+"^^^count20Up"];</v>
      </c>
      <c r="H23" s="1" t="str">
        <f>" row["""&amp;H$1&amp;"組距"" + subjectIndex + """&amp;$A23&amp;"""] = analytics[key+""^^^"&amp;$A23&amp;"""];"</f>
        <v xml:space="preserve"> row["科組距" + subjectIndex + "count20Up"] = analytics[key+"^^^count20Up"];</v>
      </c>
      <c r="I23" s="1" t="str">
        <f>" row["""&amp;I$1&amp;"組距"" + subjectIndex + """&amp;$A23&amp;"""] = analytics[key+""^^^"&amp;$A23&amp;"""];"</f>
        <v xml:space="preserve"> row["校組距" + subjectIndex + "count20Up"] = analytics[key+"^^^count20Up"];</v>
      </c>
      <c r="J23" s="1" t="str">
        <f>" row["""&amp;J$1&amp;"組距"" + subjectIndex + """&amp;$A23&amp;"""] = analytics[key+""^^^"&amp;$A23&amp;"""];"</f>
        <v xml:space="preserve"> row["類1組距" + subjectIndex + "count20Up"] = analytics[key+"^^^count20Up"];</v>
      </c>
      <c r="K23" s="1" t="str">
        <f>" row["""&amp;K$1&amp;"組距"" + subjectIndex + """&amp;$A23&amp;"""] = analytics[key+""^^^"&amp;$A23&amp;"""];"</f>
        <v xml:space="preserve"> row["類2組距" + subjectIndex + "count20Up"] = analytics[key+"^^^count20Up"];</v>
      </c>
      <c r="L23" s="1" t="str">
        <f t="shared" si="3"/>
        <v xml:space="preserve"> row["總分班組距count20Up"] = analytics[key+"^^^count20Up"];</v>
      </c>
      <c r="M23" s="1" t="str">
        <f t="shared" si="4"/>
        <v xml:space="preserve"> row["總分科組距count20Up"] = analytics[key+"^^^count20Up"];</v>
      </c>
      <c r="N23" s="1" t="str">
        <f t="shared" si="4"/>
        <v xml:space="preserve"> row["總分校組距count20Up"] = analytics[key+"^^^count20Up"];</v>
      </c>
      <c r="O23" s="1" t="str">
        <f t="shared" si="4"/>
        <v xml:space="preserve"> row["平均班組距count20Up"] = analytics[key+"^^^count20Up"];</v>
      </c>
      <c r="P23" s="1" t="str">
        <f t="shared" si="4"/>
        <v xml:space="preserve"> row["平均科組距count20Up"] = analytics[key+"^^^count20Up"];</v>
      </c>
      <c r="Q23" s="1" t="str">
        <f t="shared" si="4"/>
        <v xml:space="preserve"> row["平均校組距count20Up"] = analytics[key+"^^^count20Up"];</v>
      </c>
      <c r="R23" s="1" t="str">
        <f t="shared" si="4"/>
        <v xml:space="preserve"> row["加權總分班組距count20Up"] = analytics[key+"^^^count20Up"];</v>
      </c>
      <c r="S23" s="1" t="str">
        <f t="shared" si="4"/>
        <v xml:space="preserve"> row["加權總分科組距count20Up"] = analytics[key+"^^^count20Up"];</v>
      </c>
      <c r="T23" s="1" t="str">
        <f t="shared" si="4"/>
        <v xml:space="preserve"> row["加權總分校組距count20Up"] = analytics[key+"^^^count20Up"];</v>
      </c>
      <c r="U23" s="1" t="str">
        <f t="shared" si="4"/>
        <v xml:space="preserve"> row["加權平均班組距count20Up"] = analytics[key+"^^^count20Up"];</v>
      </c>
      <c r="V23" s="1" t="str">
        <f t="shared" si="4"/>
        <v xml:space="preserve"> row["加權平均科組距count20Up"] = analytics[key+"^^^count20Up"];</v>
      </c>
      <c r="W23" s="1" t="str">
        <f t="shared" si="4"/>
        <v xml:space="preserve"> row["加權平均校組距count20Up"] = analytics[key+"^^^count20Up"];</v>
      </c>
      <c r="X23" s="1" t="str">
        <f t="shared" si="4"/>
        <v xml:space="preserve"> row["類1總分組距count20Up"] = analytics[key+"^^^count20Up"];</v>
      </c>
      <c r="Y23" s="1" t="str">
        <f t="shared" si="4"/>
        <v xml:space="preserve"> row["類1平均組距count20Up"] = analytics[key+"^^^count20Up"];</v>
      </c>
      <c r="Z23" s="1" t="str">
        <f t="shared" si="4"/>
        <v xml:space="preserve"> row["類1加權總分組距count20Up"] = analytics[key+"^^^count20Up"];</v>
      </c>
      <c r="AA23" s="1" t="str">
        <f t="shared" si="4"/>
        <v xml:space="preserve"> row["類1加權平均組距count20Up"] = analytics[key+"^^^count20Up"];</v>
      </c>
      <c r="AB23" s="1" t="str">
        <f t="shared" si="4"/>
        <v xml:space="preserve"> row["類2總分組距count20Up"] = analytics[key+"^^^count20Up"];</v>
      </c>
      <c r="AC23" s="1" t="str">
        <f t="shared" si="4"/>
        <v xml:space="preserve"> row["類2平均組距count20Up"] = analytics[key+"^^^count20Up"];</v>
      </c>
      <c r="AD23" s="1" t="str">
        <f t="shared" si="4"/>
        <v xml:space="preserve"> row["類2加權總分組距count20Up"] = analytics[key+"^^^count20Up"];</v>
      </c>
      <c r="AE23" s="1" t="str">
        <f t="shared" si="4"/>
        <v xml:space="preserve"> row["類2加權平均組距count20Up"] = analytics[key+"^^^count20Up"];</v>
      </c>
    </row>
    <row r="24" spans="1:31" ht="16.5" customHeight="1">
      <c r="A24" s="1" t="s">
        <v>9</v>
      </c>
      <c r="C24" s="1" t="str">
        <f>"analytics.Add(k + ""^^^"&amp;A24&amp;""","&amp;A24&amp;");"</f>
        <v>analytics.Add(k + "^^^count10Up",count10Up);</v>
      </c>
      <c r="G24" s="1" t="str">
        <f>" row["""&amp;G$1&amp;"組距"" + subjectIndex + """&amp;$A24&amp;"""] = analytics[key+""^^^"&amp;$A24&amp;"""];"</f>
        <v xml:space="preserve"> row["班組距" + subjectIndex + "count10Up"] = analytics[key+"^^^count10Up"];</v>
      </c>
      <c r="H24" s="1" t="str">
        <f>" row["""&amp;H$1&amp;"組距"" + subjectIndex + """&amp;$A24&amp;"""] = analytics[key+""^^^"&amp;$A24&amp;"""];"</f>
        <v xml:space="preserve"> row["科組距" + subjectIndex + "count10Up"] = analytics[key+"^^^count10Up"];</v>
      </c>
      <c r="I24" s="1" t="str">
        <f>" row["""&amp;I$1&amp;"組距"" + subjectIndex + """&amp;$A24&amp;"""] = analytics[key+""^^^"&amp;$A24&amp;"""];"</f>
        <v xml:space="preserve"> row["校組距" + subjectIndex + "count10Up"] = analytics[key+"^^^count10Up"];</v>
      </c>
      <c r="J24" s="1" t="str">
        <f>" row["""&amp;J$1&amp;"組距"" + subjectIndex + """&amp;$A24&amp;"""] = analytics[key+""^^^"&amp;$A24&amp;"""];"</f>
        <v xml:space="preserve"> row["類1組距" + subjectIndex + "count10Up"] = analytics[key+"^^^count10Up"];</v>
      </c>
      <c r="K24" s="1" t="str">
        <f>" row["""&amp;K$1&amp;"組距"" + subjectIndex + """&amp;$A24&amp;"""] = analytics[key+""^^^"&amp;$A24&amp;"""];"</f>
        <v xml:space="preserve"> row["類2組距" + subjectIndex + "count10Up"] = analytics[key+"^^^count10Up"];</v>
      </c>
      <c r="L24" s="1" t="str">
        <f t="shared" si="3"/>
        <v xml:space="preserve"> row["總分班組距count10Up"] = analytics[key+"^^^count10Up"];</v>
      </c>
      <c r="M24" s="1" t="str">
        <f t="shared" si="4"/>
        <v xml:space="preserve"> row["總分科組距count10Up"] = analytics[key+"^^^count10Up"];</v>
      </c>
      <c r="N24" s="1" t="str">
        <f t="shared" si="4"/>
        <v xml:space="preserve"> row["總分校組距count10Up"] = analytics[key+"^^^count10Up"];</v>
      </c>
      <c r="O24" s="1" t="str">
        <f t="shared" si="4"/>
        <v xml:space="preserve"> row["平均班組距count10Up"] = analytics[key+"^^^count10Up"];</v>
      </c>
      <c r="P24" s="1" t="str">
        <f t="shared" si="4"/>
        <v xml:space="preserve"> row["平均科組距count10Up"] = analytics[key+"^^^count10Up"];</v>
      </c>
      <c r="Q24" s="1" t="str">
        <f t="shared" si="4"/>
        <v xml:space="preserve"> row["平均校組距count10Up"] = analytics[key+"^^^count10Up"];</v>
      </c>
      <c r="R24" s="1" t="str">
        <f t="shared" si="4"/>
        <v xml:space="preserve"> row["加權總分班組距count10Up"] = analytics[key+"^^^count10Up"];</v>
      </c>
      <c r="S24" s="1" t="str">
        <f t="shared" si="4"/>
        <v xml:space="preserve"> row["加權總分科組距count10Up"] = analytics[key+"^^^count10Up"];</v>
      </c>
      <c r="T24" s="1" t="str">
        <f t="shared" si="4"/>
        <v xml:space="preserve"> row["加權總分校組距count10Up"] = analytics[key+"^^^count10Up"];</v>
      </c>
      <c r="U24" s="1" t="str">
        <f t="shared" si="4"/>
        <v xml:space="preserve"> row["加權平均班組距count10Up"] = analytics[key+"^^^count10Up"];</v>
      </c>
      <c r="V24" s="1" t="str">
        <f t="shared" si="4"/>
        <v xml:space="preserve"> row["加權平均科組距count10Up"] = analytics[key+"^^^count10Up"];</v>
      </c>
      <c r="W24" s="1" t="str">
        <f t="shared" si="4"/>
        <v xml:space="preserve"> row["加權平均校組距count10Up"] = analytics[key+"^^^count10Up"];</v>
      </c>
      <c r="X24" s="1" t="str">
        <f t="shared" si="4"/>
        <v xml:space="preserve"> row["類1總分組距count10Up"] = analytics[key+"^^^count10Up"];</v>
      </c>
      <c r="Y24" s="1" t="str">
        <f t="shared" si="4"/>
        <v xml:space="preserve"> row["類1平均組距count10Up"] = analytics[key+"^^^count10Up"];</v>
      </c>
      <c r="Z24" s="1" t="str">
        <f t="shared" si="4"/>
        <v xml:space="preserve"> row["類1加權總分組距count10Up"] = analytics[key+"^^^count10Up"];</v>
      </c>
      <c r="AA24" s="1" t="str">
        <f t="shared" si="4"/>
        <v xml:space="preserve"> row["類1加權平均組距count10Up"] = analytics[key+"^^^count10Up"];</v>
      </c>
      <c r="AB24" s="1" t="str">
        <f t="shared" si="4"/>
        <v xml:space="preserve"> row["類2總分組距count10Up"] = analytics[key+"^^^count10Up"];</v>
      </c>
      <c r="AC24" s="1" t="str">
        <f t="shared" si="4"/>
        <v xml:space="preserve"> row["類2平均組距count10Up"] = analytics[key+"^^^count10Up"];</v>
      </c>
      <c r="AD24" s="1" t="str">
        <f t="shared" si="4"/>
        <v xml:space="preserve"> row["類2加權總分組距count10Up"] = analytics[key+"^^^count10Up"];</v>
      </c>
      <c r="AE24" s="1" t="str">
        <f t="shared" si="4"/>
        <v xml:space="preserve"> row["類2加權平均組距count10Up"] = analytics[key+"^^^count10Up"];</v>
      </c>
    </row>
    <row r="25" spans="1:31" ht="16.5" customHeight="1">
      <c r="A25" s="1" t="s">
        <v>8</v>
      </c>
      <c r="C25" s="1" t="str">
        <f>"analytics.Add(k + ""^^^"&amp;A25&amp;""","&amp;A25&amp;");"</f>
        <v>analytics.Add(k + "^^^count90Down",count90Down);</v>
      </c>
      <c r="G25" s="1" t="str">
        <f>" row["""&amp;G$1&amp;"組距"" + subjectIndex + """&amp;$A25&amp;"""] = analytics[key+""^^^"&amp;$A25&amp;"""];"</f>
        <v xml:space="preserve"> row["班組距" + subjectIndex + "count90Down"] = analytics[key+"^^^count90Down"];</v>
      </c>
      <c r="H25" s="1" t="str">
        <f>" row["""&amp;H$1&amp;"組距"" + subjectIndex + """&amp;$A25&amp;"""] = analytics[key+""^^^"&amp;$A25&amp;"""];"</f>
        <v xml:space="preserve"> row["科組距" + subjectIndex + "count90Down"] = analytics[key+"^^^count90Down"];</v>
      </c>
      <c r="I25" s="1" t="str">
        <f>" row["""&amp;I$1&amp;"組距"" + subjectIndex + """&amp;$A25&amp;"""] = analytics[key+""^^^"&amp;$A25&amp;"""];"</f>
        <v xml:space="preserve"> row["校組距" + subjectIndex + "count90Down"] = analytics[key+"^^^count90Down"];</v>
      </c>
      <c r="J25" s="1" t="str">
        <f>" row["""&amp;J$1&amp;"組距"" + subjectIndex + """&amp;$A25&amp;"""] = analytics[key+""^^^"&amp;$A25&amp;"""];"</f>
        <v xml:space="preserve"> row["類1組距" + subjectIndex + "count90Down"] = analytics[key+"^^^count90Down"];</v>
      </c>
      <c r="K25" s="1" t="str">
        <f>" row["""&amp;K$1&amp;"組距"" + subjectIndex + """&amp;$A25&amp;"""] = analytics[key+""^^^"&amp;$A25&amp;"""];"</f>
        <v xml:space="preserve"> row["類2組距" + subjectIndex + "count90Down"] = analytics[key+"^^^count90Down"];</v>
      </c>
      <c r="L25" s="1" t="str">
        <f t="shared" si="3"/>
        <v xml:space="preserve"> row["總分班組距count90Down"] = analytics[key+"^^^count90Down"];</v>
      </c>
      <c r="M25" s="1" t="str">
        <f t="shared" si="4"/>
        <v xml:space="preserve"> row["總分科組距count90Down"] = analytics[key+"^^^count90Down"];</v>
      </c>
      <c r="N25" s="1" t="str">
        <f t="shared" si="4"/>
        <v xml:space="preserve"> row["總分校組距count90Down"] = analytics[key+"^^^count90Down"];</v>
      </c>
      <c r="O25" s="1" t="str">
        <f t="shared" si="4"/>
        <v xml:space="preserve"> row["平均班組距count90Down"] = analytics[key+"^^^count90Down"];</v>
      </c>
      <c r="P25" s="1" t="str">
        <f t="shared" si="4"/>
        <v xml:space="preserve"> row["平均科組距count90Down"] = analytics[key+"^^^count90Down"];</v>
      </c>
      <c r="Q25" s="1" t="str">
        <f t="shared" si="4"/>
        <v xml:space="preserve"> row["平均校組距count90Down"] = analytics[key+"^^^count90Down"];</v>
      </c>
      <c r="R25" s="1" t="str">
        <f t="shared" si="4"/>
        <v xml:space="preserve"> row["加權總分班組距count90Down"] = analytics[key+"^^^count90Down"];</v>
      </c>
      <c r="S25" s="1" t="str">
        <f t="shared" si="4"/>
        <v xml:space="preserve"> row["加權總分科組距count90Down"] = analytics[key+"^^^count90Down"];</v>
      </c>
      <c r="T25" s="1" t="str">
        <f t="shared" si="4"/>
        <v xml:space="preserve"> row["加權總分校組距count90Down"] = analytics[key+"^^^count90Down"];</v>
      </c>
      <c r="U25" s="1" t="str">
        <f t="shared" si="4"/>
        <v xml:space="preserve"> row["加權平均班組距count90Down"] = analytics[key+"^^^count90Down"];</v>
      </c>
      <c r="V25" s="1" t="str">
        <f t="shared" si="4"/>
        <v xml:space="preserve"> row["加權平均科組距count90Down"] = analytics[key+"^^^count90Down"];</v>
      </c>
      <c r="W25" s="1" t="str">
        <f t="shared" si="4"/>
        <v xml:space="preserve"> row["加權平均校組距count90Down"] = analytics[key+"^^^count90Down"];</v>
      </c>
      <c r="X25" s="1" t="str">
        <f t="shared" si="4"/>
        <v xml:space="preserve"> row["類1總分組距count90Down"] = analytics[key+"^^^count90Down"];</v>
      </c>
      <c r="Y25" s="1" t="str">
        <f t="shared" si="4"/>
        <v xml:space="preserve"> row["類1平均組距count90Down"] = analytics[key+"^^^count90Down"];</v>
      </c>
      <c r="Z25" s="1" t="str">
        <f t="shared" si="4"/>
        <v xml:space="preserve"> row["類1加權總分組距count90Down"] = analytics[key+"^^^count90Down"];</v>
      </c>
      <c r="AA25" s="1" t="str">
        <f t="shared" si="4"/>
        <v xml:space="preserve"> row["類1加權平均組距count90Down"] = analytics[key+"^^^count90Down"];</v>
      </c>
      <c r="AB25" s="1" t="str">
        <f t="shared" si="4"/>
        <v xml:space="preserve"> row["類2總分組距count90Down"] = analytics[key+"^^^count90Down"];</v>
      </c>
      <c r="AC25" s="1" t="str">
        <f t="shared" si="4"/>
        <v xml:space="preserve"> row["類2平均組距count90Down"] = analytics[key+"^^^count90Down"];</v>
      </c>
      <c r="AD25" s="1" t="str">
        <f t="shared" si="4"/>
        <v xml:space="preserve"> row["類2加權總分組距count90Down"] = analytics[key+"^^^count90Down"];</v>
      </c>
      <c r="AE25" s="1" t="str">
        <f t="shared" si="4"/>
        <v xml:space="preserve"> row["類2加權平均組距count90Down"] = analytics[key+"^^^count90Down"];</v>
      </c>
    </row>
    <row r="26" spans="1:31" ht="16.5" customHeight="1">
      <c r="A26" s="1" t="s">
        <v>7</v>
      </c>
      <c r="C26" s="1" t="str">
        <f>"analytics.Add(k + ""^^^"&amp;A26&amp;""","&amp;A26&amp;");"</f>
        <v>analytics.Add(k + "^^^count80Down",count80Down);</v>
      </c>
      <c r="G26" s="1" t="str">
        <f>" row["""&amp;G$1&amp;"組距"" + subjectIndex + """&amp;$A26&amp;"""] = analytics[key+""^^^"&amp;$A26&amp;"""];"</f>
        <v xml:space="preserve"> row["班組距" + subjectIndex + "count80Down"] = analytics[key+"^^^count80Down"];</v>
      </c>
      <c r="H26" s="1" t="str">
        <f>" row["""&amp;H$1&amp;"組距"" + subjectIndex + """&amp;$A26&amp;"""] = analytics[key+""^^^"&amp;$A26&amp;"""];"</f>
        <v xml:space="preserve"> row["科組距" + subjectIndex + "count80Down"] = analytics[key+"^^^count80Down"];</v>
      </c>
      <c r="I26" s="1" t="str">
        <f>" row["""&amp;I$1&amp;"組距"" + subjectIndex + """&amp;$A26&amp;"""] = analytics[key+""^^^"&amp;$A26&amp;"""];"</f>
        <v xml:space="preserve"> row["校組距" + subjectIndex + "count80Down"] = analytics[key+"^^^count80Down"];</v>
      </c>
      <c r="J26" s="1" t="str">
        <f>" row["""&amp;J$1&amp;"組距"" + subjectIndex + """&amp;$A26&amp;"""] = analytics[key+""^^^"&amp;$A26&amp;"""];"</f>
        <v xml:space="preserve"> row["類1組距" + subjectIndex + "count80Down"] = analytics[key+"^^^count80Down"];</v>
      </c>
      <c r="K26" s="1" t="str">
        <f>" row["""&amp;K$1&amp;"組距"" + subjectIndex + """&amp;$A26&amp;"""] = analytics[key+""^^^"&amp;$A26&amp;"""];"</f>
        <v xml:space="preserve"> row["類2組距" + subjectIndex + "count80Down"] = analytics[key+"^^^count80Down"];</v>
      </c>
      <c r="L26" s="1" t="str">
        <f t="shared" si="3"/>
        <v xml:space="preserve"> row["總分班組距count80Down"] = analytics[key+"^^^count80Down"];</v>
      </c>
      <c r="M26" s="1" t="str">
        <f t="shared" si="4"/>
        <v xml:space="preserve"> row["總分科組距count80Down"] = analytics[key+"^^^count80Down"];</v>
      </c>
      <c r="N26" s="1" t="str">
        <f t="shared" si="4"/>
        <v xml:space="preserve"> row["總分校組距count80Down"] = analytics[key+"^^^count80Down"];</v>
      </c>
      <c r="O26" s="1" t="str">
        <f t="shared" si="4"/>
        <v xml:space="preserve"> row["平均班組距count80Down"] = analytics[key+"^^^count80Down"];</v>
      </c>
      <c r="P26" s="1" t="str">
        <f t="shared" si="4"/>
        <v xml:space="preserve"> row["平均科組距count80Down"] = analytics[key+"^^^count80Down"];</v>
      </c>
      <c r="Q26" s="1" t="str">
        <f t="shared" si="4"/>
        <v xml:space="preserve"> row["平均校組距count80Down"] = analytics[key+"^^^count80Down"];</v>
      </c>
      <c r="R26" s="1" t="str">
        <f t="shared" si="4"/>
        <v xml:space="preserve"> row["加權總分班組距count80Down"] = analytics[key+"^^^count80Down"];</v>
      </c>
      <c r="S26" s="1" t="str">
        <f t="shared" si="4"/>
        <v xml:space="preserve"> row["加權總分科組距count80Down"] = analytics[key+"^^^count80Down"];</v>
      </c>
      <c r="T26" s="1" t="str">
        <f t="shared" si="4"/>
        <v xml:space="preserve"> row["加權總分校組距count80Down"] = analytics[key+"^^^count80Down"];</v>
      </c>
      <c r="U26" s="1" t="str">
        <f t="shared" si="4"/>
        <v xml:space="preserve"> row["加權平均班組距count80Down"] = analytics[key+"^^^count80Down"];</v>
      </c>
      <c r="V26" s="1" t="str">
        <f t="shared" si="4"/>
        <v xml:space="preserve"> row["加權平均科組距count80Down"] = analytics[key+"^^^count80Down"];</v>
      </c>
      <c r="W26" s="1" t="str">
        <f t="shared" si="4"/>
        <v xml:space="preserve"> row["加權平均校組距count80Down"] = analytics[key+"^^^count80Down"];</v>
      </c>
      <c r="X26" s="1" t="str">
        <f t="shared" si="4"/>
        <v xml:space="preserve"> row["類1總分組距count80Down"] = analytics[key+"^^^count80Down"];</v>
      </c>
      <c r="Y26" s="1" t="str">
        <f t="shared" si="4"/>
        <v xml:space="preserve"> row["類1平均組距count80Down"] = analytics[key+"^^^count80Down"];</v>
      </c>
      <c r="Z26" s="1" t="str">
        <f t="shared" si="4"/>
        <v xml:space="preserve"> row["類1加權總分組距count80Down"] = analytics[key+"^^^count80Down"];</v>
      </c>
      <c r="AA26" s="1" t="str">
        <f t="shared" si="4"/>
        <v xml:space="preserve"> row["類1加權平均組距count80Down"] = analytics[key+"^^^count80Down"];</v>
      </c>
      <c r="AB26" s="1" t="str">
        <f t="shared" si="4"/>
        <v xml:space="preserve"> row["類2總分組距count80Down"] = analytics[key+"^^^count80Down"];</v>
      </c>
      <c r="AC26" s="1" t="str">
        <f t="shared" si="4"/>
        <v xml:space="preserve"> row["類2平均組距count80Down"] = analytics[key+"^^^count80Down"];</v>
      </c>
      <c r="AD26" s="1" t="str">
        <f t="shared" si="4"/>
        <v xml:space="preserve"> row["類2加權總分組距count80Down"] = analytics[key+"^^^count80Down"];</v>
      </c>
      <c r="AE26" s="1" t="str">
        <f t="shared" si="4"/>
        <v xml:space="preserve"> row["類2加權平均組距count80Down"] = analytics[key+"^^^count80Down"];</v>
      </c>
    </row>
    <row r="27" spans="1:31" ht="16.5" customHeight="1">
      <c r="A27" s="1" t="s">
        <v>6</v>
      </c>
      <c r="C27" s="1" t="str">
        <f>"analytics.Add(k + ""^^^"&amp;A27&amp;""","&amp;A27&amp;");"</f>
        <v>analytics.Add(k + "^^^count70Down",count70Down);</v>
      </c>
      <c r="G27" s="1" t="str">
        <f>" row["""&amp;G$1&amp;"組距"" + subjectIndex + """&amp;$A27&amp;"""] = analytics[key+""^^^"&amp;$A27&amp;"""];"</f>
        <v xml:space="preserve"> row["班組距" + subjectIndex + "count70Down"] = analytics[key+"^^^count70Down"];</v>
      </c>
      <c r="H27" s="1" t="str">
        <f>" row["""&amp;H$1&amp;"組距"" + subjectIndex + """&amp;$A27&amp;"""] = analytics[key+""^^^"&amp;$A27&amp;"""];"</f>
        <v xml:space="preserve"> row["科組距" + subjectIndex + "count70Down"] = analytics[key+"^^^count70Down"];</v>
      </c>
      <c r="I27" s="1" t="str">
        <f>" row["""&amp;I$1&amp;"組距"" + subjectIndex + """&amp;$A27&amp;"""] = analytics[key+""^^^"&amp;$A27&amp;"""];"</f>
        <v xml:space="preserve"> row["校組距" + subjectIndex + "count70Down"] = analytics[key+"^^^count70Down"];</v>
      </c>
      <c r="J27" s="1" t="str">
        <f>" row["""&amp;J$1&amp;"組距"" + subjectIndex + """&amp;$A27&amp;"""] = analytics[key+""^^^"&amp;$A27&amp;"""];"</f>
        <v xml:space="preserve"> row["類1組距" + subjectIndex + "count70Down"] = analytics[key+"^^^count70Down"];</v>
      </c>
      <c r="K27" s="1" t="str">
        <f>" row["""&amp;K$1&amp;"組距"" + subjectIndex + """&amp;$A27&amp;"""] = analytics[key+""^^^"&amp;$A27&amp;"""];"</f>
        <v xml:space="preserve"> row["類2組距" + subjectIndex + "count70Down"] = analytics[key+"^^^count70Down"];</v>
      </c>
      <c r="L27" s="1" t="str">
        <f t="shared" si="3"/>
        <v xml:space="preserve"> row["總分班組距count70Down"] = analytics[key+"^^^count70Down"];</v>
      </c>
      <c r="M27" s="1" t="str">
        <f t="shared" si="4"/>
        <v xml:space="preserve"> row["總分科組距count70Down"] = analytics[key+"^^^count70Down"];</v>
      </c>
      <c r="N27" s="1" t="str">
        <f t="shared" si="4"/>
        <v xml:space="preserve"> row["總分校組距count70Down"] = analytics[key+"^^^count70Down"];</v>
      </c>
      <c r="O27" s="1" t="str">
        <f t="shared" si="4"/>
        <v xml:space="preserve"> row["平均班組距count70Down"] = analytics[key+"^^^count70Down"];</v>
      </c>
      <c r="P27" s="1" t="str">
        <f t="shared" si="4"/>
        <v xml:space="preserve"> row["平均科組距count70Down"] = analytics[key+"^^^count70Down"];</v>
      </c>
      <c r="Q27" s="1" t="str">
        <f t="shared" si="4"/>
        <v xml:space="preserve"> row["平均校組距count70Down"] = analytics[key+"^^^count70Down"];</v>
      </c>
      <c r="R27" s="1" t="str">
        <f t="shared" si="4"/>
        <v xml:space="preserve"> row["加權總分班組距count70Down"] = analytics[key+"^^^count70Down"];</v>
      </c>
      <c r="S27" s="1" t="str">
        <f t="shared" si="4"/>
        <v xml:space="preserve"> row["加權總分科組距count70Down"] = analytics[key+"^^^count70Down"];</v>
      </c>
      <c r="T27" s="1" t="str">
        <f t="shared" si="4"/>
        <v xml:space="preserve"> row["加權總分校組距count70Down"] = analytics[key+"^^^count70Down"];</v>
      </c>
      <c r="U27" s="1" t="str">
        <f t="shared" si="4"/>
        <v xml:space="preserve"> row["加權平均班組距count70Down"] = analytics[key+"^^^count70Down"];</v>
      </c>
      <c r="V27" s="1" t="str">
        <f t="shared" si="4"/>
        <v xml:space="preserve"> row["加權平均科組距count70Down"] = analytics[key+"^^^count70Down"];</v>
      </c>
      <c r="W27" s="1" t="str">
        <f t="shared" si="4"/>
        <v xml:space="preserve"> row["加權平均校組距count70Down"] = analytics[key+"^^^count70Down"];</v>
      </c>
      <c r="X27" s="1" t="str">
        <f t="shared" si="4"/>
        <v xml:space="preserve"> row["類1總分組距count70Down"] = analytics[key+"^^^count70Down"];</v>
      </c>
      <c r="Y27" s="1" t="str">
        <f t="shared" si="4"/>
        <v xml:space="preserve"> row["類1平均組距count70Down"] = analytics[key+"^^^count70Down"];</v>
      </c>
      <c r="Z27" s="1" t="str">
        <f t="shared" si="4"/>
        <v xml:space="preserve"> row["類1加權總分組距count70Down"] = analytics[key+"^^^count70Down"];</v>
      </c>
      <c r="AA27" s="1" t="str">
        <f t="shared" si="4"/>
        <v xml:space="preserve"> row["類1加權平均組距count70Down"] = analytics[key+"^^^count70Down"];</v>
      </c>
      <c r="AB27" s="1" t="str">
        <f t="shared" si="4"/>
        <v xml:space="preserve"> row["類2總分組距count70Down"] = analytics[key+"^^^count70Down"];</v>
      </c>
      <c r="AC27" s="1" t="str">
        <f t="shared" si="4"/>
        <v xml:space="preserve"> row["類2平均組距count70Down"] = analytics[key+"^^^count70Down"];</v>
      </c>
      <c r="AD27" s="1" t="str">
        <f t="shared" si="4"/>
        <v xml:space="preserve"> row["類2加權總分組距count70Down"] = analytics[key+"^^^count70Down"];</v>
      </c>
      <c r="AE27" s="1" t="str">
        <f t="shared" si="4"/>
        <v xml:space="preserve"> row["類2加權平均組距count70Down"] = analytics[key+"^^^count70Down"];</v>
      </c>
    </row>
    <row r="28" spans="1:31" ht="16.5" customHeight="1">
      <c r="A28" s="1" t="s">
        <v>5</v>
      </c>
      <c r="C28" s="1" t="str">
        <f>"analytics.Add(k + ""^^^"&amp;A28&amp;""","&amp;A28&amp;");"</f>
        <v>analytics.Add(k + "^^^count60Down",count60Down);</v>
      </c>
      <c r="G28" s="1" t="str">
        <f>" row["""&amp;G$1&amp;"組距"" + subjectIndex + """&amp;$A28&amp;"""] = analytics[key+""^^^"&amp;$A28&amp;"""];"</f>
        <v xml:space="preserve"> row["班組距" + subjectIndex + "count60Down"] = analytics[key+"^^^count60Down"];</v>
      </c>
      <c r="H28" s="1" t="str">
        <f>" row["""&amp;H$1&amp;"組距"" + subjectIndex + """&amp;$A28&amp;"""] = analytics[key+""^^^"&amp;$A28&amp;"""];"</f>
        <v xml:space="preserve"> row["科組距" + subjectIndex + "count60Down"] = analytics[key+"^^^count60Down"];</v>
      </c>
      <c r="I28" s="1" t="str">
        <f>" row["""&amp;I$1&amp;"組距"" + subjectIndex + """&amp;$A28&amp;"""] = analytics[key+""^^^"&amp;$A28&amp;"""];"</f>
        <v xml:space="preserve"> row["校組距" + subjectIndex + "count60Down"] = analytics[key+"^^^count60Down"];</v>
      </c>
      <c r="J28" s="1" t="str">
        <f>" row["""&amp;J$1&amp;"組距"" + subjectIndex + """&amp;$A28&amp;"""] = analytics[key+""^^^"&amp;$A28&amp;"""];"</f>
        <v xml:space="preserve"> row["類1組距" + subjectIndex + "count60Down"] = analytics[key+"^^^count60Down"];</v>
      </c>
      <c r="K28" s="1" t="str">
        <f>" row["""&amp;K$1&amp;"組距"" + subjectIndex + """&amp;$A28&amp;"""] = analytics[key+""^^^"&amp;$A28&amp;"""];"</f>
        <v xml:space="preserve"> row["類2組距" + subjectIndex + "count60Down"] = analytics[key+"^^^count60Down"];</v>
      </c>
      <c r="L28" s="1" t="str">
        <f t="shared" si="3"/>
        <v xml:space="preserve"> row["總分班組距count60Down"] = analytics[key+"^^^count60Down"];</v>
      </c>
      <c r="M28" s="1" t="str">
        <f t="shared" si="4"/>
        <v xml:space="preserve"> row["總分科組距count60Down"] = analytics[key+"^^^count60Down"];</v>
      </c>
      <c r="N28" s="1" t="str">
        <f t="shared" si="4"/>
        <v xml:space="preserve"> row["總分校組距count60Down"] = analytics[key+"^^^count60Down"];</v>
      </c>
      <c r="O28" s="1" t="str">
        <f t="shared" si="4"/>
        <v xml:space="preserve"> row["平均班組距count60Down"] = analytics[key+"^^^count60Down"];</v>
      </c>
      <c r="P28" s="1" t="str">
        <f t="shared" si="4"/>
        <v xml:space="preserve"> row["平均科組距count60Down"] = analytics[key+"^^^count60Down"];</v>
      </c>
      <c r="Q28" s="1" t="str">
        <f t="shared" si="4"/>
        <v xml:space="preserve"> row["平均校組距count60Down"] = analytics[key+"^^^count60Down"];</v>
      </c>
      <c r="R28" s="1" t="str">
        <f t="shared" si="4"/>
        <v xml:space="preserve"> row["加權總分班組距count60Down"] = analytics[key+"^^^count60Down"];</v>
      </c>
      <c r="S28" s="1" t="str">
        <f t="shared" si="4"/>
        <v xml:space="preserve"> row["加權總分科組距count60Down"] = analytics[key+"^^^count60Down"];</v>
      </c>
      <c r="T28" s="1" t="str">
        <f t="shared" si="4"/>
        <v xml:space="preserve"> row["加權總分校組距count60Down"] = analytics[key+"^^^count60Down"];</v>
      </c>
      <c r="U28" s="1" t="str">
        <f t="shared" si="4"/>
        <v xml:space="preserve"> row["加權平均班組距count60Down"] = analytics[key+"^^^count60Down"];</v>
      </c>
      <c r="V28" s="1" t="str">
        <f t="shared" si="4"/>
        <v xml:space="preserve"> row["加權平均科組距count60Down"] = analytics[key+"^^^count60Down"];</v>
      </c>
      <c r="W28" s="1" t="str">
        <f t="shared" si="4"/>
        <v xml:space="preserve"> row["加權平均校組距count60Down"] = analytics[key+"^^^count60Down"];</v>
      </c>
      <c r="X28" s="1" t="str">
        <f t="shared" si="4"/>
        <v xml:space="preserve"> row["類1總分組距count60Down"] = analytics[key+"^^^count60Down"];</v>
      </c>
      <c r="Y28" s="1" t="str">
        <f t="shared" si="4"/>
        <v xml:space="preserve"> row["類1平均組距count60Down"] = analytics[key+"^^^count60Down"];</v>
      </c>
      <c r="Z28" s="1" t="str">
        <f t="shared" si="4"/>
        <v xml:space="preserve"> row["類1加權總分組距count60Down"] = analytics[key+"^^^count60Down"];</v>
      </c>
      <c r="AA28" s="1" t="str">
        <f t="shared" si="4"/>
        <v xml:space="preserve"> row["類1加權平均組距count60Down"] = analytics[key+"^^^count60Down"];</v>
      </c>
      <c r="AB28" s="1" t="str">
        <f t="shared" si="4"/>
        <v xml:space="preserve"> row["類2總分組距count60Down"] = analytics[key+"^^^count60Down"];</v>
      </c>
      <c r="AC28" s="1" t="str">
        <f t="shared" si="4"/>
        <v xml:space="preserve"> row["類2平均組距count60Down"] = analytics[key+"^^^count60Down"];</v>
      </c>
      <c r="AD28" s="1" t="str">
        <f t="shared" si="4"/>
        <v xml:space="preserve"> row["類2加權總分組距count60Down"] = analytics[key+"^^^count60Down"];</v>
      </c>
      <c r="AE28" s="1" t="str">
        <f t="shared" si="4"/>
        <v xml:space="preserve"> row["類2加權平均組距count60Down"] = analytics[key+"^^^count60Down"];</v>
      </c>
    </row>
    <row r="29" spans="1:31" ht="16.5" customHeight="1">
      <c r="A29" s="1" t="s">
        <v>4</v>
      </c>
      <c r="C29" s="1" t="str">
        <f>"analytics.Add(k + ""^^^"&amp;A29&amp;""","&amp;A29&amp;");"</f>
        <v>analytics.Add(k + "^^^count50Down",count50Down);</v>
      </c>
      <c r="G29" s="1" t="str">
        <f>" row["""&amp;G$1&amp;"組距"" + subjectIndex + """&amp;$A29&amp;"""] = analytics[key+""^^^"&amp;$A29&amp;"""];"</f>
        <v xml:space="preserve"> row["班組距" + subjectIndex + "count50Down"] = analytics[key+"^^^count50Down"];</v>
      </c>
      <c r="H29" s="1" t="str">
        <f>" row["""&amp;H$1&amp;"組距"" + subjectIndex + """&amp;$A29&amp;"""] = analytics[key+""^^^"&amp;$A29&amp;"""];"</f>
        <v xml:space="preserve"> row["科組距" + subjectIndex + "count50Down"] = analytics[key+"^^^count50Down"];</v>
      </c>
      <c r="I29" s="1" t="str">
        <f>" row["""&amp;I$1&amp;"組距"" + subjectIndex + """&amp;$A29&amp;"""] = analytics[key+""^^^"&amp;$A29&amp;"""];"</f>
        <v xml:space="preserve"> row["校組距" + subjectIndex + "count50Down"] = analytics[key+"^^^count50Down"];</v>
      </c>
      <c r="J29" s="1" t="str">
        <f>" row["""&amp;J$1&amp;"組距"" + subjectIndex + """&amp;$A29&amp;"""] = analytics[key+""^^^"&amp;$A29&amp;"""];"</f>
        <v xml:space="preserve"> row["類1組距" + subjectIndex + "count50Down"] = analytics[key+"^^^count50Down"];</v>
      </c>
      <c r="K29" s="1" t="str">
        <f>" row["""&amp;K$1&amp;"組距"" + subjectIndex + """&amp;$A29&amp;"""] = analytics[key+""^^^"&amp;$A29&amp;"""];"</f>
        <v xml:space="preserve"> row["類2組距" + subjectIndex + "count50Down"] = analytics[key+"^^^count50Down"];</v>
      </c>
      <c r="L29" s="1" t="str">
        <f t="shared" si="3"/>
        <v xml:space="preserve"> row["總分班組距count50Down"] = analytics[key+"^^^count50Down"];</v>
      </c>
      <c r="M29" s="1" t="str">
        <f t="shared" si="4"/>
        <v xml:space="preserve"> row["總分科組距count50Down"] = analytics[key+"^^^count50Down"];</v>
      </c>
      <c r="N29" s="1" t="str">
        <f t="shared" si="4"/>
        <v xml:space="preserve"> row["總分校組距count50Down"] = analytics[key+"^^^count50Down"];</v>
      </c>
      <c r="O29" s="1" t="str">
        <f t="shared" si="4"/>
        <v xml:space="preserve"> row["平均班組距count50Down"] = analytics[key+"^^^count50Down"];</v>
      </c>
      <c r="P29" s="1" t="str">
        <f t="shared" si="4"/>
        <v xml:space="preserve"> row["平均科組距count50Down"] = analytics[key+"^^^count50Down"];</v>
      </c>
      <c r="Q29" s="1" t="str">
        <f t="shared" si="4"/>
        <v xml:space="preserve"> row["平均校組距count50Down"] = analytics[key+"^^^count50Down"];</v>
      </c>
      <c r="R29" s="1" t="str">
        <f t="shared" si="4"/>
        <v xml:space="preserve"> row["加權總分班組距count50Down"] = analytics[key+"^^^count50Down"];</v>
      </c>
      <c r="S29" s="1" t="str">
        <f t="shared" si="4"/>
        <v xml:space="preserve"> row["加權總分科組距count50Down"] = analytics[key+"^^^count50Down"];</v>
      </c>
      <c r="T29" s="1" t="str">
        <f t="shared" si="4"/>
        <v xml:space="preserve"> row["加權總分校組距count50Down"] = analytics[key+"^^^count50Down"];</v>
      </c>
      <c r="U29" s="1" t="str">
        <f t="shared" si="4"/>
        <v xml:space="preserve"> row["加權平均班組距count50Down"] = analytics[key+"^^^count50Down"];</v>
      </c>
      <c r="V29" s="1" t="str">
        <f t="shared" si="4"/>
        <v xml:space="preserve"> row["加權平均科組距count50Down"] = analytics[key+"^^^count50Down"];</v>
      </c>
      <c r="W29" s="1" t="str">
        <f t="shared" si="4"/>
        <v xml:space="preserve"> row["加權平均校組距count50Down"] = analytics[key+"^^^count50Down"];</v>
      </c>
      <c r="X29" s="1" t="str">
        <f t="shared" si="4"/>
        <v xml:space="preserve"> row["類1總分組距count50Down"] = analytics[key+"^^^count50Down"];</v>
      </c>
      <c r="Y29" s="1" t="str">
        <f t="shared" si="4"/>
        <v xml:space="preserve"> row["類1平均組距count50Down"] = analytics[key+"^^^count50Down"];</v>
      </c>
      <c r="Z29" s="1" t="str">
        <f t="shared" si="4"/>
        <v xml:space="preserve"> row["類1加權總分組距count50Down"] = analytics[key+"^^^count50Down"];</v>
      </c>
      <c r="AA29" s="1" t="str">
        <f t="shared" si="4"/>
        <v xml:space="preserve"> row["類1加權平均組距count50Down"] = analytics[key+"^^^count50Down"];</v>
      </c>
      <c r="AB29" s="1" t="str">
        <f t="shared" si="4"/>
        <v xml:space="preserve"> row["類2總分組距count50Down"] = analytics[key+"^^^count50Down"];</v>
      </c>
      <c r="AC29" s="1" t="str">
        <f t="shared" si="4"/>
        <v xml:space="preserve"> row["類2平均組距count50Down"] = analytics[key+"^^^count50Down"];</v>
      </c>
      <c r="AD29" s="1" t="str">
        <f t="shared" si="4"/>
        <v xml:space="preserve"> row["類2加權總分組距count50Down"] = analytics[key+"^^^count50Down"];</v>
      </c>
      <c r="AE29" s="1" t="str">
        <f t="shared" si="4"/>
        <v xml:space="preserve"> row["類2加權平均組距count50Down"] = analytics[key+"^^^count50Down"];</v>
      </c>
    </row>
    <row r="30" spans="1:31" ht="16.5" customHeight="1">
      <c r="A30" s="1" t="s">
        <v>3</v>
      </c>
      <c r="C30" s="1" t="str">
        <f>"analytics.Add(k + ""^^^"&amp;A30&amp;""","&amp;A30&amp;");"</f>
        <v>analytics.Add(k + "^^^count40Down",count40Down);</v>
      </c>
      <c r="G30" s="1" t="str">
        <f>" row["""&amp;G$1&amp;"組距"" + subjectIndex + """&amp;$A30&amp;"""] = analytics[key+""^^^"&amp;$A30&amp;"""];"</f>
        <v xml:space="preserve"> row["班組距" + subjectIndex + "count40Down"] = analytics[key+"^^^count40Down"];</v>
      </c>
      <c r="H30" s="1" t="str">
        <f>" row["""&amp;H$1&amp;"組距"" + subjectIndex + """&amp;$A30&amp;"""] = analytics[key+""^^^"&amp;$A30&amp;"""];"</f>
        <v xml:space="preserve"> row["科組距" + subjectIndex + "count40Down"] = analytics[key+"^^^count40Down"];</v>
      </c>
      <c r="I30" s="1" t="str">
        <f>" row["""&amp;I$1&amp;"組距"" + subjectIndex + """&amp;$A30&amp;"""] = analytics[key+""^^^"&amp;$A30&amp;"""];"</f>
        <v xml:space="preserve"> row["校組距" + subjectIndex + "count40Down"] = analytics[key+"^^^count40Down"];</v>
      </c>
      <c r="J30" s="1" t="str">
        <f>" row["""&amp;J$1&amp;"組距"" + subjectIndex + """&amp;$A30&amp;"""] = analytics[key+""^^^"&amp;$A30&amp;"""];"</f>
        <v xml:space="preserve"> row["類1組距" + subjectIndex + "count40Down"] = analytics[key+"^^^count40Down"];</v>
      </c>
      <c r="K30" s="1" t="str">
        <f>" row["""&amp;K$1&amp;"組距"" + subjectIndex + """&amp;$A30&amp;"""] = analytics[key+""^^^"&amp;$A30&amp;"""];"</f>
        <v xml:space="preserve"> row["類2組距" + subjectIndex + "count40Down"] = analytics[key+"^^^count40Down"];</v>
      </c>
      <c r="L30" s="1" t="str">
        <f t="shared" si="3"/>
        <v xml:space="preserve"> row["總分班組距count40Down"] = analytics[key+"^^^count40Down"];</v>
      </c>
      <c r="M30" s="1" t="str">
        <f t="shared" si="4"/>
        <v xml:space="preserve"> row["總分科組距count40Down"] = analytics[key+"^^^count40Down"];</v>
      </c>
      <c r="N30" s="1" t="str">
        <f t="shared" si="4"/>
        <v xml:space="preserve"> row["總分校組距count40Down"] = analytics[key+"^^^count40Down"];</v>
      </c>
      <c r="O30" s="1" t="str">
        <f t="shared" si="4"/>
        <v xml:space="preserve"> row["平均班組距count40Down"] = analytics[key+"^^^count40Down"];</v>
      </c>
      <c r="P30" s="1" t="str">
        <f t="shared" si="4"/>
        <v xml:space="preserve"> row["平均科組距count40Down"] = analytics[key+"^^^count40Down"];</v>
      </c>
      <c r="Q30" s="1" t="str">
        <f t="shared" si="4"/>
        <v xml:space="preserve"> row["平均校組距count40Down"] = analytics[key+"^^^count40Down"];</v>
      </c>
      <c r="R30" s="1" t="str">
        <f t="shared" si="4"/>
        <v xml:space="preserve"> row["加權總分班組距count40Down"] = analytics[key+"^^^count40Down"];</v>
      </c>
      <c r="S30" s="1" t="str">
        <f t="shared" si="4"/>
        <v xml:space="preserve"> row["加權總分科組距count40Down"] = analytics[key+"^^^count40Down"];</v>
      </c>
      <c r="T30" s="1" t="str">
        <f t="shared" si="4"/>
        <v xml:space="preserve"> row["加權總分校組距count40Down"] = analytics[key+"^^^count40Down"];</v>
      </c>
      <c r="U30" s="1" t="str">
        <f t="shared" si="4"/>
        <v xml:space="preserve"> row["加權平均班組距count40Down"] = analytics[key+"^^^count40Down"];</v>
      </c>
      <c r="V30" s="1" t="str">
        <f t="shared" si="4"/>
        <v xml:space="preserve"> row["加權平均科組距count40Down"] = analytics[key+"^^^count40Down"];</v>
      </c>
      <c r="W30" s="1" t="str">
        <f t="shared" si="4"/>
        <v xml:space="preserve"> row["加權平均校組距count40Down"] = analytics[key+"^^^count40Down"];</v>
      </c>
      <c r="X30" s="1" t="str">
        <f t="shared" si="4"/>
        <v xml:space="preserve"> row["類1總分組距count40Down"] = analytics[key+"^^^count40Down"];</v>
      </c>
      <c r="Y30" s="1" t="str">
        <f t="shared" si="4"/>
        <v xml:space="preserve"> row["類1平均組距count40Down"] = analytics[key+"^^^count40Down"];</v>
      </c>
      <c r="Z30" s="1" t="str">
        <f t="shared" si="4"/>
        <v xml:space="preserve"> row["類1加權總分組距count40Down"] = analytics[key+"^^^count40Down"];</v>
      </c>
      <c r="AA30" s="1" t="str">
        <f t="shared" si="4"/>
        <v xml:space="preserve"> row["類1加權平均組距count40Down"] = analytics[key+"^^^count40Down"];</v>
      </c>
      <c r="AB30" s="1" t="str">
        <f t="shared" si="4"/>
        <v xml:space="preserve"> row["類2總分組距count40Down"] = analytics[key+"^^^count40Down"];</v>
      </c>
      <c r="AC30" s="1" t="str">
        <f t="shared" si="4"/>
        <v xml:space="preserve"> row["類2平均組距count40Down"] = analytics[key+"^^^count40Down"];</v>
      </c>
      <c r="AD30" s="1" t="str">
        <f t="shared" si="4"/>
        <v xml:space="preserve"> row["類2加權總分組距count40Down"] = analytics[key+"^^^count40Down"];</v>
      </c>
      <c r="AE30" s="1" t="str">
        <f t="shared" si="4"/>
        <v xml:space="preserve"> row["類2加權平均組距count40Down"] = analytics[key+"^^^count40Down"];</v>
      </c>
    </row>
    <row r="31" spans="1:31" ht="16.5" customHeight="1">
      <c r="A31" s="1" t="s">
        <v>2</v>
      </c>
      <c r="C31" s="1" t="str">
        <f>"analytics.Add(k + ""^^^"&amp;A31&amp;""","&amp;A31&amp;");"</f>
        <v>analytics.Add(k + "^^^count30Down",count30Down);</v>
      </c>
      <c r="G31" s="1" t="str">
        <f>" row["""&amp;G$1&amp;"組距"" + subjectIndex + """&amp;$A31&amp;"""] = analytics[key+""^^^"&amp;$A31&amp;"""];"</f>
        <v xml:space="preserve"> row["班組距" + subjectIndex + "count30Down"] = analytics[key+"^^^count30Down"];</v>
      </c>
      <c r="H31" s="1" t="str">
        <f>" row["""&amp;H$1&amp;"組距"" + subjectIndex + """&amp;$A31&amp;"""] = analytics[key+""^^^"&amp;$A31&amp;"""];"</f>
        <v xml:space="preserve"> row["科組距" + subjectIndex + "count30Down"] = analytics[key+"^^^count30Down"];</v>
      </c>
      <c r="I31" s="1" t="str">
        <f>" row["""&amp;I$1&amp;"組距"" + subjectIndex + """&amp;$A31&amp;"""] = analytics[key+""^^^"&amp;$A31&amp;"""];"</f>
        <v xml:space="preserve"> row["校組距" + subjectIndex + "count30Down"] = analytics[key+"^^^count30Down"];</v>
      </c>
      <c r="J31" s="1" t="str">
        <f>" row["""&amp;J$1&amp;"組距"" + subjectIndex + """&amp;$A31&amp;"""] = analytics[key+""^^^"&amp;$A31&amp;"""];"</f>
        <v xml:space="preserve"> row["類1組距" + subjectIndex + "count30Down"] = analytics[key+"^^^count30Down"];</v>
      </c>
      <c r="K31" s="1" t="str">
        <f>" row["""&amp;K$1&amp;"組距"" + subjectIndex + """&amp;$A31&amp;"""] = analytics[key+""^^^"&amp;$A31&amp;"""];"</f>
        <v xml:space="preserve"> row["類2組距" + subjectIndex + "count30Down"] = analytics[key+"^^^count30Down"];</v>
      </c>
      <c r="L31" s="1" t="str">
        <f t="shared" si="3"/>
        <v xml:space="preserve"> row["總分班組距count30Down"] = analytics[key+"^^^count30Down"];</v>
      </c>
      <c r="M31" s="1" t="str">
        <f t="shared" si="4"/>
        <v xml:space="preserve"> row["總分科組距count30Down"] = analytics[key+"^^^count30Down"];</v>
      </c>
      <c r="N31" s="1" t="str">
        <f t="shared" si="4"/>
        <v xml:space="preserve"> row["總分校組距count30Down"] = analytics[key+"^^^count30Down"];</v>
      </c>
      <c r="O31" s="1" t="str">
        <f t="shared" si="4"/>
        <v xml:space="preserve"> row["平均班組距count30Down"] = analytics[key+"^^^count30Down"];</v>
      </c>
      <c r="P31" s="1" t="str">
        <f t="shared" si="4"/>
        <v xml:space="preserve"> row["平均科組距count30Down"] = analytics[key+"^^^count30Down"];</v>
      </c>
      <c r="Q31" s="1" t="str">
        <f t="shared" si="4"/>
        <v xml:space="preserve"> row["平均校組距count30Down"] = analytics[key+"^^^count30Down"];</v>
      </c>
      <c r="R31" s="1" t="str">
        <f t="shared" si="4"/>
        <v xml:space="preserve"> row["加權總分班組距count30Down"] = analytics[key+"^^^count30Down"];</v>
      </c>
      <c r="S31" s="1" t="str">
        <f t="shared" si="4"/>
        <v xml:space="preserve"> row["加權總分科組距count30Down"] = analytics[key+"^^^count30Down"];</v>
      </c>
      <c r="T31" s="1" t="str">
        <f t="shared" si="4"/>
        <v xml:space="preserve"> row["加權總分校組距count30Down"] = analytics[key+"^^^count30Down"];</v>
      </c>
      <c r="U31" s="1" t="str">
        <f t="shared" si="4"/>
        <v xml:space="preserve"> row["加權平均班組距count30Down"] = analytics[key+"^^^count30Down"];</v>
      </c>
      <c r="V31" s="1" t="str">
        <f t="shared" si="4"/>
        <v xml:space="preserve"> row["加權平均科組距count30Down"] = analytics[key+"^^^count30Down"];</v>
      </c>
      <c r="W31" s="1" t="str">
        <f t="shared" si="4"/>
        <v xml:space="preserve"> row["加權平均校組距count30Down"] = analytics[key+"^^^count30Down"];</v>
      </c>
      <c r="X31" s="1" t="str">
        <f t="shared" si="4"/>
        <v xml:space="preserve"> row["類1總分組距count30Down"] = analytics[key+"^^^count30Down"];</v>
      </c>
      <c r="Y31" s="1" t="str">
        <f t="shared" si="4"/>
        <v xml:space="preserve"> row["類1平均組距count30Down"] = analytics[key+"^^^count30Down"];</v>
      </c>
      <c r="Z31" s="1" t="str">
        <f t="shared" si="4"/>
        <v xml:space="preserve"> row["類1加權總分組距count30Down"] = analytics[key+"^^^count30Down"];</v>
      </c>
      <c r="AA31" s="1" t="str">
        <f t="shared" si="4"/>
        <v xml:space="preserve"> row["類1加權平均組距count30Down"] = analytics[key+"^^^count30Down"];</v>
      </c>
      <c r="AB31" s="1" t="str">
        <f t="shared" si="4"/>
        <v xml:space="preserve"> row["類2總分組距count30Down"] = analytics[key+"^^^count30Down"];</v>
      </c>
      <c r="AC31" s="1" t="str">
        <f t="shared" si="4"/>
        <v xml:space="preserve"> row["類2平均組距count30Down"] = analytics[key+"^^^count30Down"];</v>
      </c>
      <c r="AD31" s="1" t="str">
        <f t="shared" si="4"/>
        <v xml:space="preserve"> row["類2加權總分組距count30Down"] = analytics[key+"^^^count30Down"];</v>
      </c>
      <c r="AE31" s="1" t="str">
        <f t="shared" si="4"/>
        <v xml:space="preserve"> row["類2加權平均組距count30Down"] = analytics[key+"^^^count30Down"];</v>
      </c>
    </row>
    <row r="32" spans="1:31" ht="16.5" customHeight="1">
      <c r="A32" s="1" t="s">
        <v>1</v>
      </c>
      <c r="C32" s="1" t="str">
        <f>"analytics.Add(k + ""^^^"&amp;A32&amp;""","&amp;A32&amp;");"</f>
        <v>analytics.Add(k + "^^^count20Down",count20Down);</v>
      </c>
      <c r="G32" s="1" t="str">
        <f>" row["""&amp;G$1&amp;"組距"" + subjectIndex + """&amp;$A32&amp;"""] = analytics[key+""^^^"&amp;$A32&amp;"""];"</f>
        <v xml:space="preserve"> row["班組距" + subjectIndex + "count20Down"] = analytics[key+"^^^count20Down"];</v>
      </c>
      <c r="H32" s="1" t="str">
        <f>" row["""&amp;H$1&amp;"組距"" + subjectIndex + """&amp;$A32&amp;"""] = analytics[key+""^^^"&amp;$A32&amp;"""];"</f>
        <v xml:space="preserve"> row["科組距" + subjectIndex + "count20Down"] = analytics[key+"^^^count20Down"];</v>
      </c>
      <c r="I32" s="1" t="str">
        <f>" row["""&amp;I$1&amp;"組距"" + subjectIndex + """&amp;$A32&amp;"""] = analytics[key+""^^^"&amp;$A32&amp;"""];"</f>
        <v xml:space="preserve"> row["校組距" + subjectIndex + "count20Down"] = analytics[key+"^^^count20Down"];</v>
      </c>
      <c r="J32" s="1" t="str">
        <f>" row["""&amp;J$1&amp;"組距"" + subjectIndex + """&amp;$A32&amp;"""] = analytics[key+""^^^"&amp;$A32&amp;"""];"</f>
        <v xml:space="preserve"> row["類1組距" + subjectIndex + "count20Down"] = analytics[key+"^^^count20Down"];</v>
      </c>
      <c r="K32" s="1" t="str">
        <f>" row["""&amp;K$1&amp;"組距"" + subjectIndex + """&amp;$A32&amp;"""] = analytics[key+""^^^"&amp;$A32&amp;"""];"</f>
        <v xml:space="preserve"> row["類2組距" + subjectIndex + "count20Down"] = analytics[key+"^^^count20Down"];</v>
      </c>
      <c r="L32" s="1" t="str">
        <f t="shared" si="3"/>
        <v xml:space="preserve"> row["總分班組距count20Down"] = analytics[key+"^^^count20Down"];</v>
      </c>
      <c r="M32" s="1" t="str">
        <f t="shared" si="4"/>
        <v xml:space="preserve"> row["總分科組距count20Down"] = analytics[key+"^^^count20Down"];</v>
      </c>
      <c r="N32" s="1" t="str">
        <f t="shared" si="4"/>
        <v xml:space="preserve"> row["總分校組距count20Down"] = analytics[key+"^^^count20Down"];</v>
      </c>
      <c r="O32" s="1" t="str">
        <f t="shared" si="4"/>
        <v xml:space="preserve"> row["平均班組距count20Down"] = analytics[key+"^^^count20Down"];</v>
      </c>
      <c r="P32" s="1" t="str">
        <f t="shared" si="4"/>
        <v xml:space="preserve"> row["平均科組距count20Down"] = analytics[key+"^^^count20Down"];</v>
      </c>
      <c r="Q32" s="1" t="str">
        <f t="shared" si="4"/>
        <v xml:space="preserve"> row["平均校組距count20Down"] = analytics[key+"^^^count20Down"];</v>
      </c>
      <c r="R32" s="1" t="str">
        <f t="shared" si="4"/>
        <v xml:space="preserve"> row["加權總分班組距count20Down"] = analytics[key+"^^^count20Down"];</v>
      </c>
      <c r="S32" s="1" t="str">
        <f t="shared" si="4"/>
        <v xml:space="preserve"> row["加權總分科組距count20Down"] = analytics[key+"^^^count20Down"];</v>
      </c>
      <c r="T32" s="1" t="str">
        <f t="shared" si="4"/>
        <v xml:space="preserve"> row["加權總分校組距count20Down"] = analytics[key+"^^^count20Down"];</v>
      </c>
      <c r="U32" s="1" t="str">
        <f t="shared" si="4"/>
        <v xml:space="preserve"> row["加權平均班組距count20Down"] = analytics[key+"^^^count20Down"];</v>
      </c>
      <c r="V32" s="1" t="str">
        <f t="shared" si="4"/>
        <v xml:space="preserve"> row["加權平均科組距count20Down"] = analytics[key+"^^^count20Down"];</v>
      </c>
      <c r="W32" s="1" t="str">
        <f t="shared" si="4"/>
        <v xml:space="preserve"> row["加權平均校組距count20Down"] = analytics[key+"^^^count20Down"];</v>
      </c>
      <c r="X32" s="1" t="str">
        <f t="shared" si="4"/>
        <v xml:space="preserve"> row["類1總分組距count20Down"] = analytics[key+"^^^count20Down"];</v>
      </c>
      <c r="Y32" s="1" t="str">
        <f t="shared" si="4"/>
        <v xml:space="preserve"> row["類1平均組距count20Down"] = analytics[key+"^^^count20Down"];</v>
      </c>
      <c r="Z32" s="1" t="str">
        <f t="shared" si="4"/>
        <v xml:space="preserve"> row["類1加權總分組距count20Down"] = analytics[key+"^^^count20Down"];</v>
      </c>
      <c r="AA32" s="1" t="str">
        <f t="shared" si="4"/>
        <v xml:space="preserve"> row["類1加權平均組距count20Down"] = analytics[key+"^^^count20Down"];</v>
      </c>
      <c r="AB32" s="1" t="str">
        <f t="shared" si="4"/>
        <v xml:space="preserve"> row["類2總分組距count20Down"] = analytics[key+"^^^count20Down"];</v>
      </c>
      <c r="AC32" s="1" t="str">
        <f t="shared" si="4"/>
        <v xml:space="preserve"> row["類2平均組距count20Down"] = analytics[key+"^^^count20Down"];</v>
      </c>
      <c r="AD32" s="1" t="str">
        <f t="shared" si="4"/>
        <v xml:space="preserve"> row["類2加權總分組距count20Down"] = analytics[key+"^^^count20Down"];</v>
      </c>
      <c r="AE32" s="1" t="str">
        <f t="shared" si="4"/>
        <v xml:space="preserve"> row["類2加權平均組距count20Down"] = analytics[key+"^^^count20Down"];</v>
      </c>
    </row>
    <row r="33" spans="1:31" ht="16.5" customHeight="1">
      <c r="A33" s="1" t="s">
        <v>0</v>
      </c>
      <c r="C33" s="1" t="str">
        <f>"analytics.Add(k + ""^^^"&amp;A33&amp;""","&amp;A33&amp;");"</f>
        <v>analytics.Add(k + "^^^count10Down",count10Down);</v>
      </c>
      <c r="G33" s="1" t="str">
        <f>" row["""&amp;G$1&amp;"組距"" + subjectIndex + """&amp;$A33&amp;"""] = analytics[key+""^^^"&amp;$A33&amp;"""];"</f>
        <v xml:space="preserve"> row["班組距" + subjectIndex + "count10Down"] = analytics[key+"^^^count10Down"];</v>
      </c>
      <c r="H33" s="1" t="str">
        <f>" row["""&amp;H$1&amp;"組距"" + subjectIndex + """&amp;$A33&amp;"""] = analytics[key+""^^^"&amp;$A33&amp;"""];"</f>
        <v xml:space="preserve"> row["科組距" + subjectIndex + "count10Down"] = analytics[key+"^^^count10Down"];</v>
      </c>
      <c r="I33" s="1" t="str">
        <f>" row["""&amp;I$1&amp;"組距"" + subjectIndex + """&amp;$A33&amp;"""] = analytics[key+""^^^"&amp;$A33&amp;"""];"</f>
        <v xml:space="preserve"> row["校組距" + subjectIndex + "count10Down"] = analytics[key+"^^^count10Down"];</v>
      </c>
      <c r="J33" s="1" t="str">
        <f>" row["""&amp;J$1&amp;"組距"" + subjectIndex + """&amp;$A33&amp;"""] = analytics[key+""^^^"&amp;$A33&amp;"""];"</f>
        <v xml:space="preserve"> row["類1組距" + subjectIndex + "count10Down"] = analytics[key+"^^^count10Down"];</v>
      </c>
      <c r="K33" s="1" t="str">
        <f>" row["""&amp;K$1&amp;"組距"" + subjectIndex + """&amp;$A33&amp;"""] = analytics[key+""^^^"&amp;$A33&amp;"""];"</f>
        <v xml:space="preserve"> row["類2組距" + subjectIndex + "count10Down"] = analytics[key+"^^^count10Down"];</v>
      </c>
      <c r="L33" s="1" t="str">
        <f t="shared" si="3"/>
        <v xml:space="preserve"> row["總分班組距count10Down"] = analytics[key+"^^^count10Down"];</v>
      </c>
      <c r="M33" s="1" t="str">
        <f t="shared" si="4"/>
        <v xml:space="preserve"> row["總分科組距count10Down"] = analytics[key+"^^^count10Down"];</v>
      </c>
      <c r="N33" s="1" t="str">
        <f t="shared" si="4"/>
        <v xml:space="preserve"> row["總分校組距count10Down"] = analytics[key+"^^^count10Down"];</v>
      </c>
      <c r="O33" s="1" t="str">
        <f t="shared" si="4"/>
        <v xml:space="preserve"> row["平均班組距count10Down"] = analytics[key+"^^^count10Down"];</v>
      </c>
      <c r="P33" s="1" t="str">
        <f t="shared" si="4"/>
        <v xml:space="preserve"> row["平均科組距count10Down"] = analytics[key+"^^^count10Down"];</v>
      </c>
      <c r="Q33" s="1" t="str">
        <f t="shared" si="4"/>
        <v xml:space="preserve"> row["平均校組距count10Down"] = analytics[key+"^^^count10Down"];</v>
      </c>
      <c r="R33" s="1" t="str">
        <f t="shared" si="4"/>
        <v xml:space="preserve"> row["加權總分班組距count10Down"] = analytics[key+"^^^count10Down"];</v>
      </c>
      <c r="S33" s="1" t="str">
        <f t="shared" si="4"/>
        <v xml:space="preserve"> row["加權總分科組距count10Down"] = analytics[key+"^^^count10Down"];</v>
      </c>
      <c r="T33" s="1" t="str">
        <f t="shared" si="4"/>
        <v xml:space="preserve"> row["加權總分校組距count10Down"] = analytics[key+"^^^count10Down"];</v>
      </c>
      <c r="U33" s="1" t="str">
        <f t="shared" si="4"/>
        <v xml:space="preserve"> row["加權平均班組距count10Down"] = analytics[key+"^^^count10Down"];</v>
      </c>
      <c r="V33" s="1" t="str">
        <f t="shared" si="4"/>
        <v xml:space="preserve"> row["加權平均科組距count10Down"] = analytics[key+"^^^count10Down"];</v>
      </c>
      <c r="W33" s="1" t="str">
        <f t="shared" si="4"/>
        <v xml:space="preserve"> row["加權平均校組距count10Down"] = analytics[key+"^^^count10Down"];</v>
      </c>
      <c r="X33" s="1" t="str">
        <f t="shared" si="4"/>
        <v xml:space="preserve"> row["類1總分組距count10Down"] = analytics[key+"^^^count10Down"];</v>
      </c>
      <c r="Y33" s="1" t="str">
        <f t="shared" ref="Y33:AE33" si="5">" row["""&amp;Y$1&amp;"組距"&amp;$A33&amp;"""] = analytics[key+""^^^"&amp;$A33&amp;"""];"</f>
        <v xml:space="preserve"> row["類1平均組距count10Down"] = analytics[key+"^^^count10Down"];</v>
      </c>
      <c r="Z33" s="1" t="str">
        <f t="shared" si="5"/>
        <v xml:space="preserve"> row["類1加權總分組距count10Down"] = analytics[key+"^^^count10Down"];</v>
      </c>
      <c r="AA33" s="1" t="str">
        <f t="shared" si="5"/>
        <v xml:space="preserve"> row["類1加權平均組距count10Down"] = analytics[key+"^^^count10Down"];</v>
      </c>
      <c r="AB33" s="1" t="str">
        <f t="shared" si="5"/>
        <v xml:space="preserve"> row["類2總分組距count10Down"] = analytics[key+"^^^count10Down"];</v>
      </c>
      <c r="AC33" s="1" t="str">
        <f t="shared" si="5"/>
        <v xml:space="preserve"> row["類2平均組距count10Down"] = analytics[key+"^^^count10Down"];</v>
      </c>
      <c r="AD33" s="1" t="str">
        <f t="shared" si="5"/>
        <v xml:space="preserve"> row["類2加權總分組距count10Down"] = analytics[key+"^^^count10Down"];</v>
      </c>
      <c r="AE33" s="1" t="str">
        <f t="shared" si="5"/>
        <v xml:space="preserve"> row["類2加權平均組距count10Down"] = analytics[key+"^^^count10Down"];</v>
      </c>
    </row>
    <row r="36" spans="1:31" ht="16.5" customHeight="1">
      <c r="A36" s="1" t="s">
        <v>31</v>
      </c>
      <c r="G36" s="1" t="str">
        <f>"table.Columns.Add("""&amp;G$1&amp;$A36&amp;""" + subjectIndex);"</f>
        <v>table.Columns.Add("班高標" + subjectIndex);</v>
      </c>
      <c r="H36" s="1" t="str">
        <f t="shared" ref="H36:L36" si="6">"table.Columns.Add("""&amp;H$1&amp;$A36&amp;""" + subjectIndex);"</f>
        <v>table.Columns.Add("科高標" + subjectIndex);</v>
      </c>
      <c r="I36" s="1" t="str">
        <f t="shared" si="6"/>
        <v>table.Columns.Add("校高標" + subjectIndex);</v>
      </c>
      <c r="J36" s="1" t="str">
        <f t="shared" si="6"/>
        <v>table.Columns.Add("類1高標" + subjectIndex);</v>
      </c>
      <c r="K36" s="1" t="str">
        <f t="shared" si="6"/>
        <v>table.Columns.Add("類2高標" + subjectIndex);</v>
      </c>
      <c r="L36" s="1" t="str">
        <f>"table.Columns.Add("""&amp;L$1&amp;$A36&amp;""");"</f>
        <v>table.Columns.Add("總分班高標");</v>
      </c>
      <c r="M36" s="1" t="str">
        <f t="shared" ref="M36:AE39" si="7">"table.Columns.Add("""&amp;M$1&amp;$A36&amp;""");"</f>
        <v>table.Columns.Add("總分科高標");</v>
      </c>
      <c r="N36" s="1" t="str">
        <f t="shared" si="7"/>
        <v>table.Columns.Add("總分校高標");</v>
      </c>
      <c r="O36" s="1" t="str">
        <f t="shared" si="7"/>
        <v>table.Columns.Add("平均班高標");</v>
      </c>
      <c r="P36" s="1" t="str">
        <f t="shared" si="7"/>
        <v>table.Columns.Add("平均科高標");</v>
      </c>
      <c r="Q36" s="1" t="str">
        <f t="shared" si="7"/>
        <v>table.Columns.Add("平均校高標");</v>
      </c>
      <c r="R36" s="1" t="str">
        <f t="shared" si="7"/>
        <v>table.Columns.Add("加權總分班高標");</v>
      </c>
      <c r="S36" s="1" t="str">
        <f t="shared" si="7"/>
        <v>table.Columns.Add("加權總分科高標");</v>
      </c>
      <c r="T36" s="1" t="str">
        <f t="shared" si="7"/>
        <v>table.Columns.Add("加權總分校高標");</v>
      </c>
      <c r="U36" s="1" t="str">
        <f t="shared" si="7"/>
        <v>table.Columns.Add("加權平均班高標");</v>
      </c>
      <c r="V36" s="1" t="str">
        <f t="shared" si="7"/>
        <v>table.Columns.Add("加權平均科高標");</v>
      </c>
      <c r="W36" s="1" t="str">
        <f t="shared" si="7"/>
        <v>table.Columns.Add("加權平均校高標");</v>
      </c>
      <c r="X36" s="1" t="str">
        <f t="shared" si="7"/>
        <v>table.Columns.Add("類1總分高標");</v>
      </c>
      <c r="Y36" s="1" t="str">
        <f t="shared" si="7"/>
        <v>table.Columns.Add("類1平均高標");</v>
      </c>
      <c r="Z36" s="1" t="str">
        <f t="shared" si="7"/>
        <v>table.Columns.Add("類1加權總分高標");</v>
      </c>
      <c r="AA36" s="1" t="str">
        <f t="shared" si="7"/>
        <v>table.Columns.Add("類1加權平均高標");</v>
      </c>
      <c r="AB36" s="1" t="str">
        <f t="shared" si="7"/>
        <v>table.Columns.Add("類2總分高標");</v>
      </c>
      <c r="AC36" s="1" t="str">
        <f t="shared" si="7"/>
        <v>table.Columns.Add("類2平均高標");</v>
      </c>
      <c r="AD36" s="1" t="str">
        <f t="shared" si="7"/>
        <v>table.Columns.Add("類2加權總分高標");</v>
      </c>
      <c r="AE36" s="1" t="str">
        <f t="shared" si="7"/>
        <v>table.Columns.Add("類2加權平均高標");</v>
      </c>
    </row>
    <row r="37" spans="1:31" ht="16.5" customHeight="1">
      <c r="A37" s="1" t="s">
        <v>30</v>
      </c>
      <c r="G37" s="1" t="str">
        <f t="shared" ref="G37:L39" si="8">"table.Columns.Add("""&amp;G$1&amp;$A37&amp;""" + subjectIndex);"</f>
        <v>table.Columns.Add("班均標" + subjectIndex);</v>
      </c>
      <c r="H37" s="1" t="str">
        <f t="shared" si="8"/>
        <v>table.Columns.Add("科均標" + subjectIndex);</v>
      </c>
      <c r="I37" s="1" t="str">
        <f t="shared" si="8"/>
        <v>table.Columns.Add("校均標" + subjectIndex);</v>
      </c>
      <c r="J37" s="1" t="str">
        <f t="shared" si="8"/>
        <v>table.Columns.Add("類1均標" + subjectIndex);</v>
      </c>
      <c r="K37" s="1" t="str">
        <f t="shared" si="8"/>
        <v>table.Columns.Add("類2均標" + subjectIndex);</v>
      </c>
      <c r="L37" s="1" t="str">
        <f t="shared" ref="L37:AA39" si="9">"table.Columns.Add("""&amp;L$1&amp;$A37&amp;""");"</f>
        <v>table.Columns.Add("總分班均標");</v>
      </c>
      <c r="M37" s="1" t="str">
        <f t="shared" si="9"/>
        <v>table.Columns.Add("總分科均標");</v>
      </c>
      <c r="N37" s="1" t="str">
        <f t="shared" si="9"/>
        <v>table.Columns.Add("總分校均標");</v>
      </c>
      <c r="O37" s="1" t="str">
        <f t="shared" si="9"/>
        <v>table.Columns.Add("平均班均標");</v>
      </c>
      <c r="P37" s="1" t="str">
        <f t="shared" si="9"/>
        <v>table.Columns.Add("平均科均標");</v>
      </c>
      <c r="Q37" s="1" t="str">
        <f t="shared" si="9"/>
        <v>table.Columns.Add("平均校均標");</v>
      </c>
      <c r="R37" s="1" t="str">
        <f t="shared" si="9"/>
        <v>table.Columns.Add("加權總分班均標");</v>
      </c>
      <c r="S37" s="1" t="str">
        <f t="shared" si="9"/>
        <v>table.Columns.Add("加權總分科均標");</v>
      </c>
      <c r="T37" s="1" t="str">
        <f t="shared" si="9"/>
        <v>table.Columns.Add("加權總分校均標");</v>
      </c>
      <c r="U37" s="1" t="str">
        <f t="shared" si="9"/>
        <v>table.Columns.Add("加權平均班均標");</v>
      </c>
      <c r="V37" s="1" t="str">
        <f t="shared" si="9"/>
        <v>table.Columns.Add("加權平均科均標");</v>
      </c>
      <c r="W37" s="1" t="str">
        <f t="shared" si="9"/>
        <v>table.Columns.Add("加權平均校均標");</v>
      </c>
      <c r="X37" s="1" t="str">
        <f t="shared" si="9"/>
        <v>table.Columns.Add("類1總分均標");</v>
      </c>
      <c r="Y37" s="1" t="str">
        <f t="shared" si="9"/>
        <v>table.Columns.Add("類1平均均標");</v>
      </c>
      <c r="Z37" s="1" t="str">
        <f t="shared" si="9"/>
        <v>table.Columns.Add("類1加權總分均標");</v>
      </c>
      <c r="AA37" s="1" t="str">
        <f t="shared" si="9"/>
        <v>table.Columns.Add("類1加權平均均標");</v>
      </c>
      <c r="AB37" s="1" t="str">
        <f t="shared" si="7"/>
        <v>table.Columns.Add("類2總分均標");</v>
      </c>
      <c r="AC37" s="1" t="str">
        <f t="shared" si="7"/>
        <v>table.Columns.Add("類2平均均標");</v>
      </c>
      <c r="AD37" s="1" t="str">
        <f t="shared" si="7"/>
        <v>table.Columns.Add("類2加權總分均標");</v>
      </c>
      <c r="AE37" s="1" t="str">
        <f t="shared" si="7"/>
        <v>table.Columns.Add("類2加權平均均標");</v>
      </c>
    </row>
    <row r="38" spans="1:31" ht="16.5" customHeight="1">
      <c r="A38" s="1" t="s">
        <v>29</v>
      </c>
      <c r="G38" s="1" t="str">
        <f t="shared" si="8"/>
        <v>table.Columns.Add("班低標" + subjectIndex);</v>
      </c>
      <c r="H38" s="1" t="str">
        <f t="shared" si="8"/>
        <v>table.Columns.Add("科低標" + subjectIndex);</v>
      </c>
      <c r="I38" s="1" t="str">
        <f t="shared" si="8"/>
        <v>table.Columns.Add("校低標" + subjectIndex);</v>
      </c>
      <c r="J38" s="1" t="str">
        <f t="shared" si="8"/>
        <v>table.Columns.Add("類1低標" + subjectIndex);</v>
      </c>
      <c r="K38" s="1" t="str">
        <f t="shared" si="8"/>
        <v>table.Columns.Add("類2低標" + subjectIndex);</v>
      </c>
      <c r="L38" s="1" t="str">
        <f t="shared" si="9"/>
        <v>table.Columns.Add("總分班低標");</v>
      </c>
      <c r="M38" s="1" t="str">
        <f t="shared" si="9"/>
        <v>table.Columns.Add("總分科低標");</v>
      </c>
      <c r="N38" s="1" t="str">
        <f t="shared" si="9"/>
        <v>table.Columns.Add("總分校低標");</v>
      </c>
      <c r="O38" s="1" t="str">
        <f t="shared" si="9"/>
        <v>table.Columns.Add("平均班低標");</v>
      </c>
      <c r="P38" s="1" t="str">
        <f t="shared" si="9"/>
        <v>table.Columns.Add("平均科低標");</v>
      </c>
      <c r="Q38" s="1" t="str">
        <f t="shared" si="9"/>
        <v>table.Columns.Add("平均校低標");</v>
      </c>
      <c r="R38" s="1" t="str">
        <f t="shared" si="9"/>
        <v>table.Columns.Add("加權總分班低標");</v>
      </c>
      <c r="S38" s="1" t="str">
        <f t="shared" si="9"/>
        <v>table.Columns.Add("加權總分科低標");</v>
      </c>
      <c r="T38" s="1" t="str">
        <f t="shared" si="7"/>
        <v>table.Columns.Add("加權總分校低標");</v>
      </c>
      <c r="U38" s="1" t="str">
        <f t="shared" si="7"/>
        <v>table.Columns.Add("加權平均班低標");</v>
      </c>
      <c r="V38" s="1" t="str">
        <f t="shared" si="7"/>
        <v>table.Columns.Add("加權平均科低標");</v>
      </c>
      <c r="W38" s="1" t="str">
        <f t="shared" si="7"/>
        <v>table.Columns.Add("加權平均校低標");</v>
      </c>
      <c r="X38" s="1" t="str">
        <f t="shared" si="7"/>
        <v>table.Columns.Add("類1總分低標");</v>
      </c>
      <c r="Y38" s="1" t="str">
        <f t="shared" si="7"/>
        <v>table.Columns.Add("類1平均低標");</v>
      </c>
      <c r="Z38" s="1" t="str">
        <f t="shared" si="7"/>
        <v>table.Columns.Add("類1加權總分低標");</v>
      </c>
      <c r="AA38" s="1" t="str">
        <f t="shared" si="7"/>
        <v>table.Columns.Add("類1加權平均低標");</v>
      </c>
      <c r="AB38" s="1" t="str">
        <f t="shared" si="7"/>
        <v>table.Columns.Add("類2總分低標");</v>
      </c>
      <c r="AC38" s="1" t="str">
        <f t="shared" si="7"/>
        <v>table.Columns.Add("類2平均低標");</v>
      </c>
      <c r="AD38" s="1" t="str">
        <f t="shared" si="7"/>
        <v>table.Columns.Add("類2加權總分低標");</v>
      </c>
      <c r="AE38" s="1" t="str">
        <f t="shared" si="7"/>
        <v>table.Columns.Add("類2加權平均低標");</v>
      </c>
    </row>
    <row r="39" spans="1:31" ht="16.5" customHeight="1">
      <c r="A39" s="1" t="s">
        <v>28</v>
      </c>
      <c r="G39" s="1" t="str">
        <f t="shared" si="8"/>
        <v>table.Columns.Add("班標準差" + subjectIndex);</v>
      </c>
      <c r="H39" s="1" t="str">
        <f t="shared" si="8"/>
        <v>table.Columns.Add("科標準差" + subjectIndex);</v>
      </c>
      <c r="I39" s="1" t="str">
        <f t="shared" si="8"/>
        <v>table.Columns.Add("校標準差" + subjectIndex);</v>
      </c>
      <c r="J39" s="1" t="str">
        <f t="shared" si="8"/>
        <v>table.Columns.Add("類1標準差" + subjectIndex);</v>
      </c>
      <c r="K39" s="1" t="str">
        <f t="shared" si="8"/>
        <v>table.Columns.Add("類2標準差" + subjectIndex);</v>
      </c>
      <c r="L39" s="1" t="str">
        <f t="shared" si="9"/>
        <v>table.Columns.Add("總分班標準差");</v>
      </c>
      <c r="M39" s="1" t="str">
        <f t="shared" si="9"/>
        <v>table.Columns.Add("總分科標準差");</v>
      </c>
      <c r="N39" s="1" t="str">
        <f t="shared" si="9"/>
        <v>table.Columns.Add("總分校標準差");</v>
      </c>
      <c r="O39" s="1" t="str">
        <f t="shared" si="9"/>
        <v>table.Columns.Add("平均班標準差");</v>
      </c>
      <c r="P39" s="1" t="str">
        <f t="shared" si="9"/>
        <v>table.Columns.Add("平均科標準差");</v>
      </c>
      <c r="Q39" s="1" t="str">
        <f t="shared" si="9"/>
        <v>table.Columns.Add("平均校標準差");</v>
      </c>
      <c r="R39" s="1" t="str">
        <f t="shared" si="9"/>
        <v>table.Columns.Add("加權總分班標準差");</v>
      </c>
      <c r="S39" s="1" t="str">
        <f t="shared" si="9"/>
        <v>table.Columns.Add("加權總分科標準差");</v>
      </c>
      <c r="T39" s="1" t="str">
        <f t="shared" si="7"/>
        <v>table.Columns.Add("加權總分校標準差");</v>
      </c>
      <c r="U39" s="1" t="str">
        <f t="shared" si="7"/>
        <v>table.Columns.Add("加權平均班標準差");</v>
      </c>
      <c r="V39" s="1" t="str">
        <f t="shared" si="7"/>
        <v>table.Columns.Add("加權平均科標準差");</v>
      </c>
      <c r="W39" s="1" t="str">
        <f t="shared" si="7"/>
        <v>table.Columns.Add("加權平均校標準差");</v>
      </c>
      <c r="X39" s="1" t="str">
        <f t="shared" si="7"/>
        <v>table.Columns.Add("類1總分標準差");</v>
      </c>
      <c r="Y39" s="1" t="str">
        <f t="shared" si="7"/>
        <v>table.Columns.Add("類1平均標準差");</v>
      </c>
      <c r="Z39" s="1" t="str">
        <f t="shared" si="7"/>
        <v>table.Columns.Add("類1加權總分標準差");</v>
      </c>
      <c r="AA39" s="1" t="str">
        <f t="shared" si="7"/>
        <v>table.Columns.Add("類1加權平均標準差");</v>
      </c>
      <c r="AB39" s="1" t="str">
        <f t="shared" si="7"/>
        <v>table.Columns.Add("類2總分標準差");</v>
      </c>
      <c r="AC39" s="1" t="str">
        <f t="shared" si="7"/>
        <v>table.Columns.Add("類2平均標準差");</v>
      </c>
      <c r="AD39" s="1" t="str">
        <f t="shared" si="7"/>
        <v>table.Columns.Add("類2加權總分標準差");</v>
      </c>
      <c r="AE39" s="1" t="str">
        <f t="shared" si="7"/>
        <v>table.Columns.Add("類2加權平均標準差");</v>
      </c>
    </row>
    <row r="40" spans="1:31" ht="16.5" customHeight="1">
      <c r="A40" s="1" t="s">
        <v>27</v>
      </c>
      <c r="G40" s="1" t="str">
        <f>" table.Columns.Add("""&amp;G$1&amp;"組距"" + subjectIndex + """&amp;$A40&amp;""");"</f>
        <v xml:space="preserve"> table.Columns.Add("班組距" + subjectIndex + "count90");</v>
      </c>
      <c r="H40" s="1" t="str">
        <f t="shared" ref="H40:L40" si="10">" table.Columns.Add("""&amp;H$1&amp;"組距"" + subjectIndex + """&amp;$A40&amp;""");"</f>
        <v xml:space="preserve"> table.Columns.Add("科組距" + subjectIndex + "count90");</v>
      </c>
      <c r="I40" s="1" t="str">
        <f t="shared" si="10"/>
        <v xml:space="preserve"> table.Columns.Add("校組距" + subjectIndex + "count90");</v>
      </c>
      <c r="J40" s="1" t="str">
        <f t="shared" si="10"/>
        <v xml:space="preserve"> table.Columns.Add("類1組距" + subjectIndex + "count90");</v>
      </c>
      <c r="K40" s="1" t="str">
        <f t="shared" si="10"/>
        <v xml:space="preserve"> table.Columns.Add("類2組距" + subjectIndex + "count90");</v>
      </c>
      <c r="L40" s="1" t="str">
        <f>" table.Columns.Add("""&amp;L$1&amp;"組距"&amp;$A40&amp;""");"</f>
        <v xml:space="preserve"> table.Columns.Add("總分班組距count90");</v>
      </c>
      <c r="M40" s="1" t="str">
        <f t="shared" ref="M40:AE55" si="11">" table.Columns.Add("""&amp;M$1&amp;"組距"&amp;$A40&amp;""");"</f>
        <v xml:space="preserve"> table.Columns.Add("總分科組距count90");</v>
      </c>
      <c r="N40" s="1" t="str">
        <f t="shared" si="11"/>
        <v xml:space="preserve"> table.Columns.Add("總分校組距count90");</v>
      </c>
      <c r="O40" s="1" t="str">
        <f t="shared" si="11"/>
        <v xml:space="preserve"> table.Columns.Add("平均班組距count90");</v>
      </c>
      <c r="P40" s="1" t="str">
        <f t="shared" si="11"/>
        <v xml:space="preserve"> table.Columns.Add("平均科組距count90");</v>
      </c>
      <c r="Q40" s="1" t="str">
        <f t="shared" si="11"/>
        <v xml:space="preserve"> table.Columns.Add("平均校組距count90");</v>
      </c>
      <c r="R40" s="1" t="str">
        <f t="shared" si="11"/>
        <v xml:space="preserve"> table.Columns.Add("加權總分班組距count90");</v>
      </c>
      <c r="S40" s="1" t="str">
        <f t="shared" si="11"/>
        <v xml:space="preserve"> table.Columns.Add("加權總分科組距count90");</v>
      </c>
      <c r="T40" s="1" t="str">
        <f t="shared" si="11"/>
        <v xml:space="preserve"> table.Columns.Add("加權總分校組距count90");</v>
      </c>
      <c r="U40" s="1" t="str">
        <f t="shared" si="11"/>
        <v xml:space="preserve"> table.Columns.Add("加權平均班組距count90");</v>
      </c>
      <c r="V40" s="1" t="str">
        <f t="shared" si="11"/>
        <v xml:space="preserve"> table.Columns.Add("加權平均科組距count90");</v>
      </c>
      <c r="W40" s="1" t="str">
        <f t="shared" si="11"/>
        <v xml:space="preserve"> table.Columns.Add("加權平均校組距count90");</v>
      </c>
      <c r="X40" s="1" t="str">
        <f t="shared" si="11"/>
        <v xml:space="preserve"> table.Columns.Add("類1總分組距count90");</v>
      </c>
      <c r="Y40" s="1" t="str">
        <f t="shared" si="11"/>
        <v xml:space="preserve"> table.Columns.Add("類1平均組距count90");</v>
      </c>
      <c r="Z40" s="1" t="str">
        <f t="shared" si="11"/>
        <v xml:space="preserve"> table.Columns.Add("類1加權總分組距count90");</v>
      </c>
      <c r="AA40" s="1" t="str">
        <f t="shared" si="11"/>
        <v xml:space="preserve"> table.Columns.Add("類1加權平均組距count90");</v>
      </c>
      <c r="AB40" s="1" t="str">
        <f t="shared" si="11"/>
        <v xml:space="preserve"> table.Columns.Add("類2總分組距count90");</v>
      </c>
      <c r="AC40" s="1" t="str">
        <f t="shared" si="11"/>
        <v xml:space="preserve"> table.Columns.Add("類2平均組距count90");</v>
      </c>
      <c r="AD40" s="1" t="str">
        <f t="shared" si="11"/>
        <v xml:space="preserve"> table.Columns.Add("類2加權總分組距count90");</v>
      </c>
      <c r="AE40" s="1" t="str">
        <f t="shared" si="11"/>
        <v xml:space="preserve"> table.Columns.Add("類2加權平均組距count90");</v>
      </c>
    </row>
    <row r="41" spans="1:31" ht="16.5" customHeight="1">
      <c r="A41" s="1" t="s">
        <v>26</v>
      </c>
      <c r="G41" s="1" t="str">
        <f t="shared" ref="G41:L67" si="12">" table.Columns.Add("""&amp;G$1&amp;"組距"" + subjectIndex + """&amp;$A41&amp;""");"</f>
        <v xml:space="preserve"> table.Columns.Add("班組距" + subjectIndex + "count80");</v>
      </c>
      <c r="H41" s="1" t="str">
        <f t="shared" si="12"/>
        <v xml:space="preserve"> table.Columns.Add("科組距" + subjectIndex + "count80");</v>
      </c>
      <c r="I41" s="1" t="str">
        <f t="shared" si="12"/>
        <v xml:space="preserve"> table.Columns.Add("校組距" + subjectIndex + "count80");</v>
      </c>
      <c r="J41" s="1" t="str">
        <f t="shared" si="12"/>
        <v xml:space="preserve"> table.Columns.Add("類1組距" + subjectIndex + "count80");</v>
      </c>
      <c r="K41" s="1" t="str">
        <f t="shared" si="12"/>
        <v xml:space="preserve"> table.Columns.Add("類2組距" + subjectIndex + "count80");</v>
      </c>
      <c r="L41" s="1" t="str">
        <f t="shared" ref="L41:AA67" si="13">" table.Columns.Add("""&amp;L$1&amp;"組距"&amp;$A41&amp;""");"</f>
        <v xml:space="preserve"> table.Columns.Add("總分班組距count80");</v>
      </c>
      <c r="M41" s="1" t="str">
        <f t="shared" si="13"/>
        <v xml:space="preserve"> table.Columns.Add("總分科組距count80");</v>
      </c>
      <c r="N41" s="1" t="str">
        <f t="shared" si="13"/>
        <v xml:space="preserve"> table.Columns.Add("總分校組距count80");</v>
      </c>
      <c r="O41" s="1" t="str">
        <f t="shared" si="13"/>
        <v xml:space="preserve"> table.Columns.Add("平均班組距count80");</v>
      </c>
      <c r="P41" s="1" t="str">
        <f t="shared" si="13"/>
        <v xml:space="preserve"> table.Columns.Add("平均科組距count80");</v>
      </c>
      <c r="Q41" s="1" t="str">
        <f t="shared" si="13"/>
        <v xml:space="preserve"> table.Columns.Add("平均校組距count80");</v>
      </c>
      <c r="R41" s="1" t="str">
        <f t="shared" si="13"/>
        <v xml:space="preserve"> table.Columns.Add("加權總分班組距count80");</v>
      </c>
      <c r="S41" s="1" t="str">
        <f t="shared" si="13"/>
        <v xml:space="preserve"> table.Columns.Add("加權總分科組距count80");</v>
      </c>
      <c r="T41" s="1" t="str">
        <f t="shared" si="13"/>
        <v xml:space="preserve"> table.Columns.Add("加權總分校組距count80");</v>
      </c>
      <c r="U41" s="1" t="str">
        <f t="shared" si="13"/>
        <v xml:space="preserve"> table.Columns.Add("加權平均班組距count80");</v>
      </c>
      <c r="V41" s="1" t="str">
        <f t="shared" si="13"/>
        <v xml:space="preserve"> table.Columns.Add("加權平均科組距count80");</v>
      </c>
      <c r="W41" s="1" t="str">
        <f t="shared" si="13"/>
        <v xml:space="preserve"> table.Columns.Add("加權平均校組距count80");</v>
      </c>
      <c r="X41" s="1" t="str">
        <f t="shared" si="13"/>
        <v xml:space="preserve"> table.Columns.Add("類1總分組距count80");</v>
      </c>
      <c r="Y41" s="1" t="str">
        <f t="shared" si="13"/>
        <v xml:space="preserve"> table.Columns.Add("類1平均組距count80");</v>
      </c>
      <c r="Z41" s="1" t="str">
        <f t="shared" si="13"/>
        <v xml:space="preserve"> table.Columns.Add("類1加權總分組距count80");</v>
      </c>
      <c r="AA41" s="1" t="str">
        <f t="shared" si="13"/>
        <v xml:space="preserve"> table.Columns.Add("類1加權平均組距count80");</v>
      </c>
      <c r="AB41" s="1" t="str">
        <f t="shared" si="11"/>
        <v xml:space="preserve"> table.Columns.Add("類2總分組距count80");</v>
      </c>
      <c r="AC41" s="1" t="str">
        <f t="shared" si="11"/>
        <v xml:space="preserve"> table.Columns.Add("類2平均組距count80");</v>
      </c>
      <c r="AD41" s="1" t="str">
        <f t="shared" si="11"/>
        <v xml:space="preserve"> table.Columns.Add("類2加權總分組距count80");</v>
      </c>
      <c r="AE41" s="1" t="str">
        <f t="shared" si="11"/>
        <v xml:space="preserve"> table.Columns.Add("類2加權平均組距count80");</v>
      </c>
    </row>
    <row r="42" spans="1:31" ht="16.5" customHeight="1">
      <c r="A42" s="1" t="s">
        <v>25</v>
      </c>
      <c r="G42" s="1" t="str">
        <f t="shared" si="12"/>
        <v xml:space="preserve"> table.Columns.Add("班組距" + subjectIndex + "count70");</v>
      </c>
      <c r="H42" s="1" t="str">
        <f t="shared" si="12"/>
        <v xml:space="preserve"> table.Columns.Add("科組距" + subjectIndex + "count70");</v>
      </c>
      <c r="I42" s="1" t="str">
        <f t="shared" si="12"/>
        <v xml:space="preserve"> table.Columns.Add("校組距" + subjectIndex + "count70");</v>
      </c>
      <c r="J42" s="1" t="str">
        <f t="shared" si="12"/>
        <v xml:space="preserve"> table.Columns.Add("類1組距" + subjectIndex + "count70");</v>
      </c>
      <c r="K42" s="1" t="str">
        <f t="shared" si="12"/>
        <v xml:space="preserve"> table.Columns.Add("類2組距" + subjectIndex + "count70");</v>
      </c>
      <c r="L42" s="1" t="str">
        <f t="shared" si="13"/>
        <v xml:space="preserve"> table.Columns.Add("總分班組距count70");</v>
      </c>
      <c r="M42" s="1" t="str">
        <f t="shared" si="13"/>
        <v xml:space="preserve"> table.Columns.Add("總分科組距count70");</v>
      </c>
      <c r="N42" s="1" t="str">
        <f t="shared" si="13"/>
        <v xml:space="preserve"> table.Columns.Add("總分校組距count70");</v>
      </c>
      <c r="O42" s="1" t="str">
        <f t="shared" si="13"/>
        <v xml:space="preserve"> table.Columns.Add("平均班組距count70");</v>
      </c>
      <c r="P42" s="1" t="str">
        <f t="shared" si="13"/>
        <v xml:space="preserve"> table.Columns.Add("平均科組距count70");</v>
      </c>
      <c r="Q42" s="1" t="str">
        <f t="shared" si="13"/>
        <v xml:space="preserve"> table.Columns.Add("平均校組距count70");</v>
      </c>
      <c r="R42" s="1" t="str">
        <f t="shared" si="13"/>
        <v xml:space="preserve"> table.Columns.Add("加權總分班組距count70");</v>
      </c>
      <c r="S42" s="1" t="str">
        <f t="shared" si="13"/>
        <v xml:space="preserve"> table.Columns.Add("加權總分科組距count70");</v>
      </c>
      <c r="T42" s="1" t="str">
        <f t="shared" si="11"/>
        <v xml:space="preserve"> table.Columns.Add("加權總分校組距count70");</v>
      </c>
      <c r="U42" s="1" t="str">
        <f t="shared" si="11"/>
        <v xml:space="preserve"> table.Columns.Add("加權平均班組距count70");</v>
      </c>
      <c r="V42" s="1" t="str">
        <f t="shared" si="11"/>
        <v xml:space="preserve"> table.Columns.Add("加權平均科組距count70");</v>
      </c>
      <c r="W42" s="1" t="str">
        <f t="shared" si="11"/>
        <v xml:space="preserve"> table.Columns.Add("加權平均校組距count70");</v>
      </c>
      <c r="X42" s="1" t="str">
        <f t="shared" si="11"/>
        <v xml:space="preserve"> table.Columns.Add("類1總分組距count70");</v>
      </c>
      <c r="Y42" s="1" t="str">
        <f t="shared" si="11"/>
        <v xml:space="preserve"> table.Columns.Add("類1平均組距count70");</v>
      </c>
      <c r="Z42" s="1" t="str">
        <f t="shared" si="11"/>
        <v xml:space="preserve"> table.Columns.Add("類1加權總分組距count70");</v>
      </c>
      <c r="AA42" s="1" t="str">
        <f t="shared" si="11"/>
        <v xml:space="preserve"> table.Columns.Add("類1加權平均組距count70");</v>
      </c>
      <c r="AB42" s="1" t="str">
        <f t="shared" si="11"/>
        <v xml:space="preserve"> table.Columns.Add("類2總分組距count70");</v>
      </c>
      <c r="AC42" s="1" t="str">
        <f t="shared" si="11"/>
        <v xml:space="preserve"> table.Columns.Add("類2平均組距count70");</v>
      </c>
      <c r="AD42" s="1" t="str">
        <f t="shared" si="11"/>
        <v xml:space="preserve"> table.Columns.Add("類2加權總分組距count70");</v>
      </c>
      <c r="AE42" s="1" t="str">
        <f t="shared" si="11"/>
        <v xml:space="preserve"> table.Columns.Add("類2加權平均組距count70");</v>
      </c>
    </row>
    <row r="43" spans="1:31" ht="16.5" customHeight="1">
      <c r="A43" s="1" t="s">
        <v>24</v>
      </c>
      <c r="G43" s="1" t="str">
        <f t="shared" si="12"/>
        <v xml:space="preserve"> table.Columns.Add("班組距" + subjectIndex + "count60");</v>
      </c>
      <c r="H43" s="1" t="str">
        <f t="shared" si="12"/>
        <v xml:space="preserve"> table.Columns.Add("科組距" + subjectIndex + "count60");</v>
      </c>
      <c r="I43" s="1" t="str">
        <f t="shared" si="12"/>
        <v xml:space="preserve"> table.Columns.Add("校組距" + subjectIndex + "count60");</v>
      </c>
      <c r="J43" s="1" t="str">
        <f t="shared" si="12"/>
        <v xml:space="preserve"> table.Columns.Add("類1組距" + subjectIndex + "count60");</v>
      </c>
      <c r="K43" s="1" t="str">
        <f t="shared" si="12"/>
        <v xml:space="preserve"> table.Columns.Add("類2組距" + subjectIndex + "count60");</v>
      </c>
      <c r="L43" s="1" t="str">
        <f t="shared" si="13"/>
        <v xml:space="preserve"> table.Columns.Add("總分班組距count60");</v>
      </c>
      <c r="M43" s="1" t="str">
        <f t="shared" si="13"/>
        <v xml:space="preserve"> table.Columns.Add("總分科組距count60");</v>
      </c>
      <c r="N43" s="1" t="str">
        <f t="shared" si="13"/>
        <v xml:space="preserve"> table.Columns.Add("總分校組距count60");</v>
      </c>
      <c r="O43" s="1" t="str">
        <f t="shared" si="13"/>
        <v xml:space="preserve"> table.Columns.Add("平均班組距count60");</v>
      </c>
      <c r="P43" s="1" t="str">
        <f t="shared" si="13"/>
        <v xml:space="preserve"> table.Columns.Add("平均科組距count60");</v>
      </c>
      <c r="Q43" s="1" t="str">
        <f t="shared" si="13"/>
        <v xml:space="preserve"> table.Columns.Add("平均校組距count60");</v>
      </c>
      <c r="R43" s="1" t="str">
        <f t="shared" si="13"/>
        <v xml:space="preserve"> table.Columns.Add("加權總分班組距count60");</v>
      </c>
      <c r="S43" s="1" t="str">
        <f t="shared" si="13"/>
        <v xml:space="preserve"> table.Columns.Add("加權總分科組距count60");</v>
      </c>
      <c r="T43" s="1" t="str">
        <f t="shared" si="11"/>
        <v xml:space="preserve"> table.Columns.Add("加權總分校組距count60");</v>
      </c>
      <c r="U43" s="1" t="str">
        <f t="shared" si="11"/>
        <v xml:space="preserve"> table.Columns.Add("加權平均班組距count60");</v>
      </c>
      <c r="V43" s="1" t="str">
        <f t="shared" si="11"/>
        <v xml:space="preserve"> table.Columns.Add("加權平均科組距count60");</v>
      </c>
      <c r="W43" s="1" t="str">
        <f t="shared" si="11"/>
        <v xml:space="preserve"> table.Columns.Add("加權平均校組距count60");</v>
      </c>
      <c r="X43" s="1" t="str">
        <f t="shared" si="11"/>
        <v xml:space="preserve"> table.Columns.Add("類1總分組距count60");</v>
      </c>
      <c r="Y43" s="1" t="str">
        <f t="shared" si="11"/>
        <v xml:space="preserve"> table.Columns.Add("類1平均組距count60");</v>
      </c>
      <c r="Z43" s="1" t="str">
        <f t="shared" si="11"/>
        <v xml:space="preserve"> table.Columns.Add("類1加權總分組距count60");</v>
      </c>
      <c r="AA43" s="1" t="str">
        <f t="shared" si="11"/>
        <v xml:space="preserve"> table.Columns.Add("類1加權平均組距count60");</v>
      </c>
      <c r="AB43" s="1" t="str">
        <f t="shared" si="11"/>
        <v xml:space="preserve"> table.Columns.Add("類2總分組距count60");</v>
      </c>
      <c r="AC43" s="1" t="str">
        <f t="shared" si="11"/>
        <v xml:space="preserve"> table.Columns.Add("類2平均組距count60");</v>
      </c>
      <c r="AD43" s="1" t="str">
        <f t="shared" si="11"/>
        <v xml:space="preserve"> table.Columns.Add("類2加權總分組距count60");</v>
      </c>
      <c r="AE43" s="1" t="str">
        <f t="shared" si="11"/>
        <v xml:space="preserve"> table.Columns.Add("類2加權平均組距count60");</v>
      </c>
    </row>
    <row r="44" spans="1:31" ht="16.5" customHeight="1">
      <c r="A44" s="1" t="s">
        <v>23</v>
      </c>
      <c r="G44" s="1" t="str">
        <f t="shared" si="12"/>
        <v xml:space="preserve"> table.Columns.Add("班組距" + subjectIndex + "count50");</v>
      </c>
      <c r="H44" s="1" t="str">
        <f t="shared" si="12"/>
        <v xml:space="preserve"> table.Columns.Add("科組距" + subjectIndex + "count50");</v>
      </c>
      <c r="I44" s="1" t="str">
        <f t="shared" si="12"/>
        <v xml:space="preserve"> table.Columns.Add("校組距" + subjectIndex + "count50");</v>
      </c>
      <c r="J44" s="1" t="str">
        <f t="shared" si="12"/>
        <v xml:space="preserve"> table.Columns.Add("類1組距" + subjectIndex + "count50");</v>
      </c>
      <c r="K44" s="1" t="str">
        <f t="shared" si="12"/>
        <v xml:space="preserve"> table.Columns.Add("類2組距" + subjectIndex + "count50");</v>
      </c>
      <c r="L44" s="1" t="str">
        <f t="shared" si="13"/>
        <v xml:space="preserve"> table.Columns.Add("總分班組距count50");</v>
      </c>
      <c r="M44" s="1" t="str">
        <f t="shared" si="13"/>
        <v xml:space="preserve"> table.Columns.Add("總分科組距count50");</v>
      </c>
      <c r="N44" s="1" t="str">
        <f t="shared" si="13"/>
        <v xml:space="preserve"> table.Columns.Add("總分校組距count50");</v>
      </c>
      <c r="O44" s="1" t="str">
        <f t="shared" si="13"/>
        <v xml:space="preserve"> table.Columns.Add("平均班組距count50");</v>
      </c>
      <c r="P44" s="1" t="str">
        <f t="shared" si="13"/>
        <v xml:space="preserve"> table.Columns.Add("平均科組距count50");</v>
      </c>
      <c r="Q44" s="1" t="str">
        <f t="shared" si="13"/>
        <v xml:space="preserve"> table.Columns.Add("平均校組距count50");</v>
      </c>
      <c r="R44" s="1" t="str">
        <f t="shared" si="13"/>
        <v xml:space="preserve"> table.Columns.Add("加權總分班組距count50");</v>
      </c>
      <c r="S44" s="1" t="str">
        <f t="shared" si="13"/>
        <v xml:space="preserve"> table.Columns.Add("加權總分科組距count50");</v>
      </c>
      <c r="T44" s="1" t="str">
        <f t="shared" si="11"/>
        <v xml:space="preserve"> table.Columns.Add("加權總分校組距count50");</v>
      </c>
      <c r="U44" s="1" t="str">
        <f t="shared" si="11"/>
        <v xml:space="preserve"> table.Columns.Add("加權平均班組距count50");</v>
      </c>
      <c r="V44" s="1" t="str">
        <f t="shared" si="11"/>
        <v xml:space="preserve"> table.Columns.Add("加權平均科組距count50");</v>
      </c>
      <c r="W44" s="1" t="str">
        <f t="shared" si="11"/>
        <v xml:space="preserve"> table.Columns.Add("加權平均校組距count50");</v>
      </c>
      <c r="X44" s="1" t="str">
        <f t="shared" si="11"/>
        <v xml:space="preserve"> table.Columns.Add("類1總分組距count50");</v>
      </c>
      <c r="Y44" s="1" t="str">
        <f t="shared" si="11"/>
        <v xml:space="preserve"> table.Columns.Add("類1平均組距count50");</v>
      </c>
      <c r="Z44" s="1" t="str">
        <f t="shared" si="11"/>
        <v xml:space="preserve"> table.Columns.Add("類1加權總分組距count50");</v>
      </c>
      <c r="AA44" s="1" t="str">
        <f t="shared" si="11"/>
        <v xml:space="preserve"> table.Columns.Add("類1加權平均組距count50");</v>
      </c>
      <c r="AB44" s="1" t="str">
        <f t="shared" si="11"/>
        <v xml:space="preserve"> table.Columns.Add("類2總分組距count50");</v>
      </c>
      <c r="AC44" s="1" t="str">
        <f t="shared" si="11"/>
        <v xml:space="preserve"> table.Columns.Add("類2平均組距count50");</v>
      </c>
      <c r="AD44" s="1" t="str">
        <f t="shared" si="11"/>
        <v xml:space="preserve"> table.Columns.Add("類2加權總分組距count50");</v>
      </c>
      <c r="AE44" s="1" t="str">
        <f t="shared" si="11"/>
        <v xml:space="preserve"> table.Columns.Add("類2加權平均組距count50");</v>
      </c>
    </row>
    <row r="45" spans="1:31" ht="16.5" customHeight="1">
      <c r="A45" s="1" t="s">
        <v>22</v>
      </c>
      <c r="G45" s="1" t="str">
        <f t="shared" si="12"/>
        <v xml:space="preserve"> table.Columns.Add("班組距" + subjectIndex + "count40");</v>
      </c>
      <c r="H45" s="1" t="str">
        <f t="shared" si="12"/>
        <v xml:space="preserve"> table.Columns.Add("科組距" + subjectIndex + "count40");</v>
      </c>
      <c r="I45" s="1" t="str">
        <f t="shared" si="12"/>
        <v xml:space="preserve"> table.Columns.Add("校組距" + subjectIndex + "count40");</v>
      </c>
      <c r="J45" s="1" t="str">
        <f t="shared" si="12"/>
        <v xml:space="preserve"> table.Columns.Add("類1組距" + subjectIndex + "count40");</v>
      </c>
      <c r="K45" s="1" t="str">
        <f t="shared" si="12"/>
        <v xml:space="preserve"> table.Columns.Add("類2組距" + subjectIndex + "count40");</v>
      </c>
      <c r="L45" s="1" t="str">
        <f t="shared" si="13"/>
        <v xml:space="preserve"> table.Columns.Add("總分班組距count40");</v>
      </c>
      <c r="M45" s="1" t="str">
        <f t="shared" si="13"/>
        <v xml:space="preserve"> table.Columns.Add("總分科組距count40");</v>
      </c>
      <c r="N45" s="1" t="str">
        <f t="shared" si="13"/>
        <v xml:space="preserve"> table.Columns.Add("總分校組距count40");</v>
      </c>
      <c r="O45" s="1" t="str">
        <f t="shared" si="13"/>
        <v xml:space="preserve"> table.Columns.Add("平均班組距count40");</v>
      </c>
      <c r="P45" s="1" t="str">
        <f t="shared" si="13"/>
        <v xml:space="preserve"> table.Columns.Add("平均科組距count40");</v>
      </c>
      <c r="Q45" s="1" t="str">
        <f t="shared" si="13"/>
        <v xml:space="preserve"> table.Columns.Add("平均校組距count40");</v>
      </c>
      <c r="R45" s="1" t="str">
        <f t="shared" si="13"/>
        <v xml:space="preserve"> table.Columns.Add("加權總分班組距count40");</v>
      </c>
      <c r="S45" s="1" t="str">
        <f t="shared" si="13"/>
        <v xml:space="preserve"> table.Columns.Add("加權總分科組距count40");</v>
      </c>
      <c r="T45" s="1" t="str">
        <f t="shared" si="11"/>
        <v xml:space="preserve"> table.Columns.Add("加權總分校組距count40");</v>
      </c>
      <c r="U45" s="1" t="str">
        <f t="shared" si="11"/>
        <v xml:space="preserve"> table.Columns.Add("加權平均班組距count40");</v>
      </c>
      <c r="V45" s="1" t="str">
        <f t="shared" si="11"/>
        <v xml:space="preserve"> table.Columns.Add("加權平均科組距count40");</v>
      </c>
      <c r="W45" s="1" t="str">
        <f t="shared" si="11"/>
        <v xml:space="preserve"> table.Columns.Add("加權平均校組距count40");</v>
      </c>
      <c r="X45" s="1" t="str">
        <f t="shared" si="11"/>
        <v xml:space="preserve"> table.Columns.Add("類1總分組距count40");</v>
      </c>
      <c r="Y45" s="1" t="str">
        <f t="shared" si="11"/>
        <v xml:space="preserve"> table.Columns.Add("類1平均組距count40");</v>
      </c>
      <c r="Z45" s="1" t="str">
        <f t="shared" si="11"/>
        <v xml:space="preserve"> table.Columns.Add("類1加權總分組距count40");</v>
      </c>
      <c r="AA45" s="1" t="str">
        <f t="shared" si="11"/>
        <v xml:space="preserve"> table.Columns.Add("類1加權平均組距count40");</v>
      </c>
      <c r="AB45" s="1" t="str">
        <f t="shared" si="11"/>
        <v xml:space="preserve"> table.Columns.Add("類2總分組距count40");</v>
      </c>
      <c r="AC45" s="1" t="str">
        <f t="shared" si="11"/>
        <v xml:space="preserve"> table.Columns.Add("類2平均組距count40");</v>
      </c>
      <c r="AD45" s="1" t="str">
        <f t="shared" si="11"/>
        <v xml:space="preserve"> table.Columns.Add("類2加權總分組距count40");</v>
      </c>
      <c r="AE45" s="1" t="str">
        <f t="shared" si="11"/>
        <v xml:space="preserve"> table.Columns.Add("類2加權平均組距count40");</v>
      </c>
    </row>
    <row r="46" spans="1:31" ht="16.5" customHeight="1">
      <c r="A46" s="1" t="s">
        <v>21</v>
      </c>
      <c r="G46" s="1" t="str">
        <f t="shared" si="12"/>
        <v xml:space="preserve"> table.Columns.Add("班組距" + subjectIndex + "count30");</v>
      </c>
      <c r="H46" s="1" t="str">
        <f t="shared" si="12"/>
        <v xml:space="preserve"> table.Columns.Add("科組距" + subjectIndex + "count30");</v>
      </c>
      <c r="I46" s="1" t="str">
        <f t="shared" si="12"/>
        <v xml:space="preserve"> table.Columns.Add("校組距" + subjectIndex + "count30");</v>
      </c>
      <c r="J46" s="1" t="str">
        <f t="shared" si="12"/>
        <v xml:space="preserve"> table.Columns.Add("類1組距" + subjectIndex + "count30");</v>
      </c>
      <c r="K46" s="1" t="str">
        <f t="shared" si="12"/>
        <v xml:space="preserve"> table.Columns.Add("類2組距" + subjectIndex + "count30");</v>
      </c>
      <c r="L46" s="1" t="str">
        <f t="shared" si="13"/>
        <v xml:space="preserve"> table.Columns.Add("總分班組距count30");</v>
      </c>
      <c r="M46" s="1" t="str">
        <f t="shared" si="13"/>
        <v xml:space="preserve"> table.Columns.Add("總分科組距count30");</v>
      </c>
      <c r="N46" s="1" t="str">
        <f t="shared" si="13"/>
        <v xml:space="preserve"> table.Columns.Add("總分校組距count30");</v>
      </c>
      <c r="O46" s="1" t="str">
        <f t="shared" si="13"/>
        <v xml:space="preserve"> table.Columns.Add("平均班組距count30");</v>
      </c>
      <c r="P46" s="1" t="str">
        <f t="shared" si="13"/>
        <v xml:space="preserve"> table.Columns.Add("平均科組距count30");</v>
      </c>
      <c r="Q46" s="1" t="str">
        <f t="shared" si="13"/>
        <v xml:space="preserve"> table.Columns.Add("平均校組距count30");</v>
      </c>
      <c r="R46" s="1" t="str">
        <f t="shared" si="13"/>
        <v xml:space="preserve"> table.Columns.Add("加權總分班組距count30");</v>
      </c>
      <c r="S46" s="1" t="str">
        <f t="shared" si="13"/>
        <v xml:space="preserve"> table.Columns.Add("加權總分科組距count30");</v>
      </c>
      <c r="T46" s="1" t="str">
        <f t="shared" si="11"/>
        <v xml:space="preserve"> table.Columns.Add("加權總分校組距count30");</v>
      </c>
      <c r="U46" s="1" t="str">
        <f t="shared" si="11"/>
        <v xml:space="preserve"> table.Columns.Add("加權平均班組距count30");</v>
      </c>
      <c r="V46" s="1" t="str">
        <f t="shared" si="11"/>
        <v xml:space="preserve"> table.Columns.Add("加權平均科組距count30");</v>
      </c>
      <c r="W46" s="1" t="str">
        <f t="shared" si="11"/>
        <v xml:space="preserve"> table.Columns.Add("加權平均校組距count30");</v>
      </c>
      <c r="X46" s="1" t="str">
        <f t="shared" si="11"/>
        <v xml:space="preserve"> table.Columns.Add("類1總分組距count30");</v>
      </c>
      <c r="Y46" s="1" t="str">
        <f t="shared" si="11"/>
        <v xml:space="preserve"> table.Columns.Add("類1平均組距count30");</v>
      </c>
      <c r="Z46" s="1" t="str">
        <f t="shared" si="11"/>
        <v xml:space="preserve"> table.Columns.Add("類1加權總分組距count30");</v>
      </c>
      <c r="AA46" s="1" t="str">
        <f t="shared" si="11"/>
        <v xml:space="preserve"> table.Columns.Add("類1加權平均組距count30");</v>
      </c>
      <c r="AB46" s="1" t="str">
        <f t="shared" si="11"/>
        <v xml:space="preserve"> table.Columns.Add("類2總分組距count30");</v>
      </c>
      <c r="AC46" s="1" t="str">
        <f t="shared" si="11"/>
        <v xml:space="preserve"> table.Columns.Add("類2平均組距count30");</v>
      </c>
      <c r="AD46" s="1" t="str">
        <f t="shared" si="11"/>
        <v xml:space="preserve"> table.Columns.Add("類2加權總分組距count30");</v>
      </c>
      <c r="AE46" s="1" t="str">
        <f t="shared" si="11"/>
        <v xml:space="preserve"> table.Columns.Add("類2加權平均組距count30");</v>
      </c>
    </row>
    <row r="47" spans="1:31" ht="16.5" customHeight="1">
      <c r="A47" s="1" t="s">
        <v>20</v>
      </c>
      <c r="G47" s="1" t="str">
        <f t="shared" si="12"/>
        <v xml:space="preserve"> table.Columns.Add("班組距" + subjectIndex + "count20");</v>
      </c>
      <c r="H47" s="1" t="str">
        <f t="shared" si="12"/>
        <v xml:space="preserve"> table.Columns.Add("科組距" + subjectIndex + "count20");</v>
      </c>
      <c r="I47" s="1" t="str">
        <f t="shared" si="12"/>
        <v xml:space="preserve"> table.Columns.Add("校組距" + subjectIndex + "count20");</v>
      </c>
      <c r="J47" s="1" t="str">
        <f t="shared" si="12"/>
        <v xml:space="preserve"> table.Columns.Add("類1組距" + subjectIndex + "count20");</v>
      </c>
      <c r="K47" s="1" t="str">
        <f t="shared" si="12"/>
        <v xml:space="preserve"> table.Columns.Add("類2組距" + subjectIndex + "count20");</v>
      </c>
      <c r="L47" s="1" t="str">
        <f t="shared" si="13"/>
        <v xml:space="preserve"> table.Columns.Add("總分班組距count20");</v>
      </c>
      <c r="M47" s="1" t="str">
        <f t="shared" si="13"/>
        <v xml:space="preserve"> table.Columns.Add("總分科組距count20");</v>
      </c>
      <c r="N47" s="1" t="str">
        <f t="shared" si="13"/>
        <v xml:space="preserve"> table.Columns.Add("總分校組距count20");</v>
      </c>
      <c r="O47" s="1" t="str">
        <f t="shared" si="13"/>
        <v xml:space="preserve"> table.Columns.Add("平均班組距count20");</v>
      </c>
      <c r="P47" s="1" t="str">
        <f t="shared" si="13"/>
        <v xml:space="preserve"> table.Columns.Add("平均科組距count20");</v>
      </c>
      <c r="Q47" s="1" t="str">
        <f t="shared" si="13"/>
        <v xml:space="preserve"> table.Columns.Add("平均校組距count20");</v>
      </c>
      <c r="R47" s="1" t="str">
        <f t="shared" si="13"/>
        <v xml:space="preserve"> table.Columns.Add("加權總分班組距count20");</v>
      </c>
      <c r="S47" s="1" t="str">
        <f t="shared" si="13"/>
        <v xml:space="preserve"> table.Columns.Add("加權總分科組距count20");</v>
      </c>
      <c r="T47" s="1" t="str">
        <f t="shared" si="11"/>
        <v xml:space="preserve"> table.Columns.Add("加權總分校組距count20");</v>
      </c>
      <c r="U47" s="1" t="str">
        <f t="shared" si="11"/>
        <v xml:space="preserve"> table.Columns.Add("加權平均班組距count20");</v>
      </c>
      <c r="V47" s="1" t="str">
        <f t="shared" si="11"/>
        <v xml:space="preserve"> table.Columns.Add("加權平均科組距count20");</v>
      </c>
      <c r="W47" s="1" t="str">
        <f t="shared" si="11"/>
        <v xml:space="preserve"> table.Columns.Add("加權平均校組距count20");</v>
      </c>
      <c r="X47" s="1" t="str">
        <f t="shared" si="11"/>
        <v xml:space="preserve"> table.Columns.Add("類1總分組距count20");</v>
      </c>
      <c r="Y47" s="1" t="str">
        <f t="shared" si="11"/>
        <v xml:space="preserve"> table.Columns.Add("類1平均組距count20");</v>
      </c>
      <c r="Z47" s="1" t="str">
        <f t="shared" si="11"/>
        <v xml:space="preserve"> table.Columns.Add("類1加權總分組距count20");</v>
      </c>
      <c r="AA47" s="1" t="str">
        <f t="shared" si="11"/>
        <v xml:space="preserve"> table.Columns.Add("類1加權平均組距count20");</v>
      </c>
      <c r="AB47" s="1" t="str">
        <f t="shared" si="11"/>
        <v xml:space="preserve"> table.Columns.Add("類2總分組距count20");</v>
      </c>
      <c r="AC47" s="1" t="str">
        <f t="shared" si="11"/>
        <v xml:space="preserve"> table.Columns.Add("類2平均組距count20");</v>
      </c>
      <c r="AD47" s="1" t="str">
        <f t="shared" si="11"/>
        <v xml:space="preserve"> table.Columns.Add("類2加權總分組距count20");</v>
      </c>
      <c r="AE47" s="1" t="str">
        <f t="shared" si="11"/>
        <v xml:space="preserve"> table.Columns.Add("類2加權平均組距count20");</v>
      </c>
    </row>
    <row r="48" spans="1:31" ht="16.5" customHeight="1">
      <c r="A48" s="1" t="s">
        <v>19</v>
      </c>
      <c r="G48" s="1" t="str">
        <f t="shared" si="12"/>
        <v xml:space="preserve"> table.Columns.Add("班組距" + subjectIndex + "count10");</v>
      </c>
      <c r="H48" s="1" t="str">
        <f t="shared" si="12"/>
        <v xml:space="preserve"> table.Columns.Add("科組距" + subjectIndex + "count10");</v>
      </c>
      <c r="I48" s="1" t="str">
        <f t="shared" si="12"/>
        <v xml:space="preserve"> table.Columns.Add("校組距" + subjectIndex + "count10");</v>
      </c>
      <c r="J48" s="1" t="str">
        <f t="shared" si="12"/>
        <v xml:space="preserve"> table.Columns.Add("類1組距" + subjectIndex + "count10");</v>
      </c>
      <c r="K48" s="1" t="str">
        <f t="shared" si="12"/>
        <v xml:space="preserve"> table.Columns.Add("類2組距" + subjectIndex + "count10");</v>
      </c>
      <c r="L48" s="1" t="str">
        <f t="shared" si="13"/>
        <v xml:space="preserve"> table.Columns.Add("總分班組距count10");</v>
      </c>
      <c r="M48" s="1" t="str">
        <f t="shared" si="13"/>
        <v xml:space="preserve"> table.Columns.Add("總分科組距count10");</v>
      </c>
      <c r="N48" s="1" t="str">
        <f t="shared" si="13"/>
        <v xml:space="preserve"> table.Columns.Add("總分校組距count10");</v>
      </c>
      <c r="O48" s="1" t="str">
        <f t="shared" si="13"/>
        <v xml:space="preserve"> table.Columns.Add("平均班組距count10");</v>
      </c>
      <c r="P48" s="1" t="str">
        <f t="shared" si="13"/>
        <v xml:space="preserve"> table.Columns.Add("平均科組距count10");</v>
      </c>
      <c r="Q48" s="1" t="str">
        <f t="shared" si="13"/>
        <v xml:space="preserve"> table.Columns.Add("平均校組距count10");</v>
      </c>
      <c r="R48" s="1" t="str">
        <f t="shared" si="13"/>
        <v xml:space="preserve"> table.Columns.Add("加權總分班組距count10");</v>
      </c>
      <c r="S48" s="1" t="str">
        <f t="shared" si="13"/>
        <v xml:space="preserve"> table.Columns.Add("加權總分科組距count10");</v>
      </c>
      <c r="T48" s="1" t="str">
        <f t="shared" si="11"/>
        <v xml:space="preserve"> table.Columns.Add("加權總分校組距count10");</v>
      </c>
      <c r="U48" s="1" t="str">
        <f t="shared" si="11"/>
        <v xml:space="preserve"> table.Columns.Add("加權平均班組距count10");</v>
      </c>
      <c r="V48" s="1" t="str">
        <f t="shared" si="11"/>
        <v xml:space="preserve"> table.Columns.Add("加權平均科組距count10");</v>
      </c>
      <c r="W48" s="1" t="str">
        <f t="shared" si="11"/>
        <v xml:space="preserve"> table.Columns.Add("加權平均校組距count10");</v>
      </c>
      <c r="X48" s="1" t="str">
        <f t="shared" si="11"/>
        <v xml:space="preserve"> table.Columns.Add("類1總分組距count10");</v>
      </c>
      <c r="Y48" s="1" t="str">
        <f t="shared" si="11"/>
        <v xml:space="preserve"> table.Columns.Add("類1平均組距count10");</v>
      </c>
      <c r="Z48" s="1" t="str">
        <f t="shared" si="11"/>
        <v xml:space="preserve"> table.Columns.Add("類1加權總分組距count10");</v>
      </c>
      <c r="AA48" s="1" t="str">
        <f t="shared" si="11"/>
        <v xml:space="preserve"> table.Columns.Add("類1加權平均組距count10");</v>
      </c>
      <c r="AB48" s="1" t="str">
        <f t="shared" si="11"/>
        <v xml:space="preserve"> table.Columns.Add("類2總分組距count10");</v>
      </c>
      <c r="AC48" s="1" t="str">
        <f t="shared" si="11"/>
        <v xml:space="preserve"> table.Columns.Add("類2平均組距count10");</v>
      </c>
      <c r="AD48" s="1" t="str">
        <f t="shared" si="11"/>
        <v xml:space="preserve"> table.Columns.Add("類2加權總分組距count10");</v>
      </c>
      <c r="AE48" s="1" t="str">
        <f t="shared" si="11"/>
        <v xml:space="preserve"> table.Columns.Add("類2加權平均組距count10");</v>
      </c>
    </row>
    <row r="49" spans="1:31" ht="16.5" customHeight="1">
      <c r="A49" s="1" t="s">
        <v>18</v>
      </c>
      <c r="G49" s="1" t="str">
        <f t="shared" si="12"/>
        <v xml:space="preserve"> table.Columns.Add("班組距" + subjectIndex + "count100Up");</v>
      </c>
      <c r="H49" s="1" t="str">
        <f t="shared" si="12"/>
        <v xml:space="preserve"> table.Columns.Add("科組距" + subjectIndex + "count100Up");</v>
      </c>
      <c r="I49" s="1" t="str">
        <f t="shared" si="12"/>
        <v xml:space="preserve"> table.Columns.Add("校組距" + subjectIndex + "count100Up");</v>
      </c>
      <c r="J49" s="1" t="str">
        <f t="shared" si="12"/>
        <v xml:space="preserve"> table.Columns.Add("類1組距" + subjectIndex + "count100Up");</v>
      </c>
      <c r="K49" s="1" t="str">
        <f t="shared" si="12"/>
        <v xml:space="preserve"> table.Columns.Add("類2組距" + subjectIndex + "count100Up");</v>
      </c>
      <c r="L49" s="1" t="str">
        <f t="shared" si="13"/>
        <v xml:space="preserve"> table.Columns.Add("總分班組距count100Up");</v>
      </c>
      <c r="M49" s="1" t="str">
        <f t="shared" si="13"/>
        <v xml:space="preserve"> table.Columns.Add("總分科組距count100Up");</v>
      </c>
      <c r="N49" s="1" t="str">
        <f t="shared" si="13"/>
        <v xml:space="preserve"> table.Columns.Add("總分校組距count100Up");</v>
      </c>
      <c r="O49" s="1" t="str">
        <f t="shared" si="13"/>
        <v xml:space="preserve"> table.Columns.Add("平均班組距count100Up");</v>
      </c>
      <c r="P49" s="1" t="str">
        <f t="shared" si="13"/>
        <v xml:space="preserve"> table.Columns.Add("平均科組距count100Up");</v>
      </c>
      <c r="Q49" s="1" t="str">
        <f t="shared" si="13"/>
        <v xml:space="preserve"> table.Columns.Add("平均校組距count100Up");</v>
      </c>
      <c r="R49" s="1" t="str">
        <f t="shared" si="13"/>
        <v xml:space="preserve"> table.Columns.Add("加權總分班組距count100Up");</v>
      </c>
      <c r="S49" s="1" t="str">
        <f t="shared" si="13"/>
        <v xml:space="preserve"> table.Columns.Add("加權總分科組距count100Up");</v>
      </c>
      <c r="T49" s="1" t="str">
        <f t="shared" si="11"/>
        <v xml:space="preserve"> table.Columns.Add("加權總分校組距count100Up");</v>
      </c>
      <c r="U49" s="1" t="str">
        <f t="shared" si="11"/>
        <v xml:space="preserve"> table.Columns.Add("加權平均班組距count100Up");</v>
      </c>
      <c r="V49" s="1" t="str">
        <f t="shared" si="11"/>
        <v xml:space="preserve"> table.Columns.Add("加權平均科組距count100Up");</v>
      </c>
      <c r="W49" s="1" t="str">
        <f t="shared" si="11"/>
        <v xml:space="preserve"> table.Columns.Add("加權平均校組距count100Up");</v>
      </c>
      <c r="X49" s="1" t="str">
        <f t="shared" si="11"/>
        <v xml:space="preserve"> table.Columns.Add("類1總分組距count100Up");</v>
      </c>
      <c r="Y49" s="1" t="str">
        <f t="shared" si="11"/>
        <v xml:space="preserve"> table.Columns.Add("類1平均組距count100Up");</v>
      </c>
      <c r="Z49" s="1" t="str">
        <f t="shared" si="11"/>
        <v xml:space="preserve"> table.Columns.Add("類1加權總分組距count100Up");</v>
      </c>
      <c r="AA49" s="1" t="str">
        <f t="shared" si="11"/>
        <v xml:space="preserve"> table.Columns.Add("類1加權平均組距count100Up");</v>
      </c>
      <c r="AB49" s="1" t="str">
        <f t="shared" si="11"/>
        <v xml:space="preserve"> table.Columns.Add("類2總分組距count100Up");</v>
      </c>
      <c r="AC49" s="1" t="str">
        <f t="shared" si="11"/>
        <v xml:space="preserve"> table.Columns.Add("類2平均組距count100Up");</v>
      </c>
      <c r="AD49" s="1" t="str">
        <f t="shared" si="11"/>
        <v xml:space="preserve"> table.Columns.Add("類2加權總分組距count100Up");</v>
      </c>
      <c r="AE49" s="1" t="str">
        <f t="shared" si="11"/>
        <v xml:space="preserve"> table.Columns.Add("類2加權平均組距count100Up");</v>
      </c>
    </row>
    <row r="50" spans="1:31" ht="16.5" customHeight="1">
      <c r="A50" s="1" t="s">
        <v>57</v>
      </c>
      <c r="G50" s="1" t="str">
        <f t="shared" si="12"/>
        <v xml:space="preserve"> table.Columns.Add("班組距" + subjectIndex + "count90Up");</v>
      </c>
      <c r="H50" s="1" t="str">
        <f t="shared" si="12"/>
        <v xml:space="preserve"> table.Columns.Add("科組距" + subjectIndex + "count90Up");</v>
      </c>
      <c r="I50" s="1" t="str">
        <f t="shared" si="12"/>
        <v xml:space="preserve"> table.Columns.Add("校組距" + subjectIndex + "count90Up");</v>
      </c>
      <c r="J50" s="1" t="str">
        <f t="shared" si="12"/>
        <v xml:space="preserve"> table.Columns.Add("類1組距" + subjectIndex + "count90Up");</v>
      </c>
      <c r="K50" s="1" t="str">
        <f t="shared" si="12"/>
        <v xml:space="preserve"> table.Columns.Add("類2組距" + subjectIndex + "count90Up");</v>
      </c>
      <c r="L50" s="1" t="str">
        <f t="shared" si="13"/>
        <v xml:space="preserve"> table.Columns.Add("總分班組距count90Up");</v>
      </c>
      <c r="M50" s="1" t="str">
        <f t="shared" si="13"/>
        <v xml:space="preserve"> table.Columns.Add("總分科組距count90Up");</v>
      </c>
      <c r="N50" s="1" t="str">
        <f t="shared" si="13"/>
        <v xml:space="preserve"> table.Columns.Add("總分校組距count90Up");</v>
      </c>
      <c r="O50" s="1" t="str">
        <f t="shared" si="13"/>
        <v xml:space="preserve"> table.Columns.Add("平均班組距count90Up");</v>
      </c>
      <c r="P50" s="1" t="str">
        <f t="shared" si="13"/>
        <v xml:space="preserve"> table.Columns.Add("平均科組距count90Up");</v>
      </c>
      <c r="Q50" s="1" t="str">
        <f t="shared" si="13"/>
        <v xml:space="preserve"> table.Columns.Add("平均校組距count90Up");</v>
      </c>
      <c r="R50" s="1" t="str">
        <f t="shared" si="13"/>
        <v xml:space="preserve"> table.Columns.Add("加權總分班組距count90Up");</v>
      </c>
      <c r="S50" s="1" t="str">
        <f t="shared" si="13"/>
        <v xml:space="preserve"> table.Columns.Add("加權總分科組距count90Up");</v>
      </c>
      <c r="T50" s="1" t="str">
        <f t="shared" si="11"/>
        <v xml:space="preserve"> table.Columns.Add("加權總分校組距count90Up");</v>
      </c>
      <c r="U50" s="1" t="str">
        <f t="shared" si="11"/>
        <v xml:space="preserve"> table.Columns.Add("加權平均班組距count90Up");</v>
      </c>
      <c r="V50" s="1" t="str">
        <f t="shared" si="11"/>
        <v xml:space="preserve"> table.Columns.Add("加權平均科組距count90Up");</v>
      </c>
      <c r="W50" s="1" t="str">
        <f t="shared" si="11"/>
        <v xml:space="preserve"> table.Columns.Add("加權平均校組距count90Up");</v>
      </c>
      <c r="X50" s="1" t="str">
        <f t="shared" si="11"/>
        <v xml:space="preserve"> table.Columns.Add("類1總分組距count90Up");</v>
      </c>
      <c r="Y50" s="1" t="str">
        <f t="shared" si="11"/>
        <v xml:space="preserve"> table.Columns.Add("類1平均組距count90Up");</v>
      </c>
      <c r="Z50" s="1" t="str">
        <f t="shared" si="11"/>
        <v xml:space="preserve"> table.Columns.Add("類1加權總分組距count90Up");</v>
      </c>
      <c r="AA50" s="1" t="str">
        <f t="shared" si="11"/>
        <v xml:space="preserve"> table.Columns.Add("類1加權平均組距count90Up");</v>
      </c>
      <c r="AB50" s="1" t="str">
        <f t="shared" si="11"/>
        <v xml:space="preserve"> table.Columns.Add("類2總分組距count90Up");</v>
      </c>
      <c r="AC50" s="1" t="str">
        <f t="shared" si="11"/>
        <v xml:space="preserve"> table.Columns.Add("類2平均組距count90Up");</v>
      </c>
      <c r="AD50" s="1" t="str">
        <f t="shared" si="11"/>
        <v xml:space="preserve"> table.Columns.Add("類2加權總分組距count90Up");</v>
      </c>
      <c r="AE50" s="1" t="str">
        <f t="shared" si="11"/>
        <v xml:space="preserve"> table.Columns.Add("類2加權平均組距count90Up");</v>
      </c>
    </row>
    <row r="51" spans="1:31" ht="16.5" customHeight="1">
      <c r="A51" s="1" t="s">
        <v>16</v>
      </c>
      <c r="G51" s="1" t="str">
        <f t="shared" si="12"/>
        <v xml:space="preserve"> table.Columns.Add("班組距" + subjectIndex + "count80Up");</v>
      </c>
      <c r="H51" s="1" t="str">
        <f t="shared" si="12"/>
        <v xml:space="preserve"> table.Columns.Add("科組距" + subjectIndex + "count80Up");</v>
      </c>
      <c r="I51" s="1" t="str">
        <f t="shared" si="12"/>
        <v xml:space="preserve"> table.Columns.Add("校組距" + subjectIndex + "count80Up");</v>
      </c>
      <c r="J51" s="1" t="str">
        <f t="shared" si="12"/>
        <v xml:space="preserve"> table.Columns.Add("類1組距" + subjectIndex + "count80Up");</v>
      </c>
      <c r="K51" s="1" t="str">
        <f t="shared" si="12"/>
        <v xml:space="preserve"> table.Columns.Add("類2組距" + subjectIndex + "count80Up");</v>
      </c>
      <c r="L51" s="1" t="str">
        <f t="shared" si="13"/>
        <v xml:space="preserve"> table.Columns.Add("總分班組距count80Up");</v>
      </c>
      <c r="M51" s="1" t="str">
        <f t="shared" si="13"/>
        <v xml:space="preserve"> table.Columns.Add("總分科組距count80Up");</v>
      </c>
      <c r="N51" s="1" t="str">
        <f t="shared" si="13"/>
        <v xml:space="preserve"> table.Columns.Add("總分校組距count80Up");</v>
      </c>
      <c r="O51" s="1" t="str">
        <f t="shared" si="13"/>
        <v xml:space="preserve"> table.Columns.Add("平均班組距count80Up");</v>
      </c>
      <c r="P51" s="1" t="str">
        <f t="shared" si="13"/>
        <v xml:space="preserve"> table.Columns.Add("平均科組距count80Up");</v>
      </c>
      <c r="Q51" s="1" t="str">
        <f t="shared" si="13"/>
        <v xml:space="preserve"> table.Columns.Add("平均校組距count80Up");</v>
      </c>
      <c r="R51" s="1" t="str">
        <f t="shared" si="13"/>
        <v xml:space="preserve"> table.Columns.Add("加權總分班組距count80Up");</v>
      </c>
      <c r="S51" s="1" t="str">
        <f t="shared" si="13"/>
        <v xml:space="preserve"> table.Columns.Add("加權總分科組距count80Up");</v>
      </c>
      <c r="T51" s="1" t="str">
        <f t="shared" si="11"/>
        <v xml:space="preserve"> table.Columns.Add("加權總分校組距count80Up");</v>
      </c>
      <c r="U51" s="1" t="str">
        <f t="shared" si="11"/>
        <v xml:space="preserve"> table.Columns.Add("加權平均班組距count80Up");</v>
      </c>
      <c r="V51" s="1" t="str">
        <f t="shared" si="11"/>
        <v xml:space="preserve"> table.Columns.Add("加權平均科組距count80Up");</v>
      </c>
      <c r="W51" s="1" t="str">
        <f t="shared" si="11"/>
        <v xml:space="preserve"> table.Columns.Add("加權平均校組距count80Up");</v>
      </c>
      <c r="X51" s="1" t="str">
        <f t="shared" si="11"/>
        <v xml:space="preserve"> table.Columns.Add("類1總分組距count80Up");</v>
      </c>
      <c r="Y51" s="1" t="str">
        <f t="shared" si="11"/>
        <v xml:space="preserve"> table.Columns.Add("類1平均組距count80Up");</v>
      </c>
      <c r="Z51" s="1" t="str">
        <f t="shared" si="11"/>
        <v xml:space="preserve"> table.Columns.Add("類1加權總分組距count80Up");</v>
      </c>
      <c r="AA51" s="1" t="str">
        <f t="shared" si="11"/>
        <v xml:space="preserve"> table.Columns.Add("類1加權平均組距count80Up");</v>
      </c>
      <c r="AB51" s="1" t="str">
        <f t="shared" si="11"/>
        <v xml:space="preserve"> table.Columns.Add("類2總分組距count80Up");</v>
      </c>
      <c r="AC51" s="1" t="str">
        <f t="shared" si="11"/>
        <v xml:space="preserve"> table.Columns.Add("類2平均組距count80Up");</v>
      </c>
      <c r="AD51" s="1" t="str">
        <f t="shared" si="11"/>
        <v xml:space="preserve"> table.Columns.Add("類2加權總分組距count80Up");</v>
      </c>
      <c r="AE51" s="1" t="str">
        <f t="shared" si="11"/>
        <v xml:space="preserve"> table.Columns.Add("類2加權平均組距count80Up");</v>
      </c>
    </row>
    <row r="52" spans="1:31" ht="16.5" customHeight="1">
      <c r="A52" s="1" t="s">
        <v>15</v>
      </c>
      <c r="G52" s="1" t="str">
        <f t="shared" si="12"/>
        <v xml:space="preserve"> table.Columns.Add("班組距" + subjectIndex + "count70Up");</v>
      </c>
      <c r="H52" s="1" t="str">
        <f t="shared" si="12"/>
        <v xml:space="preserve"> table.Columns.Add("科組距" + subjectIndex + "count70Up");</v>
      </c>
      <c r="I52" s="1" t="str">
        <f t="shared" si="12"/>
        <v xml:space="preserve"> table.Columns.Add("校組距" + subjectIndex + "count70Up");</v>
      </c>
      <c r="J52" s="1" t="str">
        <f t="shared" si="12"/>
        <v xml:space="preserve"> table.Columns.Add("類1組距" + subjectIndex + "count70Up");</v>
      </c>
      <c r="K52" s="1" t="str">
        <f t="shared" si="12"/>
        <v xml:space="preserve"> table.Columns.Add("類2組距" + subjectIndex + "count70Up");</v>
      </c>
      <c r="L52" s="1" t="str">
        <f t="shared" si="13"/>
        <v xml:space="preserve"> table.Columns.Add("總分班組距count70Up");</v>
      </c>
      <c r="M52" s="1" t="str">
        <f t="shared" si="13"/>
        <v xml:space="preserve"> table.Columns.Add("總分科組距count70Up");</v>
      </c>
      <c r="N52" s="1" t="str">
        <f t="shared" si="13"/>
        <v xml:space="preserve"> table.Columns.Add("總分校組距count70Up");</v>
      </c>
      <c r="O52" s="1" t="str">
        <f t="shared" si="13"/>
        <v xml:space="preserve"> table.Columns.Add("平均班組距count70Up");</v>
      </c>
      <c r="P52" s="1" t="str">
        <f t="shared" si="13"/>
        <v xml:space="preserve"> table.Columns.Add("平均科組距count70Up");</v>
      </c>
      <c r="Q52" s="1" t="str">
        <f t="shared" si="13"/>
        <v xml:space="preserve"> table.Columns.Add("平均校組距count70Up");</v>
      </c>
      <c r="R52" s="1" t="str">
        <f t="shared" si="13"/>
        <v xml:space="preserve"> table.Columns.Add("加權總分班組距count70Up");</v>
      </c>
      <c r="S52" s="1" t="str">
        <f t="shared" si="13"/>
        <v xml:space="preserve"> table.Columns.Add("加權總分科組距count70Up");</v>
      </c>
      <c r="T52" s="1" t="str">
        <f t="shared" si="11"/>
        <v xml:space="preserve"> table.Columns.Add("加權總分校組距count70Up");</v>
      </c>
      <c r="U52" s="1" t="str">
        <f t="shared" si="11"/>
        <v xml:space="preserve"> table.Columns.Add("加權平均班組距count70Up");</v>
      </c>
      <c r="V52" s="1" t="str">
        <f t="shared" si="11"/>
        <v xml:space="preserve"> table.Columns.Add("加權平均科組距count70Up");</v>
      </c>
      <c r="W52" s="1" t="str">
        <f t="shared" si="11"/>
        <v xml:space="preserve"> table.Columns.Add("加權平均校組距count70Up");</v>
      </c>
      <c r="X52" s="1" t="str">
        <f t="shared" si="11"/>
        <v xml:space="preserve"> table.Columns.Add("類1總分組距count70Up");</v>
      </c>
      <c r="Y52" s="1" t="str">
        <f t="shared" si="11"/>
        <v xml:space="preserve"> table.Columns.Add("類1平均組距count70Up");</v>
      </c>
      <c r="Z52" s="1" t="str">
        <f t="shared" si="11"/>
        <v xml:space="preserve"> table.Columns.Add("類1加權總分組距count70Up");</v>
      </c>
      <c r="AA52" s="1" t="str">
        <f t="shared" si="11"/>
        <v xml:space="preserve"> table.Columns.Add("類1加權平均組距count70Up");</v>
      </c>
      <c r="AB52" s="1" t="str">
        <f t="shared" si="11"/>
        <v xml:space="preserve"> table.Columns.Add("類2總分組距count70Up");</v>
      </c>
      <c r="AC52" s="1" t="str">
        <f t="shared" si="11"/>
        <v xml:space="preserve"> table.Columns.Add("類2平均組距count70Up");</v>
      </c>
      <c r="AD52" s="1" t="str">
        <f t="shared" si="11"/>
        <v xml:space="preserve"> table.Columns.Add("類2加權總分組距count70Up");</v>
      </c>
      <c r="AE52" s="1" t="str">
        <f t="shared" si="11"/>
        <v xml:space="preserve"> table.Columns.Add("類2加權平均組距count70Up");</v>
      </c>
    </row>
    <row r="53" spans="1:31" ht="16.5" customHeight="1">
      <c r="A53" s="1" t="s">
        <v>14</v>
      </c>
      <c r="G53" s="1" t="str">
        <f t="shared" si="12"/>
        <v xml:space="preserve"> table.Columns.Add("班組距" + subjectIndex + "count60Up");</v>
      </c>
      <c r="H53" s="1" t="str">
        <f t="shared" si="12"/>
        <v xml:space="preserve"> table.Columns.Add("科組距" + subjectIndex + "count60Up");</v>
      </c>
      <c r="I53" s="1" t="str">
        <f t="shared" si="12"/>
        <v xml:space="preserve"> table.Columns.Add("校組距" + subjectIndex + "count60Up");</v>
      </c>
      <c r="J53" s="1" t="str">
        <f t="shared" si="12"/>
        <v xml:space="preserve"> table.Columns.Add("類1組距" + subjectIndex + "count60Up");</v>
      </c>
      <c r="K53" s="1" t="str">
        <f t="shared" si="12"/>
        <v xml:space="preserve"> table.Columns.Add("類2組距" + subjectIndex + "count60Up");</v>
      </c>
      <c r="L53" s="1" t="str">
        <f t="shared" si="13"/>
        <v xml:space="preserve"> table.Columns.Add("總分班組距count60Up");</v>
      </c>
      <c r="M53" s="1" t="str">
        <f t="shared" si="13"/>
        <v xml:space="preserve"> table.Columns.Add("總分科組距count60Up");</v>
      </c>
      <c r="N53" s="1" t="str">
        <f t="shared" si="13"/>
        <v xml:space="preserve"> table.Columns.Add("總分校組距count60Up");</v>
      </c>
      <c r="O53" s="1" t="str">
        <f t="shared" si="13"/>
        <v xml:space="preserve"> table.Columns.Add("平均班組距count60Up");</v>
      </c>
      <c r="P53" s="1" t="str">
        <f t="shared" si="13"/>
        <v xml:space="preserve"> table.Columns.Add("平均科組距count60Up");</v>
      </c>
      <c r="Q53" s="1" t="str">
        <f t="shared" si="13"/>
        <v xml:space="preserve"> table.Columns.Add("平均校組距count60Up");</v>
      </c>
      <c r="R53" s="1" t="str">
        <f t="shared" si="13"/>
        <v xml:space="preserve"> table.Columns.Add("加權總分班組距count60Up");</v>
      </c>
      <c r="S53" s="1" t="str">
        <f t="shared" si="13"/>
        <v xml:space="preserve"> table.Columns.Add("加權總分科組距count60Up");</v>
      </c>
      <c r="T53" s="1" t="str">
        <f t="shared" si="11"/>
        <v xml:space="preserve"> table.Columns.Add("加權總分校組距count60Up");</v>
      </c>
      <c r="U53" s="1" t="str">
        <f t="shared" si="11"/>
        <v xml:space="preserve"> table.Columns.Add("加權平均班組距count60Up");</v>
      </c>
      <c r="V53" s="1" t="str">
        <f t="shared" si="11"/>
        <v xml:space="preserve"> table.Columns.Add("加權平均科組距count60Up");</v>
      </c>
      <c r="W53" s="1" t="str">
        <f t="shared" si="11"/>
        <v xml:space="preserve"> table.Columns.Add("加權平均校組距count60Up");</v>
      </c>
      <c r="X53" s="1" t="str">
        <f t="shared" si="11"/>
        <v xml:space="preserve"> table.Columns.Add("類1總分組距count60Up");</v>
      </c>
      <c r="Y53" s="1" t="str">
        <f t="shared" si="11"/>
        <v xml:space="preserve"> table.Columns.Add("類1平均組距count60Up");</v>
      </c>
      <c r="Z53" s="1" t="str">
        <f t="shared" si="11"/>
        <v xml:space="preserve"> table.Columns.Add("類1加權總分組距count60Up");</v>
      </c>
      <c r="AA53" s="1" t="str">
        <f t="shared" si="11"/>
        <v xml:space="preserve"> table.Columns.Add("類1加權平均組距count60Up");</v>
      </c>
      <c r="AB53" s="1" t="str">
        <f t="shared" si="11"/>
        <v xml:space="preserve"> table.Columns.Add("類2總分組距count60Up");</v>
      </c>
      <c r="AC53" s="1" t="str">
        <f t="shared" si="11"/>
        <v xml:space="preserve"> table.Columns.Add("類2平均組距count60Up");</v>
      </c>
      <c r="AD53" s="1" t="str">
        <f t="shared" si="11"/>
        <v xml:space="preserve"> table.Columns.Add("類2加權總分組距count60Up");</v>
      </c>
      <c r="AE53" s="1" t="str">
        <f t="shared" si="11"/>
        <v xml:space="preserve"> table.Columns.Add("類2加權平均組距count60Up");</v>
      </c>
    </row>
    <row r="54" spans="1:31" ht="16.5" customHeight="1">
      <c r="A54" s="1" t="s">
        <v>13</v>
      </c>
      <c r="G54" s="1" t="str">
        <f t="shared" si="12"/>
        <v xml:space="preserve"> table.Columns.Add("班組距" + subjectIndex + "count50Up");</v>
      </c>
      <c r="H54" s="1" t="str">
        <f t="shared" si="12"/>
        <v xml:space="preserve"> table.Columns.Add("科組距" + subjectIndex + "count50Up");</v>
      </c>
      <c r="I54" s="1" t="str">
        <f t="shared" si="12"/>
        <v xml:space="preserve"> table.Columns.Add("校組距" + subjectIndex + "count50Up");</v>
      </c>
      <c r="J54" s="1" t="str">
        <f t="shared" si="12"/>
        <v xml:space="preserve"> table.Columns.Add("類1組距" + subjectIndex + "count50Up");</v>
      </c>
      <c r="K54" s="1" t="str">
        <f t="shared" si="12"/>
        <v xml:space="preserve"> table.Columns.Add("類2組距" + subjectIndex + "count50Up");</v>
      </c>
      <c r="L54" s="1" t="str">
        <f t="shared" si="13"/>
        <v xml:space="preserve"> table.Columns.Add("總分班組距count50Up");</v>
      </c>
      <c r="M54" s="1" t="str">
        <f t="shared" si="13"/>
        <v xml:space="preserve"> table.Columns.Add("總分科組距count50Up");</v>
      </c>
      <c r="N54" s="1" t="str">
        <f t="shared" si="13"/>
        <v xml:space="preserve"> table.Columns.Add("總分校組距count50Up");</v>
      </c>
      <c r="O54" s="1" t="str">
        <f t="shared" si="13"/>
        <v xml:space="preserve"> table.Columns.Add("平均班組距count50Up");</v>
      </c>
      <c r="P54" s="1" t="str">
        <f t="shared" si="13"/>
        <v xml:space="preserve"> table.Columns.Add("平均科組距count50Up");</v>
      </c>
      <c r="Q54" s="1" t="str">
        <f t="shared" si="13"/>
        <v xml:space="preserve"> table.Columns.Add("平均校組距count50Up");</v>
      </c>
      <c r="R54" s="1" t="str">
        <f t="shared" si="13"/>
        <v xml:space="preserve"> table.Columns.Add("加權總分班組距count50Up");</v>
      </c>
      <c r="S54" s="1" t="str">
        <f t="shared" si="13"/>
        <v xml:space="preserve"> table.Columns.Add("加權總分科組距count50Up");</v>
      </c>
      <c r="T54" s="1" t="str">
        <f t="shared" si="11"/>
        <v xml:space="preserve"> table.Columns.Add("加權總分校組距count50Up");</v>
      </c>
      <c r="U54" s="1" t="str">
        <f t="shared" si="11"/>
        <v xml:space="preserve"> table.Columns.Add("加權平均班組距count50Up");</v>
      </c>
      <c r="V54" s="1" t="str">
        <f t="shared" si="11"/>
        <v xml:space="preserve"> table.Columns.Add("加權平均科組距count50Up");</v>
      </c>
      <c r="W54" s="1" t="str">
        <f t="shared" si="11"/>
        <v xml:space="preserve"> table.Columns.Add("加權平均校組距count50Up");</v>
      </c>
      <c r="X54" s="1" t="str">
        <f t="shared" si="11"/>
        <v xml:space="preserve"> table.Columns.Add("類1總分組距count50Up");</v>
      </c>
      <c r="Y54" s="1" t="str">
        <f t="shared" si="11"/>
        <v xml:space="preserve"> table.Columns.Add("類1平均組距count50Up");</v>
      </c>
      <c r="Z54" s="1" t="str">
        <f t="shared" si="11"/>
        <v xml:space="preserve"> table.Columns.Add("類1加權總分組距count50Up");</v>
      </c>
      <c r="AA54" s="1" t="str">
        <f t="shared" si="11"/>
        <v xml:space="preserve"> table.Columns.Add("類1加權平均組距count50Up");</v>
      </c>
      <c r="AB54" s="1" t="str">
        <f t="shared" si="11"/>
        <v xml:space="preserve"> table.Columns.Add("類2總分組距count50Up");</v>
      </c>
      <c r="AC54" s="1" t="str">
        <f t="shared" si="11"/>
        <v xml:space="preserve"> table.Columns.Add("類2平均組距count50Up");</v>
      </c>
      <c r="AD54" s="1" t="str">
        <f t="shared" si="11"/>
        <v xml:space="preserve"> table.Columns.Add("類2加權總分組距count50Up");</v>
      </c>
      <c r="AE54" s="1" t="str">
        <f t="shared" si="11"/>
        <v xml:space="preserve"> table.Columns.Add("類2加權平均組距count50Up");</v>
      </c>
    </row>
    <row r="55" spans="1:31" ht="16.5" customHeight="1">
      <c r="A55" s="1" t="s">
        <v>12</v>
      </c>
      <c r="G55" s="1" t="str">
        <f t="shared" si="12"/>
        <v xml:space="preserve"> table.Columns.Add("班組距" + subjectIndex + "count40Up");</v>
      </c>
      <c r="H55" s="1" t="str">
        <f t="shared" si="12"/>
        <v xml:space="preserve"> table.Columns.Add("科組距" + subjectIndex + "count40Up");</v>
      </c>
      <c r="I55" s="1" t="str">
        <f t="shared" si="12"/>
        <v xml:space="preserve"> table.Columns.Add("校組距" + subjectIndex + "count40Up");</v>
      </c>
      <c r="J55" s="1" t="str">
        <f t="shared" si="12"/>
        <v xml:space="preserve"> table.Columns.Add("類1組距" + subjectIndex + "count40Up");</v>
      </c>
      <c r="K55" s="1" t="str">
        <f t="shared" si="12"/>
        <v xml:space="preserve"> table.Columns.Add("類2組距" + subjectIndex + "count40Up");</v>
      </c>
      <c r="L55" s="1" t="str">
        <f t="shared" si="13"/>
        <v xml:space="preserve"> table.Columns.Add("總分班組距count40Up");</v>
      </c>
      <c r="M55" s="1" t="str">
        <f t="shared" si="13"/>
        <v xml:space="preserve"> table.Columns.Add("總分科組距count40Up");</v>
      </c>
      <c r="N55" s="1" t="str">
        <f t="shared" si="13"/>
        <v xml:space="preserve"> table.Columns.Add("總分校組距count40Up");</v>
      </c>
      <c r="O55" s="1" t="str">
        <f t="shared" si="13"/>
        <v xml:space="preserve"> table.Columns.Add("平均班組距count40Up");</v>
      </c>
      <c r="P55" s="1" t="str">
        <f t="shared" si="13"/>
        <v xml:space="preserve"> table.Columns.Add("平均科組距count40Up");</v>
      </c>
      <c r="Q55" s="1" t="str">
        <f t="shared" si="13"/>
        <v xml:space="preserve"> table.Columns.Add("平均校組距count40Up");</v>
      </c>
      <c r="R55" s="1" t="str">
        <f t="shared" si="13"/>
        <v xml:space="preserve"> table.Columns.Add("加權總分班組距count40Up");</v>
      </c>
      <c r="S55" s="1" t="str">
        <f t="shared" si="13"/>
        <v xml:space="preserve"> table.Columns.Add("加權總分科組距count40Up");</v>
      </c>
      <c r="T55" s="1" t="str">
        <f t="shared" si="11"/>
        <v xml:space="preserve"> table.Columns.Add("加權總分校組距count40Up");</v>
      </c>
      <c r="U55" s="1" t="str">
        <f t="shared" si="11"/>
        <v xml:space="preserve"> table.Columns.Add("加權平均班組距count40Up");</v>
      </c>
      <c r="V55" s="1" t="str">
        <f t="shared" si="11"/>
        <v xml:space="preserve"> table.Columns.Add("加權平均科組距count40Up");</v>
      </c>
      <c r="W55" s="1" t="str">
        <f t="shared" si="11"/>
        <v xml:space="preserve"> table.Columns.Add("加權平均校組距count40Up");</v>
      </c>
      <c r="X55" s="1" t="str">
        <f t="shared" si="11"/>
        <v xml:space="preserve"> table.Columns.Add("類1總分組距count40Up");</v>
      </c>
      <c r="Y55" s="1" t="str">
        <f t="shared" si="11"/>
        <v xml:space="preserve"> table.Columns.Add("類1平均組距count40Up");</v>
      </c>
      <c r="Z55" s="1" t="str">
        <f t="shared" si="11"/>
        <v xml:space="preserve"> table.Columns.Add("類1加權總分組距count40Up");</v>
      </c>
      <c r="AA55" s="1" t="str">
        <f t="shared" si="11"/>
        <v xml:space="preserve"> table.Columns.Add("類1加權平均組距count40Up");</v>
      </c>
      <c r="AB55" s="1" t="str">
        <f t="shared" si="11"/>
        <v xml:space="preserve"> table.Columns.Add("類2總分組距count40Up");</v>
      </c>
      <c r="AC55" s="1" t="str">
        <f t="shared" si="11"/>
        <v xml:space="preserve"> table.Columns.Add("類2平均組距count40Up");</v>
      </c>
      <c r="AD55" s="1" t="str">
        <f t="shared" si="11"/>
        <v xml:space="preserve"> table.Columns.Add("類2加權總分組距count40Up");</v>
      </c>
      <c r="AE55" s="1" t="str">
        <f t="shared" si="11"/>
        <v xml:space="preserve"> table.Columns.Add("類2加權平均組距count40Up");</v>
      </c>
    </row>
    <row r="56" spans="1:31" ht="16.5" customHeight="1">
      <c r="A56" s="1" t="s">
        <v>11</v>
      </c>
      <c r="G56" s="1" t="str">
        <f t="shared" si="12"/>
        <v xml:space="preserve"> table.Columns.Add("班組距" + subjectIndex + "count30Up");</v>
      </c>
      <c r="H56" s="1" t="str">
        <f t="shared" si="12"/>
        <v xml:space="preserve"> table.Columns.Add("科組距" + subjectIndex + "count30Up");</v>
      </c>
      <c r="I56" s="1" t="str">
        <f t="shared" si="12"/>
        <v xml:space="preserve"> table.Columns.Add("校組距" + subjectIndex + "count30Up");</v>
      </c>
      <c r="J56" s="1" t="str">
        <f t="shared" si="12"/>
        <v xml:space="preserve"> table.Columns.Add("類1組距" + subjectIndex + "count30Up");</v>
      </c>
      <c r="K56" s="1" t="str">
        <f t="shared" si="12"/>
        <v xml:space="preserve"> table.Columns.Add("類2組距" + subjectIndex + "count30Up");</v>
      </c>
      <c r="L56" s="1" t="str">
        <f t="shared" si="13"/>
        <v xml:space="preserve"> table.Columns.Add("總分班組距count30Up");</v>
      </c>
      <c r="M56" s="1" t="str">
        <f t="shared" si="13"/>
        <v xml:space="preserve"> table.Columns.Add("總分科組距count30Up");</v>
      </c>
      <c r="N56" s="1" t="str">
        <f t="shared" si="13"/>
        <v xml:space="preserve"> table.Columns.Add("總分校組距count30Up");</v>
      </c>
      <c r="O56" s="1" t="str">
        <f t="shared" si="13"/>
        <v xml:space="preserve"> table.Columns.Add("平均班組距count30Up");</v>
      </c>
      <c r="P56" s="1" t="str">
        <f t="shared" si="13"/>
        <v xml:space="preserve"> table.Columns.Add("平均科組距count30Up");</v>
      </c>
      <c r="Q56" s="1" t="str">
        <f t="shared" si="13"/>
        <v xml:space="preserve"> table.Columns.Add("平均校組距count30Up");</v>
      </c>
      <c r="R56" s="1" t="str">
        <f t="shared" si="13"/>
        <v xml:space="preserve"> table.Columns.Add("加權總分班組距count30Up");</v>
      </c>
      <c r="S56" s="1" t="str">
        <f t="shared" si="13"/>
        <v xml:space="preserve"> table.Columns.Add("加權總分科組距count30Up");</v>
      </c>
      <c r="T56" s="1" t="str">
        <f t="shared" ref="T56:AE67" si="14">" table.Columns.Add("""&amp;T$1&amp;"組距"&amp;$A56&amp;""");"</f>
        <v xml:space="preserve"> table.Columns.Add("加權總分校組距count30Up");</v>
      </c>
      <c r="U56" s="1" t="str">
        <f t="shared" si="14"/>
        <v xml:space="preserve"> table.Columns.Add("加權平均班組距count30Up");</v>
      </c>
      <c r="V56" s="1" t="str">
        <f t="shared" si="14"/>
        <v xml:space="preserve"> table.Columns.Add("加權平均科組距count30Up");</v>
      </c>
      <c r="W56" s="1" t="str">
        <f t="shared" si="14"/>
        <v xml:space="preserve"> table.Columns.Add("加權平均校組距count30Up");</v>
      </c>
      <c r="X56" s="1" t="str">
        <f t="shared" si="14"/>
        <v xml:space="preserve"> table.Columns.Add("類1總分組距count30Up");</v>
      </c>
      <c r="Y56" s="1" t="str">
        <f t="shared" si="14"/>
        <v xml:space="preserve"> table.Columns.Add("類1平均組距count30Up");</v>
      </c>
      <c r="Z56" s="1" t="str">
        <f t="shared" si="14"/>
        <v xml:space="preserve"> table.Columns.Add("類1加權總分組距count30Up");</v>
      </c>
      <c r="AA56" s="1" t="str">
        <f t="shared" si="14"/>
        <v xml:space="preserve"> table.Columns.Add("類1加權平均組距count30Up");</v>
      </c>
      <c r="AB56" s="1" t="str">
        <f t="shared" si="14"/>
        <v xml:space="preserve"> table.Columns.Add("類2總分組距count30Up");</v>
      </c>
      <c r="AC56" s="1" t="str">
        <f t="shared" si="14"/>
        <v xml:space="preserve"> table.Columns.Add("類2平均組距count30Up");</v>
      </c>
      <c r="AD56" s="1" t="str">
        <f t="shared" si="14"/>
        <v xml:space="preserve"> table.Columns.Add("類2加權總分組距count30Up");</v>
      </c>
      <c r="AE56" s="1" t="str">
        <f t="shared" si="14"/>
        <v xml:space="preserve"> table.Columns.Add("類2加權平均組距count30Up");</v>
      </c>
    </row>
    <row r="57" spans="1:31" ht="16.5" customHeight="1">
      <c r="A57" s="1" t="s">
        <v>10</v>
      </c>
      <c r="G57" s="1" t="str">
        <f t="shared" si="12"/>
        <v xml:space="preserve"> table.Columns.Add("班組距" + subjectIndex + "count20Up");</v>
      </c>
      <c r="H57" s="1" t="str">
        <f t="shared" si="12"/>
        <v xml:space="preserve"> table.Columns.Add("科組距" + subjectIndex + "count20Up");</v>
      </c>
      <c r="I57" s="1" t="str">
        <f t="shared" si="12"/>
        <v xml:space="preserve"> table.Columns.Add("校組距" + subjectIndex + "count20Up");</v>
      </c>
      <c r="J57" s="1" t="str">
        <f t="shared" si="12"/>
        <v xml:space="preserve"> table.Columns.Add("類1組距" + subjectIndex + "count20Up");</v>
      </c>
      <c r="K57" s="1" t="str">
        <f t="shared" si="12"/>
        <v xml:space="preserve"> table.Columns.Add("類2組距" + subjectIndex + "count20Up");</v>
      </c>
      <c r="L57" s="1" t="str">
        <f t="shared" si="13"/>
        <v xml:space="preserve"> table.Columns.Add("總分班組距count20Up");</v>
      </c>
      <c r="M57" s="1" t="str">
        <f t="shared" si="13"/>
        <v xml:space="preserve"> table.Columns.Add("總分科組距count20Up");</v>
      </c>
      <c r="N57" s="1" t="str">
        <f t="shared" si="13"/>
        <v xml:space="preserve"> table.Columns.Add("總分校組距count20Up");</v>
      </c>
      <c r="O57" s="1" t="str">
        <f t="shared" si="13"/>
        <v xml:space="preserve"> table.Columns.Add("平均班組距count20Up");</v>
      </c>
      <c r="P57" s="1" t="str">
        <f t="shared" si="13"/>
        <v xml:space="preserve"> table.Columns.Add("平均科組距count20Up");</v>
      </c>
      <c r="Q57" s="1" t="str">
        <f t="shared" si="13"/>
        <v xml:space="preserve"> table.Columns.Add("平均校組距count20Up");</v>
      </c>
      <c r="R57" s="1" t="str">
        <f t="shared" si="13"/>
        <v xml:space="preserve"> table.Columns.Add("加權總分班組距count20Up");</v>
      </c>
      <c r="S57" s="1" t="str">
        <f t="shared" si="13"/>
        <v xml:space="preserve"> table.Columns.Add("加權總分科組距count20Up");</v>
      </c>
      <c r="T57" s="1" t="str">
        <f t="shared" si="14"/>
        <v xml:space="preserve"> table.Columns.Add("加權總分校組距count20Up");</v>
      </c>
      <c r="U57" s="1" t="str">
        <f t="shared" si="14"/>
        <v xml:space="preserve"> table.Columns.Add("加權平均班組距count20Up");</v>
      </c>
      <c r="V57" s="1" t="str">
        <f t="shared" si="14"/>
        <v xml:space="preserve"> table.Columns.Add("加權平均科組距count20Up");</v>
      </c>
      <c r="W57" s="1" t="str">
        <f t="shared" si="14"/>
        <v xml:space="preserve"> table.Columns.Add("加權平均校組距count20Up");</v>
      </c>
      <c r="X57" s="1" t="str">
        <f t="shared" si="14"/>
        <v xml:space="preserve"> table.Columns.Add("類1總分組距count20Up");</v>
      </c>
      <c r="Y57" s="1" t="str">
        <f t="shared" si="14"/>
        <v xml:space="preserve"> table.Columns.Add("類1平均組距count20Up");</v>
      </c>
      <c r="Z57" s="1" t="str">
        <f t="shared" si="14"/>
        <v xml:space="preserve"> table.Columns.Add("類1加權總分組距count20Up");</v>
      </c>
      <c r="AA57" s="1" t="str">
        <f t="shared" si="14"/>
        <v xml:space="preserve"> table.Columns.Add("類1加權平均組距count20Up");</v>
      </c>
      <c r="AB57" s="1" t="str">
        <f t="shared" si="14"/>
        <v xml:space="preserve"> table.Columns.Add("類2總分組距count20Up");</v>
      </c>
      <c r="AC57" s="1" t="str">
        <f t="shared" si="14"/>
        <v xml:space="preserve"> table.Columns.Add("類2平均組距count20Up");</v>
      </c>
      <c r="AD57" s="1" t="str">
        <f t="shared" si="14"/>
        <v xml:space="preserve"> table.Columns.Add("類2加權總分組距count20Up");</v>
      </c>
      <c r="AE57" s="1" t="str">
        <f t="shared" si="14"/>
        <v xml:space="preserve"> table.Columns.Add("類2加權平均組距count20Up");</v>
      </c>
    </row>
    <row r="58" spans="1:31" ht="16.5" customHeight="1">
      <c r="A58" s="1" t="s">
        <v>9</v>
      </c>
      <c r="G58" s="1" t="str">
        <f t="shared" si="12"/>
        <v xml:space="preserve"> table.Columns.Add("班組距" + subjectIndex + "count10Up");</v>
      </c>
      <c r="H58" s="1" t="str">
        <f t="shared" si="12"/>
        <v xml:space="preserve"> table.Columns.Add("科組距" + subjectIndex + "count10Up");</v>
      </c>
      <c r="I58" s="1" t="str">
        <f t="shared" si="12"/>
        <v xml:space="preserve"> table.Columns.Add("校組距" + subjectIndex + "count10Up");</v>
      </c>
      <c r="J58" s="1" t="str">
        <f t="shared" si="12"/>
        <v xml:space="preserve"> table.Columns.Add("類1組距" + subjectIndex + "count10Up");</v>
      </c>
      <c r="K58" s="1" t="str">
        <f t="shared" si="12"/>
        <v xml:space="preserve"> table.Columns.Add("類2組距" + subjectIndex + "count10Up");</v>
      </c>
      <c r="L58" s="1" t="str">
        <f t="shared" si="13"/>
        <v xml:space="preserve"> table.Columns.Add("總分班組距count10Up");</v>
      </c>
      <c r="M58" s="1" t="str">
        <f t="shared" si="13"/>
        <v xml:space="preserve"> table.Columns.Add("總分科組距count10Up");</v>
      </c>
      <c r="N58" s="1" t="str">
        <f t="shared" si="13"/>
        <v xml:space="preserve"> table.Columns.Add("總分校組距count10Up");</v>
      </c>
      <c r="O58" s="1" t="str">
        <f t="shared" si="13"/>
        <v xml:space="preserve"> table.Columns.Add("平均班組距count10Up");</v>
      </c>
      <c r="P58" s="1" t="str">
        <f t="shared" si="13"/>
        <v xml:space="preserve"> table.Columns.Add("平均科組距count10Up");</v>
      </c>
      <c r="Q58" s="1" t="str">
        <f t="shared" si="13"/>
        <v xml:space="preserve"> table.Columns.Add("平均校組距count10Up");</v>
      </c>
      <c r="R58" s="1" t="str">
        <f t="shared" si="13"/>
        <v xml:space="preserve"> table.Columns.Add("加權總分班組距count10Up");</v>
      </c>
      <c r="S58" s="1" t="str">
        <f t="shared" si="13"/>
        <v xml:space="preserve"> table.Columns.Add("加權總分科組距count10Up");</v>
      </c>
      <c r="T58" s="1" t="str">
        <f t="shared" si="14"/>
        <v xml:space="preserve"> table.Columns.Add("加權總分校組距count10Up");</v>
      </c>
      <c r="U58" s="1" t="str">
        <f t="shared" si="14"/>
        <v xml:space="preserve"> table.Columns.Add("加權平均班組距count10Up");</v>
      </c>
      <c r="V58" s="1" t="str">
        <f t="shared" si="14"/>
        <v xml:space="preserve"> table.Columns.Add("加權平均科組距count10Up");</v>
      </c>
      <c r="W58" s="1" t="str">
        <f t="shared" si="14"/>
        <v xml:space="preserve"> table.Columns.Add("加權平均校組距count10Up");</v>
      </c>
      <c r="X58" s="1" t="str">
        <f t="shared" si="14"/>
        <v xml:space="preserve"> table.Columns.Add("類1總分組距count10Up");</v>
      </c>
      <c r="Y58" s="1" t="str">
        <f t="shared" si="14"/>
        <v xml:space="preserve"> table.Columns.Add("類1平均組距count10Up");</v>
      </c>
      <c r="Z58" s="1" t="str">
        <f t="shared" si="14"/>
        <v xml:space="preserve"> table.Columns.Add("類1加權總分組距count10Up");</v>
      </c>
      <c r="AA58" s="1" t="str">
        <f t="shared" si="14"/>
        <v xml:space="preserve"> table.Columns.Add("類1加權平均組距count10Up");</v>
      </c>
      <c r="AB58" s="1" t="str">
        <f t="shared" si="14"/>
        <v xml:space="preserve"> table.Columns.Add("類2總分組距count10Up");</v>
      </c>
      <c r="AC58" s="1" t="str">
        <f t="shared" si="14"/>
        <v xml:space="preserve"> table.Columns.Add("類2平均組距count10Up");</v>
      </c>
      <c r="AD58" s="1" t="str">
        <f t="shared" si="14"/>
        <v xml:space="preserve"> table.Columns.Add("類2加權總分組距count10Up");</v>
      </c>
      <c r="AE58" s="1" t="str">
        <f t="shared" si="14"/>
        <v xml:space="preserve"> table.Columns.Add("類2加權平均組距count10Up");</v>
      </c>
    </row>
    <row r="59" spans="1:31" ht="16.5" customHeight="1">
      <c r="A59" s="1" t="s">
        <v>8</v>
      </c>
      <c r="G59" s="1" t="str">
        <f t="shared" si="12"/>
        <v xml:space="preserve"> table.Columns.Add("班組距" + subjectIndex + "count90Down");</v>
      </c>
      <c r="H59" s="1" t="str">
        <f t="shared" si="12"/>
        <v xml:space="preserve"> table.Columns.Add("科組距" + subjectIndex + "count90Down");</v>
      </c>
      <c r="I59" s="1" t="str">
        <f t="shared" si="12"/>
        <v xml:space="preserve"> table.Columns.Add("校組距" + subjectIndex + "count90Down");</v>
      </c>
      <c r="J59" s="1" t="str">
        <f t="shared" si="12"/>
        <v xml:space="preserve"> table.Columns.Add("類1組距" + subjectIndex + "count90Down");</v>
      </c>
      <c r="K59" s="1" t="str">
        <f t="shared" si="12"/>
        <v xml:space="preserve"> table.Columns.Add("類2組距" + subjectIndex + "count90Down");</v>
      </c>
      <c r="L59" s="1" t="str">
        <f t="shared" si="13"/>
        <v xml:space="preserve"> table.Columns.Add("總分班組距count90Down");</v>
      </c>
      <c r="M59" s="1" t="str">
        <f t="shared" si="13"/>
        <v xml:space="preserve"> table.Columns.Add("總分科組距count90Down");</v>
      </c>
      <c r="N59" s="1" t="str">
        <f t="shared" si="13"/>
        <v xml:space="preserve"> table.Columns.Add("總分校組距count90Down");</v>
      </c>
      <c r="O59" s="1" t="str">
        <f t="shared" si="13"/>
        <v xml:space="preserve"> table.Columns.Add("平均班組距count90Down");</v>
      </c>
      <c r="P59" s="1" t="str">
        <f t="shared" si="13"/>
        <v xml:space="preserve"> table.Columns.Add("平均科組距count90Down");</v>
      </c>
      <c r="Q59" s="1" t="str">
        <f t="shared" si="13"/>
        <v xml:space="preserve"> table.Columns.Add("平均校組距count90Down");</v>
      </c>
      <c r="R59" s="1" t="str">
        <f t="shared" si="13"/>
        <v xml:space="preserve"> table.Columns.Add("加權總分班組距count90Down");</v>
      </c>
      <c r="S59" s="1" t="str">
        <f t="shared" si="13"/>
        <v xml:space="preserve"> table.Columns.Add("加權總分科組距count90Down");</v>
      </c>
      <c r="T59" s="1" t="str">
        <f t="shared" si="14"/>
        <v xml:space="preserve"> table.Columns.Add("加權總分校組距count90Down");</v>
      </c>
      <c r="U59" s="1" t="str">
        <f t="shared" si="14"/>
        <v xml:space="preserve"> table.Columns.Add("加權平均班組距count90Down");</v>
      </c>
      <c r="V59" s="1" t="str">
        <f t="shared" si="14"/>
        <v xml:space="preserve"> table.Columns.Add("加權平均科組距count90Down");</v>
      </c>
      <c r="W59" s="1" t="str">
        <f t="shared" si="14"/>
        <v xml:space="preserve"> table.Columns.Add("加權平均校組距count90Down");</v>
      </c>
      <c r="X59" s="1" t="str">
        <f t="shared" si="14"/>
        <v xml:space="preserve"> table.Columns.Add("類1總分組距count90Down");</v>
      </c>
      <c r="Y59" s="1" t="str">
        <f t="shared" si="14"/>
        <v xml:space="preserve"> table.Columns.Add("類1平均組距count90Down");</v>
      </c>
      <c r="Z59" s="1" t="str">
        <f t="shared" si="14"/>
        <v xml:space="preserve"> table.Columns.Add("類1加權總分組距count90Down");</v>
      </c>
      <c r="AA59" s="1" t="str">
        <f t="shared" si="14"/>
        <v xml:space="preserve"> table.Columns.Add("類1加權平均組距count90Down");</v>
      </c>
      <c r="AB59" s="1" t="str">
        <f t="shared" si="14"/>
        <v xml:space="preserve"> table.Columns.Add("類2總分組距count90Down");</v>
      </c>
      <c r="AC59" s="1" t="str">
        <f t="shared" si="14"/>
        <v xml:space="preserve"> table.Columns.Add("類2平均組距count90Down");</v>
      </c>
      <c r="AD59" s="1" t="str">
        <f t="shared" si="14"/>
        <v xml:space="preserve"> table.Columns.Add("類2加權總分組距count90Down");</v>
      </c>
      <c r="AE59" s="1" t="str">
        <f t="shared" si="14"/>
        <v xml:space="preserve"> table.Columns.Add("類2加權平均組距count90Down");</v>
      </c>
    </row>
    <row r="60" spans="1:31" ht="16.5" customHeight="1">
      <c r="A60" s="1" t="s">
        <v>7</v>
      </c>
      <c r="G60" s="1" t="str">
        <f t="shared" si="12"/>
        <v xml:space="preserve"> table.Columns.Add("班組距" + subjectIndex + "count80Down");</v>
      </c>
      <c r="H60" s="1" t="str">
        <f t="shared" si="12"/>
        <v xml:space="preserve"> table.Columns.Add("科組距" + subjectIndex + "count80Down");</v>
      </c>
      <c r="I60" s="1" t="str">
        <f t="shared" si="12"/>
        <v xml:space="preserve"> table.Columns.Add("校組距" + subjectIndex + "count80Down");</v>
      </c>
      <c r="J60" s="1" t="str">
        <f t="shared" si="12"/>
        <v xml:space="preserve"> table.Columns.Add("類1組距" + subjectIndex + "count80Down");</v>
      </c>
      <c r="K60" s="1" t="str">
        <f t="shared" si="12"/>
        <v xml:space="preserve"> table.Columns.Add("類2組距" + subjectIndex + "count80Down");</v>
      </c>
      <c r="L60" s="1" t="str">
        <f t="shared" si="13"/>
        <v xml:space="preserve"> table.Columns.Add("總分班組距count80Down");</v>
      </c>
      <c r="M60" s="1" t="str">
        <f t="shared" si="13"/>
        <v xml:space="preserve"> table.Columns.Add("總分科組距count80Down");</v>
      </c>
      <c r="N60" s="1" t="str">
        <f t="shared" si="13"/>
        <v xml:space="preserve"> table.Columns.Add("總分校組距count80Down");</v>
      </c>
      <c r="O60" s="1" t="str">
        <f t="shared" si="13"/>
        <v xml:space="preserve"> table.Columns.Add("平均班組距count80Down");</v>
      </c>
      <c r="P60" s="1" t="str">
        <f t="shared" si="13"/>
        <v xml:space="preserve"> table.Columns.Add("平均科組距count80Down");</v>
      </c>
      <c r="Q60" s="1" t="str">
        <f t="shared" si="13"/>
        <v xml:space="preserve"> table.Columns.Add("平均校組距count80Down");</v>
      </c>
      <c r="R60" s="1" t="str">
        <f t="shared" si="13"/>
        <v xml:space="preserve"> table.Columns.Add("加權總分班組距count80Down");</v>
      </c>
      <c r="S60" s="1" t="str">
        <f t="shared" si="13"/>
        <v xml:space="preserve"> table.Columns.Add("加權總分科組距count80Down");</v>
      </c>
      <c r="T60" s="1" t="str">
        <f t="shared" si="14"/>
        <v xml:space="preserve"> table.Columns.Add("加權總分校組距count80Down");</v>
      </c>
      <c r="U60" s="1" t="str">
        <f t="shared" si="14"/>
        <v xml:space="preserve"> table.Columns.Add("加權平均班組距count80Down");</v>
      </c>
      <c r="V60" s="1" t="str">
        <f t="shared" si="14"/>
        <v xml:space="preserve"> table.Columns.Add("加權平均科組距count80Down");</v>
      </c>
      <c r="W60" s="1" t="str">
        <f t="shared" si="14"/>
        <v xml:space="preserve"> table.Columns.Add("加權平均校組距count80Down");</v>
      </c>
      <c r="X60" s="1" t="str">
        <f t="shared" si="14"/>
        <v xml:space="preserve"> table.Columns.Add("類1總分組距count80Down");</v>
      </c>
      <c r="Y60" s="1" t="str">
        <f t="shared" si="14"/>
        <v xml:space="preserve"> table.Columns.Add("類1平均組距count80Down");</v>
      </c>
      <c r="Z60" s="1" t="str">
        <f t="shared" si="14"/>
        <v xml:space="preserve"> table.Columns.Add("類1加權總分組距count80Down");</v>
      </c>
      <c r="AA60" s="1" t="str">
        <f t="shared" si="14"/>
        <v xml:space="preserve"> table.Columns.Add("類1加權平均組距count80Down");</v>
      </c>
      <c r="AB60" s="1" t="str">
        <f t="shared" si="14"/>
        <v xml:space="preserve"> table.Columns.Add("類2總分組距count80Down");</v>
      </c>
      <c r="AC60" s="1" t="str">
        <f t="shared" si="14"/>
        <v xml:space="preserve"> table.Columns.Add("類2平均組距count80Down");</v>
      </c>
      <c r="AD60" s="1" t="str">
        <f t="shared" si="14"/>
        <v xml:space="preserve"> table.Columns.Add("類2加權總分組距count80Down");</v>
      </c>
      <c r="AE60" s="1" t="str">
        <f t="shared" si="14"/>
        <v xml:space="preserve"> table.Columns.Add("類2加權平均組距count80Down");</v>
      </c>
    </row>
    <row r="61" spans="1:31" ht="16.5" customHeight="1">
      <c r="A61" s="1" t="s">
        <v>6</v>
      </c>
      <c r="G61" s="1" t="str">
        <f t="shared" si="12"/>
        <v xml:space="preserve"> table.Columns.Add("班組距" + subjectIndex + "count70Down");</v>
      </c>
      <c r="H61" s="1" t="str">
        <f t="shared" si="12"/>
        <v xml:space="preserve"> table.Columns.Add("科組距" + subjectIndex + "count70Down");</v>
      </c>
      <c r="I61" s="1" t="str">
        <f t="shared" si="12"/>
        <v xml:space="preserve"> table.Columns.Add("校組距" + subjectIndex + "count70Down");</v>
      </c>
      <c r="J61" s="1" t="str">
        <f t="shared" si="12"/>
        <v xml:space="preserve"> table.Columns.Add("類1組距" + subjectIndex + "count70Down");</v>
      </c>
      <c r="K61" s="1" t="str">
        <f t="shared" si="12"/>
        <v xml:space="preserve"> table.Columns.Add("類2組距" + subjectIndex + "count70Down");</v>
      </c>
      <c r="L61" s="1" t="str">
        <f t="shared" si="13"/>
        <v xml:space="preserve"> table.Columns.Add("總分班組距count70Down");</v>
      </c>
      <c r="M61" s="1" t="str">
        <f t="shared" si="13"/>
        <v xml:space="preserve"> table.Columns.Add("總分科組距count70Down");</v>
      </c>
      <c r="N61" s="1" t="str">
        <f t="shared" si="13"/>
        <v xml:space="preserve"> table.Columns.Add("總分校組距count70Down");</v>
      </c>
      <c r="O61" s="1" t="str">
        <f t="shared" si="13"/>
        <v xml:space="preserve"> table.Columns.Add("平均班組距count70Down");</v>
      </c>
      <c r="P61" s="1" t="str">
        <f t="shared" si="13"/>
        <v xml:space="preserve"> table.Columns.Add("平均科組距count70Down");</v>
      </c>
      <c r="Q61" s="1" t="str">
        <f t="shared" si="13"/>
        <v xml:space="preserve"> table.Columns.Add("平均校組距count70Down");</v>
      </c>
      <c r="R61" s="1" t="str">
        <f t="shared" si="13"/>
        <v xml:space="preserve"> table.Columns.Add("加權總分班組距count70Down");</v>
      </c>
      <c r="S61" s="1" t="str">
        <f t="shared" si="13"/>
        <v xml:space="preserve"> table.Columns.Add("加權總分科組距count70Down");</v>
      </c>
      <c r="T61" s="1" t="str">
        <f t="shared" si="14"/>
        <v xml:space="preserve"> table.Columns.Add("加權總分校組距count70Down");</v>
      </c>
      <c r="U61" s="1" t="str">
        <f t="shared" si="14"/>
        <v xml:space="preserve"> table.Columns.Add("加權平均班組距count70Down");</v>
      </c>
      <c r="V61" s="1" t="str">
        <f t="shared" si="14"/>
        <v xml:space="preserve"> table.Columns.Add("加權平均科組距count70Down");</v>
      </c>
      <c r="W61" s="1" t="str">
        <f t="shared" si="14"/>
        <v xml:space="preserve"> table.Columns.Add("加權平均校組距count70Down");</v>
      </c>
      <c r="X61" s="1" t="str">
        <f t="shared" si="14"/>
        <v xml:space="preserve"> table.Columns.Add("類1總分組距count70Down");</v>
      </c>
      <c r="Y61" s="1" t="str">
        <f t="shared" si="14"/>
        <v xml:space="preserve"> table.Columns.Add("類1平均組距count70Down");</v>
      </c>
      <c r="Z61" s="1" t="str">
        <f t="shared" si="14"/>
        <v xml:space="preserve"> table.Columns.Add("類1加權總分組距count70Down");</v>
      </c>
      <c r="AA61" s="1" t="str">
        <f t="shared" si="14"/>
        <v xml:space="preserve"> table.Columns.Add("類1加權平均組距count70Down");</v>
      </c>
      <c r="AB61" s="1" t="str">
        <f t="shared" si="14"/>
        <v xml:space="preserve"> table.Columns.Add("類2總分組距count70Down");</v>
      </c>
      <c r="AC61" s="1" t="str">
        <f t="shared" si="14"/>
        <v xml:space="preserve"> table.Columns.Add("類2平均組距count70Down");</v>
      </c>
      <c r="AD61" s="1" t="str">
        <f t="shared" si="14"/>
        <v xml:space="preserve"> table.Columns.Add("類2加權總分組距count70Down");</v>
      </c>
      <c r="AE61" s="1" t="str">
        <f t="shared" si="14"/>
        <v xml:space="preserve"> table.Columns.Add("類2加權平均組距count70Down");</v>
      </c>
    </row>
    <row r="62" spans="1:31" ht="16.5" customHeight="1">
      <c r="A62" s="1" t="s">
        <v>5</v>
      </c>
      <c r="G62" s="1" t="str">
        <f t="shared" si="12"/>
        <v xml:space="preserve"> table.Columns.Add("班組距" + subjectIndex + "count60Down");</v>
      </c>
      <c r="H62" s="1" t="str">
        <f t="shared" si="12"/>
        <v xml:space="preserve"> table.Columns.Add("科組距" + subjectIndex + "count60Down");</v>
      </c>
      <c r="I62" s="1" t="str">
        <f t="shared" si="12"/>
        <v xml:space="preserve"> table.Columns.Add("校組距" + subjectIndex + "count60Down");</v>
      </c>
      <c r="J62" s="1" t="str">
        <f t="shared" si="12"/>
        <v xml:space="preserve"> table.Columns.Add("類1組距" + subjectIndex + "count60Down");</v>
      </c>
      <c r="K62" s="1" t="str">
        <f t="shared" si="12"/>
        <v xml:space="preserve"> table.Columns.Add("類2組距" + subjectIndex + "count60Down");</v>
      </c>
      <c r="L62" s="1" t="str">
        <f t="shared" si="13"/>
        <v xml:space="preserve"> table.Columns.Add("總分班組距count60Down");</v>
      </c>
      <c r="M62" s="1" t="str">
        <f t="shared" si="13"/>
        <v xml:space="preserve"> table.Columns.Add("總分科組距count60Down");</v>
      </c>
      <c r="N62" s="1" t="str">
        <f t="shared" si="13"/>
        <v xml:space="preserve"> table.Columns.Add("總分校組距count60Down");</v>
      </c>
      <c r="O62" s="1" t="str">
        <f t="shared" si="13"/>
        <v xml:space="preserve"> table.Columns.Add("平均班組距count60Down");</v>
      </c>
      <c r="P62" s="1" t="str">
        <f t="shared" si="13"/>
        <v xml:space="preserve"> table.Columns.Add("平均科組距count60Down");</v>
      </c>
      <c r="Q62" s="1" t="str">
        <f t="shared" si="13"/>
        <v xml:space="preserve"> table.Columns.Add("平均校組距count60Down");</v>
      </c>
      <c r="R62" s="1" t="str">
        <f t="shared" si="13"/>
        <v xml:space="preserve"> table.Columns.Add("加權總分班組距count60Down");</v>
      </c>
      <c r="S62" s="1" t="str">
        <f t="shared" si="13"/>
        <v xml:space="preserve"> table.Columns.Add("加權總分科組距count60Down");</v>
      </c>
      <c r="T62" s="1" t="str">
        <f t="shared" si="14"/>
        <v xml:space="preserve"> table.Columns.Add("加權總分校組距count60Down");</v>
      </c>
      <c r="U62" s="1" t="str">
        <f t="shared" si="14"/>
        <v xml:space="preserve"> table.Columns.Add("加權平均班組距count60Down");</v>
      </c>
      <c r="V62" s="1" t="str">
        <f t="shared" si="14"/>
        <v xml:space="preserve"> table.Columns.Add("加權平均科組距count60Down");</v>
      </c>
      <c r="W62" s="1" t="str">
        <f t="shared" si="14"/>
        <v xml:space="preserve"> table.Columns.Add("加權平均校組距count60Down");</v>
      </c>
      <c r="X62" s="1" t="str">
        <f t="shared" si="14"/>
        <v xml:space="preserve"> table.Columns.Add("類1總分組距count60Down");</v>
      </c>
      <c r="Y62" s="1" t="str">
        <f t="shared" si="14"/>
        <v xml:space="preserve"> table.Columns.Add("類1平均組距count60Down");</v>
      </c>
      <c r="Z62" s="1" t="str">
        <f t="shared" si="14"/>
        <v xml:space="preserve"> table.Columns.Add("類1加權總分組距count60Down");</v>
      </c>
      <c r="AA62" s="1" t="str">
        <f t="shared" si="14"/>
        <v xml:space="preserve"> table.Columns.Add("類1加權平均組距count60Down");</v>
      </c>
      <c r="AB62" s="1" t="str">
        <f t="shared" si="14"/>
        <v xml:space="preserve"> table.Columns.Add("類2總分組距count60Down");</v>
      </c>
      <c r="AC62" s="1" t="str">
        <f t="shared" si="14"/>
        <v xml:space="preserve"> table.Columns.Add("類2平均組距count60Down");</v>
      </c>
      <c r="AD62" s="1" t="str">
        <f t="shared" si="14"/>
        <v xml:space="preserve"> table.Columns.Add("類2加權總分組距count60Down");</v>
      </c>
      <c r="AE62" s="1" t="str">
        <f t="shared" si="14"/>
        <v xml:space="preserve"> table.Columns.Add("類2加權平均組距count60Down");</v>
      </c>
    </row>
    <row r="63" spans="1:31" ht="16.5" customHeight="1">
      <c r="A63" s="1" t="s">
        <v>4</v>
      </c>
      <c r="G63" s="1" t="str">
        <f t="shared" si="12"/>
        <v xml:space="preserve"> table.Columns.Add("班組距" + subjectIndex + "count50Down");</v>
      </c>
      <c r="H63" s="1" t="str">
        <f t="shared" si="12"/>
        <v xml:space="preserve"> table.Columns.Add("科組距" + subjectIndex + "count50Down");</v>
      </c>
      <c r="I63" s="1" t="str">
        <f t="shared" si="12"/>
        <v xml:space="preserve"> table.Columns.Add("校組距" + subjectIndex + "count50Down");</v>
      </c>
      <c r="J63" s="1" t="str">
        <f t="shared" si="12"/>
        <v xml:space="preserve"> table.Columns.Add("類1組距" + subjectIndex + "count50Down");</v>
      </c>
      <c r="K63" s="1" t="str">
        <f t="shared" si="12"/>
        <v xml:space="preserve"> table.Columns.Add("類2組距" + subjectIndex + "count50Down");</v>
      </c>
      <c r="L63" s="1" t="str">
        <f t="shared" si="13"/>
        <v xml:space="preserve"> table.Columns.Add("總分班組距count50Down");</v>
      </c>
      <c r="M63" s="1" t="str">
        <f t="shared" si="13"/>
        <v xml:space="preserve"> table.Columns.Add("總分科組距count50Down");</v>
      </c>
      <c r="N63" s="1" t="str">
        <f t="shared" si="13"/>
        <v xml:space="preserve"> table.Columns.Add("總分校組距count50Down");</v>
      </c>
      <c r="O63" s="1" t="str">
        <f t="shared" si="13"/>
        <v xml:space="preserve"> table.Columns.Add("平均班組距count50Down");</v>
      </c>
      <c r="P63" s="1" t="str">
        <f t="shared" si="13"/>
        <v xml:space="preserve"> table.Columns.Add("平均科組距count50Down");</v>
      </c>
      <c r="Q63" s="1" t="str">
        <f t="shared" si="13"/>
        <v xml:space="preserve"> table.Columns.Add("平均校組距count50Down");</v>
      </c>
      <c r="R63" s="1" t="str">
        <f t="shared" si="13"/>
        <v xml:space="preserve"> table.Columns.Add("加權總分班組距count50Down");</v>
      </c>
      <c r="S63" s="1" t="str">
        <f t="shared" si="13"/>
        <v xml:space="preserve"> table.Columns.Add("加權總分科組距count50Down");</v>
      </c>
      <c r="T63" s="1" t="str">
        <f t="shared" si="14"/>
        <v xml:space="preserve"> table.Columns.Add("加權總分校組距count50Down");</v>
      </c>
      <c r="U63" s="1" t="str">
        <f t="shared" si="14"/>
        <v xml:space="preserve"> table.Columns.Add("加權平均班組距count50Down");</v>
      </c>
      <c r="V63" s="1" t="str">
        <f t="shared" si="14"/>
        <v xml:space="preserve"> table.Columns.Add("加權平均科組距count50Down");</v>
      </c>
      <c r="W63" s="1" t="str">
        <f t="shared" si="14"/>
        <v xml:space="preserve"> table.Columns.Add("加權平均校組距count50Down");</v>
      </c>
      <c r="X63" s="1" t="str">
        <f t="shared" si="14"/>
        <v xml:space="preserve"> table.Columns.Add("類1總分組距count50Down");</v>
      </c>
      <c r="Y63" s="1" t="str">
        <f t="shared" si="14"/>
        <v xml:space="preserve"> table.Columns.Add("類1平均組距count50Down");</v>
      </c>
      <c r="Z63" s="1" t="str">
        <f t="shared" si="14"/>
        <v xml:space="preserve"> table.Columns.Add("類1加權總分組距count50Down");</v>
      </c>
      <c r="AA63" s="1" t="str">
        <f t="shared" si="14"/>
        <v xml:space="preserve"> table.Columns.Add("類1加權平均組距count50Down");</v>
      </c>
      <c r="AB63" s="1" t="str">
        <f t="shared" si="14"/>
        <v xml:space="preserve"> table.Columns.Add("類2總分組距count50Down");</v>
      </c>
      <c r="AC63" s="1" t="str">
        <f t="shared" si="14"/>
        <v xml:space="preserve"> table.Columns.Add("類2平均組距count50Down");</v>
      </c>
      <c r="AD63" s="1" t="str">
        <f t="shared" si="14"/>
        <v xml:space="preserve"> table.Columns.Add("類2加權總分組距count50Down");</v>
      </c>
      <c r="AE63" s="1" t="str">
        <f t="shared" si="14"/>
        <v xml:space="preserve"> table.Columns.Add("類2加權平均組距count50Down");</v>
      </c>
    </row>
    <row r="64" spans="1:31" ht="16.5" customHeight="1">
      <c r="A64" s="1" t="s">
        <v>3</v>
      </c>
      <c r="G64" s="1" t="str">
        <f t="shared" si="12"/>
        <v xml:space="preserve"> table.Columns.Add("班組距" + subjectIndex + "count40Down");</v>
      </c>
      <c r="H64" s="1" t="str">
        <f t="shared" si="12"/>
        <v xml:space="preserve"> table.Columns.Add("科組距" + subjectIndex + "count40Down");</v>
      </c>
      <c r="I64" s="1" t="str">
        <f t="shared" si="12"/>
        <v xml:space="preserve"> table.Columns.Add("校組距" + subjectIndex + "count40Down");</v>
      </c>
      <c r="J64" s="1" t="str">
        <f t="shared" si="12"/>
        <v xml:space="preserve"> table.Columns.Add("類1組距" + subjectIndex + "count40Down");</v>
      </c>
      <c r="K64" s="1" t="str">
        <f t="shared" si="12"/>
        <v xml:space="preserve"> table.Columns.Add("類2組距" + subjectIndex + "count40Down");</v>
      </c>
      <c r="L64" s="1" t="str">
        <f t="shared" si="13"/>
        <v xml:space="preserve"> table.Columns.Add("總分班組距count40Down");</v>
      </c>
      <c r="M64" s="1" t="str">
        <f t="shared" si="13"/>
        <v xml:space="preserve"> table.Columns.Add("總分科組距count40Down");</v>
      </c>
      <c r="N64" s="1" t="str">
        <f t="shared" si="13"/>
        <v xml:space="preserve"> table.Columns.Add("總分校組距count40Down");</v>
      </c>
      <c r="O64" s="1" t="str">
        <f t="shared" si="13"/>
        <v xml:space="preserve"> table.Columns.Add("平均班組距count40Down");</v>
      </c>
      <c r="P64" s="1" t="str">
        <f t="shared" si="13"/>
        <v xml:space="preserve"> table.Columns.Add("平均科組距count40Down");</v>
      </c>
      <c r="Q64" s="1" t="str">
        <f t="shared" si="13"/>
        <v xml:space="preserve"> table.Columns.Add("平均校組距count40Down");</v>
      </c>
      <c r="R64" s="1" t="str">
        <f t="shared" si="13"/>
        <v xml:space="preserve"> table.Columns.Add("加權總分班組距count40Down");</v>
      </c>
      <c r="S64" s="1" t="str">
        <f t="shared" si="13"/>
        <v xml:space="preserve"> table.Columns.Add("加權總分科組距count40Down");</v>
      </c>
      <c r="T64" s="1" t="str">
        <f t="shared" si="14"/>
        <v xml:space="preserve"> table.Columns.Add("加權總分校組距count40Down");</v>
      </c>
      <c r="U64" s="1" t="str">
        <f t="shared" si="14"/>
        <v xml:space="preserve"> table.Columns.Add("加權平均班組距count40Down");</v>
      </c>
      <c r="V64" s="1" t="str">
        <f t="shared" si="14"/>
        <v xml:space="preserve"> table.Columns.Add("加權平均科組距count40Down");</v>
      </c>
      <c r="W64" s="1" t="str">
        <f t="shared" si="14"/>
        <v xml:space="preserve"> table.Columns.Add("加權平均校組距count40Down");</v>
      </c>
      <c r="X64" s="1" t="str">
        <f t="shared" si="14"/>
        <v xml:space="preserve"> table.Columns.Add("類1總分組距count40Down");</v>
      </c>
      <c r="Y64" s="1" t="str">
        <f t="shared" si="14"/>
        <v xml:space="preserve"> table.Columns.Add("類1平均組距count40Down");</v>
      </c>
      <c r="Z64" s="1" t="str">
        <f t="shared" si="14"/>
        <v xml:space="preserve"> table.Columns.Add("類1加權總分組距count40Down");</v>
      </c>
      <c r="AA64" s="1" t="str">
        <f t="shared" si="14"/>
        <v xml:space="preserve"> table.Columns.Add("類1加權平均組距count40Down");</v>
      </c>
      <c r="AB64" s="1" t="str">
        <f t="shared" si="14"/>
        <v xml:space="preserve"> table.Columns.Add("類2總分組距count40Down");</v>
      </c>
      <c r="AC64" s="1" t="str">
        <f t="shared" si="14"/>
        <v xml:space="preserve"> table.Columns.Add("類2平均組距count40Down");</v>
      </c>
      <c r="AD64" s="1" t="str">
        <f t="shared" si="14"/>
        <v xml:space="preserve"> table.Columns.Add("類2加權總分組距count40Down");</v>
      </c>
      <c r="AE64" s="1" t="str">
        <f t="shared" si="14"/>
        <v xml:space="preserve"> table.Columns.Add("類2加權平均組距count40Down");</v>
      </c>
    </row>
    <row r="65" spans="1:31" ht="16.5" customHeight="1">
      <c r="A65" s="1" t="s">
        <v>2</v>
      </c>
      <c r="G65" s="1" t="str">
        <f t="shared" si="12"/>
        <v xml:space="preserve"> table.Columns.Add("班組距" + subjectIndex + "count30Down");</v>
      </c>
      <c r="H65" s="1" t="str">
        <f t="shared" si="12"/>
        <v xml:space="preserve"> table.Columns.Add("科組距" + subjectIndex + "count30Down");</v>
      </c>
      <c r="I65" s="1" t="str">
        <f t="shared" si="12"/>
        <v xml:space="preserve"> table.Columns.Add("校組距" + subjectIndex + "count30Down");</v>
      </c>
      <c r="J65" s="1" t="str">
        <f t="shared" si="12"/>
        <v xml:space="preserve"> table.Columns.Add("類1組距" + subjectIndex + "count30Down");</v>
      </c>
      <c r="K65" s="1" t="str">
        <f t="shared" si="12"/>
        <v xml:space="preserve"> table.Columns.Add("類2組距" + subjectIndex + "count30Down");</v>
      </c>
      <c r="L65" s="1" t="str">
        <f t="shared" si="13"/>
        <v xml:space="preserve"> table.Columns.Add("總分班組距count30Down");</v>
      </c>
      <c r="M65" s="1" t="str">
        <f t="shared" si="13"/>
        <v xml:space="preserve"> table.Columns.Add("總分科組距count30Down");</v>
      </c>
      <c r="N65" s="1" t="str">
        <f t="shared" si="13"/>
        <v xml:space="preserve"> table.Columns.Add("總分校組距count30Down");</v>
      </c>
      <c r="O65" s="1" t="str">
        <f t="shared" si="13"/>
        <v xml:space="preserve"> table.Columns.Add("平均班組距count30Down");</v>
      </c>
      <c r="P65" s="1" t="str">
        <f t="shared" si="13"/>
        <v xml:space="preserve"> table.Columns.Add("平均科組距count30Down");</v>
      </c>
      <c r="Q65" s="1" t="str">
        <f t="shared" si="13"/>
        <v xml:space="preserve"> table.Columns.Add("平均校組距count30Down");</v>
      </c>
      <c r="R65" s="1" t="str">
        <f t="shared" si="13"/>
        <v xml:space="preserve"> table.Columns.Add("加權總分班組距count30Down");</v>
      </c>
      <c r="S65" s="1" t="str">
        <f t="shared" si="13"/>
        <v xml:space="preserve"> table.Columns.Add("加權總分科組距count30Down");</v>
      </c>
      <c r="T65" s="1" t="str">
        <f t="shared" si="14"/>
        <v xml:space="preserve"> table.Columns.Add("加權總分校組距count30Down");</v>
      </c>
      <c r="U65" s="1" t="str">
        <f t="shared" si="14"/>
        <v xml:space="preserve"> table.Columns.Add("加權平均班組距count30Down");</v>
      </c>
      <c r="V65" s="1" t="str">
        <f t="shared" si="14"/>
        <v xml:space="preserve"> table.Columns.Add("加權平均科組距count30Down");</v>
      </c>
      <c r="W65" s="1" t="str">
        <f t="shared" si="14"/>
        <v xml:space="preserve"> table.Columns.Add("加權平均校組距count30Down");</v>
      </c>
      <c r="X65" s="1" t="str">
        <f t="shared" si="14"/>
        <v xml:space="preserve"> table.Columns.Add("類1總分組距count30Down");</v>
      </c>
      <c r="Y65" s="1" t="str">
        <f t="shared" si="14"/>
        <v xml:space="preserve"> table.Columns.Add("類1平均組距count30Down");</v>
      </c>
      <c r="Z65" s="1" t="str">
        <f t="shared" si="14"/>
        <v xml:space="preserve"> table.Columns.Add("類1加權總分組距count30Down");</v>
      </c>
      <c r="AA65" s="1" t="str">
        <f t="shared" si="14"/>
        <v xml:space="preserve"> table.Columns.Add("類1加權平均組距count30Down");</v>
      </c>
      <c r="AB65" s="1" t="str">
        <f t="shared" si="14"/>
        <v xml:space="preserve"> table.Columns.Add("類2總分組距count30Down");</v>
      </c>
      <c r="AC65" s="1" t="str">
        <f t="shared" si="14"/>
        <v xml:space="preserve"> table.Columns.Add("類2平均組距count30Down");</v>
      </c>
      <c r="AD65" s="1" t="str">
        <f t="shared" si="14"/>
        <v xml:space="preserve"> table.Columns.Add("類2加權總分組距count30Down");</v>
      </c>
      <c r="AE65" s="1" t="str">
        <f t="shared" si="14"/>
        <v xml:space="preserve"> table.Columns.Add("類2加權平均組距count30Down");</v>
      </c>
    </row>
    <row r="66" spans="1:31" ht="16.5" customHeight="1">
      <c r="A66" s="1" t="s">
        <v>1</v>
      </c>
      <c r="G66" s="1" t="str">
        <f t="shared" si="12"/>
        <v xml:space="preserve"> table.Columns.Add("班組距" + subjectIndex + "count20Down");</v>
      </c>
      <c r="H66" s="1" t="str">
        <f t="shared" si="12"/>
        <v xml:space="preserve"> table.Columns.Add("科組距" + subjectIndex + "count20Down");</v>
      </c>
      <c r="I66" s="1" t="str">
        <f t="shared" si="12"/>
        <v xml:space="preserve"> table.Columns.Add("校組距" + subjectIndex + "count20Down");</v>
      </c>
      <c r="J66" s="1" t="str">
        <f t="shared" si="12"/>
        <v xml:space="preserve"> table.Columns.Add("類1組距" + subjectIndex + "count20Down");</v>
      </c>
      <c r="K66" s="1" t="str">
        <f t="shared" si="12"/>
        <v xml:space="preserve"> table.Columns.Add("類2組距" + subjectIndex + "count20Down");</v>
      </c>
      <c r="L66" s="1" t="str">
        <f t="shared" si="13"/>
        <v xml:space="preserve"> table.Columns.Add("總分班組距count20Down");</v>
      </c>
      <c r="M66" s="1" t="str">
        <f t="shared" si="13"/>
        <v xml:space="preserve"> table.Columns.Add("總分科組距count20Down");</v>
      </c>
      <c r="N66" s="1" t="str">
        <f t="shared" si="13"/>
        <v xml:space="preserve"> table.Columns.Add("總分校組距count20Down");</v>
      </c>
      <c r="O66" s="1" t="str">
        <f t="shared" si="13"/>
        <v xml:space="preserve"> table.Columns.Add("平均班組距count20Down");</v>
      </c>
      <c r="P66" s="1" t="str">
        <f t="shared" si="13"/>
        <v xml:space="preserve"> table.Columns.Add("平均科組距count20Down");</v>
      </c>
      <c r="Q66" s="1" t="str">
        <f t="shared" si="13"/>
        <v xml:space="preserve"> table.Columns.Add("平均校組距count20Down");</v>
      </c>
      <c r="R66" s="1" t="str">
        <f t="shared" si="13"/>
        <v xml:space="preserve"> table.Columns.Add("加權總分班組距count20Down");</v>
      </c>
      <c r="S66" s="1" t="str">
        <f t="shared" si="13"/>
        <v xml:space="preserve"> table.Columns.Add("加權總分科組距count20Down");</v>
      </c>
      <c r="T66" s="1" t="str">
        <f t="shared" si="14"/>
        <v xml:space="preserve"> table.Columns.Add("加權總分校組距count20Down");</v>
      </c>
      <c r="U66" s="1" t="str">
        <f t="shared" si="14"/>
        <v xml:space="preserve"> table.Columns.Add("加權平均班組距count20Down");</v>
      </c>
      <c r="V66" s="1" t="str">
        <f t="shared" si="14"/>
        <v xml:space="preserve"> table.Columns.Add("加權平均科組距count20Down");</v>
      </c>
      <c r="W66" s="1" t="str">
        <f t="shared" si="14"/>
        <v xml:space="preserve"> table.Columns.Add("加權平均校組距count20Down");</v>
      </c>
      <c r="X66" s="1" t="str">
        <f t="shared" si="14"/>
        <v xml:space="preserve"> table.Columns.Add("類1總分組距count20Down");</v>
      </c>
      <c r="Y66" s="1" t="str">
        <f t="shared" si="14"/>
        <v xml:space="preserve"> table.Columns.Add("類1平均組距count20Down");</v>
      </c>
      <c r="Z66" s="1" t="str">
        <f t="shared" si="14"/>
        <v xml:space="preserve"> table.Columns.Add("類1加權總分組距count20Down");</v>
      </c>
      <c r="AA66" s="1" t="str">
        <f t="shared" si="14"/>
        <v xml:space="preserve"> table.Columns.Add("類1加權平均組距count20Down");</v>
      </c>
      <c r="AB66" s="1" t="str">
        <f t="shared" si="14"/>
        <v xml:space="preserve"> table.Columns.Add("類2總分組距count20Down");</v>
      </c>
      <c r="AC66" s="1" t="str">
        <f t="shared" si="14"/>
        <v xml:space="preserve"> table.Columns.Add("類2平均組距count20Down");</v>
      </c>
      <c r="AD66" s="1" t="str">
        <f t="shared" si="14"/>
        <v xml:space="preserve"> table.Columns.Add("類2加權總分組距count20Down");</v>
      </c>
      <c r="AE66" s="1" t="str">
        <f t="shared" si="14"/>
        <v xml:space="preserve"> table.Columns.Add("類2加權平均組距count20Down");</v>
      </c>
    </row>
    <row r="67" spans="1:31" ht="16.5" customHeight="1">
      <c r="A67" s="1" t="s">
        <v>0</v>
      </c>
      <c r="G67" s="1" t="str">
        <f t="shared" si="12"/>
        <v xml:space="preserve"> table.Columns.Add("班組距" + subjectIndex + "count10Down");</v>
      </c>
      <c r="H67" s="1" t="str">
        <f t="shared" si="12"/>
        <v xml:space="preserve"> table.Columns.Add("科組距" + subjectIndex + "count10Down");</v>
      </c>
      <c r="I67" s="1" t="str">
        <f t="shared" si="12"/>
        <v xml:space="preserve"> table.Columns.Add("校組距" + subjectIndex + "count10Down");</v>
      </c>
      <c r="J67" s="1" t="str">
        <f t="shared" si="12"/>
        <v xml:space="preserve"> table.Columns.Add("類1組距" + subjectIndex + "count10Down");</v>
      </c>
      <c r="K67" s="1" t="str">
        <f t="shared" si="12"/>
        <v xml:space="preserve"> table.Columns.Add("類2組距" + subjectIndex + "count10Down");</v>
      </c>
      <c r="L67" s="1" t="str">
        <f t="shared" si="13"/>
        <v xml:space="preserve"> table.Columns.Add("總分班組距count10Down");</v>
      </c>
      <c r="M67" s="1" t="str">
        <f t="shared" si="13"/>
        <v xml:space="preserve"> table.Columns.Add("總分科組距count10Down");</v>
      </c>
      <c r="N67" s="1" t="str">
        <f t="shared" si="13"/>
        <v xml:space="preserve"> table.Columns.Add("總分校組距count10Down");</v>
      </c>
      <c r="O67" s="1" t="str">
        <f t="shared" si="13"/>
        <v xml:space="preserve"> table.Columns.Add("平均班組距count10Down");</v>
      </c>
      <c r="P67" s="1" t="str">
        <f t="shared" si="13"/>
        <v xml:space="preserve"> table.Columns.Add("平均科組距count10Down");</v>
      </c>
      <c r="Q67" s="1" t="str">
        <f t="shared" si="13"/>
        <v xml:space="preserve"> table.Columns.Add("平均校組距count10Down");</v>
      </c>
      <c r="R67" s="1" t="str">
        <f t="shared" si="13"/>
        <v xml:space="preserve"> table.Columns.Add("加權總分班組距count10Down");</v>
      </c>
      <c r="S67" s="1" t="str">
        <f t="shared" si="13"/>
        <v xml:space="preserve"> table.Columns.Add("加權總分科組距count10Down");</v>
      </c>
      <c r="T67" s="1" t="str">
        <f t="shared" si="14"/>
        <v xml:space="preserve"> table.Columns.Add("加權總分校組距count10Down");</v>
      </c>
      <c r="U67" s="1" t="str">
        <f t="shared" si="14"/>
        <v xml:space="preserve"> table.Columns.Add("加權平均班組距count10Down");</v>
      </c>
      <c r="V67" s="1" t="str">
        <f t="shared" si="14"/>
        <v xml:space="preserve"> table.Columns.Add("加權平均科組距count10Down");</v>
      </c>
      <c r="W67" s="1" t="str">
        <f t="shared" si="14"/>
        <v xml:space="preserve"> table.Columns.Add("加權平均校組距count10Down");</v>
      </c>
      <c r="X67" s="1" t="str">
        <f t="shared" si="14"/>
        <v xml:space="preserve"> table.Columns.Add("類1總分組距count10Down");</v>
      </c>
      <c r="Y67" s="1" t="str">
        <f t="shared" si="14"/>
        <v xml:space="preserve"> table.Columns.Add("類1平均組距count10Down");</v>
      </c>
      <c r="Z67" s="1" t="str">
        <f t="shared" si="14"/>
        <v xml:space="preserve"> table.Columns.Add("類1加權總分組距count10Down");</v>
      </c>
      <c r="AA67" s="1" t="str">
        <f t="shared" si="14"/>
        <v xml:space="preserve"> table.Columns.Add("類1加權平均組距count10Down");</v>
      </c>
      <c r="AB67" s="1" t="str">
        <f t="shared" si="14"/>
        <v xml:space="preserve"> table.Columns.Add("類2總分組距count10Down");</v>
      </c>
      <c r="AC67" s="1" t="str">
        <f t="shared" si="14"/>
        <v xml:space="preserve"> table.Columns.Add("類2平均組距count10Down");</v>
      </c>
      <c r="AD67" s="1" t="str">
        <f t="shared" si="14"/>
        <v xml:space="preserve"> table.Columns.Add("類2加權總分組距count10Down");</v>
      </c>
      <c r="AE67" s="1" t="str">
        <f t="shared" si="14"/>
        <v xml:space="preserve"> table.Columns.Add("類2加權平均組距count10Down");</v>
      </c>
    </row>
    <row r="70" spans="1:31" ht="16.5" customHeight="1">
      <c r="A70" s="1" t="s">
        <v>31</v>
      </c>
      <c r="B70" s="1" t="str">
        <f>"builder.InsertCell(); builder.InsertField(""MERGEFIELD "" + key + """&amp;A70&amp;" \\* MERGEFORMAT "", ""«C»"");"</f>
        <v>builder.InsertCell(); builder.InsertField("MERGEFIELD " + key + "高標 \\* MERGEFORMAT ", "«C»");</v>
      </c>
      <c r="G70" s="1" t="str">
        <f>"builder.InsertCell();builder.Write("""&amp;G$1&amp;$A70&amp;""" + subjectIndex);"</f>
        <v>builder.InsertCell();builder.Write("班高標" + subjectIndex);</v>
      </c>
    </row>
    <row r="71" spans="1:31" ht="16.5" customHeight="1">
      <c r="A71" s="1" t="s">
        <v>30</v>
      </c>
      <c r="B71" s="1" t="str">
        <f t="shared" ref="B71:B101" si="15">"builder.InsertCell(); builder.InsertField(""MERGEFIELD "" + key + """&amp;A71&amp;" \\* MERGEFORMAT "", ""«C»"");"</f>
        <v>builder.InsertCell(); builder.InsertField("MERGEFIELD " + key + "均標 \\* MERGEFORMAT ", "«C»");</v>
      </c>
      <c r="G71" s="1" t="str">
        <f t="shared" ref="G71:G101" si="16">"builder.InsertCell();builder.Write("""&amp;G$1&amp;$A71&amp;""" + subjectIndex);"</f>
        <v>builder.InsertCell();builder.Write("班均標" + subjectIndex);</v>
      </c>
    </row>
    <row r="72" spans="1:31" ht="16.5" customHeight="1">
      <c r="A72" s="1" t="s">
        <v>29</v>
      </c>
      <c r="B72" s="1" t="str">
        <f t="shared" si="15"/>
        <v>builder.InsertCell(); builder.InsertField("MERGEFIELD " + key + "低標 \\* MERGEFORMAT ", "«C»");</v>
      </c>
      <c r="G72" s="1" t="str">
        <f t="shared" si="16"/>
        <v>builder.InsertCell();builder.Write("班低標" + subjectIndex);</v>
      </c>
    </row>
    <row r="73" spans="1:31" ht="16.5" customHeight="1">
      <c r="A73" s="1" t="s">
        <v>28</v>
      </c>
      <c r="B73" s="1" t="str">
        <f t="shared" si="15"/>
        <v>builder.InsertCell(); builder.InsertField("MERGEFIELD " + key + "標準差 \\* MERGEFORMAT ", "«C»");</v>
      </c>
      <c r="G73" s="1" t="str">
        <f t="shared" si="16"/>
        <v>builder.InsertCell();builder.Write("班標準差" + subjectIndex);</v>
      </c>
    </row>
    <row r="74" spans="1:31" ht="16.5" customHeight="1">
      <c r="A74" s="1" t="s">
        <v>18</v>
      </c>
      <c r="B74" s="1" t="str">
        <f t="shared" si="15"/>
        <v>builder.InsertCell(); builder.InsertField("MERGEFIELD " + key + "count100Up \\* MERGEFORMAT ", "«C»");</v>
      </c>
      <c r="G74" s="1" t="str">
        <f t="shared" si="16"/>
        <v>builder.InsertCell();builder.Write("班count100Up" + subjectIndex);</v>
      </c>
    </row>
    <row r="75" spans="1:31" ht="16.5" customHeight="1">
      <c r="A75" s="1" t="s">
        <v>57</v>
      </c>
      <c r="B75" s="1" t="str">
        <f t="shared" si="15"/>
        <v>builder.InsertCell(); builder.InsertField("MERGEFIELD " + key + "count90Up \\* MERGEFORMAT ", "«C»");</v>
      </c>
      <c r="G75" s="1" t="str">
        <f t="shared" si="16"/>
        <v>builder.InsertCell();builder.Write("班count90Up" + subjectIndex);</v>
      </c>
    </row>
    <row r="76" spans="1:31" ht="16.5" customHeight="1">
      <c r="A76" s="1" t="s">
        <v>27</v>
      </c>
      <c r="B76" s="1" t="str">
        <f t="shared" si="15"/>
        <v>builder.InsertCell(); builder.InsertField("MERGEFIELD " + key + "count90 \\* MERGEFORMAT ", "«C»");</v>
      </c>
      <c r="G76" s="1" t="str">
        <f t="shared" si="16"/>
        <v>builder.InsertCell();builder.Write("班count90" + subjectIndex);</v>
      </c>
    </row>
    <row r="77" spans="1:31" ht="16.5" customHeight="1">
      <c r="A77" s="1" t="s">
        <v>8</v>
      </c>
      <c r="B77" s="1" t="str">
        <f t="shared" si="15"/>
        <v>builder.InsertCell(); builder.InsertField("MERGEFIELD " + key + "count90Down \\* MERGEFORMAT ", "«C»");</v>
      </c>
      <c r="G77" s="1" t="str">
        <f t="shared" si="16"/>
        <v>builder.InsertCell();builder.Write("班count90Down" + subjectIndex);</v>
      </c>
    </row>
    <row r="78" spans="1:31" ht="16.5" customHeight="1">
      <c r="A78" s="1" t="s">
        <v>16</v>
      </c>
      <c r="B78" s="1" t="str">
        <f t="shared" si="15"/>
        <v>builder.InsertCell(); builder.InsertField("MERGEFIELD " + key + "count80Up \\* MERGEFORMAT ", "«C»");</v>
      </c>
      <c r="G78" s="1" t="str">
        <f t="shared" si="16"/>
        <v>builder.InsertCell();builder.Write("班count80Up" + subjectIndex);</v>
      </c>
    </row>
    <row r="79" spans="1:31" ht="16.5" customHeight="1">
      <c r="A79" s="1" t="s">
        <v>26</v>
      </c>
      <c r="B79" s="1" t="str">
        <f t="shared" si="15"/>
        <v>builder.InsertCell(); builder.InsertField("MERGEFIELD " + key + "count80 \\* MERGEFORMAT ", "«C»");</v>
      </c>
      <c r="G79" s="1" t="str">
        <f t="shared" si="16"/>
        <v>builder.InsertCell();builder.Write("班count80" + subjectIndex);</v>
      </c>
    </row>
    <row r="80" spans="1:31" ht="16.5" customHeight="1">
      <c r="A80" s="1" t="s">
        <v>7</v>
      </c>
      <c r="B80" s="1" t="str">
        <f t="shared" si="15"/>
        <v>builder.InsertCell(); builder.InsertField("MERGEFIELD " + key + "count80Down \\* MERGEFORMAT ", "«C»");</v>
      </c>
      <c r="G80" s="1" t="str">
        <f t="shared" si="16"/>
        <v>builder.InsertCell();builder.Write("班count80Down" + subjectIndex);</v>
      </c>
    </row>
    <row r="81" spans="1:7" ht="16.5" customHeight="1">
      <c r="A81" s="1" t="s">
        <v>15</v>
      </c>
      <c r="B81" s="1" t="str">
        <f t="shared" si="15"/>
        <v>builder.InsertCell(); builder.InsertField("MERGEFIELD " + key + "count70Up \\* MERGEFORMAT ", "«C»");</v>
      </c>
      <c r="G81" s="1" t="str">
        <f t="shared" si="16"/>
        <v>builder.InsertCell();builder.Write("班count70Up" + subjectIndex);</v>
      </c>
    </row>
    <row r="82" spans="1:7" ht="16.5" customHeight="1">
      <c r="A82" s="1" t="s">
        <v>25</v>
      </c>
      <c r="B82" s="1" t="str">
        <f t="shared" si="15"/>
        <v>builder.InsertCell(); builder.InsertField("MERGEFIELD " + key + "count70 \\* MERGEFORMAT ", "«C»");</v>
      </c>
      <c r="G82" s="1" t="str">
        <f t="shared" si="16"/>
        <v>builder.InsertCell();builder.Write("班count70" + subjectIndex);</v>
      </c>
    </row>
    <row r="83" spans="1:7" ht="16.5" customHeight="1">
      <c r="A83" s="1" t="s">
        <v>6</v>
      </c>
      <c r="B83" s="1" t="str">
        <f t="shared" si="15"/>
        <v>builder.InsertCell(); builder.InsertField("MERGEFIELD " + key + "count70Down \\* MERGEFORMAT ", "«C»");</v>
      </c>
      <c r="G83" s="1" t="str">
        <f t="shared" si="16"/>
        <v>builder.InsertCell();builder.Write("班count70Down" + subjectIndex);</v>
      </c>
    </row>
    <row r="84" spans="1:7" ht="16.5" customHeight="1">
      <c r="A84" s="1" t="s">
        <v>14</v>
      </c>
      <c r="B84" s="1" t="str">
        <f t="shared" si="15"/>
        <v>builder.InsertCell(); builder.InsertField("MERGEFIELD " + key + "count60Up \\* MERGEFORMAT ", "«C»");</v>
      </c>
      <c r="G84" s="1" t="str">
        <f t="shared" si="16"/>
        <v>builder.InsertCell();builder.Write("班count60Up" + subjectIndex);</v>
      </c>
    </row>
    <row r="85" spans="1:7" ht="16.5" customHeight="1">
      <c r="A85" s="1" t="s">
        <v>24</v>
      </c>
      <c r="B85" s="1" t="str">
        <f t="shared" si="15"/>
        <v>builder.InsertCell(); builder.InsertField("MERGEFIELD " + key + "count60 \\* MERGEFORMAT ", "«C»");</v>
      </c>
      <c r="G85" s="1" t="str">
        <f t="shared" si="16"/>
        <v>builder.InsertCell();builder.Write("班count60" + subjectIndex);</v>
      </c>
    </row>
    <row r="86" spans="1:7" ht="16.5" customHeight="1">
      <c r="A86" s="1" t="s">
        <v>5</v>
      </c>
      <c r="B86" s="1" t="str">
        <f t="shared" si="15"/>
        <v>builder.InsertCell(); builder.InsertField("MERGEFIELD " + key + "count60Down \\* MERGEFORMAT ", "«C»");</v>
      </c>
      <c r="G86" s="1" t="str">
        <f t="shared" si="16"/>
        <v>builder.InsertCell();builder.Write("班count60Down" + subjectIndex);</v>
      </c>
    </row>
    <row r="87" spans="1:7" ht="16.5" customHeight="1">
      <c r="A87" s="1" t="s">
        <v>13</v>
      </c>
      <c r="B87" s="1" t="str">
        <f t="shared" si="15"/>
        <v>builder.InsertCell(); builder.InsertField("MERGEFIELD " + key + "count50Up \\* MERGEFORMAT ", "«C»");</v>
      </c>
      <c r="G87" s="1" t="str">
        <f t="shared" si="16"/>
        <v>builder.InsertCell();builder.Write("班count50Up" + subjectIndex);</v>
      </c>
    </row>
    <row r="88" spans="1:7" ht="16.5" customHeight="1">
      <c r="A88" s="1" t="s">
        <v>23</v>
      </c>
      <c r="B88" s="1" t="str">
        <f t="shared" si="15"/>
        <v>builder.InsertCell(); builder.InsertField("MERGEFIELD " + key + "count50 \\* MERGEFORMAT ", "«C»");</v>
      </c>
      <c r="G88" s="1" t="str">
        <f t="shared" si="16"/>
        <v>builder.InsertCell();builder.Write("班count50" + subjectIndex);</v>
      </c>
    </row>
    <row r="89" spans="1:7" ht="16.5" customHeight="1">
      <c r="A89" s="1" t="s">
        <v>4</v>
      </c>
      <c r="B89" s="1" t="str">
        <f t="shared" si="15"/>
        <v>builder.InsertCell(); builder.InsertField("MERGEFIELD " + key + "count50Down \\* MERGEFORMAT ", "«C»");</v>
      </c>
      <c r="G89" s="1" t="str">
        <f t="shared" si="16"/>
        <v>builder.InsertCell();builder.Write("班count50Down" + subjectIndex);</v>
      </c>
    </row>
    <row r="90" spans="1:7" ht="16.5" customHeight="1">
      <c r="A90" s="1" t="s">
        <v>12</v>
      </c>
      <c r="B90" s="1" t="str">
        <f t="shared" si="15"/>
        <v>builder.InsertCell(); builder.InsertField("MERGEFIELD " + key + "count40Up \\* MERGEFORMAT ", "«C»");</v>
      </c>
      <c r="G90" s="1" t="str">
        <f t="shared" si="16"/>
        <v>builder.InsertCell();builder.Write("班count40Up" + subjectIndex);</v>
      </c>
    </row>
    <row r="91" spans="1:7" ht="16.5" customHeight="1">
      <c r="A91" s="1" t="s">
        <v>22</v>
      </c>
      <c r="B91" s="1" t="str">
        <f t="shared" si="15"/>
        <v>builder.InsertCell(); builder.InsertField("MERGEFIELD " + key + "count40 \\* MERGEFORMAT ", "«C»");</v>
      </c>
      <c r="G91" s="1" t="str">
        <f t="shared" si="16"/>
        <v>builder.InsertCell();builder.Write("班count40" + subjectIndex);</v>
      </c>
    </row>
    <row r="92" spans="1:7" ht="16.5" customHeight="1">
      <c r="A92" s="1" t="s">
        <v>3</v>
      </c>
      <c r="B92" s="1" t="str">
        <f t="shared" si="15"/>
        <v>builder.InsertCell(); builder.InsertField("MERGEFIELD " + key + "count40Down \\* MERGEFORMAT ", "«C»");</v>
      </c>
      <c r="G92" s="1" t="str">
        <f t="shared" si="16"/>
        <v>builder.InsertCell();builder.Write("班count40Down" + subjectIndex);</v>
      </c>
    </row>
    <row r="93" spans="1:7" ht="16.5" customHeight="1">
      <c r="A93" s="1" t="s">
        <v>11</v>
      </c>
      <c r="B93" s="1" t="str">
        <f t="shared" si="15"/>
        <v>builder.InsertCell(); builder.InsertField("MERGEFIELD " + key + "count30Up \\* MERGEFORMAT ", "«C»");</v>
      </c>
      <c r="G93" s="1" t="str">
        <f t="shared" si="16"/>
        <v>builder.InsertCell();builder.Write("班count30Up" + subjectIndex);</v>
      </c>
    </row>
    <row r="94" spans="1:7" ht="16.5" customHeight="1">
      <c r="A94" s="1" t="s">
        <v>21</v>
      </c>
      <c r="B94" s="1" t="str">
        <f t="shared" si="15"/>
        <v>builder.InsertCell(); builder.InsertField("MERGEFIELD " + key + "count30 \\* MERGEFORMAT ", "«C»");</v>
      </c>
      <c r="G94" s="1" t="str">
        <f t="shared" si="16"/>
        <v>builder.InsertCell();builder.Write("班count30" + subjectIndex);</v>
      </c>
    </row>
    <row r="95" spans="1:7" ht="16.5" customHeight="1">
      <c r="A95" s="1" t="s">
        <v>2</v>
      </c>
      <c r="B95" s="1" t="str">
        <f t="shared" si="15"/>
        <v>builder.InsertCell(); builder.InsertField("MERGEFIELD " + key + "count30Down \\* MERGEFORMAT ", "«C»");</v>
      </c>
      <c r="G95" s="1" t="str">
        <f t="shared" si="16"/>
        <v>builder.InsertCell();builder.Write("班count30Down" + subjectIndex);</v>
      </c>
    </row>
    <row r="96" spans="1:7" ht="16.5" customHeight="1">
      <c r="A96" s="1" t="s">
        <v>10</v>
      </c>
      <c r="B96" s="1" t="str">
        <f t="shared" si="15"/>
        <v>builder.InsertCell(); builder.InsertField("MERGEFIELD " + key + "count20Up \\* MERGEFORMAT ", "«C»");</v>
      </c>
      <c r="G96" s="1" t="str">
        <f t="shared" si="16"/>
        <v>builder.InsertCell();builder.Write("班count20Up" + subjectIndex);</v>
      </c>
    </row>
    <row r="97" spans="1:7" ht="16.5" customHeight="1">
      <c r="A97" s="1" t="s">
        <v>20</v>
      </c>
      <c r="B97" s="1" t="str">
        <f t="shared" si="15"/>
        <v>builder.InsertCell(); builder.InsertField("MERGEFIELD " + key + "count20 \\* MERGEFORMAT ", "«C»");</v>
      </c>
      <c r="G97" s="1" t="str">
        <f t="shared" si="16"/>
        <v>builder.InsertCell();builder.Write("班count20" + subjectIndex);</v>
      </c>
    </row>
    <row r="98" spans="1:7" ht="16.5" customHeight="1">
      <c r="A98" s="1" t="s">
        <v>1</v>
      </c>
      <c r="B98" s="1" t="str">
        <f t="shared" si="15"/>
        <v>builder.InsertCell(); builder.InsertField("MERGEFIELD " + key + "count20Down \\* MERGEFORMAT ", "«C»");</v>
      </c>
      <c r="G98" s="1" t="str">
        <f t="shared" si="16"/>
        <v>builder.InsertCell();builder.Write("班count20Down" + subjectIndex);</v>
      </c>
    </row>
    <row r="99" spans="1:7" ht="16.5" customHeight="1">
      <c r="A99" s="1" t="s">
        <v>9</v>
      </c>
      <c r="B99" s="1" t="str">
        <f t="shared" si="15"/>
        <v>builder.InsertCell(); builder.InsertField("MERGEFIELD " + key + "count10Up \\* MERGEFORMAT ", "«C»");</v>
      </c>
      <c r="G99" s="1" t="str">
        <f t="shared" si="16"/>
        <v>builder.InsertCell();builder.Write("班count10Up" + subjectIndex);</v>
      </c>
    </row>
    <row r="100" spans="1:7" ht="16.5" customHeight="1">
      <c r="A100" s="1" t="s">
        <v>19</v>
      </c>
      <c r="B100" s="1" t="str">
        <f t="shared" si="15"/>
        <v>builder.InsertCell(); builder.InsertField("MERGEFIELD " + key + "count10 \\* MERGEFORMAT ", "«C»");</v>
      </c>
      <c r="G100" s="1" t="str">
        <f t="shared" si="16"/>
        <v>builder.InsertCell();builder.Write("班count10" + subjectIndex);</v>
      </c>
    </row>
    <row r="101" spans="1:7" ht="16.5" customHeight="1">
      <c r="A101" s="1" t="s">
        <v>0</v>
      </c>
      <c r="B101" s="1" t="str">
        <f t="shared" si="15"/>
        <v>builder.InsertCell(); builder.InsertField("MERGEFIELD " + key + "count10Down \\* MERGEFORMAT ", "«C»");</v>
      </c>
      <c r="G101" s="1" t="str">
        <f t="shared" si="16"/>
        <v>builder.InsertCell();builder.Write("班count10Down" + subjectIndex);</v>
      </c>
    </row>
    <row r="105" spans="1:7" ht="16.5" customHeight="1">
      <c r="A105" s="1">
        <v>100</v>
      </c>
      <c r="B105" s="1" t="str">
        <f>"builder.InsertCell();builder.Write("""&amp;A105&amp;"以上"");builder.Write("""&amp;A105&amp;"以上小於"&amp;A104&amp;""");builder.Write(""小於"&amp;A105&amp;""");"</f>
        <v>builder.InsertCell();builder.Write("100以上");builder.Write("100以上小於");builder.Write("小於100");</v>
      </c>
    </row>
    <row r="106" spans="1:7" ht="16.5" customHeight="1">
      <c r="A106" s="1">
        <v>90</v>
      </c>
      <c r="B106" s="1" t="str">
        <f t="shared" ref="B106:B114" si="17">"builder.InsertCell();builder.Write("""&amp;A106&amp;"以上"");builder.Write("""&amp;A106&amp;"以上小於"&amp;A105&amp;""");builder.Write(""小於"&amp;A106&amp;""");"</f>
        <v>builder.InsertCell();builder.Write("90以上");builder.Write("90以上小於100");builder.Write("小於90");</v>
      </c>
    </row>
    <row r="107" spans="1:7" ht="16.5" customHeight="1">
      <c r="A107" s="1">
        <v>80</v>
      </c>
      <c r="B107" s="1" t="str">
        <f t="shared" si="17"/>
        <v>builder.InsertCell();builder.Write("80以上");builder.Write("80以上小於90");builder.Write("小於80");</v>
      </c>
    </row>
    <row r="108" spans="1:7" ht="16.5" customHeight="1">
      <c r="A108" s="1">
        <v>70</v>
      </c>
      <c r="B108" s="1" t="str">
        <f t="shared" si="17"/>
        <v>builder.InsertCell();builder.Write("70以上");builder.Write("70以上小於80");builder.Write("小於70");</v>
      </c>
    </row>
    <row r="109" spans="1:7" ht="16.5" customHeight="1">
      <c r="A109" s="1">
        <v>60</v>
      </c>
      <c r="B109" s="1" t="str">
        <f t="shared" si="17"/>
        <v>builder.InsertCell();builder.Write("60以上");builder.Write("60以上小於70");builder.Write("小於60");</v>
      </c>
    </row>
    <row r="110" spans="1:7" ht="16.5" customHeight="1">
      <c r="A110" s="1">
        <v>50</v>
      </c>
      <c r="B110" s="1" t="str">
        <f t="shared" si="17"/>
        <v>builder.InsertCell();builder.Write("50以上");builder.Write("50以上小於60");builder.Write("小於50");</v>
      </c>
    </row>
    <row r="111" spans="1:7" ht="16.5" customHeight="1">
      <c r="A111" s="1">
        <v>40</v>
      </c>
      <c r="B111" s="1" t="str">
        <f t="shared" si="17"/>
        <v>builder.InsertCell();builder.Write("40以上");builder.Write("40以上小於50");builder.Write("小於40");</v>
      </c>
    </row>
    <row r="112" spans="1:7" ht="16.5" customHeight="1">
      <c r="A112" s="1">
        <v>30</v>
      </c>
      <c r="B112" s="1" t="str">
        <f t="shared" si="17"/>
        <v>builder.InsertCell();builder.Write("30以上");builder.Write("30以上小於40");builder.Write("小於30");</v>
      </c>
    </row>
    <row r="113" spans="1:2" ht="16.5" customHeight="1">
      <c r="A113" s="1">
        <v>20</v>
      </c>
      <c r="B113" s="1" t="str">
        <f t="shared" si="17"/>
        <v>builder.InsertCell();builder.Write("20以上");builder.Write("20以上小於30");builder.Write("小於20");</v>
      </c>
    </row>
    <row r="114" spans="1:2" ht="16.5" customHeight="1">
      <c r="A114" s="1">
        <v>10</v>
      </c>
      <c r="B114" s="1" t="str">
        <f t="shared" si="17"/>
        <v>builder.InsertCell();builder.Write("10以上");builder.Write("10以上小於20");builder.Write("小於10");</v>
      </c>
    </row>
  </sheetData>
  <phoneticPr fontId="1" type="noConversion"/>
  <pageMargins left="0.7" right="0.7" top="0.75" bottom="0.75" header="0.3" footer="0.3"/>
  <pageSetup paperSize="9" orientation="portrait" horizontalDpi="0" verticalDpi="0" copies="0"/>
  <headerFooter alignWithMargins="0"/>
  <ignoredErrors>
    <ignoredError sqref="L6 L7:L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lelala</dc:creator>
  <cp:lastModifiedBy>lelala</cp:lastModifiedBy>
  <dcterms:created xsi:type="dcterms:W3CDTF">2012-05-21T09:50:01Z</dcterms:created>
  <dcterms:modified xsi:type="dcterms:W3CDTF">2012-05-22T09:38:18Z</dcterms:modified>
</cp:coreProperties>
</file>