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urses\Data Analytics Boot Camp\Challenge\Module 1 Due Nov 7\"/>
    </mc:Choice>
  </mc:AlternateContent>
  <xr:revisionPtr revIDLastSave="0" documentId="13_ncr:1_{169DCD0C-9D5C-4347-B00C-6486B35EE417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Box Plot" sheetId="9" r:id="rId4"/>
    <sheet name="Descriptive Statistics" sheetId="8" r:id="rId5"/>
    <sheet name="Failed US Kickstarters" sheetId="7" r:id="rId6"/>
    <sheet name="Successful US Kickstarters" sheetId="6" r:id="rId7"/>
    <sheet name="Edinburgh Research" sheetId="5" r:id="rId8"/>
    <sheet name="Category Statistics" sheetId="2" r:id="rId9"/>
    <sheet name="Subcategory Statistics" sheetId="3" r:id="rId10"/>
    <sheet name="Outcomes Based on Launch Date" sheetId="4" r:id="rId11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7" r:id="rId12"/>
    <pivotCache cacheId="12" r:id="rId13"/>
    <pivotCache cacheId="18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B13" i="12"/>
  <c r="B12" i="12"/>
  <c r="B11" i="12"/>
  <c r="B10" i="12"/>
  <c r="B9" i="12"/>
  <c r="B8" i="12"/>
  <c r="B7" i="12"/>
  <c r="B6" i="12"/>
  <c r="B5" i="12"/>
  <c r="B4" i="12"/>
  <c r="B3" i="12"/>
  <c r="C2" i="12"/>
  <c r="B2" i="12"/>
  <c r="C13" i="8"/>
  <c r="C12" i="8"/>
  <c r="C11" i="8"/>
  <c r="B13" i="8"/>
  <c r="B12" i="8"/>
  <c r="B11" i="8"/>
  <c r="C6" i="8"/>
  <c r="C5" i="8"/>
  <c r="C4" i="8"/>
  <c r="B6" i="8"/>
  <c r="B5" i="8"/>
  <c r="B7" i="8" s="1"/>
  <c r="B4" i="8"/>
  <c r="C10" i="8"/>
  <c r="C9" i="8"/>
  <c r="B10" i="8"/>
  <c r="B9" i="8"/>
  <c r="C2" i="8"/>
  <c r="C3" i="8"/>
  <c r="B3" i="8"/>
  <c r="B2" i="8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2" i="12" l="1"/>
  <c r="E7" i="12"/>
  <c r="E10" i="12"/>
  <c r="E3" i="12"/>
  <c r="E11" i="12"/>
  <c r="E6" i="12"/>
  <c r="E4" i="12"/>
  <c r="E5" i="12"/>
  <c r="E13" i="12"/>
  <c r="E9" i="12"/>
  <c r="E8" i="12"/>
  <c r="E2" i="12"/>
  <c r="C14" i="8"/>
  <c r="B14" i="8"/>
  <c r="C7" i="8"/>
</calcChain>
</file>

<file path=xl/sharedStrings.xml><?xml version="1.0" encoding="utf-8"?>
<sst xmlns="http://schemas.openxmlformats.org/spreadsheetml/2006/main" count="38394" uniqueCount="8426">
  <si>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</si>
  <si>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</si>
  <si>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</si>
  <si>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</si>
  <si>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</si>
  <si>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</si>
  <si>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</si>
  <si>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</si>
  <si>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</si>
  <si>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</si>
  <si>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</si>
  <si>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</si>
  <si>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</si>
  <si>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</si>
  <si>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</si>
  <si>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</si>
  <si>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</si>
  <si>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</si>
  <si>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</si>
  <si>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</si>
  <si>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</si>
  <si>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</si>
  <si>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</si>
  <si>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</si>
  <si>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</si>
  <si>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</si>
  <si>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</si>
  <si>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</si>
  <si>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</si>
  <si>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</si>
  <si>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</si>
  <si>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</si>
  <si>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</si>
  <si>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</si>
  <si>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</si>
  <si>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</si>
  <si>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</si>
  <si>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</si>
  <si>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</si>
  <si>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</si>
  <si>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</si>
  <si>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</si>
  <si>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</si>
  <si>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</si>
  <si>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</si>
  <si>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</si>
  <si>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</si>
  <si>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</si>
  <si>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</si>
  <si>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</si>
  <si>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</si>
  <si>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</si>
  <si>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</si>
  <si>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</si>
  <si>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</si>
  <si>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</si>
  <si>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</si>
  <si>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</si>
  <si>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</si>
  <si>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</si>
  <si>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</si>
  <si>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</si>
  <si>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</si>
  <si>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</si>
  <si>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</si>
  <si>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</si>
  <si>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</si>
  <si>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</si>
  <si>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</si>
  <si>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</si>
  <si>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</si>
  <si>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</si>
  <si>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</si>
  <si>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</si>
  <si>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</si>
  <si>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</si>
  <si>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</si>
  <si>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</si>
  <si>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</si>
  <si>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</si>
  <si>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</si>
  <si>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</si>
  <si>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</si>
  <si>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</si>
  <si>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</si>
  <si>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</si>
  <si>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</si>
  <si>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</si>
  <si>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</si>
  <si>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</si>
  <si>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</si>
  <si>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</si>
  <si>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</si>
  <si>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</si>
  <si>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</si>
  <si>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</si>
  <si>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</si>
  <si>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</si>
  <si>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</si>
  <si>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</si>
  <si>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</si>
  <si>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</si>
  <si>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</si>
  <si>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</si>
  <si>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</si>
  <si>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</si>
  <si>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</si>
  <si>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</si>
  <si>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</si>
  <si>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</si>
  <si>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</si>
  <si>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</si>
  <si>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</si>
  <si>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</si>
  <si>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</si>
  <si>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</si>
  <si>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</si>
  <si>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</si>
  <si>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</si>
  <si>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</si>
  <si>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</si>
  <si>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</si>
  <si>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</si>
  <si>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</si>
  <si>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</si>
  <si>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</si>
  <si>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</si>
  <si>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</si>
  <si>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</si>
  <si>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</si>
  <si>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</si>
  <si>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</si>
  <si>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</si>
  <si>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</si>
  <si>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</si>
  <si>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</si>
  <si>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</si>
  <si>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</si>
  <si>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</si>
  <si>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</si>
  <si>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</si>
  <si>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</si>
  <si>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</si>
  <si>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</si>
  <si>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</si>
  <si>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</si>
  <si>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</si>
  <si>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</si>
  <si>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</si>
  <si>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</si>
  <si>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</si>
  <si>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</si>
  <si>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</si>
  <si>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</si>
  <si>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</si>
  <si>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</si>
  <si>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</si>
  <si>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</si>
  <si>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</si>
  <si>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</si>
  <si>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</si>
  <si>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</si>
  <si>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</si>
  <si>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</si>
  <si>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</si>
  <si>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</si>
  <si>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</si>
  <si>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</si>
  <si>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</si>
  <si>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</si>
  <si>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</si>
  <si>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</si>
  <si>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</si>
  <si>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</si>
  <si>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</si>
  <si>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</si>
  <si>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</si>
  <si>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</si>
  <si>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</si>
  <si>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</si>
  <si>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</si>
  <si>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</si>
  <si>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</si>
  <si>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</si>
  <si>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</si>
  <si>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</si>
  <si>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</si>
  <si>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</si>
  <si>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</si>
  <si>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</si>
  <si>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</si>
  <si>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</si>
  <si>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</si>
  <si>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</si>
  <si>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</si>
  <si>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</si>
  <si>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</si>
  <si>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</si>
  <si>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</si>
  <si>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</si>
  <si>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</si>
  <si>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</si>
  <si>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</si>
  <si>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</si>
  <si>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</si>
  <si>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</si>
  <si>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</si>
  <si>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</si>
  <si>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</si>
  <si>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</si>
  <si>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</si>
  <si>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</si>
  <si>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</si>
  <si>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</si>
  <si>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</si>
  <si>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</si>
  <si>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</si>
  <si>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</si>
  <si>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</si>
  <si>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</si>
  <si>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</si>
  <si>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</si>
  <si>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</si>
  <si>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</si>
  <si>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</si>
  <si>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</si>
  <si>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</si>
  <si>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</si>
  <si>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</si>
  <si>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</si>
  <si>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</si>
  <si>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</si>
  <si>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</si>
  <si>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</si>
  <si>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</si>
  <si>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</si>
  <si>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</si>
  <si>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</si>
  <si>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</si>
  <si>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</si>
  <si>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</si>
  <si>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</si>
  <si>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</si>
  <si>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</si>
  <si>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</si>
  <si>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</si>
  <si>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</si>
  <si>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</si>
  <si>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</si>
  <si>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</si>
  <si>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</si>
  <si>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</si>
  <si>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</si>
  <si>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</si>
  <si>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</si>
  <si>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</si>
  <si>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</si>
  <si>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</si>
  <si>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</si>
  <si>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</si>
  <si>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</si>
  <si>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</si>
  <si>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</si>
  <si>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</si>
  <si>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</si>
  <si>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</si>
  <si>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</si>
  <si>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</si>
  <si>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</si>
  <si>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</si>
  <si>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</si>
  <si>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</si>
  <si>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</si>
  <si>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</si>
  <si>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</si>
  <si>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</si>
  <si>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</si>
  <si>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</si>
  <si>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</si>
  <si>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</si>
  <si>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</si>
  <si>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</si>
  <si>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</si>
  <si>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</si>
  <si>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</si>
  <si>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</si>
  <si>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</si>
  <si>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</si>
  <si>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</si>
  <si>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</si>
  <si>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</si>
  <si>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</si>
  <si>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</si>
  <si>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</si>
  <si>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</si>
  <si>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</si>
  <si>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</si>
  <si>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</si>
  <si>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</si>
  <si>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</si>
  <si>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</si>
  <si>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</si>
  <si>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</si>
  <si>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</si>
  <si>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</si>
  <si>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</si>
  <si>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</si>
  <si>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</si>
  <si>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</si>
  <si>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</si>
  <si>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</si>
  <si>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</si>
  <si>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</si>
  <si>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</si>
  <si>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</si>
  <si>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</si>
  <si>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</si>
  <si>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</si>
  <si>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</si>
  <si>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</si>
  <si>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</si>
  <si>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</si>
  <si>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</si>
  <si>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</si>
  <si>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</si>
  <si>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</si>
  <si>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</si>
  <si>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</si>
  <si>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</si>
  <si>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</si>
  <si>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</si>
  <si>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</si>
  <si>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</si>
  <si>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</si>
  <si>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</si>
  <si>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</si>
  <si>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</si>
  <si>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</si>
  <si>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</si>
  <si>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</si>
  <si>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</si>
  <si>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</si>
  <si>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</si>
  <si>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</si>
  <si>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</si>
  <si>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</si>
  <si>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</si>
  <si>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</si>
  <si>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</si>
  <si>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</si>
  <si>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</si>
  <si>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</si>
  <si>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</si>
  <si>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</si>
  <si>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</si>
  <si>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</si>
  <si>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</si>
  <si>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</si>
  <si>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</si>
  <si>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</si>
  <si>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</si>
  <si>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</si>
  <si>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</si>
  <si>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</si>
  <si>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</si>
  <si>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</si>
  <si>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</si>
  <si>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</si>
  <si>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</si>
  <si>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</si>
  <si>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</si>
  <si>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</si>
  <si>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</si>
  <si>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</si>
  <si>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</si>
  <si>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</si>
  <si>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</si>
  <si>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</si>
  <si>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</si>
  <si>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</si>
  <si>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</si>
  <si>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</si>
  <si>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</si>
  <si>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</si>
  <si>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</si>
  <si>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</si>
  <si>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</si>
  <si>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</si>
  <si>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</si>
  <si>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</si>
  <si>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</si>
  <si>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</si>
  <si>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</si>
  <si>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</si>
  <si>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</si>
  <si>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</si>
  <si>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</si>
  <si>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</si>
  <si>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</si>
  <si>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</si>
  <si>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</si>
  <si>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</si>
  <si>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</si>
  <si>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</si>
  <si>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</si>
  <si>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</si>
  <si>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</si>
  <si>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</si>
  <si>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</si>
  <si>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</si>
  <si>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</si>
  <si>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</si>
  <si>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</si>
  <si>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</si>
  <si>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</si>
  <si>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</si>
  <si>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</si>
  <si>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</si>
  <si>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</si>
  <si>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</si>
  <si>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</si>
  <si>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</si>
  <si>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</si>
  <si>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</si>
  <si>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</si>
  <si>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</si>
  <si>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</si>
  <si>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</si>
  <si>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</si>
  <si>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</si>
  <si>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</si>
  <si>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</si>
  <si>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</si>
  <si>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</si>
  <si>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</si>
  <si>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</si>
  <si>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</si>
  <si>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</si>
  <si>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</si>
  <si>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</si>
  <si>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</si>
  <si>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</si>
  <si>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</si>
  <si>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</si>
  <si>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</si>
  <si>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</si>
  <si>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</si>
  <si>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</si>
  <si>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</si>
  <si>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</si>
  <si>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</si>
  <si>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</si>
  <si>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</si>
  <si>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</si>
  <si>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</si>
  <si>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</si>
  <si>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</si>
  <si>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</si>
  <si>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</si>
  <si>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</si>
  <si>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</si>
  <si>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</si>
  <si>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</si>
  <si>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</si>
  <si>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</si>
  <si>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</si>
  <si>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</si>
  <si>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</si>
  <si>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</si>
  <si>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</si>
  <si>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</si>
  <si>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</si>
  <si>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</si>
  <si>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</si>
  <si>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</si>
  <si>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</si>
  <si>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</si>
  <si>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</si>
  <si>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</si>
  <si>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</si>
  <si>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</si>
  <si>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</si>
  <si>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</si>
  <si>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</si>
  <si>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</si>
  <si>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</si>
  <si>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</si>
  <si>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</si>
  <si>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</si>
  <si>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</si>
  <si>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</si>
  <si>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</si>
  <si>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</si>
  <si>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</si>
  <si>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</si>
  <si>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</si>
  <si>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</si>
  <si>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</si>
  <si>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</si>
  <si>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</si>
  <si>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</si>
  <si>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</si>
  <si>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</si>
  <si>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</si>
  <si>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</si>
  <si>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</si>
  <si>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</si>
  <si>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</si>
  <si>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</si>
  <si>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</si>
  <si>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</si>
  <si>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</si>
  <si>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</si>
  <si>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</si>
  <si>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</si>
  <si>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</si>
  <si>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</si>
  <si>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</si>
  <si>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</si>
  <si>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</si>
  <si>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</si>
  <si>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</si>
  <si>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</si>
  <si>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</si>
  <si>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</si>
  <si>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</si>
  <si>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</si>
  <si>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</si>
  <si>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</si>
  <si>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</si>
  <si>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</si>
  <si>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</si>
  <si>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</si>
  <si>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</si>
  <si>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</si>
  <si>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</si>
  <si>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</si>
  <si>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</si>
  <si>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</si>
  <si>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</si>
  <si>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</si>
  <si>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</si>
  <si>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</si>
  <si>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</si>
  <si>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</si>
  <si>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</si>
  <si>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</si>
  <si>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</si>
  <si>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</si>
  <si>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</si>
  <si>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</si>
  <si>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</si>
  <si>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</si>
  <si>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</si>
  <si>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</si>
  <si>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</si>
  <si>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</si>
  <si>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</si>
  <si>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</si>
  <si>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</si>
  <si>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</si>
  <si>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</si>
  <si>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</si>
  <si>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</si>
  <si>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</si>
  <si>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</si>
  <si>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</si>
  <si>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</si>
  <si>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</si>
  <si>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</si>
  <si>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</si>
  <si>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</si>
  <si>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</si>
  <si>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</si>
  <si>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</si>
  <si>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</si>
  <si>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</si>
  <si>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</si>
  <si>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</si>
  <si>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</si>
  <si>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</si>
  <si>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</si>
  <si>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</si>
  <si>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</si>
  <si>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</si>
  <si>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</si>
  <si>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</si>
  <si>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</si>
  <si>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</si>
  <si>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</si>
  <si>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</si>
  <si>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</si>
  <si>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</si>
  <si>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</si>
  <si>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</si>
  <si>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</si>
  <si>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</si>
  <si>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</si>
  <si>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</si>
  <si>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</si>
  <si>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</si>
  <si>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</si>
  <si>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</si>
  <si>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</si>
  <si>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</si>
  <si>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</si>
  <si>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</si>
  <si>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</si>
  <si>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</si>
  <si>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</si>
  <si>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</si>
  <si>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</si>
  <si>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</si>
  <si>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</si>
  <si>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</si>
  <si>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</si>
  <si>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</si>
  <si>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</si>
  <si>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</si>
  <si>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</si>
  <si>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</si>
  <si>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</si>
  <si>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</si>
  <si>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</si>
  <si>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</si>
  <si>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</si>
  <si>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</si>
  <si>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</si>
  <si>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</si>
  <si>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</si>
  <si>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</si>
  <si>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</si>
  <si>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</si>
  <si>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</si>
  <si>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</si>
  <si>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</si>
  <si>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</si>
  <si>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</si>
  <si>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</si>
  <si>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</si>
  <si>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</si>
  <si>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</si>
  <si>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</si>
  <si>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</si>
  <si>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</si>
  <si>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</si>
  <si>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</si>
  <si>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</si>
  <si>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</si>
  <si>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</si>
  <si>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</si>
  <si>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</si>
  <si>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</si>
  <si>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</si>
  <si>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</si>
  <si>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</si>
  <si>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</si>
  <si>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</si>
  <si>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</si>
  <si>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</si>
  <si>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</si>
  <si>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</si>
  <si>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</si>
  <si>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</si>
  <si>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</si>
  <si>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</si>
  <si>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</si>
  <si>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</si>
  <si>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</si>
  <si>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</si>
  <si>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</si>
  <si>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</si>
  <si>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</si>
  <si>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</si>
  <si>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</si>
  <si>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</si>
  <si>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</si>
  <si>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</si>
  <si>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</si>
  <si>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</si>
  <si>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</si>
  <si>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</si>
  <si>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</si>
  <si>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</si>
  <si>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</si>
  <si>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</si>
  <si>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</si>
  <si>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</si>
  <si>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</si>
  <si>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</si>
  <si>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</si>
  <si>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</si>
  <si>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</si>
  <si>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</si>
  <si>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</si>
  <si>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</si>
  <si>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</si>
  <si>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</si>
  <si>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</si>
  <si>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</si>
  <si>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</si>
  <si>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</si>
  <si>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</si>
  <si>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</si>
  <si>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</si>
  <si>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</si>
  <si>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</si>
  <si>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</si>
  <si>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</si>
  <si>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</si>
  <si>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</si>
  <si>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</si>
  <si>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</si>
  <si>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</si>
  <si>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</si>
  <si>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</si>
  <si>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</si>
  <si>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</si>
  <si>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</si>
  <si>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</si>
  <si>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</si>
  <si>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</si>
  <si>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</si>
  <si>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</si>
  <si>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</si>
  <si>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</si>
  <si>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</si>
  <si>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</si>
  <si>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</si>
  <si>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</si>
  <si>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</si>
  <si>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</si>
  <si>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</si>
  <si>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</si>
  <si>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</si>
  <si>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</si>
  <si>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</si>
  <si>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</si>
  <si>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</si>
  <si>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</si>
  <si>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</si>
  <si>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</si>
  <si>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</si>
  <si>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</si>
  <si>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</si>
  <si>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</si>
  <si>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</si>
  <si>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</si>
  <si>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</si>
  <si>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</si>
  <si>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</si>
  <si>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</si>
  <si>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</si>
  <si>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</si>
  <si>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</si>
  <si>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</si>
  <si>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</si>
  <si>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</si>
  <si>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</si>
  <si>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</si>
  <si>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</si>
  <si>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</si>
  <si>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</si>
  <si>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</si>
  <si>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</si>
  <si>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</si>
  <si>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</si>
  <si>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</si>
  <si>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</si>
  <si>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</si>
  <si>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</si>
  <si>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</si>
  <si>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</si>
  <si>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</si>
  <si>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</si>
  <si>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</si>
  <si>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</si>
  <si>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</si>
  <si>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</si>
  <si>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</si>
  <si>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</si>
  <si>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</si>
  <si>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</si>
  <si>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</si>
  <si>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</si>
  <si>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</si>
  <si>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</si>
  <si>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</si>
  <si>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</si>
  <si>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</si>
  <si>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</si>
  <si>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</si>
  <si>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</si>
  <si>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</si>
  <si>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</si>
  <si>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</si>
  <si>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</si>
  <si>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</si>
  <si>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</si>
  <si>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</si>
  <si>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</si>
  <si>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</si>
  <si>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</si>
  <si>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</si>
  <si>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</si>
  <si>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</si>
  <si>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</si>
  <si>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</si>
  <si>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</si>
  <si>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</si>
  <si>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</si>
  <si>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</si>
  <si>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</si>
  <si>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</si>
  <si>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</si>
  <si>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</si>
  <si>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</si>
  <si>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</si>
  <si>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</si>
  <si>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</si>
  <si>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</si>
  <si>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</si>
  <si>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</si>
  <si>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</si>
  <si>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</si>
  <si>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</si>
  <si>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</si>
  <si>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</si>
  <si>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</si>
  <si>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</si>
  <si>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</si>
  <si>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</si>
  <si>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</si>
  <si>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</si>
  <si>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</si>
  <si>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</si>
  <si>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</si>
  <si>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</si>
  <si>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</si>
  <si>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</si>
  <si>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</si>
  <si>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</si>
  <si>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</si>
  <si>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</si>
  <si>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</si>
  <si>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</si>
  <si>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</si>
  <si>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</si>
  <si>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</si>
  <si>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</si>
  <si>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</si>
  <si>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</si>
  <si>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</si>
  <si>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</si>
  <si>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</si>
  <si>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</si>
  <si>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</si>
  <si>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</si>
  <si>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</si>
  <si>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</si>
  <si>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</si>
  <si>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</si>
  <si>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</si>
  <si>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</si>
  <si>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</si>
  <si>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</si>
  <si>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</si>
  <si>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</si>
  <si>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</si>
  <si>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</si>
  <si>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</si>
  <si>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</si>
  <si>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</si>
  <si>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</si>
  <si>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</si>
  <si>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</si>
  <si>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</si>
  <si>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</si>
  <si>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</si>
  <si>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</si>
  <si>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</si>
  <si>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</si>
  <si>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</si>
  <si>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</si>
  <si>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</si>
  <si>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</si>
  <si>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</si>
  <si>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</si>
  <si>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</si>
  <si>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</si>
  <si>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</si>
  <si>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</si>
  <si>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</si>
  <si>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</si>
  <si>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</si>
  <si>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</si>
  <si>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</si>
  <si>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</si>
  <si>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</si>
  <si>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</si>
  <si>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</si>
  <si>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</si>
  <si>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</si>
  <si>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</si>
  <si>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</si>
  <si>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</si>
  <si>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</si>
  <si>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</si>
  <si>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</si>
  <si>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</si>
  <si>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</si>
  <si>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</si>
  <si>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</si>
  <si>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</si>
  <si>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</si>
  <si>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</si>
  <si>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</si>
  <si>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</si>
  <si>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</si>
  <si>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</si>
  <si>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</si>
  <si>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</si>
  <si>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</si>
  <si>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</si>
  <si>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</si>
  <si>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</si>
  <si>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</si>
  <si>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</si>
  <si>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</si>
  <si>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</si>
  <si>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</si>
  <si>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</si>
  <si>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</si>
  <si>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</si>
  <si>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</si>
  <si>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</si>
  <si>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</si>
  <si>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</si>
  <si>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</si>
  <si>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</si>
  <si>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</si>
  <si>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</si>
  <si>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</si>
  <si>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</si>
  <si>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</si>
  <si>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</si>
  <si>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</si>
  <si>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</si>
  <si>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</si>
  <si>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</si>
  <si>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</si>
  <si>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</si>
  <si>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</si>
  <si>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</si>
  <si>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</si>
  <si>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</si>
  <si>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</si>
  <si>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</si>
  <si>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</si>
  <si>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</si>
  <si>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</si>
  <si>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</si>
  <si>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</si>
  <si>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</si>
  <si>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</si>
  <si>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</si>
  <si>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</si>
  <si>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</si>
  <si>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</si>
  <si>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</si>
  <si>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</si>
  <si>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</si>
  <si>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</si>
  <si>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</si>
  <si>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</si>
  <si>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</si>
  <si>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</si>
  <si>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</si>
  <si>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</si>
  <si>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</si>
  <si>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</si>
  <si>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</si>
  <si>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</si>
  <si>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</si>
  <si>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</si>
  <si>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</si>
  <si>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</si>
  <si>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</si>
  <si>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</si>
  <si>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</si>
  <si>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</si>
  <si>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</si>
  <si>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</si>
  <si>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</si>
  <si>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</si>
  <si>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</si>
  <si>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</si>
  <si>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</si>
  <si>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</si>
  <si>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</si>
  <si>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</si>
  <si>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</si>
  <si>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</si>
  <si>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</si>
  <si>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</si>
  <si>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</si>
  <si>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</si>
  <si>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</si>
  <si>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</si>
  <si>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</si>
  <si>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</si>
  <si>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</si>
  <si>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</si>
  <si>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</si>
  <si>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</si>
  <si>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</si>
  <si>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</si>
  <si>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</si>
  <si>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</si>
  <si>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</si>
  <si>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</si>
  <si>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</si>
  <si>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</si>
  <si>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</si>
  <si>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</si>
  <si>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</si>
  <si>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</si>
  <si>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</si>
  <si>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</si>
  <si>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</si>
  <si>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</si>
  <si>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</si>
  <si>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</si>
  <si>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</si>
  <si>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</si>
  <si>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</si>
  <si>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</si>
  <si>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</si>
  <si>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</si>
  <si>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</si>
  <si>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</si>
  <si>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</si>
  <si>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</si>
  <si>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</si>
  <si>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</si>
  <si>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</si>
  <si>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</si>
  <si>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</si>
  <si>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</si>
  <si>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</si>
  <si>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</si>
  <si>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</si>
  <si>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</si>
  <si>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</si>
  <si>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</si>
  <si>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</si>
  <si>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</si>
  <si>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</si>
  <si>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</si>
  <si>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</si>
  <si>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</si>
  <si>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</si>
  <si>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</si>
  <si>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</si>
  <si>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</si>
  <si>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</si>
  <si>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</si>
  <si>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</si>
  <si>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</si>
  <si>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</si>
  <si>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</si>
  <si>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</si>
  <si>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</si>
  <si>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</si>
  <si>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</si>
  <si>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</si>
  <si>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</si>
  <si>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</si>
  <si>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</si>
  <si>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</si>
  <si>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</si>
  <si>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</si>
  <si>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</si>
  <si>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</si>
  <si>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</si>
  <si>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</si>
  <si>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</si>
  <si>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</si>
  <si>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</si>
  <si>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</si>
  <si>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</si>
  <si>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</si>
  <si>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</si>
  <si>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</si>
  <si>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</si>
  <si>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</si>
  <si>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</si>
  <si>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</si>
  <si>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</si>
  <si>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</si>
  <si>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</si>
  <si>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</si>
  <si>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</si>
  <si>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</si>
  <si>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</si>
  <si>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</si>
  <si>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</si>
  <si>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</si>
  <si>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</si>
  <si>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</si>
  <si>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</si>
  <si>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</si>
  <si>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</si>
  <si>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</si>
  <si>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</si>
  <si>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</si>
  <si>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</si>
  <si>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</si>
  <si>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</si>
  <si>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</si>
  <si>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</si>
  <si>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</si>
  <si>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</si>
  <si>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</si>
  <si>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</si>
  <si>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</si>
  <si>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</si>
  <si>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</si>
  <si>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</si>
  <si>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</si>
  <si>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</si>
  <si>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</si>
  <si>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</si>
  <si>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</si>
  <si>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</si>
  <si>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</si>
  <si>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</si>
  <si>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</si>
  <si>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</si>
  <si>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</si>
  <si>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</si>
  <si>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</si>
  <si>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</si>
  <si>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</si>
  <si>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</si>
  <si>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</si>
  <si>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</si>
  <si>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</si>
  <si>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</si>
  <si>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</si>
  <si>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</si>
  <si>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</si>
  <si>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</si>
  <si>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</si>
  <si>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</si>
  <si>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</si>
  <si>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</si>
  <si>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</si>
  <si>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</si>
  <si>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</si>
  <si>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</si>
  <si>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</si>
  <si>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</si>
  <si>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</si>
  <si>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</si>
  <si>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</si>
  <si>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</si>
  <si>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</si>
  <si>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</si>
  <si>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</si>
  <si>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</si>
  <si>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</si>
  <si>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</si>
  <si>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</si>
  <si>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</si>
  <si>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</si>
  <si>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</si>
  <si>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</si>
  <si>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</si>
  <si>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</si>
  <si>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</si>
  <si>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</si>
  <si>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</si>
  <si>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</si>
  <si>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</si>
  <si>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</si>
  <si>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</si>
  <si>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</si>
  <si>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</si>
  <si>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</si>
  <si>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</si>
  <si>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</si>
  <si>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</si>
  <si>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</si>
  <si>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</si>
  <si>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</si>
  <si>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</si>
  <si>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</si>
  <si>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</si>
  <si>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</si>
  <si>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</si>
  <si>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</si>
  <si>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</si>
  <si>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</si>
  <si>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</si>
  <si>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</si>
  <si>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</si>
  <si>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</si>
  <si>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</si>
  <si>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</si>
  <si>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</si>
  <si>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</si>
  <si>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</si>
  <si>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</si>
  <si>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</si>
  <si>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</si>
  <si>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</si>
  <si>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</si>
  <si>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</si>
  <si>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</si>
  <si>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</si>
  <si>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</si>
  <si>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</si>
  <si>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</si>
  <si>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</si>
  <si>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</si>
  <si>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</si>
  <si>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</si>
  <si>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</si>
  <si>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</si>
  <si>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</si>
  <si>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</si>
  <si>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</si>
  <si>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</si>
  <si>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</si>
  <si>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</si>
  <si>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</si>
  <si>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</si>
  <si>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</si>
  <si>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</si>
  <si>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</si>
  <si>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</si>
  <si>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</si>
  <si>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</si>
  <si>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</si>
  <si>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</si>
  <si>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</si>
  <si>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</si>
  <si>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</si>
  <si>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</si>
  <si>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</si>
  <si>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</si>
  <si>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</si>
  <si>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</si>
  <si>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</si>
  <si>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</si>
  <si>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</si>
  <si>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</si>
  <si>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</si>
  <si>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</si>
  <si>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</si>
  <si>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</si>
  <si>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</si>
  <si>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</si>
  <si>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</si>
  <si>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</si>
  <si>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</si>
  <si>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</si>
  <si>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</si>
  <si>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</si>
  <si>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</si>
  <si>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</si>
  <si>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</si>
  <si>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</si>
  <si>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</si>
  <si>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</si>
  <si>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</si>
  <si>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</si>
  <si>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</si>
  <si>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</si>
  <si>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</si>
  <si>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</si>
  <si>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</si>
  <si>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</si>
  <si>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</si>
  <si>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</si>
  <si>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</si>
  <si>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</si>
  <si>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</si>
  <si>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</si>
  <si>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</si>
  <si>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</si>
  <si>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</si>
  <si>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</si>
  <si>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</si>
  <si>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</si>
  <si>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</si>
  <si>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</si>
  <si>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</si>
  <si>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</si>
  <si>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</si>
  <si>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</si>
  <si>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</si>
  <si>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</si>
  <si>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</si>
  <si>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</si>
  <si>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</si>
  <si>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</si>
  <si>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</si>
  <si>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</si>
  <si>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</si>
  <si>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</si>
  <si>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</si>
  <si>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</si>
  <si>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</si>
  <si>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</si>
  <si>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</si>
  <si>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</si>
  <si>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</si>
  <si>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</si>
  <si>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</si>
  <si>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</si>
  <si>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</si>
  <si>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</si>
  <si>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</si>
  <si>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</si>
  <si>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</si>
  <si>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</si>
  <si>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</si>
  <si>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</si>
  <si>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</si>
  <si>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</si>
  <si>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</si>
  <si>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</si>
  <si>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</si>
  <si>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</si>
  <si>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</si>
  <si>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</si>
  <si>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</si>
  <si>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</si>
  <si>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</si>
  <si>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</si>
  <si>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</si>
  <si>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</si>
  <si>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</si>
  <si>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</si>
  <si>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</si>
  <si>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</si>
  <si>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</si>
  <si>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</si>
  <si>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</si>
  <si>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</si>
  <si>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</si>
  <si>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</si>
  <si>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</si>
  <si>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</si>
  <si>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</si>
  <si>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</si>
  <si>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</si>
  <si>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</si>
  <si>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</si>
  <si>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</si>
  <si>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</si>
  <si>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</si>
  <si>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</si>
  <si>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</si>
  <si>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</si>
  <si>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</si>
  <si>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</si>
  <si>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</si>
  <si>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</si>
  <si>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</si>
  <si>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</si>
  <si>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</si>
  <si>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</si>
  <si>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</si>
  <si>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</si>
  <si>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</si>
  <si>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</si>
  <si>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</si>
  <si>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</si>
  <si>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</si>
  <si>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</si>
  <si>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</si>
  <si>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</si>
  <si>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</si>
  <si>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</si>
  <si>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</si>
  <si>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</si>
  <si>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</si>
  <si>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</si>
  <si>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</si>
  <si>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</si>
  <si>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</si>
  <si>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</si>
  <si>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</si>
  <si>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</si>
  <si>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</si>
  <si>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</si>
  <si>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</si>
  <si>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</si>
  <si>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</si>
  <si>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</si>
  <si>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</si>
  <si>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</si>
  <si>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</si>
  <si>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</si>
  <si>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</si>
  <si>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</si>
  <si>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</si>
  <si>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</si>
  <si>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</si>
  <si>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</si>
  <si>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</si>
  <si>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</si>
  <si>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</si>
  <si>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</si>
  <si>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</si>
  <si>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</si>
  <si>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</si>
  <si>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</si>
  <si>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</si>
  <si>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</si>
  <si>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</si>
  <si>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</si>
  <si>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</si>
  <si>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</si>
  <si>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</si>
  <si>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</si>
  <si>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</si>
  <si>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</si>
  <si>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</si>
  <si>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</si>
  <si>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</si>
  <si>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</si>
  <si>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</si>
  <si>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</si>
  <si>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</si>
  <si>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</si>
  <si>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</si>
  <si>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</si>
  <si>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</si>
  <si>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</si>
  <si>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</si>
  <si>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</si>
  <si>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</si>
  <si>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</si>
  <si>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</si>
  <si>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</si>
  <si>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</si>
  <si>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</si>
  <si>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</si>
  <si>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</si>
  <si>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</si>
  <si>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</si>
  <si>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</si>
  <si>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</si>
  <si>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</si>
  <si>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</si>
  <si>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</si>
  <si>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</si>
  <si>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</si>
  <si>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</si>
  <si>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</si>
  <si>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</si>
  <si>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</si>
  <si>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</si>
  <si>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</si>
  <si>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</si>
  <si>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</si>
  <si>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</si>
  <si>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</si>
  <si>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</si>
  <si>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</si>
  <si>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</si>
  <si>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</si>
  <si>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</si>
  <si>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</si>
  <si>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</si>
  <si>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</si>
  <si>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</si>
  <si>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</si>
  <si>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</si>
  <si>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</si>
  <si>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</si>
  <si>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</si>
  <si>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</si>
  <si>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</si>
  <si>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</si>
  <si>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</si>
  <si>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</si>
  <si>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</si>
  <si>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</si>
  <si>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</si>
  <si>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</si>
  <si>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</si>
  <si>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</si>
  <si>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</si>
  <si>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</si>
  <si>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</si>
  <si>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</si>
  <si>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</si>
  <si>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</si>
  <si>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</si>
  <si>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</si>
  <si>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</si>
  <si>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</si>
  <si>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</si>
  <si>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</si>
  <si>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</si>
  <si>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</si>
  <si>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</si>
  <si>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</si>
  <si>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</si>
  <si>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</si>
  <si>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</si>
  <si>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</si>
  <si>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</si>
  <si>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</si>
  <si>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</si>
  <si>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</si>
  <si>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</si>
  <si>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</si>
  <si>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</si>
  <si>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</si>
  <si>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</si>
  <si>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</si>
  <si>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</si>
  <si>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</si>
  <si>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</si>
  <si>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</si>
  <si>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</si>
  <si>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</si>
  <si>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</si>
  <si>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</si>
  <si>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</si>
  <si>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</si>
  <si>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</si>
  <si>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</si>
  <si>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</si>
  <si>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</si>
  <si>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</si>
  <si>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</si>
  <si>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</si>
  <si>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</si>
  <si>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</si>
  <si>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</si>
  <si>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</si>
  <si>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</si>
  <si>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</si>
  <si>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</si>
  <si>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</si>
  <si>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</si>
  <si>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</si>
  <si>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</si>
  <si>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</si>
  <si>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</si>
  <si>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</si>
  <si>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</si>
  <si>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</si>
  <si>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</si>
  <si>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</si>
  <si>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</si>
  <si>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</si>
  <si>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</si>
  <si>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</si>
  <si>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</si>
  <si>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</si>
  <si>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</si>
  <si>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</si>
  <si>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</si>
  <si>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</si>
  <si>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</si>
  <si>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</si>
  <si>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</si>
  <si>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</si>
  <si>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</si>
  <si>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</si>
  <si>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</si>
  <si>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</si>
  <si>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</si>
  <si>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</si>
  <si>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</si>
  <si>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</si>
  <si>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</si>
  <si>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</si>
  <si>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</si>
  <si>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</si>
  <si>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</si>
  <si>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</si>
  <si>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</si>
  <si>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</si>
  <si>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</si>
  <si>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</si>
  <si>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</si>
  <si>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</si>
  <si>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</si>
  <si>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</si>
  <si>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</si>
  <si>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</si>
  <si>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</si>
  <si>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</si>
  <si>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</si>
  <si>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</si>
  <si>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</si>
  <si>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</si>
  <si>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</si>
  <si>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</si>
  <si>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</si>
  <si>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</si>
  <si>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</si>
  <si>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</si>
  <si>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</si>
  <si>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</si>
  <si>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</si>
  <si>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</si>
  <si>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</si>
  <si>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</si>
  <si>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</si>
  <si>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</si>
  <si>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</si>
  <si>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</si>
  <si>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</si>
  <si>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</si>
  <si>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</si>
  <si>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</si>
  <si>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</si>
  <si>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</si>
  <si>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</si>
  <si>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</si>
  <si>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</si>
  <si>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</si>
  <si>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</si>
  <si>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</si>
  <si>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</si>
  <si>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</si>
  <si>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</si>
  <si>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</si>
  <si>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</si>
  <si>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</si>
  <si>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</si>
  <si>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</si>
  <si>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</si>
  <si>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</si>
  <si>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</si>
  <si>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</si>
  <si>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</si>
  <si>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</si>
  <si>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</si>
  <si>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</si>
  <si>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</si>
  <si>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</si>
  <si>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</si>
  <si>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</si>
  <si>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</si>
  <si>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</si>
  <si>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</si>
  <si>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</si>
  <si>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</si>
  <si>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</si>
  <si>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</si>
  <si>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</si>
  <si>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</si>
  <si>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</si>
  <si>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</si>
  <si>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</si>
  <si>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</si>
  <si>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</si>
  <si>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</si>
  <si>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</si>
  <si>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</si>
  <si>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</si>
  <si>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</si>
  <si>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</si>
  <si>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</si>
  <si>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</si>
  <si>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</si>
  <si>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</si>
  <si>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</si>
  <si>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</si>
  <si>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</si>
  <si>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</si>
  <si>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</si>
  <si>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</si>
  <si>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</si>
  <si>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</si>
  <si>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</si>
  <si>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</si>
  <si>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</si>
  <si>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</si>
  <si>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</si>
  <si>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</si>
  <si>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</si>
  <si>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</si>
  <si>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</si>
  <si>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</si>
  <si>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</si>
  <si>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</si>
  <si>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</si>
  <si>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</si>
  <si>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</si>
  <si>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</si>
  <si>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</si>
  <si>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</si>
  <si>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</si>
  <si>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</si>
  <si>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</si>
  <si>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</si>
  <si>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</si>
  <si>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</si>
  <si>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</si>
  <si>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</si>
  <si>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</si>
  <si>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</si>
  <si>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</si>
  <si>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</si>
  <si>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</si>
  <si>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</si>
  <si>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</si>
  <si>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</si>
  <si>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</si>
  <si>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</si>
  <si>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</si>
  <si>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</si>
  <si>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</si>
  <si>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</si>
  <si>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</si>
  <si>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</si>
  <si>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</si>
  <si>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</si>
  <si>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</si>
  <si>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</si>
  <si>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</si>
  <si>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</si>
  <si>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</si>
  <si>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</si>
  <si>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</si>
  <si>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</si>
  <si>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</si>
  <si>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</si>
  <si>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</si>
  <si>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</si>
  <si>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</si>
  <si>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</si>
  <si>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</si>
  <si>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</si>
  <si>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</si>
  <si>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</si>
  <si>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</si>
  <si>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</si>
  <si>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</si>
  <si>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</si>
  <si>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</si>
  <si>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</si>
  <si>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</si>
  <si>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</si>
  <si>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</si>
  <si>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</si>
  <si>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</si>
  <si>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</si>
  <si>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</si>
  <si>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</si>
  <si>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</si>
  <si>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</si>
  <si>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</si>
  <si>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</si>
  <si>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</si>
  <si>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</si>
  <si>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</si>
  <si>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</si>
  <si>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</si>
  <si>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</si>
  <si>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</si>
  <si>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</si>
  <si>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</si>
  <si>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</si>
  <si>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</si>
  <si>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</si>
  <si>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</si>
  <si>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</si>
  <si>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</si>
  <si>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</si>
  <si>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</si>
  <si>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</si>
  <si>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</si>
  <si>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</si>
  <si>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</si>
  <si>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</si>
  <si>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</si>
  <si>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</si>
  <si>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</si>
  <si>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</si>
  <si>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</si>
  <si>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</si>
  <si>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</si>
  <si>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</si>
  <si>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</si>
  <si>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</si>
  <si>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</si>
  <si>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</si>
  <si>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</si>
  <si>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</si>
  <si>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</si>
  <si>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</si>
  <si>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</si>
  <si>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</si>
  <si>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</si>
  <si>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</si>
  <si>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</si>
  <si>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</si>
  <si>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</si>
  <si>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</si>
  <si>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</si>
  <si>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</si>
  <si>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</si>
  <si>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</si>
  <si>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</si>
  <si>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</si>
  <si>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</si>
  <si>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</si>
  <si>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</si>
  <si>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</si>
  <si>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</si>
  <si>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</si>
  <si>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</si>
  <si>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</si>
  <si>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</si>
  <si>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</si>
  <si>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</si>
  <si>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</si>
  <si>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</si>
  <si>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</si>
  <si>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</si>
  <si>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</si>
  <si>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</si>
  <si>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</si>
  <si>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</si>
  <si>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</si>
  <si>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</si>
  <si>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</si>
  <si>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</si>
  <si>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</si>
  <si>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</si>
  <si>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</si>
  <si>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</si>
  <si>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</si>
  <si>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</si>
  <si>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</si>
  <si>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</si>
  <si>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</si>
  <si>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</si>
  <si>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</si>
  <si>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</si>
  <si>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</si>
  <si>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</si>
  <si>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</si>
  <si>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</si>
  <si>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</si>
  <si>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</si>
  <si>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</si>
  <si>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</si>
  <si>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</si>
  <si>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</si>
  <si>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</si>
  <si>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</si>
  <si>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</si>
  <si>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</si>
  <si>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</si>
  <si>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</si>
  <si>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</si>
  <si>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</si>
  <si>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</si>
  <si>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</si>
  <si>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</si>
  <si>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</si>
  <si>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</si>
  <si>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</si>
  <si>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</si>
  <si>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</si>
  <si>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</si>
  <si>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</si>
  <si>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</si>
  <si>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</si>
  <si>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</si>
  <si>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</si>
  <si>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</si>
  <si>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</si>
  <si>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</si>
  <si>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</si>
  <si>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</si>
  <si>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</si>
  <si>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</si>
  <si>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</si>
  <si>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</si>
  <si>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</si>
  <si>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</si>
  <si>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</si>
  <si>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</si>
  <si>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</si>
  <si>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</si>
  <si>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</si>
  <si>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</si>
  <si>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</si>
  <si>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</si>
  <si>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</si>
  <si>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</si>
  <si>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</si>
  <si>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</si>
  <si>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</si>
  <si>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</si>
  <si>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</si>
  <si>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</si>
  <si>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</si>
  <si>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</si>
  <si>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</si>
  <si>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</si>
  <si>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</si>
  <si>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</si>
  <si>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</si>
  <si>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</si>
  <si>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</si>
  <si>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</si>
  <si>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</si>
  <si>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</si>
  <si>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</si>
  <si>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</si>
  <si>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</si>
  <si>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</si>
  <si>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</si>
  <si>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</si>
  <si>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</si>
  <si>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</si>
  <si>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</si>
  <si>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</si>
  <si>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</si>
  <si>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</si>
  <si>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</si>
  <si>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</si>
  <si>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</si>
  <si>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</si>
  <si>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</si>
  <si>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</si>
  <si>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</si>
  <si>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</si>
  <si>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</si>
  <si>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</si>
  <si>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</si>
  <si>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</si>
  <si>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</si>
  <si>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</si>
  <si>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</si>
  <si>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</si>
  <si>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</si>
  <si>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</si>
  <si>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</si>
  <si>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</si>
  <si>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</si>
  <si>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</si>
  <si>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</si>
  <si>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</si>
  <si>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</si>
  <si>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</si>
  <si>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</si>
  <si>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</si>
  <si>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</si>
  <si>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</si>
  <si>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</si>
  <si>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</si>
  <si>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</si>
  <si>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</si>
  <si>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</si>
  <si>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</si>
  <si>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</si>
  <si>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</si>
  <si>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</si>
  <si>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</si>
  <si>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</si>
  <si>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</si>
  <si>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</si>
  <si>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</si>
  <si>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</si>
  <si>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</si>
  <si>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</si>
  <si>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</si>
  <si>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</si>
  <si>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</si>
  <si>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</si>
  <si>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</si>
  <si>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</si>
  <si>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</si>
  <si>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</si>
  <si>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</si>
  <si>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</si>
  <si>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</si>
  <si>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</si>
  <si>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</si>
  <si>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</si>
  <si>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</si>
  <si>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</si>
  <si>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</si>
  <si>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</si>
  <si>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</si>
  <si>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</si>
  <si>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</si>
  <si>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</si>
  <si>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</si>
  <si>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</si>
  <si>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</si>
  <si>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</si>
  <si>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</si>
  <si>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</si>
  <si>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</si>
  <si>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</si>
  <si>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</si>
  <si>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</si>
  <si>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</si>
  <si>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</si>
  <si>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</si>
  <si>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</si>
  <si>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</si>
  <si>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</si>
  <si>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</si>
  <si>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</si>
  <si>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</si>
  <si>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</si>
  <si>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</si>
  <si>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</si>
  <si>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</si>
  <si>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</si>
  <si>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</si>
  <si>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</si>
  <si>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</si>
  <si>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</si>
  <si>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</si>
  <si>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</si>
  <si>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</si>
  <si>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</si>
  <si>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</si>
  <si>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</si>
  <si>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</si>
  <si>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</si>
  <si>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</si>
  <si>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</si>
  <si>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</si>
  <si>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</si>
  <si>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</si>
  <si>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</si>
  <si>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</si>
  <si>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</si>
  <si>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</si>
  <si>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</si>
  <si>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</si>
  <si>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</si>
  <si>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</si>
  <si>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</si>
  <si>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</si>
  <si>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</si>
  <si>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</si>
  <si>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</si>
  <si>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</si>
  <si>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</si>
  <si>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</si>
  <si>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</si>
  <si>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</si>
  <si>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</si>
  <si>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</si>
  <si>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</si>
  <si>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</si>
  <si>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</si>
  <si>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</si>
  <si>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</si>
  <si>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</si>
  <si>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</si>
  <si>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</si>
  <si>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</si>
  <si>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</si>
  <si>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</si>
  <si>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</si>
  <si>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</si>
  <si>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</si>
  <si>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</si>
  <si>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</si>
  <si>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</si>
  <si>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</si>
  <si>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</si>
  <si>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</si>
  <si>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</si>
  <si>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</si>
  <si>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</si>
  <si>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</si>
  <si>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</si>
  <si>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</si>
  <si>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</si>
  <si>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</si>
  <si>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</si>
  <si>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</si>
  <si>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</si>
  <si>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</si>
  <si>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</si>
  <si>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</si>
  <si>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</si>
  <si>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</si>
  <si>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</si>
  <si>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</si>
  <si>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</si>
  <si>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</si>
  <si>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</si>
  <si>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</si>
  <si>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</si>
  <si>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</si>
  <si>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</si>
  <si>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</si>
  <si>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</si>
  <si>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</si>
  <si>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</si>
  <si>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</si>
  <si>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</si>
  <si>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</si>
  <si>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</si>
  <si>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</si>
  <si>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</si>
  <si>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</si>
  <si>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</si>
  <si>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</si>
  <si>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</si>
  <si>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</si>
  <si>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</si>
  <si>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</si>
  <si>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</si>
  <si>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</si>
  <si>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</si>
  <si>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</si>
  <si>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</si>
  <si>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</si>
  <si>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</si>
  <si>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</si>
  <si>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</si>
  <si>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</si>
  <si>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</si>
  <si>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</si>
  <si>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</si>
  <si>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</si>
  <si>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</si>
  <si>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</si>
  <si>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</si>
  <si>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</si>
  <si>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</si>
  <si>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</si>
  <si>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</si>
  <si>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</si>
  <si>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</si>
  <si>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</si>
  <si>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</si>
  <si>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</si>
  <si>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</si>
  <si>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</si>
  <si>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</si>
  <si>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</si>
  <si>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</si>
  <si>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</si>
  <si>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</si>
  <si>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</si>
  <si>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</si>
  <si>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</si>
  <si>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</si>
  <si>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</si>
  <si>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</si>
  <si>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</si>
  <si>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</si>
  <si>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</si>
  <si>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</si>
  <si>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</si>
  <si>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</si>
  <si>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</si>
  <si>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</si>
  <si>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</si>
  <si>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</si>
  <si>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</si>
  <si>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</si>
  <si>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</si>
  <si>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</si>
  <si>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</si>
  <si>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</si>
  <si>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</si>
  <si>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</si>
  <si>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</si>
  <si>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</si>
  <si>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</si>
  <si>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</si>
  <si>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</si>
  <si>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</si>
  <si>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</si>
  <si>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</si>
  <si>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</si>
  <si>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</si>
  <si>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</si>
  <si>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</si>
  <si>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</si>
  <si>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</si>
  <si>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</si>
  <si>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</si>
  <si>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</si>
  <si>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</si>
  <si>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</si>
  <si>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</si>
  <si>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</si>
  <si>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</si>
  <si>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</si>
  <si>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</si>
  <si>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</si>
  <si>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</si>
  <si>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</si>
  <si>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</si>
  <si>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</si>
  <si>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</si>
  <si>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</si>
  <si>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</si>
  <si>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</si>
  <si>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</si>
  <si>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</si>
  <si>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</si>
  <si>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</si>
  <si>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</si>
  <si>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</si>
  <si>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</si>
  <si>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</si>
  <si>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</si>
  <si>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</si>
  <si>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</si>
  <si>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</si>
  <si>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</si>
  <si>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</si>
  <si>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</si>
  <si>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</si>
  <si>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</si>
  <si>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</si>
  <si>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</si>
  <si>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</si>
  <si>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</si>
  <si>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</si>
  <si>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</si>
  <si>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</si>
  <si>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</si>
  <si>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</si>
  <si>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</si>
  <si>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</si>
  <si>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</si>
  <si>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</si>
  <si>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</si>
  <si>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</si>
  <si>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</si>
  <si>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</si>
  <si>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</si>
  <si>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</si>
  <si>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</si>
  <si>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</si>
  <si>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</si>
  <si>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</si>
  <si>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</si>
  <si>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</si>
  <si>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</si>
  <si>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</si>
  <si>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</si>
  <si>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</si>
  <si>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</si>
  <si>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</si>
  <si>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</si>
  <si>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</si>
  <si>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</si>
  <si>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</si>
  <si>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</si>
  <si>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</si>
  <si>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</si>
  <si>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</si>
  <si>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</si>
  <si>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</si>
  <si>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</si>
  <si>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</si>
  <si>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</si>
  <si>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</si>
  <si>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</si>
  <si>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</si>
  <si>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</si>
  <si>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</si>
  <si>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</si>
  <si>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</si>
  <si>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</si>
  <si>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</si>
  <si>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</si>
  <si>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</si>
  <si>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</si>
  <si>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</si>
  <si>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</si>
  <si>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</si>
  <si>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</si>
  <si>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</si>
  <si>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</si>
  <si>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</si>
  <si>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</si>
  <si>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</si>
  <si>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</si>
  <si>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</si>
  <si>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</si>
  <si>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</si>
  <si>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</si>
  <si>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</si>
  <si>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</si>
  <si>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</si>
  <si>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</si>
  <si>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</si>
  <si>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</si>
  <si>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</si>
  <si>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</si>
  <si>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</si>
  <si>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</si>
  <si>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</si>
  <si>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</si>
  <si>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</si>
  <si>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</si>
  <si>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</si>
  <si>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</si>
  <si>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</si>
  <si>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</si>
  <si>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</si>
  <si>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</si>
  <si>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</si>
  <si>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</si>
  <si>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</si>
  <si>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</si>
  <si>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</si>
  <si>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</si>
  <si>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</si>
  <si>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</si>
  <si>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</si>
  <si>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</si>
  <si>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</si>
  <si>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</si>
  <si>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</si>
  <si>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</si>
  <si>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</si>
  <si>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</si>
  <si>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</si>
  <si>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</si>
  <si>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</si>
  <si>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</si>
  <si>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</si>
  <si>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</si>
  <si>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</si>
  <si>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</si>
  <si>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</si>
  <si>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</si>
  <si>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</si>
  <si>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</si>
  <si>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</si>
  <si>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</si>
  <si>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</si>
  <si>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</si>
  <si>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</si>
  <si>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</si>
  <si>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</si>
  <si>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</si>
  <si>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</si>
  <si>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</si>
  <si>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</si>
  <si>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</si>
  <si>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</si>
  <si>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</si>
  <si>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</si>
  <si>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</si>
  <si>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</si>
  <si>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</si>
  <si>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</si>
  <si>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</si>
  <si>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</si>
  <si>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</si>
  <si>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</si>
  <si>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</si>
  <si>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</si>
  <si>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</si>
  <si>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</si>
  <si>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</si>
  <si>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</si>
  <si>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</si>
  <si>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</si>
  <si>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</si>
  <si>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</si>
  <si>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</si>
  <si>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</si>
  <si>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</si>
  <si>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</si>
  <si>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</si>
  <si>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</si>
  <si>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</si>
  <si>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</si>
  <si>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</si>
  <si>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</si>
  <si>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</si>
  <si>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</si>
  <si>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</si>
  <si>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</si>
  <si>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</si>
  <si>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</si>
  <si>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</si>
  <si>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</si>
  <si>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</si>
  <si>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</si>
  <si>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</si>
  <si>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</si>
  <si>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</si>
  <si>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</si>
  <si>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</si>
  <si>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</si>
  <si>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</si>
  <si>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</si>
  <si>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</si>
  <si>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</si>
  <si>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</si>
  <si>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</si>
  <si>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</si>
  <si>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</si>
  <si>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</si>
  <si>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</si>
  <si>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</si>
  <si>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</si>
  <si>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</si>
  <si>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</si>
  <si>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</si>
  <si>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</si>
  <si>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</si>
  <si>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</si>
  <si>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</si>
  <si>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</si>
  <si>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</si>
  <si>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</si>
  <si>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</si>
  <si>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</si>
  <si>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</si>
  <si>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</si>
  <si>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</si>
  <si>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</si>
  <si>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</si>
  <si>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</si>
  <si>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</si>
  <si>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</si>
  <si>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</si>
  <si>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</si>
  <si>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</si>
  <si>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</si>
  <si>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</si>
  <si>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</si>
  <si>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</si>
  <si>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</si>
  <si>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</si>
  <si>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</si>
  <si>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</si>
  <si>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</si>
  <si>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</si>
  <si>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</si>
  <si>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</si>
  <si>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</si>
  <si>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</si>
  <si>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</si>
  <si>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</si>
  <si>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</si>
  <si>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</si>
  <si>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</si>
  <si>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</si>
  <si>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</si>
  <si>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</si>
  <si>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</si>
  <si>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</si>
  <si>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</si>
  <si>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</si>
  <si>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</si>
  <si>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</si>
  <si>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</si>
  <si>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</si>
  <si>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</si>
  <si>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</si>
  <si>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</si>
  <si>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</si>
  <si>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</si>
  <si>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</si>
  <si>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</si>
  <si>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</si>
  <si>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</si>
  <si>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</si>
  <si>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</si>
  <si>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</si>
  <si>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</si>
  <si>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</si>
  <si>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</si>
  <si>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</si>
  <si>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</si>
  <si>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</si>
  <si>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</si>
  <si>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</si>
  <si>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</si>
  <si>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</si>
  <si>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</si>
  <si>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</si>
  <si>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</si>
  <si>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</si>
  <si>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</si>
  <si>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</si>
  <si>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</si>
  <si>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</si>
  <si>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</si>
  <si>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</si>
  <si>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</si>
  <si>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</si>
  <si>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</si>
  <si>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</si>
  <si>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</si>
  <si>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</si>
  <si>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</si>
  <si>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</si>
  <si>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</si>
  <si>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</si>
  <si>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</si>
  <si>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</si>
  <si>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</si>
  <si>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</si>
  <si>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</si>
  <si>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</si>
  <si>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</si>
  <si>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</si>
  <si>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</si>
  <si>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</si>
  <si>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</si>
  <si>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</si>
  <si>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</si>
  <si>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</si>
  <si>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</si>
  <si>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</si>
  <si>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</si>
  <si>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</si>
  <si>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</si>
  <si>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</si>
  <si>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</si>
  <si>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</si>
  <si>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</si>
  <si>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</si>
  <si>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</si>
  <si>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</si>
  <si>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</si>
  <si>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</si>
  <si>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</si>
  <si>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</si>
  <si>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</si>
  <si>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</si>
  <si>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</si>
  <si>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</si>
  <si>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</si>
  <si>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</si>
  <si>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</si>
  <si>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</si>
  <si>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</si>
  <si>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</si>
  <si>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</si>
  <si>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</si>
  <si>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</si>
  <si>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</si>
  <si>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</si>
  <si>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</si>
  <si>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</si>
  <si>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</si>
  <si>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</si>
  <si>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</si>
  <si>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</si>
  <si>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</si>
  <si>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</si>
  <si>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</si>
  <si>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</si>
  <si>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</si>
  <si>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</si>
  <si>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</si>
  <si>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</si>
  <si>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</si>
  <si>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</si>
  <si>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</si>
  <si>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</si>
  <si>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</si>
  <si>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</si>
  <si>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</si>
  <si>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</si>
  <si>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</si>
  <si>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</si>
  <si>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</si>
  <si>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</si>
  <si>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</si>
  <si>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</si>
  <si>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</si>
  <si>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</si>
  <si>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</si>
  <si>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</si>
  <si>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</si>
  <si>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</si>
  <si>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</si>
  <si>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</si>
  <si>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</si>
  <si>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</si>
  <si>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</si>
  <si>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</si>
  <si>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</si>
  <si>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</si>
  <si>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</si>
  <si>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</si>
  <si>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</si>
  <si>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</si>
  <si>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</si>
  <si>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</si>
  <si>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</si>
  <si>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</si>
  <si>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</si>
  <si>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</si>
  <si>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</si>
  <si>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</si>
  <si>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</si>
  <si>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</si>
  <si>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</si>
  <si>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</si>
  <si>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</si>
  <si>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</si>
  <si>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</si>
  <si>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</si>
  <si>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</si>
  <si>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</si>
  <si>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</si>
  <si>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</si>
  <si>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</si>
  <si>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</si>
  <si>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</si>
  <si>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</si>
  <si>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</si>
  <si>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</si>
  <si>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</si>
  <si>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</si>
  <si>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</si>
  <si>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</si>
  <si>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</si>
  <si>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</si>
  <si>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</si>
  <si>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</si>
  <si>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</si>
  <si>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</si>
  <si>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</si>
  <si>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</si>
  <si>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</si>
  <si>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</si>
  <si>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</si>
  <si>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</si>
  <si>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</si>
  <si>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</si>
  <si>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</si>
  <si>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</si>
  <si>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</si>
  <si>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</si>
  <si>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</si>
  <si>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</si>
  <si>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</si>
  <si>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</si>
  <si>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</si>
  <si>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</si>
  <si>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</si>
  <si>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</si>
  <si>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</si>
  <si>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</si>
  <si>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</si>
  <si>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</si>
  <si>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</si>
  <si>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</si>
  <si>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</si>
  <si>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</si>
  <si>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</si>
  <si>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</si>
  <si>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</si>
  <si>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</si>
  <si>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</si>
  <si>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</si>
  <si>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</si>
  <si>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</si>
  <si>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</si>
  <si>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</si>
  <si>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</si>
  <si>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</si>
  <si>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</si>
  <si>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</si>
  <si>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</si>
  <si>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</si>
  <si>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</si>
  <si>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</si>
  <si>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</si>
  <si>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</si>
  <si>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</si>
  <si>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</si>
  <si>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</si>
  <si>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</si>
  <si>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</si>
  <si>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</si>
  <si>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</si>
  <si>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</si>
  <si>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</si>
  <si>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</si>
  <si>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</si>
  <si>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</si>
  <si>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</si>
  <si>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</si>
  <si>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</si>
  <si>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</si>
  <si>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</si>
  <si>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</si>
  <si>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</si>
  <si>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</si>
  <si>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</si>
  <si>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</si>
  <si>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</si>
  <si>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</si>
  <si>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</si>
  <si>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</si>
  <si>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</si>
  <si>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</si>
  <si>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</si>
  <si>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</si>
  <si>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</si>
  <si>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</si>
  <si>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</si>
  <si>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</si>
  <si>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</si>
  <si>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</si>
  <si>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</si>
  <si>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</si>
  <si>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</si>
  <si>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</si>
  <si>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</si>
  <si>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</si>
  <si>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</si>
  <si>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</si>
  <si>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</si>
  <si>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</si>
  <si>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</si>
  <si>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</si>
  <si>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</si>
  <si>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</si>
  <si>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</si>
  <si>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</si>
  <si>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</si>
  <si>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</si>
  <si>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</si>
  <si>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</si>
  <si>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</si>
  <si>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</si>
  <si>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</si>
  <si>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</si>
  <si>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</si>
  <si>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</si>
  <si>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</si>
  <si>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</si>
  <si>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</si>
  <si>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</si>
  <si>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</si>
  <si>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</si>
  <si>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</si>
  <si>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</si>
  <si>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</si>
  <si>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</si>
  <si>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</si>
  <si>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</si>
  <si>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</si>
  <si>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</si>
  <si>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</si>
  <si>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</si>
  <si>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</si>
  <si>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</si>
  <si>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</si>
  <si>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</si>
  <si>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</si>
  <si>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</si>
  <si>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</si>
  <si>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</si>
  <si>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</si>
  <si>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</si>
  <si>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</si>
  <si>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</si>
  <si>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</si>
  <si>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</si>
  <si>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</si>
  <si>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</si>
  <si>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</si>
  <si>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</si>
  <si>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</si>
  <si>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</si>
  <si>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</si>
  <si>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</si>
  <si>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</si>
  <si>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</si>
  <si>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</si>
  <si>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</si>
  <si>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</si>
  <si>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</si>
  <si>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</si>
  <si>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</si>
  <si>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</si>
  <si>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</si>
  <si>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</si>
  <si>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</si>
  <si>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</si>
  <si>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</si>
  <si>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</si>
  <si>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</si>
  <si>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</si>
  <si>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</si>
  <si>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</si>
  <si>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</si>
  <si>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</si>
  <si>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</si>
  <si>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</si>
  <si>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</si>
  <si>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</si>
  <si>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</si>
  <si>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</si>
  <si>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</si>
  <si>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</si>
  <si>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</si>
  <si>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</si>
  <si>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</si>
  <si>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</si>
  <si>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</si>
  <si>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</si>
  <si>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</si>
  <si>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</si>
  <si>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</si>
  <si>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</si>
  <si>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</si>
  <si>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</si>
  <si>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</si>
  <si>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</si>
  <si>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</si>
  <si>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</si>
  <si>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</si>
  <si>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</si>
  <si>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</si>
  <si>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</si>
  <si>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</si>
  <si>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</si>
  <si>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</si>
  <si>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</si>
  <si>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</si>
  <si>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</si>
  <si>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</si>
  <si>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</si>
  <si>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</si>
  <si>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</si>
  <si>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</si>
  <si>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</si>
  <si>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</si>
  <si>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</si>
  <si>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</si>
  <si>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</si>
  <si>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</si>
  <si>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</si>
  <si>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</si>
  <si>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</si>
  <si>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</si>
  <si>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</si>
  <si>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</si>
  <si>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</si>
  <si>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</si>
  <si>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</si>
  <si>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</si>
  <si>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</si>
  <si>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</si>
  <si>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</si>
  <si>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</si>
  <si>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</si>
  <si>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</si>
  <si>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</si>
  <si>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</si>
  <si>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</si>
  <si>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</si>
  <si>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</si>
  <si>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</si>
  <si>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</si>
  <si>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</si>
  <si>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</si>
  <si>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</si>
  <si>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</si>
  <si>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</si>
  <si>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</si>
  <si>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</si>
  <si>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</si>
  <si>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</si>
  <si>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</si>
  <si>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</si>
  <si>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</si>
  <si>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</si>
  <si>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</si>
  <si>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</si>
  <si>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</si>
  <si>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</si>
  <si>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</si>
  <si>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</si>
  <si>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</si>
  <si>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</si>
  <si>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</si>
  <si>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</si>
  <si>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</si>
  <si>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</si>
  <si>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</si>
  <si>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</si>
  <si>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</si>
  <si>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</si>
  <si>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</si>
  <si>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</si>
  <si>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</si>
  <si>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</si>
  <si>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</si>
  <si>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</si>
  <si>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</si>
  <si>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</si>
  <si>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</si>
  <si>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</si>
  <si>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</si>
  <si>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</si>
  <si>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</si>
  <si>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</si>
  <si>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</si>
  <si>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</si>
  <si>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</si>
  <si>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</si>
  <si>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</si>
  <si>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</si>
  <si>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</si>
  <si>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</si>
  <si>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</si>
  <si>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</si>
  <si>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</si>
  <si>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</si>
  <si>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</si>
  <si>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</si>
  <si>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</si>
  <si>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</si>
  <si>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</si>
  <si>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</si>
  <si>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</si>
  <si>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</si>
  <si>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</si>
  <si>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</si>
  <si>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</si>
  <si>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</si>
  <si>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</si>
  <si>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</si>
  <si>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</si>
  <si>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</si>
  <si>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</si>
  <si>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</si>
  <si>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</si>
  <si>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</si>
  <si>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</si>
  <si>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</si>
  <si>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</si>
  <si>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</si>
  <si>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</si>
  <si>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</si>
  <si>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</si>
  <si>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</si>
  <si>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</si>
  <si>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</si>
  <si>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</si>
  <si>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</si>
  <si>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</si>
  <si>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</si>
  <si>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</si>
  <si>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</si>
  <si>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</si>
  <si>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</si>
  <si>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</si>
  <si>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</si>
  <si>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</si>
  <si>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</si>
  <si>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</si>
  <si>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</si>
  <si>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</si>
  <si>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</si>
  <si>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</si>
  <si>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</si>
  <si>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</si>
  <si>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</si>
  <si>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</si>
  <si>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</si>
  <si>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</si>
  <si>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</si>
  <si>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</si>
  <si>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</si>
  <si>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</si>
  <si>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</si>
  <si>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</si>
  <si>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</si>
  <si>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</si>
  <si>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</si>
  <si>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</si>
  <si>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</si>
  <si>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</si>
  <si>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</si>
  <si>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</si>
  <si>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</si>
  <si>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</si>
  <si>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</si>
  <si>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</si>
  <si>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</si>
  <si>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</si>
  <si>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</si>
  <si>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</si>
  <si>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</si>
  <si>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</si>
  <si>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</si>
  <si>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</si>
  <si>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</si>
  <si>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</si>
  <si>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</si>
  <si>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</si>
  <si>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</si>
  <si>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</si>
  <si>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</si>
  <si>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</si>
  <si>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</si>
  <si>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</si>
  <si>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</si>
  <si>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</si>
  <si>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</si>
  <si>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</si>
  <si>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</si>
  <si>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</si>
  <si>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</si>
  <si>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</si>
  <si>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</si>
  <si>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</si>
  <si>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</si>
  <si>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</si>
  <si>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</si>
  <si>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</si>
  <si>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</si>
  <si>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</si>
  <si>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</si>
  <si>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</si>
  <si>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</si>
  <si>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</si>
  <si>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</si>
  <si>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</si>
  <si>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</si>
  <si>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</si>
  <si>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</si>
  <si>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</si>
  <si>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</si>
  <si>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</si>
  <si>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</si>
  <si>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</si>
  <si>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</si>
  <si>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</si>
  <si>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</si>
  <si>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</si>
  <si>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</si>
  <si>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</si>
  <si>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</si>
  <si>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</si>
  <si>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</si>
  <si>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</si>
  <si>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</si>
  <si>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</si>
  <si>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</si>
  <si>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</si>
  <si>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</si>
  <si>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</si>
  <si>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</si>
  <si>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</si>
  <si>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</si>
  <si>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</si>
  <si>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</si>
  <si>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</si>
  <si>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</si>
  <si>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</si>
  <si>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</si>
  <si>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</si>
  <si>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</si>
  <si>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</si>
  <si>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</si>
  <si>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</si>
  <si>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</si>
  <si>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</si>
  <si>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</si>
  <si>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</si>
  <si>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</si>
  <si>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</si>
  <si>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</si>
  <si>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</si>
  <si>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</si>
  <si>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</si>
  <si>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</si>
  <si>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</si>
  <si>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</si>
  <si>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</si>
  <si>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</si>
  <si>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</si>
  <si>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</si>
  <si>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</si>
  <si>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</si>
  <si>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</si>
  <si>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</si>
  <si>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</si>
  <si>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</si>
  <si>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</si>
  <si>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</si>
  <si>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</si>
  <si>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</si>
  <si>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</si>
  <si>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</si>
  <si>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</si>
  <si>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</si>
  <si>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</si>
  <si>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</si>
  <si>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</si>
  <si>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</si>
  <si>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</si>
  <si>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</si>
  <si>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</si>
  <si>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</si>
  <si>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</si>
  <si>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</si>
  <si>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</si>
  <si>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</si>
  <si>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</si>
  <si>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</si>
  <si>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</si>
  <si>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</si>
  <si>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</si>
  <si>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</si>
  <si>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</si>
  <si>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</si>
  <si>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</si>
  <si>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</si>
  <si>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</si>
  <si>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</si>
  <si>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</si>
  <si>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</si>
  <si>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</si>
  <si>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</si>
  <si>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</si>
  <si>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</si>
  <si>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</si>
  <si>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</si>
  <si>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</si>
  <si>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</si>
  <si>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</si>
  <si>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</si>
  <si>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</si>
  <si>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</si>
  <si>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</si>
  <si>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</si>
  <si>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</si>
  <si>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</si>
  <si>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</si>
  <si>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</si>
  <si>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</si>
  <si>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</si>
  <si>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</si>
  <si>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</si>
  <si>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</si>
  <si>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</si>
  <si>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</si>
  <si>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</si>
  <si>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</si>
  <si>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</si>
  <si>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</si>
  <si>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</si>
  <si>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</si>
  <si>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</si>
  <si>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</si>
  <si>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</si>
  <si>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</si>
  <si>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</si>
  <si>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</si>
  <si>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</si>
  <si>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</si>
  <si>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</si>
  <si>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</si>
  <si>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</si>
  <si>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</si>
  <si>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</si>
  <si>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</si>
  <si>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</si>
  <si>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</si>
  <si>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</si>
  <si>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</si>
  <si>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</si>
  <si>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</si>
  <si>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</si>
  <si>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</si>
  <si>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</si>
  <si>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</si>
  <si>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</si>
  <si>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</si>
  <si>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</si>
  <si>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</si>
  <si>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</si>
  <si>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</si>
  <si>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</si>
  <si>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</si>
  <si>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</si>
  <si>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</si>
  <si>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</si>
  <si>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</si>
  <si>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</si>
  <si>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</si>
  <si>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</si>
  <si>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</si>
  <si>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</si>
  <si>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</si>
  <si>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</si>
  <si>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</si>
  <si>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</si>
  <si>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</si>
  <si>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</si>
  <si>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</si>
  <si>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</si>
  <si>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</si>
  <si>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</si>
  <si>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</si>
  <si>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</si>
  <si>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</si>
  <si>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</si>
  <si>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</si>
  <si>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</si>
  <si>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</si>
  <si>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</si>
  <si>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</si>
  <si>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</si>
  <si>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</si>
  <si>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</si>
  <si>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</si>
  <si>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</si>
  <si>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</si>
  <si>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</si>
  <si>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</si>
  <si>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</si>
  <si>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</si>
  <si>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</si>
  <si>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</si>
  <si>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</si>
  <si>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</si>
  <si>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</si>
  <si>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</si>
  <si>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</si>
  <si>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</si>
  <si>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</si>
  <si>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</si>
  <si>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</si>
  <si>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</si>
  <si>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</si>
  <si>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</si>
  <si>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</si>
  <si>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</si>
  <si>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</si>
  <si>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</si>
  <si>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</si>
  <si>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</si>
  <si>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</si>
  <si>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</si>
  <si>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</si>
  <si>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</si>
  <si>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</si>
  <si>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</si>
  <si>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</si>
  <si>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</si>
  <si>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</si>
  <si>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</si>
  <si>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</si>
  <si>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</si>
  <si>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</si>
  <si>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</si>
  <si>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</si>
  <si>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</si>
  <si>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</si>
  <si>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</si>
  <si>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</si>
  <si>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</si>
  <si>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</si>
  <si>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</si>
  <si>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</si>
  <si>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</si>
  <si>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</si>
  <si>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</si>
  <si>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</si>
  <si>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</si>
  <si>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</si>
  <si>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</si>
  <si>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</si>
  <si>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</si>
  <si>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</si>
  <si>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</si>
  <si>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</si>
  <si>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</si>
  <si>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</si>
  <si>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</si>
  <si>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</si>
  <si>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</si>
  <si>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</si>
  <si>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</si>
  <si>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</si>
  <si>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</si>
  <si>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</si>
  <si>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</si>
  <si>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</si>
  <si>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</si>
  <si>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</si>
  <si>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</si>
  <si>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</si>
  <si>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</si>
  <si>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</si>
  <si>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</si>
  <si>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</si>
  <si>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</si>
  <si>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</si>
  <si>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</si>
  <si>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</si>
  <si>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</si>
  <si>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</si>
  <si>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</si>
  <si>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</si>
  <si>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</si>
  <si>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</si>
  <si>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</si>
  <si>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</si>
  <si>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</si>
  <si>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</si>
  <si>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</si>
  <si>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</si>
  <si>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</si>
  <si>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</si>
  <si>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</si>
  <si>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</si>
  <si>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</si>
  <si>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</si>
  <si>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</si>
  <si>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</si>
  <si>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</si>
  <si>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</si>
  <si>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</si>
  <si>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</si>
  <si>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</si>
  <si>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</si>
  <si>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</si>
  <si>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</si>
  <si>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</si>
  <si>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</si>
  <si>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</si>
  <si>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</si>
  <si>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</si>
  <si>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</si>
  <si>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</si>
  <si>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</si>
  <si>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</si>
  <si>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</si>
  <si>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</si>
  <si>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</si>
  <si>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</si>
  <si>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</si>
  <si>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</si>
  <si>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</si>
  <si>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</si>
  <si>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</si>
  <si>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</si>
  <si>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</si>
  <si>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</si>
  <si>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</si>
  <si>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</si>
  <si>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</si>
  <si>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</si>
  <si>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</si>
  <si>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</si>
  <si>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</si>
  <si>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</si>
  <si>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</si>
  <si>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</si>
  <si>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</si>
  <si>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</si>
  <si>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</si>
  <si>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</si>
  <si>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</si>
  <si>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</si>
  <si>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</si>
  <si>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</si>
  <si>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</si>
  <si>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</si>
  <si>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</si>
  <si>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</si>
  <si>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</si>
  <si>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</si>
  <si>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</si>
  <si>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</si>
  <si>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</si>
  <si>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</si>
  <si>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</si>
  <si>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</si>
  <si>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</si>
  <si>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</si>
  <si>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</si>
  <si>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</si>
  <si>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</si>
  <si>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</si>
  <si>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</si>
  <si>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</si>
  <si>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</si>
  <si>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</si>
  <si>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</si>
  <si>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</si>
  <si>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</si>
  <si>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</si>
  <si>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</si>
  <si>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</si>
  <si>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</si>
  <si>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</si>
  <si>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</si>
  <si>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</si>
  <si>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</si>
  <si>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</si>
  <si>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</si>
  <si>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</si>
  <si>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</si>
  <si>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</si>
  <si>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</si>
  <si>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</si>
  <si>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</si>
  <si>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</si>
  <si>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</si>
  <si>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</si>
  <si>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</si>
  <si>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</si>
  <si>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</si>
  <si>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</si>
  <si>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</si>
  <si>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</si>
  <si>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</si>
  <si>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</si>
  <si>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</si>
  <si>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</si>
  <si>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</si>
  <si>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</si>
  <si>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</si>
  <si>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</si>
  <si>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</si>
  <si>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</si>
  <si>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</si>
  <si>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</si>
  <si>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</si>
  <si>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</si>
  <si>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</si>
  <si>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</si>
  <si>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</si>
  <si>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</si>
  <si>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</si>
  <si>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</si>
  <si>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</si>
  <si>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</si>
  <si>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</si>
  <si>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</si>
  <si>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</si>
  <si>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</si>
  <si>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</si>
  <si>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</si>
  <si>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</si>
  <si>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</si>
  <si>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</si>
  <si>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</si>
  <si>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</si>
  <si>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</si>
  <si>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</si>
  <si>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</si>
  <si>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</si>
  <si>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</si>
  <si>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</si>
  <si>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</si>
  <si>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</si>
  <si>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</si>
  <si>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</si>
  <si>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</si>
  <si>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</si>
  <si>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</si>
  <si>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</si>
  <si>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</si>
  <si>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</si>
  <si>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</si>
  <si>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</si>
  <si>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</si>
  <si>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</si>
  <si>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</si>
  <si>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</si>
  <si>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</si>
  <si>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</si>
  <si>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</si>
  <si>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</si>
  <si>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</si>
  <si>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</si>
  <si>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</si>
  <si>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</si>
  <si>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</si>
  <si>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</si>
  <si>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</si>
  <si>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</si>
  <si>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</si>
  <si>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</si>
  <si>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</si>
  <si>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</si>
  <si>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</si>
  <si>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</si>
  <si>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</si>
  <si>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</si>
  <si>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</si>
  <si>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</si>
  <si>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</si>
  <si>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</si>
  <si>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</si>
  <si>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</si>
  <si>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</si>
  <si>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</si>
  <si>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</si>
  <si>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</si>
  <si>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</si>
  <si>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</si>
  <si>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</si>
  <si>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</si>
  <si>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</si>
  <si>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</si>
  <si>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</si>
  <si>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</si>
  <si>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</si>
  <si>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</si>
  <si>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</si>
  <si>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</si>
  <si>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</si>
  <si>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</si>
  <si>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</si>
  <si>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</si>
  <si>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</si>
  <si>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</si>
  <si>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</si>
  <si>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</si>
  <si>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</si>
  <si>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</si>
  <si>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</si>
  <si>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</si>
  <si>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</si>
  <si>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</si>
  <si>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</si>
  <si>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</si>
  <si>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</si>
  <si>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</si>
  <si>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</si>
  <si>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</si>
  <si>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</si>
  <si>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</si>
  <si>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</si>
  <si>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</si>
  <si>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</si>
  <si>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</si>
  <si>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</si>
  <si>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</si>
  <si>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</si>
  <si>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</si>
  <si>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</si>
  <si>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</si>
  <si>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</si>
  <si>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</si>
  <si>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</si>
  <si>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</si>
  <si>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</si>
  <si>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</si>
  <si>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</si>
  <si>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</si>
  <si>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</si>
  <si>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</si>
  <si>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</si>
  <si>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</si>
  <si>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</si>
  <si>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</si>
  <si>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</si>
  <si>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</si>
  <si>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</si>
  <si>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</si>
  <si>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</si>
  <si>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</si>
  <si>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</si>
  <si>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</si>
  <si>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</si>
  <si>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</si>
  <si>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</si>
  <si>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</si>
  <si>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</si>
  <si>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</si>
  <si>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</si>
  <si>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</si>
  <si>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</si>
  <si>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</si>
  <si>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</si>
  <si>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</si>
  <si>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</si>
  <si>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</si>
  <si>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</si>
  <si>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</si>
  <si>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</si>
  <si>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</si>
  <si>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</si>
  <si>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</si>
  <si>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</si>
  <si>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</si>
  <si>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</si>
  <si>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</si>
  <si>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</si>
  <si>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</si>
  <si>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</si>
  <si>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</si>
  <si>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</si>
  <si>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</si>
  <si>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</si>
  <si>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</si>
  <si>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</si>
  <si>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</si>
  <si>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</si>
  <si>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</si>
  <si>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</si>
  <si>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</si>
  <si>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</si>
  <si>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</si>
  <si>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</si>
  <si>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</si>
  <si>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</si>
  <si>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</si>
  <si>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</si>
  <si>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</si>
  <si>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</si>
  <si>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</si>
  <si>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</si>
  <si>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</si>
  <si>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</si>
  <si>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</si>
  <si>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</si>
  <si>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</si>
  <si>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</si>
  <si>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</si>
  <si>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</si>
  <si>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</si>
  <si>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</si>
  <si>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</si>
  <si>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</si>
  <si>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</si>
  <si>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</si>
  <si>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</si>
  <si>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</si>
  <si>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</si>
  <si>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</si>
  <si>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</si>
  <si>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</si>
  <si>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</si>
  <si>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</si>
  <si>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</si>
  <si>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</si>
  <si>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</si>
  <si>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</si>
  <si>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</si>
  <si>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</si>
  <si>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</si>
  <si>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</si>
  <si>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</si>
  <si>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</si>
  <si>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</si>
  <si>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</si>
  <si>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</si>
  <si>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</si>
  <si>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</si>
  <si>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</si>
  <si>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</si>
  <si>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</si>
  <si>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</si>
  <si>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</si>
  <si>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</si>
  <si>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</si>
  <si>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</si>
  <si>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</si>
  <si>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</si>
  <si>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</si>
  <si>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</si>
  <si>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</si>
  <si>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</si>
  <si>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</si>
  <si>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</si>
  <si>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</si>
  <si>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</si>
  <si>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</si>
  <si>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</si>
  <si>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</si>
  <si>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</si>
  <si>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</si>
  <si>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</si>
  <si>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</si>
  <si>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</si>
  <si>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</si>
  <si>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</si>
  <si>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</si>
  <si>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</si>
  <si>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</si>
  <si>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</si>
  <si>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</si>
  <si>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</si>
  <si>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</si>
  <si>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</si>
  <si>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</si>
  <si>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</si>
  <si>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</si>
  <si>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</si>
  <si>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</si>
  <si>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</si>
  <si>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</si>
  <si>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</si>
  <si>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</si>
  <si>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</si>
  <si>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</si>
  <si>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</si>
  <si>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</si>
  <si>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</si>
  <si>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</si>
  <si>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</si>
  <si>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</si>
  <si>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</si>
  <si>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</si>
  <si>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</si>
  <si>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</si>
  <si>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</si>
  <si>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</si>
  <si>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</si>
  <si>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</si>
  <si>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</si>
  <si>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</si>
  <si>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</si>
  <si>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</si>
  <si>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</si>
  <si>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</si>
  <si>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</si>
  <si>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</si>
  <si>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</si>
  <si>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</si>
  <si>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</si>
  <si>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</si>
  <si>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</si>
  <si>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</si>
  <si>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</si>
  <si>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</si>
  <si>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</si>
  <si>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</si>
  <si>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</si>
  <si>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</si>
  <si>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</si>
  <si>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</si>
  <si>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</si>
  <si>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</si>
  <si>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</si>
  <si>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</si>
  <si>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</si>
  <si>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</si>
  <si>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</si>
  <si>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</si>
  <si>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</si>
  <si>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</si>
  <si>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</si>
  <si>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</si>
  <si>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</si>
  <si>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</si>
  <si>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</si>
  <si>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</si>
  <si>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</si>
  <si>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</si>
  <si>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</si>
  <si>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</si>
  <si>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</si>
  <si>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</si>
  <si>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</si>
  <si>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</si>
  <si>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</si>
  <si>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</si>
  <si>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</si>
  <si>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</si>
  <si>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</si>
  <si>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</si>
  <si>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</si>
  <si>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</si>
  <si>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</si>
  <si>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</si>
  <si>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</si>
  <si>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</si>
  <si>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</si>
  <si>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</si>
  <si>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</si>
  <si>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</si>
  <si>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</si>
  <si>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</si>
  <si>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</si>
  <si>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</si>
  <si>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</si>
  <si>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</si>
  <si>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</si>
  <si>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</si>
  <si>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</si>
  <si>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</si>
  <si>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</si>
  <si>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</si>
  <si>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</si>
  <si>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</si>
  <si>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</si>
  <si>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</si>
  <si>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</si>
  <si>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</si>
  <si>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</si>
  <si>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</si>
  <si>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</si>
  <si>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</si>
  <si>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</si>
  <si>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</si>
  <si>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</si>
  <si>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</si>
  <si>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</si>
  <si>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</si>
  <si>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</si>
  <si>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</si>
  <si>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</si>
  <si>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</si>
  <si>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</si>
  <si>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</si>
  <si>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</si>
  <si>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</si>
  <si>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</si>
  <si>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</si>
  <si>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</si>
  <si>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</si>
  <si>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</si>
  <si>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</si>
  <si>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</si>
  <si>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</si>
  <si>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</si>
  <si>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</si>
  <si>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</si>
  <si>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</si>
  <si>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</si>
  <si>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</si>
  <si>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</si>
  <si>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</si>
  <si>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</si>
  <si>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</si>
  <si>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</si>
  <si>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</si>
  <si>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</si>
  <si>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</si>
  <si>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</si>
  <si>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</si>
  <si>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</si>
  <si>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</si>
  <si>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</si>
  <si>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</si>
  <si>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</si>
  <si>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</si>
  <si>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</si>
  <si>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</si>
  <si>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</si>
  <si>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</si>
  <si>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</si>
  <si>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</si>
  <si>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</si>
  <si>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</si>
  <si>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</si>
  <si>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</si>
  <si>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</si>
  <si>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</si>
  <si>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</si>
  <si>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</si>
  <si>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</si>
  <si>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</si>
  <si>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</si>
  <si>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</si>
  <si>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</si>
  <si>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</si>
  <si>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</si>
  <si>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</si>
  <si>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</si>
  <si>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</si>
  <si>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</si>
  <si>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</si>
  <si>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</si>
  <si>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</si>
  <si>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</si>
  <si>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</si>
  <si>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</si>
  <si>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</si>
  <si>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</si>
  <si>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</si>
  <si>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</si>
  <si>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</si>
  <si>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</si>
  <si>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</si>
  <si>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</si>
  <si>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</si>
  <si>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</si>
  <si>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</si>
  <si>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</si>
  <si>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</si>
  <si>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</si>
  <si>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</si>
  <si>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</si>
  <si>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</si>
  <si>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</si>
  <si>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</si>
  <si>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</si>
  <si>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</si>
  <si>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</si>
  <si>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</si>
  <si>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</si>
  <si>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</si>
  <si>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</si>
  <si>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</si>
  <si>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</si>
  <si>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</si>
  <si>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</si>
  <si>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</si>
  <si>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</si>
  <si>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</si>
  <si>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</si>
  <si>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</si>
  <si>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</si>
  <si>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</si>
  <si>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</si>
  <si>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</si>
  <si>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</si>
  <si>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</si>
  <si>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</si>
  <si>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</si>
  <si>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</si>
  <si>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</si>
  <si>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</si>
  <si>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</si>
  <si>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</si>
  <si>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</si>
  <si>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</si>
  <si>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</si>
  <si>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</si>
  <si>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</si>
  <si>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</si>
  <si>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</si>
  <si>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</si>
  <si>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</si>
  <si>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</si>
  <si>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</si>
  <si>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</si>
  <si>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</si>
  <si>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</si>
  <si>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</si>
  <si>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</si>
  <si>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</si>
  <si>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</si>
  <si>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</si>
  <si>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</si>
  <si>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</si>
  <si>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</si>
  <si>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</si>
  <si>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</si>
  <si>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</si>
  <si>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</si>
  <si>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</si>
  <si>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</si>
  <si>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</si>
  <si>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</si>
  <si>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</si>
  <si>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</si>
  <si>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</si>
  <si>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</si>
  <si>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</si>
  <si>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</si>
  <si>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</si>
  <si>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</si>
  <si>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</si>
  <si>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</si>
  <si>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</si>
  <si>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</si>
  <si>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</si>
  <si>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</si>
  <si>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</si>
  <si>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</si>
  <si>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</si>
  <si>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</si>
  <si>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</si>
  <si>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</si>
  <si>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</si>
  <si>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</si>
  <si>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</si>
  <si>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</si>
  <si>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</si>
  <si>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</si>
  <si>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</si>
  <si>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</si>
  <si>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</si>
  <si>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</si>
  <si>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</si>
  <si>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</si>
  <si>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</si>
  <si>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</si>
  <si>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</si>
  <si>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</si>
  <si>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</si>
  <si>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</si>
  <si>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</si>
  <si>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</si>
  <si>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</si>
  <si>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</si>
  <si>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</si>
  <si>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</si>
  <si>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</si>
  <si>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</si>
  <si>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</si>
  <si>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</si>
  <si>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</si>
  <si>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</si>
  <si>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</si>
  <si>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</si>
  <si>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</si>
  <si>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</si>
  <si>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</si>
  <si>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</si>
  <si>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</si>
  <si>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</si>
  <si>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</si>
  <si>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</si>
  <si>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</si>
  <si>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</si>
  <si>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</si>
  <si>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</si>
  <si>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</si>
  <si>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</si>
  <si>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</si>
  <si>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</si>
  <si>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</si>
  <si>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</si>
  <si>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</si>
  <si>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</si>
  <si>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</si>
  <si>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</si>
  <si>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</si>
  <si>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</si>
  <si>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</si>
  <si>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</si>
  <si>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</si>
  <si>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</si>
  <si>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</si>
  <si>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</si>
  <si>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</si>
  <si>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</si>
  <si>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</si>
  <si>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</si>
  <si>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</si>
  <si>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</si>
  <si>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</si>
  <si>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</si>
  <si>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</si>
  <si>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</si>
  <si>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</si>
  <si>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</si>
  <si>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</si>
  <si>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</si>
  <si>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</si>
  <si>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</si>
  <si>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</si>
  <si>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</si>
  <si>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</si>
  <si>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</si>
  <si>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</si>
  <si>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</si>
  <si>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</si>
  <si>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</si>
  <si>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</si>
  <si>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</si>
  <si>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</si>
  <si>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</si>
  <si>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</si>
  <si>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</si>
  <si>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</si>
  <si>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</si>
  <si>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</si>
  <si>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</si>
  <si>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</si>
  <si>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</si>
  <si>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</si>
  <si>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</si>
  <si>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</si>
  <si>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</si>
  <si>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</si>
  <si>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</si>
  <si>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</si>
  <si>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</si>
  <si>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</si>
  <si>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</si>
  <si>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</si>
  <si>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</si>
  <si>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</si>
  <si>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</si>
  <si>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</si>
  <si>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</si>
  <si>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</si>
  <si>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</si>
  <si>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</si>
  <si>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</si>
  <si>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</si>
  <si>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</si>
  <si>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</si>
  <si>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</si>
  <si>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</si>
  <si>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</si>
  <si>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</si>
  <si>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</si>
  <si>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</si>
  <si>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</si>
  <si>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</si>
  <si>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</si>
  <si>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</si>
  <si>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</si>
  <si>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</si>
  <si>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</si>
  <si>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</si>
  <si>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</si>
  <si>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</si>
  <si>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</si>
  <si>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</si>
  <si>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</si>
  <si>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</si>
  <si>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</si>
  <si>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</si>
  <si>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</si>
  <si>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</si>
  <si>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</si>
  <si>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</si>
  <si>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</si>
  <si>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</si>
  <si>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</si>
  <si>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</si>
  <si>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</si>
  <si>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</si>
  <si>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</si>
  <si>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</si>
  <si>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</si>
  <si>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</si>
  <si>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</si>
  <si>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</si>
  <si>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</si>
  <si>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</si>
  <si>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</si>
  <si>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</si>
  <si>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</si>
  <si>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</si>
  <si>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</si>
  <si>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</si>
  <si>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</si>
  <si>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</si>
  <si>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</si>
  <si>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</si>
  <si>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</si>
  <si>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</si>
  <si>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</si>
  <si>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</si>
  <si>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</si>
  <si>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</si>
  <si>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</si>
  <si>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</si>
  <si>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</si>
  <si>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</si>
  <si>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</si>
  <si>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</si>
  <si>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</si>
  <si>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</si>
  <si>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</si>
  <si>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</si>
  <si>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</si>
  <si>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</si>
  <si>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</si>
  <si>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</si>
  <si>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</si>
  <si>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</si>
  <si>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</si>
  <si>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</si>
  <si>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</si>
  <si>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</si>
  <si>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</si>
  <si>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</si>
  <si>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</si>
  <si>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</si>
  <si>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</si>
  <si>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</si>
  <si>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</si>
  <si>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</si>
  <si>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</si>
  <si>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</si>
  <si>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</si>
  <si>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</si>
  <si>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</si>
  <si>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</si>
  <si>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</si>
  <si>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</si>
  <si>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</si>
  <si>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</si>
  <si>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</si>
  <si>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</si>
  <si>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</si>
  <si>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</si>
  <si>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</si>
  <si>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</si>
  <si>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</si>
  <si>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</si>
  <si>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</si>
  <si>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</si>
  <si>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</si>
  <si>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</si>
  <si>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</si>
  <si>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</si>
  <si>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</si>
  <si>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</si>
  <si>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</si>
  <si>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</si>
  <si>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</si>
  <si>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</si>
  <si>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</si>
  <si>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</si>
  <si>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</si>
  <si>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</si>
  <si>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</si>
  <si>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</si>
  <si>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</si>
  <si>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</si>
  <si>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</si>
  <si>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</si>
  <si>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</si>
  <si>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</si>
  <si>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</si>
  <si>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</si>
  <si>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</si>
  <si>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</si>
  <si>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</si>
  <si>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</si>
  <si>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</si>
  <si>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</si>
  <si>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</si>
  <si>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</si>
  <si>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</si>
  <si>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</si>
  <si>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</si>
  <si>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</si>
  <si>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</si>
  <si>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</si>
  <si>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</si>
  <si>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</si>
  <si>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</si>
  <si>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</si>
  <si>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</si>
  <si>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</si>
  <si>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</si>
  <si>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</si>
  <si>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</si>
  <si>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</si>
  <si>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</si>
  <si>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</si>
  <si>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</si>
  <si>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</si>
  <si>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</si>
  <si>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</si>
  <si>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</si>
  <si>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</si>
  <si>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</si>
  <si>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</si>
  <si>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</si>
  <si>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</si>
  <si>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</si>
  <si>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</si>
  <si>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</si>
  <si>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</si>
  <si>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</si>
  <si>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</si>
  <si>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</si>
  <si>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</si>
  <si>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</si>
  <si>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</si>
  <si>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</si>
  <si>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</si>
  <si>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</si>
  <si>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</si>
  <si>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</si>
  <si>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</si>
  <si>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</si>
  <si>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</si>
  <si>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</si>
  <si>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</si>
  <si>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</si>
  <si>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</si>
  <si>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</si>
  <si>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</si>
  <si>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</si>
  <si>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</si>
  <si>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</si>
  <si>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</si>
  <si>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</si>
  <si>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</si>
  <si>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</si>
  <si>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</si>
  <si>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</si>
  <si>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</si>
  <si>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</si>
  <si>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</si>
  <si>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</si>
  <si>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</si>
  <si>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</si>
  <si>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</si>
  <si>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</si>
  <si>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</si>
  <si>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</si>
  <si>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</si>
  <si>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</si>
  <si>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</si>
  <si>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</si>
  <si>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</si>
  <si>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</si>
  <si>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</si>
  <si>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</si>
  <si>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</si>
  <si>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</si>
  <si>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</si>
  <si>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</si>
  <si>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</si>
  <si>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</si>
  <si>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</si>
  <si>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</si>
  <si>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</si>
  <si>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</si>
  <si>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</si>
  <si>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</si>
  <si>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</si>
  <si>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</si>
  <si>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</si>
  <si>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</si>
  <si>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</si>
  <si>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</si>
  <si>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</si>
  <si>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</si>
  <si>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</si>
  <si>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</si>
  <si>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</si>
  <si>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</si>
  <si>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</si>
  <si>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</si>
  <si>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</si>
  <si>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</si>
  <si>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</si>
  <si>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</si>
  <si>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</si>
  <si>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</si>
  <si>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</si>
  <si>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</si>
  <si>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</si>
  <si>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</si>
  <si>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</si>
  <si>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</si>
  <si>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</si>
  <si>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</si>
  <si>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</si>
  <si>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</si>
  <si>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</si>
  <si>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</si>
  <si>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</si>
  <si>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</si>
  <si>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</si>
  <si>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</si>
  <si>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</si>
  <si>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</si>
  <si>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</si>
  <si>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</si>
  <si>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</si>
  <si>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</si>
  <si>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</si>
  <si>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</si>
  <si>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</si>
  <si>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</si>
  <si>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</si>
  <si>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</si>
  <si>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</si>
  <si>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</si>
  <si>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</si>
  <si>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</si>
  <si>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</si>
  <si>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</si>
  <si>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</si>
  <si>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</si>
  <si>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</si>
  <si>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</si>
  <si>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</si>
  <si>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</si>
  <si>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</si>
  <si>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</si>
  <si>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</si>
  <si>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</si>
  <si>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</si>
  <si>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</si>
  <si>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</si>
  <si>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</si>
  <si>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</si>
  <si>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</si>
  <si>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</si>
  <si>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</si>
  <si>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</si>
  <si>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</si>
  <si>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</si>
  <si>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</si>
  <si>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</si>
  <si>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</si>
  <si>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</si>
  <si>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</si>
  <si>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</si>
  <si>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</si>
  <si>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</si>
  <si>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</si>
  <si>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</si>
  <si>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</si>
  <si>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</si>
  <si>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</si>
  <si>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</si>
  <si>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</si>
  <si>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</si>
  <si>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</si>
  <si>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</si>
  <si>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</si>
  <si>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</si>
  <si>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</si>
  <si>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</si>
  <si>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</si>
  <si>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</si>
  <si>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</si>
  <si>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</si>
  <si>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</si>
  <si>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</si>
  <si>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</si>
  <si>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</si>
  <si>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</si>
  <si>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</si>
  <si>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</si>
  <si>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</si>
  <si>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</si>
  <si>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</si>
  <si>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</si>
  <si>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</si>
  <si>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</si>
  <si>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</si>
  <si>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</si>
  <si>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</si>
  <si>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</si>
  <si>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</si>
  <si>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</si>
  <si>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</si>
  <si>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</si>
  <si>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</si>
  <si>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</si>
  <si>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</si>
  <si>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</si>
  <si>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</si>
  <si>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</si>
  <si>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</si>
  <si>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</si>
  <si>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</si>
  <si>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</si>
  <si>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</si>
  <si>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</si>
  <si>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</si>
  <si>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</si>
  <si>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</si>
  <si>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</si>
  <si>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</si>
  <si>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</si>
  <si>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</si>
  <si>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</si>
  <si>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</si>
  <si>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</si>
  <si>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</si>
  <si>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</si>
  <si>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</si>
  <si>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</si>
  <si>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</si>
  <si>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</si>
  <si>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</si>
  <si>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</si>
  <si>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</si>
  <si>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</si>
  <si>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</si>
  <si>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</si>
  <si>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</si>
  <si>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</si>
  <si>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</si>
  <si>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</si>
  <si>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</si>
  <si>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</si>
  <si>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</si>
  <si>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</si>
  <si>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</si>
  <si>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</si>
  <si>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</si>
  <si>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</si>
  <si>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</si>
  <si>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</si>
  <si>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</si>
  <si>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</si>
  <si>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</si>
  <si>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</si>
  <si>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</si>
  <si>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</si>
  <si>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</si>
  <si>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</si>
  <si>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</si>
  <si>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</si>
  <si>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</si>
  <si>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</si>
  <si>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</si>
  <si>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</si>
  <si>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</si>
  <si>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</si>
  <si>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</si>
  <si>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</si>
  <si>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</si>
  <si>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</si>
  <si>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</si>
  <si>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</si>
  <si>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</si>
  <si>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</si>
  <si>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</si>
  <si>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</si>
  <si>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</si>
  <si>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</si>
  <si>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</si>
  <si>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</si>
  <si>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</si>
  <si>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</si>
  <si>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</si>
  <si>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</si>
  <si>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</si>
  <si>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</si>
  <si>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</si>
  <si>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</si>
  <si>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</si>
  <si>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</si>
  <si>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</si>
  <si>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</si>
  <si>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</si>
  <si>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</si>
  <si>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</si>
  <si>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</si>
  <si>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</si>
  <si>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</si>
  <si>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</si>
  <si>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</si>
  <si>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</si>
  <si>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</si>
  <si>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</si>
  <si>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</si>
  <si>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</si>
  <si>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</si>
  <si>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</si>
  <si>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</si>
  <si>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</si>
  <si>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</si>
  <si>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</si>
  <si>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</si>
  <si>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</si>
  <si>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</si>
  <si>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</si>
  <si>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</si>
  <si>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</si>
  <si>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</si>
  <si>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</si>
  <si>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</si>
  <si>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</si>
  <si>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</si>
  <si>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</si>
  <si>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</si>
  <si>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</si>
  <si>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</si>
  <si>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</si>
  <si>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</si>
  <si>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</si>
  <si>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</si>
  <si>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</si>
  <si>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</si>
  <si>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</si>
  <si>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</si>
  <si>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</si>
  <si>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</si>
  <si>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</si>
  <si>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</si>
  <si>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</si>
  <si>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</si>
  <si>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</si>
  <si>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</si>
  <si>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</si>
  <si>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</si>
  <si>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</si>
  <si>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</si>
  <si>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</si>
  <si>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</si>
  <si>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</si>
  <si>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</si>
  <si>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</si>
  <si>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</si>
  <si>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</si>
  <si>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</si>
  <si>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</si>
  <si>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</si>
  <si>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</si>
  <si>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</si>
  <si>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</si>
  <si>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</si>
  <si>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</si>
  <si>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</si>
  <si>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</si>
  <si>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</si>
  <si>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</si>
  <si>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</si>
  <si>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</si>
  <si>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</si>
  <si>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</si>
  <si>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</si>
  <si>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</si>
  <si>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</si>
  <si>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</si>
  <si>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</si>
  <si>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</si>
  <si>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</si>
  <si>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</si>
  <si>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</si>
  <si>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</si>
  <si>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</si>
  <si>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</si>
  <si>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</si>
  <si>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</si>
  <si>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</si>
  <si>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</si>
  <si>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</si>
  <si>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</si>
  <si>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</si>
  <si>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</si>
  <si>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</si>
  <si>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</si>
  <si>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</si>
  <si>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</si>
  <si>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</si>
  <si>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</si>
  <si>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</si>
  <si>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</si>
  <si>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</si>
  <si>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</si>
  <si>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</si>
  <si>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</si>
  <si>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</si>
  <si>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</si>
  <si>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</si>
  <si>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</si>
  <si>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</si>
  <si>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</si>
  <si>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</si>
  <si>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</si>
  <si>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</si>
  <si>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</si>
  <si>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</si>
  <si>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</si>
  <si>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</si>
  <si>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</si>
  <si>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</si>
  <si>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</si>
  <si>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</si>
  <si>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</si>
  <si>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</si>
  <si>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</si>
  <si>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</si>
  <si>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</si>
  <si>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</si>
  <si>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</si>
  <si>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</si>
  <si>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</si>
  <si>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</si>
  <si>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</si>
  <si>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</si>
  <si>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</si>
  <si>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</si>
  <si>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</si>
  <si>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</si>
  <si>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</si>
  <si>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</si>
  <si>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</si>
  <si>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</si>
  <si>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</si>
  <si>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</si>
  <si>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</si>
  <si>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</si>
  <si>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</si>
  <si>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</si>
  <si>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</si>
  <si>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</si>
  <si>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</si>
  <si>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</si>
  <si>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</si>
  <si>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</si>
  <si>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</si>
  <si>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</si>
  <si>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</si>
  <si>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</si>
  <si>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</si>
  <si>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</si>
  <si>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</si>
  <si>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</si>
  <si>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</si>
  <si>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</si>
  <si>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</si>
  <si>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</si>
  <si>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</si>
  <si>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</si>
  <si>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</si>
  <si>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</si>
  <si>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</si>
  <si>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</si>
  <si>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</si>
  <si>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</si>
  <si>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</si>
  <si>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</si>
  <si>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</si>
  <si>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</si>
  <si>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</si>
  <si>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</si>
  <si>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</si>
  <si>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</si>
  <si>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</si>
  <si>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</si>
  <si>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</si>
  <si>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</si>
  <si>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</si>
  <si>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</si>
  <si>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</si>
  <si>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</si>
  <si>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</si>
  <si>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</si>
  <si>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</si>
  <si>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</si>
  <si>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</si>
  <si>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</si>
  <si>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</si>
  <si>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</si>
  <si>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</si>
  <si>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</si>
  <si>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</si>
  <si>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</si>
  <si>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</si>
  <si>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</si>
  <si>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</si>
  <si>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</si>
  <si>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</si>
  <si>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</si>
  <si>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</si>
  <si>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</si>
  <si>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</si>
  <si>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</si>
  <si>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</si>
  <si>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</si>
  <si>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</si>
  <si>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</si>
  <si>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</si>
  <si>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</si>
  <si>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</si>
  <si>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</si>
  <si>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</si>
  <si>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</si>
  <si>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</si>
  <si>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</si>
  <si>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</si>
  <si>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</si>
  <si>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</si>
  <si>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</si>
  <si>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</si>
  <si>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</si>
  <si>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</si>
  <si>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</si>
  <si>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</si>
  <si>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</si>
  <si>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</si>
  <si>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</si>
  <si>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</si>
  <si>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</si>
  <si>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</si>
  <si>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</si>
  <si>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</si>
  <si>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</si>
  <si>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</si>
  <si>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</si>
  <si>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</si>
  <si>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</si>
  <si>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</si>
  <si>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</si>
  <si>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</si>
  <si>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</si>
  <si>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</si>
  <si>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</si>
  <si>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</si>
  <si>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</si>
  <si>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</si>
  <si>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</si>
  <si>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</si>
  <si>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</si>
  <si>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</si>
  <si>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</si>
  <si>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</si>
  <si>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</si>
  <si>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</si>
  <si>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</si>
  <si>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</si>
  <si>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</si>
  <si>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</si>
  <si>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</si>
  <si>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</si>
  <si>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</si>
  <si>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</si>
  <si>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</si>
  <si>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</si>
  <si>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</si>
  <si>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</si>
  <si>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</si>
  <si>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</si>
  <si>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</si>
  <si>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</si>
  <si>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</si>
  <si>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</si>
  <si>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</si>
  <si>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</si>
  <si>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</si>
  <si>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</si>
  <si>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</si>
  <si>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</si>
  <si>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</si>
  <si>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</si>
  <si>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</si>
  <si>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</si>
  <si>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</si>
  <si>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</si>
  <si>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</si>
  <si>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</si>
  <si>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</si>
  <si>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</si>
  <si>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</si>
  <si>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</si>
  <si>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</si>
  <si>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</si>
  <si>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</si>
  <si>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</si>
  <si>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</si>
  <si>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</si>
  <si>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</si>
  <si>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</si>
  <si>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</si>
  <si>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</si>
  <si>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</si>
  <si>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</si>
  <si>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</si>
  <si>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</si>
  <si>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</si>
  <si>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</si>
  <si>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</si>
  <si>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</si>
  <si>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</si>
  <si>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</si>
  <si>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</si>
  <si>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</si>
  <si>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</si>
  <si>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</si>
  <si>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</si>
  <si>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</si>
  <si>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</si>
  <si>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</si>
  <si>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</si>
  <si>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</si>
  <si>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</si>
  <si>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</si>
  <si>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</si>
  <si>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</si>
  <si>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</si>
  <si>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</si>
  <si>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</si>
  <si>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</si>
  <si>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</si>
  <si>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</si>
  <si>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</si>
  <si>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</si>
  <si>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</si>
  <si>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</si>
  <si>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</si>
  <si>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</si>
  <si>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</si>
  <si>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</si>
  <si>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</si>
  <si>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</si>
  <si>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</si>
  <si>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</si>
  <si>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</si>
  <si>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</si>
  <si>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</si>
  <si>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</si>
  <si>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</si>
  <si>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</si>
  <si>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</si>
  <si>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</si>
  <si>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</si>
  <si>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</si>
  <si>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</si>
  <si>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</si>
  <si>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</si>
  <si>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</si>
  <si>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</si>
  <si>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</si>
  <si>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</si>
  <si>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</si>
  <si>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</si>
  <si>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</si>
  <si>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</si>
  <si>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</si>
  <si>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</si>
  <si>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</si>
  <si>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</si>
  <si>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</si>
  <si>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</si>
  <si>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</si>
  <si>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</si>
  <si>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</si>
  <si>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</si>
  <si>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</si>
  <si>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</si>
  <si>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</si>
  <si>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</si>
  <si>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</si>
  <si>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</si>
  <si>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</si>
  <si>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</si>
  <si>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</si>
  <si>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</si>
  <si>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</si>
  <si>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</si>
  <si>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</si>
  <si>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</si>
  <si>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</si>
  <si>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</si>
  <si>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</si>
  <si>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</si>
  <si>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</si>
  <si>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</si>
  <si>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</si>
  <si>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</si>
  <si>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</si>
  <si>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</si>
  <si>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</si>
  <si>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</si>
  <si>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</si>
  <si>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</si>
  <si>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</si>
  <si>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</si>
  <si>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</si>
  <si>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</si>
  <si>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</si>
  <si>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</si>
  <si>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</si>
  <si>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</si>
  <si>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</si>
  <si>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</si>
  <si>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</si>
  <si>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</si>
  <si>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</si>
  <si>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</si>
  <si>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</si>
  <si>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</si>
  <si>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</si>
  <si>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</si>
  <si>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</si>
  <si>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</si>
  <si>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</si>
  <si>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</si>
  <si>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</si>
  <si>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</si>
  <si>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</si>
  <si>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</si>
  <si>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</si>
  <si>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</si>
  <si>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</si>
  <si>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</si>
  <si>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</si>
  <si>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</si>
  <si>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</si>
  <si>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</si>
  <si>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</si>
  <si>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</si>
  <si>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</si>
  <si>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</si>
  <si>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</si>
  <si>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</si>
  <si>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</si>
  <si>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</si>
  <si>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</si>
  <si>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</si>
  <si>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</si>
  <si>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</si>
  <si>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</si>
  <si>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</si>
  <si>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</si>
  <si>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</si>
  <si>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</si>
  <si>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</si>
  <si>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</si>
  <si>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</si>
  <si>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</si>
  <si>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</si>
  <si>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</si>
  <si>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</si>
  <si>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</si>
  <si>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</si>
  <si>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</si>
  <si>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</si>
  <si>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</si>
  <si>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</si>
  <si>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</si>
  <si>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</si>
  <si>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</si>
  <si>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</si>
  <si>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</si>
  <si>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</si>
  <si>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</si>
  <si>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</si>
  <si>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</si>
  <si>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</si>
  <si>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</si>
  <si>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</si>
  <si>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</si>
  <si>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</si>
  <si>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</si>
  <si>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</si>
  <si>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</si>
  <si>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</si>
  <si>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</si>
  <si>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</si>
  <si>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</si>
  <si>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</si>
  <si>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</si>
  <si>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</si>
  <si>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</si>
  <si>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</si>
  <si>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</si>
  <si>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</si>
  <si>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</si>
  <si>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</si>
  <si>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</si>
  <si>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</si>
  <si>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</si>
  <si>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</si>
  <si>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</si>
  <si>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</si>
  <si>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</si>
  <si>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</si>
  <si>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</si>
  <si>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</si>
  <si>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</si>
  <si>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</si>
  <si>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</si>
  <si>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</si>
  <si>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</si>
  <si>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</si>
  <si>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</si>
  <si>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</si>
  <si>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</si>
  <si>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</si>
  <si>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</si>
  <si>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</si>
  <si>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</si>
  <si>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</si>
  <si>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</si>
  <si>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</si>
  <si>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</si>
  <si>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</si>
  <si>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</si>
  <si>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</si>
  <si>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</si>
  <si>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</si>
  <si>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</si>
  <si>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</si>
  <si>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</si>
  <si>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</si>
  <si>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</si>
  <si>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</si>
  <si>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</si>
  <si>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</si>
  <si>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</si>
  <si>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</si>
  <si>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</si>
  <si>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</si>
  <si>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</si>
  <si>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</si>
  <si>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</si>
  <si>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</si>
  <si>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</si>
  <si>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</si>
  <si>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</si>
  <si>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</si>
  <si>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</si>
  <si>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</si>
  <si>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</si>
  <si>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</si>
  <si>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</si>
  <si>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</si>
  <si>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</si>
  <si>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</si>
  <si>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</si>
  <si>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</si>
  <si>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</si>
  <si>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</si>
  <si>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</si>
  <si>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</si>
  <si>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</si>
  <si>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</si>
  <si>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</si>
  <si>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</si>
  <si>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</si>
  <si>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</si>
  <si>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</si>
  <si>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</si>
  <si>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</si>
  <si>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</si>
  <si>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</si>
  <si>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</si>
  <si>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</si>
  <si>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</si>
  <si>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</si>
  <si>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</si>
  <si>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</si>
  <si>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</si>
  <si>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</si>
  <si>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</si>
  <si>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</si>
  <si>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</si>
  <si>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</si>
  <si>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</si>
  <si>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</si>
  <si>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</si>
  <si>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</si>
  <si>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</si>
  <si>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</si>
  <si>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</si>
  <si>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</si>
  <si>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</si>
  <si>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</si>
  <si>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</si>
  <si>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</si>
  <si>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</si>
  <si>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</si>
  <si>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</si>
  <si>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</si>
  <si>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</si>
  <si>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</si>
  <si>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</si>
  <si>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</si>
  <si>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</si>
  <si>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</si>
  <si>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</si>
  <si>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</si>
  <si>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</si>
  <si>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</si>
  <si>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</si>
  <si>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</si>
  <si>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</si>
  <si>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</si>
  <si>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</si>
  <si>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</si>
  <si>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</si>
  <si>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</si>
  <si>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</si>
  <si>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</si>
  <si>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</si>
  <si>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</si>
  <si>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</si>
  <si>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</si>
  <si>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</si>
  <si>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</si>
  <si>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</si>
  <si>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</si>
  <si>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</si>
  <si>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</si>
  <si>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</si>
  <si>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</si>
  <si>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</si>
  <si>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</si>
  <si>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</si>
  <si>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</si>
  <si>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</si>
  <si>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</si>
  <si>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</si>
  <si>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</si>
  <si>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</si>
  <si>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</si>
  <si>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</si>
  <si>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</si>
  <si>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</si>
  <si>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</si>
  <si>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</si>
  <si>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</si>
  <si>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</si>
  <si>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</si>
  <si>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</si>
  <si>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</si>
  <si>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</si>
  <si>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</si>
  <si>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</si>
  <si>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</si>
  <si>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</si>
  <si>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</si>
  <si>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</si>
  <si>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</si>
  <si>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</si>
  <si>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</si>
  <si>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</si>
  <si>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</si>
  <si>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</si>
  <si>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</si>
  <si>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</si>
  <si>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</si>
  <si>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</si>
  <si>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</si>
  <si>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</si>
  <si>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</si>
  <si>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</si>
  <si>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</si>
  <si>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</si>
  <si>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</si>
  <si>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</si>
  <si>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</si>
  <si>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</si>
  <si>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</si>
  <si>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</si>
  <si>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</si>
  <si>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</si>
  <si>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</si>
  <si>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</si>
  <si>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</si>
  <si>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</si>
  <si>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</si>
  <si>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</si>
  <si>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</si>
  <si>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</si>
  <si>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</si>
  <si>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</si>
  <si>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</si>
  <si>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</si>
  <si>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</si>
  <si>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</si>
  <si>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</si>
  <si>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</si>
  <si>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</si>
  <si>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</si>
  <si>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</si>
  <si>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</si>
  <si>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</si>
  <si>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</si>
  <si>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</si>
  <si>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</si>
  <si>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</si>
  <si>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</si>
  <si>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</si>
  <si>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</si>
  <si>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</si>
  <si>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</si>
  <si>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</si>
  <si>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</si>
  <si>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</si>
  <si>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</si>
  <si>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</si>
  <si>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</si>
  <si>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</si>
  <si>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</si>
  <si>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</si>
  <si>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</si>
  <si>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</si>
  <si>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</si>
  <si>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</si>
  <si>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</si>
  <si>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</si>
  <si>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</si>
  <si>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</si>
  <si>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</si>
  <si>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</si>
  <si>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</si>
  <si>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</si>
  <si>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</si>
  <si>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</si>
  <si>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</si>
  <si>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</si>
  <si>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</si>
  <si>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</si>
  <si>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</si>
  <si>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</si>
  <si>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</si>
  <si>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</si>
  <si>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</si>
  <si>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</si>
  <si>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</si>
  <si>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</si>
  <si>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</si>
  <si>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</si>
  <si>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</si>
  <si>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</si>
  <si>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</si>
  <si>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</si>
  <si>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</si>
  <si>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</si>
  <si>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</si>
  <si>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</si>
  <si>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</si>
  <si>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</si>
  <si>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</si>
  <si>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</si>
  <si>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</si>
  <si>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</si>
  <si>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</si>
  <si>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</si>
  <si>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</si>
  <si>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</si>
  <si>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</si>
  <si>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</si>
  <si>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</si>
  <si>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</si>
  <si>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</si>
  <si>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</si>
  <si>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</si>
  <si>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</si>
  <si>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</si>
  <si>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</si>
  <si>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</si>
  <si>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</si>
  <si>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</si>
  <si>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</si>
  <si>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</si>
  <si>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</si>
  <si>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</si>
  <si>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</si>
  <si>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</si>
  <si>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</si>
  <si>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</si>
  <si>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</si>
  <si>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</si>
  <si>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</si>
  <si>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</si>
  <si>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</si>
  <si>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</si>
  <si>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</si>
  <si>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</si>
  <si>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</si>
  <si>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</si>
  <si>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</si>
  <si>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</si>
  <si>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</si>
  <si>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</si>
  <si>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</si>
  <si>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</si>
  <si>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</si>
  <si>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</si>
  <si>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</si>
  <si>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</si>
  <si>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</si>
  <si>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</si>
  <si>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</si>
  <si>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</si>
  <si>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</si>
  <si>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</si>
  <si>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</si>
  <si>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</si>
  <si>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</si>
  <si>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</si>
  <si>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</si>
  <si>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</si>
  <si>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</si>
  <si>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</si>
  <si>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</si>
  <si>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</si>
  <si>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</si>
  <si>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</si>
  <si>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</si>
  <si>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</si>
  <si>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</si>
  <si>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</si>
  <si>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</si>
  <si>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</si>
  <si>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</si>
  <si>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</si>
  <si>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</si>
  <si>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</si>
  <si>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</si>
  <si>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</si>
  <si>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</si>
  <si>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</si>
  <si>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</si>
  <si>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</si>
  <si>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</si>
  <si>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</si>
  <si>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</si>
  <si>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</si>
  <si>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</si>
  <si>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</si>
  <si>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</si>
  <si>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</si>
  <si>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</si>
  <si>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</si>
  <si>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</si>
  <si>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</si>
  <si>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</si>
  <si>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</si>
  <si>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</si>
  <si>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</si>
  <si>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</si>
  <si>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</si>
  <si>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</si>
  <si>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</si>
  <si>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</si>
  <si>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</si>
  <si>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</si>
  <si>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</si>
  <si>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</si>
  <si>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</si>
  <si>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</si>
  <si>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</si>
  <si>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</si>
  <si>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</si>
  <si>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</si>
  <si>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</si>
  <si>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</si>
  <si>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</si>
  <si>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</si>
  <si>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</si>
  <si>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</si>
  <si>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</si>
  <si>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</si>
  <si>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</si>
  <si>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</si>
  <si>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</si>
  <si>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</si>
  <si>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</si>
  <si>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</si>
  <si>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</si>
  <si>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</si>
  <si>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</si>
  <si>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</si>
  <si>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</si>
  <si>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</si>
  <si>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</si>
  <si>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</si>
  <si>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</si>
  <si>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</si>
  <si>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</si>
  <si>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</si>
  <si>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</si>
  <si>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</si>
  <si>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</si>
  <si>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</si>
  <si>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</si>
  <si>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</si>
  <si>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</si>
  <si>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</si>
  <si>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</si>
  <si>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</si>
  <si>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</si>
  <si>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</si>
  <si>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</si>
  <si>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</si>
  <si>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</si>
  <si>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</si>
  <si>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</si>
  <si>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</si>
  <si>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</si>
  <si>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</si>
  <si>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</si>
  <si>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</si>
  <si>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</si>
  <si>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</si>
  <si>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</si>
  <si>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</si>
  <si>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</si>
  <si>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</si>
  <si>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</si>
  <si>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</si>
  <si>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</si>
  <si>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</si>
  <si>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</si>
  <si>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</si>
  <si>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</si>
  <si>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</si>
  <si>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</si>
  <si>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</si>
  <si>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</si>
  <si>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</si>
  <si>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</si>
  <si>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</si>
  <si>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</si>
  <si>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</si>
  <si>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</si>
  <si>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</si>
  <si>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</si>
  <si>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</si>
  <si>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</si>
  <si>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</si>
  <si>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</si>
  <si>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</si>
  <si>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</si>
  <si>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</si>
  <si>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</si>
  <si>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</si>
  <si>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</si>
  <si>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</si>
  <si>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</si>
  <si>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</si>
  <si>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</si>
  <si>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</si>
  <si>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</si>
  <si>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</si>
  <si>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</si>
  <si>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</si>
  <si>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</si>
  <si>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</si>
  <si>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</si>
  <si>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</si>
  <si>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</si>
  <si>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</si>
  <si>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</si>
  <si>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</si>
  <si>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</si>
  <si>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</si>
  <si>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</si>
  <si>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</si>
  <si>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</si>
  <si>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</si>
  <si>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</si>
  <si>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</si>
  <si>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</si>
  <si>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</si>
  <si>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</si>
  <si>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</si>
  <si>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</si>
  <si>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</si>
  <si>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</si>
  <si>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</si>
  <si>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</si>
  <si>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</si>
  <si>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</si>
  <si>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</si>
  <si>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</si>
  <si>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</si>
  <si>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</si>
  <si>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</si>
  <si>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</si>
  <si>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</si>
  <si>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</si>
  <si>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</si>
  <si>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</si>
  <si>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</si>
  <si>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</si>
  <si>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</si>
  <si>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</si>
  <si>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</si>
  <si>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</si>
  <si>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</si>
  <si>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</si>
  <si>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</si>
  <si>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</si>
  <si>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</si>
  <si>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</si>
  <si>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</si>
  <si>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</si>
  <si>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</si>
  <si>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</si>
  <si>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</si>
  <si>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</si>
  <si>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</si>
  <si>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</si>
  <si>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</si>
  <si>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</si>
  <si>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</si>
  <si>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</si>
  <si>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</si>
  <si>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</si>
  <si>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</si>
  <si>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</si>
  <si>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</si>
  <si>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</si>
  <si>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</si>
  <si>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</si>
  <si>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</si>
  <si>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</si>
  <si>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</si>
  <si>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</si>
  <si>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</si>
  <si>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</si>
  <si>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</si>
  <si>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</si>
  <si>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</si>
  <si>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</si>
  <si>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</si>
  <si>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</si>
  <si>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</si>
  <si>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</si>
  <si>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</si>
  <si>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</si>
  <si>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</si>
  <si>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</si>
  <si>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</si>
  <si>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</si>
  <si>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</si>
  <si>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</si>
  <si>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</si>
  <si>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</si>
  <si>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</si>
  <si>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</si>
  <si>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</si>
  <si>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</si>
  <si>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</si>
  <si>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</si>
  <si>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</si>
  <si>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</si>
  <si>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</si>
  <si>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</si>
  <si>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</si>
  <si>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</si>
  <si>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</si>
  <si>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</si>
  <si>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</si>
  <si>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</si>
  <si>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</si>
  <si>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</si>
  <si>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</si>
  <si>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</si>
  <si>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</si>
  <si>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</si>
  <si>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</si>
  <si>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</si>
  <si>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</si>
  <si>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</si>
  <si>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</si>
  <si>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</si>
  <si>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</si>
  <si>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</si>
  <si>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</si>
  <si>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</si>
  <si>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</si>
  <si>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</si>
  <si>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</si>
  <si>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</si>
  <si>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</si>
  <si>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</si>
  <si>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</si>
  <si>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</si>
  <si>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</si>
  <si>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</si>
  <si>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</si>
  <si>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</si>
  <si>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</si>
  <si>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</si>
  <si>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</si>
  <si>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</si>
  <si>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</si>
  <si>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</si>
  <si>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</si>
  <si>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</si>
  <si>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</si>
  <si>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</si>
  <si>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</si>
  <si>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</si>
  <si>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</si>
  <si>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</si>
  <si>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</si>
  <si>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</si>
  <si>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</si>
  <si>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</si>
  <si>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</si>
  <si>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</si>
  <si>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</si>
  <si>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</si>
  <si>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</si>
  <si>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</si>
  <si>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</si>
  <si>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</si>
  <si>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</si>
  <si>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</si>
  <si>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</si>
  <si>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</si>
  <si>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</si>
  <si>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</si>
  <si>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</si>
  <si>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</si>
  <si>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</si>
  <si>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</si>
  <si>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</si>
  <si>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</si>
  <si>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</si>
  <si>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</si>
  <si>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</si>
  <si>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</si>
  <si>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</si>
  <si>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</si>
  <si>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</si>
  <si>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</si>
  <si>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</si>
  <si>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</si>
  <si>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</si>
  <si>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</si>
  <si>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</si>
  <si>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</si>
  <si>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</si>
  <si>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</si>
  <si>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</si>
  <si>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</si>
  <si>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</si>
  <si>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</si>
  <si>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</si>
  <si>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</si>
  <si>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</si>
  <si>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</si>
  <si>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</si>
  <si>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</si>
  <si>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</si>
  <si>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</si>
  <si>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</si>
  <si>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</si>
  <si>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</si>
  <si>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</si>
  <si>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</si>
  <si>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</si>
  <si>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</si>
  <si>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</si>
  <si>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</si>
  <si>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</si>
  <si>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</si>
  <si>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</si>
  <si>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</si>
  <si>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</si>
  <si>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</si>
  <si>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</si>
  <si>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</si>
  <si>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</si>
  <si>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</si>
  <si>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</si>
  <si>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</si>
  <si>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</si>
  <si>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</si>
  <si>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</si>
  <si>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</si>
  <si>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</si>
  <si>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</si>
  <si>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</si>
  <si>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</si>
  <si>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</si>
  <si>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</si>
  <si>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</si>
  <si>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</si>
  <si>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</si>
  <si>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</si>
  <si>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</si>
  <si>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</si>
  <si>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</si>
  <si>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</si>
  <si>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</si>
  <si>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</si>
  <si>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</si>
  <si>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</si>
  <si>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</si>
  <si>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</si>
  <si>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</si>
  <si>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</si>
  <si>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</si>
  <si>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</si>
  <si>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</si>
  <si>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</si>
  <si>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</si>
  <si>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</si>
  <si>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</si>
  <si>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</si>
  <si>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</si>
  <si>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</si>
  <si>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</si>
  <si>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</si>
  <si>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</si>
  <si>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</si>
  <si>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</si>
  <si>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</si>
  <si>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</si>
  <si>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</si>
  <si>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</si>
  <si>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</si>
  <si>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</si>
  <si>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</si>
  <si>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</si>
  <si>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</si>
  <si>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</si>
  <si>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</si>
  <si>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</si>
  <si>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</si>
  <si>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</si>
  <si>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</si>
  <si>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</si>
  <si>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</si>
  <si>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</si>
  <si>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</si>
  <si>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</si>
  <si>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</si>
  <si>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</si>
  <si>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</si>
  <si>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</si>
  <si>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</si>
  <si>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</si>
  <si>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</si>
  <si>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</si>
  <si>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</si>
  <si>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</si>
  <si>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</si>
  <si>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</si>
  <si>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</si>
  <si>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</si>
  <si>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</si>
  <si>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</si>
  <si>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</si>
  <si>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</si>
  <si>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</si>
  <si>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</si>
  <si>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</si>
  <si>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</si>
  <si>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</si>
  <si>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</si>
  <si>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</si>
  <si>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</si>
  <si>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</si>
  <si>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</si>
  <si>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</si>
  <si>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</si>
  <si>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</si>
  <si>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</si>
  <si>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</si>
  <si>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</si>
  <si>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</si>
  <si>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</si>
  <si>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</si>
  <si>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</si>
  <si>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</si>
  <si>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</si>
  <si>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</si>
  <si>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</si>
  <si>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</si>
  <si>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</si>
  <si>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</si>
  <si>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</si>
  <si>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</si>
  <si>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</si>
  <si>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</si>
  <si>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</si>
  <si>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</si>
  <si>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</si>
  <si>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</si>
  <si>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</si>
  <si>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</si>
  <si>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</si>
  <si>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</si>
  <si>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</si>
  <si>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</si>
  <si>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</si>
  <si>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</si>
  <si>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</si>
  <si>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</si>
  <si>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</si>
  <si>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</si>
  <si>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</si>
  <si>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</si>
  <si>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</si>
  <si>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</si>
  <si>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</si>
  <si>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</si>
  <si>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</si>
  <si>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</si>
  <si>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</si>
  <si>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</si>
  <si>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</si>
  <si>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</si>
  <si>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</si>
  <si>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</si>
  <si>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</si>
  <si>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</si>
  <si>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</si>
  <si>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</si>
  <si>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</si>
  <si>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</si>
  <si>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</si>
  <si>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</si>
  <si>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</si>
  <si>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</si>
  <si>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</si>
  <si>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</si>
  <si>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</si>
  <si>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</si>
  <si>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</si>
  <si>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</si>
  <si>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</si>
  <si>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</si>
  <si>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</si>
  <si>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</si>
  <si>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</si>
  <si>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</si>
  <si>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</si>
  <si>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</si>
  <si>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</si>
  <si>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</si>
  <si>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</si>
  <si>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</si>
  <si>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</si>
  <si>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</si>
  <si>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</si>
  <si>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</si>
  <si>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</si>
  <si>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</si>
  <si>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</si>
  <si>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</si>
  <si>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</si>
  <si>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</si>
  <si>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</si>
  <si>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</si>
  <si>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</si>
  <si>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</si>
  <si>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</si>
  <si>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</si>
  <si>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</si>
  <si>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</si>
  <si>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</si>
  <si>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</si>
  <si>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</si>
  <si>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</si>
  <si>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</si>
  <si>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</si>
  <si>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</si>
  <si>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</si>
  <si>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</si>
  <si>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</si>
  <si>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</si>
  <si>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</si>
  <si>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</si>
  <si>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</si>
  <si>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</si>
  <si>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</si>
  <si>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</si>
  <si>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</si>
  <si>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</si>
  <si>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</si>
  <si>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</si>
  <si>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</si>
  <si>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</si>
  <si>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</si>
  <si>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</si>
  <si>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</si>
  <si>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</si>
  <si>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</si>
  <si>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</si>
  <si>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</si>
  <si>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</si>
  <si>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</si>
  <si>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</si>
  <si>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</si>
  <si>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</si>
  <si>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</si>
  <si>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</si>
  <si>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</si>
  <si>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</si>
  <si>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</si>
  <si>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</si>
  <si>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</si>
  <si>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</si>
  <si>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</si>
  <si>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</si>
  <si>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</si>
  <si>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</si>
  <si>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</si>
  <si>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</si>
  <si>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</si>
  <si>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</si>
  <si>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</si>
  <si>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</si>
  <si>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</si>
  <si>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</si>
  <si>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</si>
  <si>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</si>
  <si>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</si>
  <si>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</si>
  <si>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</si>
  <si>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</si>
  <si>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</si>
  <si>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</si>
  <si>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</si>
  <si>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</si>
  <si>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</si>
  <si>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</si>
  <si>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</si>
  <si>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</si>
  <si>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</si>
  <si>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</si>
  <si>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</si>
  <si>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</si>
  <si>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</si>
  <si>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</si>
  <si>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</si>
  <si>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</si>
  <si>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</si>
  <si>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</si>
  <si>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</si>
  <si>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</si>
  <si>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</si>
  <si>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</si>
  <si>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</si>
  <si>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</si>
  <si>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</si>
  <si>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</si>
  <si>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</si>
  <si>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</si>
  <si>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</si>
  <si>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</si>
  <si>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</si>
  <si>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</si>
  <si>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</si>
  <si>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</si>
  <si>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</si>
  <si>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</si>
  <si>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</si>
  <si>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</si>
  <si>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</si>
  <si>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</si>
  <si>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</si>
  <si>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</si>
  <si>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</si>
  <si>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</si>
  <si>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</si>
  <si>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</si>
  <si>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</si>
  <si>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</si>
  <si>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</si>
  <si>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</si>
  <si>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</si>
  <si>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</si>
  <si>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</si>
  <si>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</si>
  <si>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</si>
  <si>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</si>
  <si>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</si>
  <si>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</si>
  <si>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</si>
  <si>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</si>
  <si>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</si>
  <si>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</si>
  <si>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</si>
  <si>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</si>
  <si>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</si>
  <si>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</si>
  <si>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</si>
  <si>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</si>
  <si>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</si>
  <si>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</si>
  <si>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</si>
  <si>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</si>
  <si>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</si>
  <si>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</si>
  <si>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</si>
  <si>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</si>
  <si>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</si>
  <si>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</si>
  <si>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</si>
  <si>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</si>
  <si>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</si>
  <si>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</si>
  <si>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</si>
  <si>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</si>
  <si>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</si>
  <si>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</si>
  <si>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</si>
  <si>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</si>
  <si>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</si>
  <si>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</si>
  <si>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</si>
  <si>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</si>
  <si>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</si>
  <si>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</si>
  <si>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</si>
  <si>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</si>
  <si>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</si>
  <si>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</si>
  <si>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</si>
  <si>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</si>
  <si>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</si>
  <si>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</si>
  <si>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</si>
  <si>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</si>
  <si>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</si>
  <si>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</si>
  <si>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</si>
  <si>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</si>
  <si>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</si>
  <si>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</si>
  <si>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</si>
  <si>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</si>
  <si>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</si>
  <si>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</si>
  <si>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</si>
  <si>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</si>
  <si>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</si>
  <si>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</si>
  <si>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</si>
  <si>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</si>
  <si>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</si>
  <si>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</si>
  <si>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</si>
  <si>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</si>
  <si>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</si>
  <si>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</si>
  <si>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</si>
  <si>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</si>
  <si>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</si>
  <si>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</si>
  <si>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</si>
  <si>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</si>
  <si>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</si>
  <si>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</si>
  <si>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</si>
  <si>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</si>
  <si>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</si>
  <si>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</si>
  <si>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</si>
  <si>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</si>
  <si>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</si>
  <si>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</si>
  <si>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</si>
  <si>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</si>
  <si>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</si>
  <si>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</si>
  <si>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</si>
  <si>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</si>
  <si>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</si>
  <si>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</si>
  <si>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</si>
  <si>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</si>
  <si>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</si>
  <si>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</si>
  <si>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</si>
  <si>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</si>
  <si>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</si>
  <si>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</si>
  <si>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</si>
  <si>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</si>
  <si>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</si>
  <si>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</si>
  <si>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</si>
  <si>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</si>
  <si>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</si>
  <si>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</si>
  <si>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</si>
  <si>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</si>
  <si>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</si>
  <si>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</si>
  <si>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</si>
  <si>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</si>
  <si>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</si>
  <si>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</si>
  <si>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</si>
  <si>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</si>
  <si>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</si>
  <si>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</si>
  <si>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</si>
  <si>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</si>
  <si>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</si>
  <si>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</si>
  <si>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</si>
  <si>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</si>
  <si>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</si>
  <si>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</si>
  <si>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</si>
  <si>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</si>
  <si>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</si>
  <si>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</si>
  <si>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</si>
  <si>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</si>
  <si>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</si>
  <si>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</si>
  <si>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</si>
  <si>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</si>
  <si>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</si>
  <si>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</si>
  <si>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</si>
  <si>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</si>
  <si>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</si>
  <si>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</si>
  <si>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</si>
  <si>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</si>
  <si>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</si>
  <si>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</si>
  <si>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</si>
  <si>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</si>
  <si>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</si>
  <si>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</si>
  <si>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</si>
  <si>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</si>
  <si>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</si>
  <si>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</si>
  <si>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</si>
  <si>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</si>
  <si>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</si>
  <si>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</si>
  <si>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</si>
  <si>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</si>
  <si>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</si>
  <si>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</si>
  <si>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</si>
  <si>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</si>
  <si>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</si>
  <si>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</si>
  <si>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</si>
  <si>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</si>
  <si>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</si>
  <si>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</si>
  <si>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</si>
  <si>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</si>
  <si>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</si>
  <si>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</si>
  <si>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</si>
  <si>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</si>
  <si>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</si>
  <si>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</si>
  <si>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</si>
  <si>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</si>
  <si>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</si>
  <si>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</si>
  <si>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</si>
  <si>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</si>
  <si>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</si>
  <si>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</si>
  <si>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</si>
  <si>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</si>
  <si>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</si>
  <si>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</si>
  <si>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</si>
  <si>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</si>
  <si>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</si>
  <si>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</si>
  <si>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</si>
  <si>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</si>
  <si>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</si>
  <si>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</si>
  <si>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</si>
  <si>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</si>
  <si>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</si>
  <si>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</si>
  <si>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</si>
  <si>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</si>
  <si>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</si>
  <si>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</si>
  <si>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</si>
  <si>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</si>
  <si>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</si>
  <si>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</si>
  <si>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</si>
  <si>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</si>
  <si>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</si>
  <si>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</si>
  <si>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</si>
  <si>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</si>
  <si>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</si>
  <si>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</si>
  <si>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</si>
  <si>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</si>
  <si>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</si>
  <si>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</si>
  <si>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</si>
  <si>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</si>
  <si>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</si>
  <si>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</si>
  <si>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</si>
  <si>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</si>
  <si>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</si>
  <si>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</si>
  <si>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</si>
  <si>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</si>
  <si>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</si>
  <si>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</si>
  <si>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</si>
  <si>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</si>
  <si>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</si>
  <si>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</si>
  <si>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</si>
  <si>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</si>
  <si>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</si>
  <si>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</si>
  <si>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</si>
  <si>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</si>
  <si>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</si>
  <si>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</si>
  <si>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</si>
  <si>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</si>
  <si>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</si>
  <si>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</si>
  <si>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</si>
  <si>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</si>
  <si>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</si>
  <si>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</si>
  <si>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</si>
  <si>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</si>
  <si>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</si>
  <si>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</si>
  <si>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</si>
  <si>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</si>
  <si>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</si>
  <si>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</si>
  <si>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</si>
  <si>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</si>
  <si>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</si>
  <si>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</si>
  <si>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</si>
  <si>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</si>
  <si>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</si>
  <si>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</si>
  <si>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</si>
  <si>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</si>
  <si>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</si>
  <si>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</si>
  <si>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</si>
  <si>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</si>
  <si>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</si>
  <si>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</si>
  <si>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</si>
  <si>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</si>
  <si>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</si>
  <si>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</si>
  <si>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</si>
  <si>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</si>
  <si>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</si>
  <si>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</si>
  <si>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</si>
  <si>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</si>
  <si>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</si>
  <si>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</si>
  <si>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</si>
  <si>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</si>
  <si>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</si>
  <si>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</si>
  <si>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</si>
  <si>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</si>
  <si>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</si>
  <si>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</si>
  <si>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</si>
  <si>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</si>
  <si>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</si>
  <si>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</si>
  <si>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</si>
  <si>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</si>
  <si>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</si>
  <si>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</si>
  <si>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</si>
  <si>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</si>
  <si>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</si>
  <si>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</si>
  <si>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</si>
  <si>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</si>
  <si>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</si>
  <si>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</si>
  <si>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</si>
  <si>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</si>
  <si>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</si>
  <si>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</si>
  <si>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</si>
  <si>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</si>
  <si>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</si>
  <si>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</si>
  <si>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</si>
  <si>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</si>
  <si>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</si>
  <si>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</si>
  <si>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</si>
  <si>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</si>
  <si>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</si>
  <si>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</si>
  <si>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</si>
  <si>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</si>
  <si>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</si>
  <si>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</si>
  <si>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</si>
  <si>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</si>
  <si>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</si>
  <si>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</si>
  <si>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</si>
  <si>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</si>
  <si>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</si>
  <si>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</si>
  <si>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</si>
  <si>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</si>
  <si>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</si>
  <si>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</si>
  <si>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</si>
  <si>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</si>
  <si>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</si>
  <si>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</si>
  <si>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</si>
  <si>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</si>
  <si>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</si>
  <si>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</si>
  <si>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</si>
  <si>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</si>
  <si>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</si>
  <si>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</si>
  <si>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</si>
  <si>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</si>
  <si>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</si>
  <si>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</si>
  <si>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</si>
  <si>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</si>
  <si>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</si>
  <si>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</si>
  <si>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</si>
  <si>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</si>
  <si>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</si>
  <si>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</si>
  <si>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</si>
  <si>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</si>
  <si>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</si>
  <si>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</si>
  <si>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</si>
  <si>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</si>
  <si>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</si>
  <si>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</si>
  <si>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</si>
  <si>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</si>
  <si>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</si>
  <si>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</si>
  <si>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</si>
  <si>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</si>
  <si>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</si>
  <si>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</si>
  <si>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</si>
  <si>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</si>
  <si>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</si>
  <si>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</si>
  <si>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</si>
  <si>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</si>
  <si>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</si>
  <si>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</si>
  <si>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</si>
  <si>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</si>
  <si>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</si>
  <si>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</si>
  <si>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</si>
  <si>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</si>
  <si>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</si>
  <si>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</si>
  <si>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</si>
  <si>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</si>
  <si>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</si>
  <si>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</si>
  <si>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</si>
  <si>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</si>
  <si>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</si>
  <si>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</si>
  <si>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</si>
  <si>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</si>
  <si>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</si>
  <si>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</si>
  <si>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</si>
  <si>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</si>
  <si>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</si>
  <si>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</si>
  <si>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</si>
  <si>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</si>
  <si>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</si>
  <si>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</si>
  <si>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</si>
  <si>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</si>
  <si>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</si>
  <si>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</si>
  <si>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</si>
  <si>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</si>
  <si>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</si>
  <si>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</si>
  <si>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</si>
  <si>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</si>
  <si>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</si>
  <si>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</si>
  <si>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</si>
  <si>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</si>
  <si>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</si>
  <si>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</si>
  <si>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</si>
  <si>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</si>
  <si>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</si>
  <si>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</si>
  <si>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</si>
  <si>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</si>
  <si>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</si>
  <si>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</si>
  <si>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</si>
  <si>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</si>
  <si>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</si>
  <si>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</si>
  <si>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</si>
  <si>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</si>
  <si>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</si>
  <si>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</si>
  <si>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</si>
  <si>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</si>
  <si>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</si>
  <si>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</si>
  <si>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</si>
  <si>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</si>
  <si>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</si>
  <si>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</si>
  <si>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</si>
  <si>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</si>
  <si>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</si>
  <si>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</si>
  <si>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</si>
  <si>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</si>
  <si>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</si>
  <si>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</si>
  <si>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</si>
  <si>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</si>
  <si>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</si>
  <si>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</si>
  <si>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</si>
  <si>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</si>
  <si>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</si>
  <si>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</si>
  <si>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</si>
  <si>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</si>
  <si>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</si>
  <si>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</si>
  <si>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</si>
  <si>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</si>
  <si>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</si>
  <si>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</si>
  <si>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</si>
  <si>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</si>
  <si>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</si>
  <si>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</si>
  <si>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</si>
  <si>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</si>
  <si>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</si>
  <si>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</si>
  <si>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</si>
  <si>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</si>
  <si>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</si>
  <si>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</si>
  <si>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</si>
  <si>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</si>
  <si>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</si>
  <si>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</si>
  <si>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</si>
  <si>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</si>
  <si>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</si>
  <si>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</si>
  <si>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</si>
  <si>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</si>
  <si>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</si>
  <si>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</si>
  <si>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</si>
  <si>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</si>
  <si>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</si>
  <si>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</si>
  <si>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</si>
  <si>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</si>
  <si>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</si>
  <si>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</si>
  <si>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</si>
  <si>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</si>
  <si>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</si>
  <si>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</si>
  <si>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</si>
  <si>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</si>
  <si>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</si>
  <si>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</si>
  <si>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</si>
  <si>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</si>
  <si>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</si>
  <si>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</si>
  <si>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</si>
  <si>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</si>
  <si>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</si>
  <si>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</si>
  <si>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</si>
  <si>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</si>
  <si>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</si>
  <si>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</si>
  <si>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</si>
  <si>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</si>
  <si>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</si>
  <si>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</si>
  <si>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</si>
  <si>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</si>
  <si>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</si>
  <si>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</si>
  <si>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</si>
  <si>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</si>
  <si>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</si>
  <si>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</si>
  <si>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</si>
  <si>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</si>
  <si>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</si>
  <si>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</si>
  <si>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</si>
  <si>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</si>
  <si>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</si>
  <si>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</si>
  <si>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</si>
  <si>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</si>
  <si>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</si>
  <si>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</si>
  <si>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</si>
  <si>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</si>
  <si>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</si>
  <si>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</si>
  <si>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</si>
  <si>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</si>
  <si>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</si>
  <si>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</si>
  <si>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</si>
  <si>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</si>
  <si>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</si>
  <si>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</si>
  <si>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</si>
  <si>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</si>
  <si>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</si>
  <si>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</si>
  <si>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</si>
  <si>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</si>
  <si>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</si>
  <si>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</si>
  <si>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</si>
  <si>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</si>
  <si>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</si>
  <si>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</si>
  <si>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</si>
  <si>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</si>
  <si>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</si>
  <si>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</si>
  <si>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</si>
  <si>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</si>
  <si>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</si>
  <si>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</si>
  <si>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</si>
  <si>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</si>
  <si>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</si>
  <si>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</si>
  <si>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</si>
  <si>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</si>
  <si>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</si>
  <si>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</si>
  <si>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</si>
  <si>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</si>
  <si>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</si>
  <si>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</si>
  <si>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</si>
  <si>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</si>
  <si>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</si>
  <si>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</si>
  <si>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</si>
  <si>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</si>
  <si>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</si>
  <si>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</si>
  <si>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</si>
  <si>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</si>
  <si>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</si>
  <si>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</si>
  <si>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</si>
  <si>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</si>
  <si>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</si>
  <si>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</si>
  <si>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</si>
  <si>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</si>
  <si>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</si>
  <si>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</si>
  <si>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</si>
  <si>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</si>
  <si>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</si>
  <si>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</si>
  <si>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</si>
  <si>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</si>
  <si>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</si>
  <si>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</si>
  <si>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</si>
  <si>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</si>
  <si>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</si>
  <si>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</si>
  <si>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</si>
  <si>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</si>
  <si>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</si>
  <si>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</si>
  <si>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</si>
  <si>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</si>
  <si>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</si>
  <si>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</si>
  <si>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</si>
  <si>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</si>
  <si>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</si>
  <si>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</si>
  <si>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</si>
  <si>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</si>
  <si>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</si>
  <si>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</si>
  <si>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</si>
  <si>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</si>
  <si>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</si>
  <si>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</si>
  <si>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</si>
  <si>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</si>
  <si>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</si>
  <si>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</si>
  <si>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</si>
  <si>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</si>
  <si>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</si>
  <si>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</si>
  <si>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</si>
  <si>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</si>
  <si>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</si>
  <si>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</si>
  <si>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</si>
  <si>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</si>
  <si>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</si>
  <si>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</si>
  <si>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</si>
  <si>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</si>
  <si>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</si>
  <si>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</si>
  <si>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</si>
  <si>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</si>
  <si>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</si>
  <si>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</si>
  <si>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</si>
  <si>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</si>
  <si>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</si>
  <si>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</si>
  <si>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</si>
  <si>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</si>
  <si>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</si>
  <si>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</si>
  <si>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</si>
  <si>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</si>
  <si>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</si>
  <si>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</si>
  <si>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</si>
  <si>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</si>
  <si>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</si>
  <si>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</si>
  <si>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</si>
  <si>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</si>
  <si>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</si>
  <si>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</si>
  <si>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</si>
  <si>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</si>
  <si>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</si>
  <si>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</si>
  <si>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</si>
  <si>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</si>
  <si>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</si>
  <si>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</si>
  <si>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</si>
  <si>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</si>
  <si>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</si>
  <si>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</si>
  <si>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</si>
  <si>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</si>
  <si>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</si>
  <si>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</si>
  <si>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</si>
  <si>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</si>
  <si>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</si>
  <si>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</si>
  <si>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</si>
  <si>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</si>
  <si>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</si>
  <si>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</si>
  <si>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</si>
  <si>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</si>
  <si>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</si>
  <si>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</si>
  <si>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</si>
  <si>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</si>
  <si>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</si>
  <si>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</si>
  <si>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</si>
  <si>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</si>
  <si>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</si>
  <si>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</si>
  <si>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</si>
  <si>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</si>
  <si>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</si>
  <si>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</si>
  <si>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</si>
  <si>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</si>
  <si>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</si>
  <si>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</si>
  <si>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</si>
  <si>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</si>
  <si>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</si>
  <si>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</si>
  <si>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</si>
  <si>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</si>
  <si>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</si>
  <si>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</si>
  <si>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</si>
  <si>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</si>
  <si>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</si>
  <si>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</si>
  <si>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</si>
  <si>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</si>
  <si>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</si>
  <si>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</si>
  <si>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</si>
  <si>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</si>
  <si>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</si>
  <si>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</si>
  <si>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</si>
  <si>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</si>
  <si>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</si>
  <si>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</si>
  <si>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</si>
  <si>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</si>
  <si>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</si>
  <si>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</si>
  <si>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</si>
  <si>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</si>
  <si>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</si>
  <si>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</si>
  <si>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</si>
  <si>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</si>
  <si>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</si>
  <si>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</si>
  <si>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</si>
  <si>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</si>
  <si>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</si>
  <si>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</si>
  <si>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</si>
  <si>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</si>
  <si>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</si>
  <si>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</si>
  <si>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</si>
  <si>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</si>
  <si>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</si>
  <si>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</si>
  <si>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</si>
  <si>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</si>
  <si>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</si>
  <si>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</si>
  <si>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</si>
  <si>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</si>
  <si>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</si>
  <si>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</si>
  <si>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</si>
  <si>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</si>
  <si>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</si>
  <si>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</si>
  <si>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</si>
  <si>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</si>
  <si>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</si>
  <si>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</si>
  <si>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</si>
  <si>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</si>
  <si>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</si>
  <si>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</si>
  <si>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</si>
  <si>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</si>
  <si>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</si>
  <si>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</si>
  <si>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</si>
  <si>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</si>
  <si>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</si>
  <si>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</si>
  <si>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</si>
  <si>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</si>
  <si>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</si>
  <si>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</si>
  <si>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</si>
  <si>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</si>
  <si>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</si>
  <si>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</si>
  <si>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</si>
  <si>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</si>
  <si>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</si>
  <si>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</si>
  <si>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</si>
  <si>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</si>
  <si>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</si>
  <si>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</si>
  <si>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</si>
  <si>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</si>
  <si>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</si>
  <si>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</si>
  <si>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</si>
  <si>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</si>
  <si>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</si>
  <si>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</si>
  <si>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</si>
  <si>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</si>
  <si>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</si>
  <si>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</si>
  <si>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</si>
  <si>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</si>
  <si>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</si>
  <si>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</si>
  <si>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</si>
  <si>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</si>
  <si>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</si>
  <si>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</si>
  <si>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</si>
  <si>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</si>
  <si>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</si>
  <si>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</si>
  <si>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</si>
  <si>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</si>
  <si>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</si>
  <si>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</si>
  <si>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</si>
  <si>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</si>
  <si>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</si>
  <si>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</si>
  <si>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</si>
  <si>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</si>
  <si>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</si>
  <si>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</si>
  <si>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</si>
  <si>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</si>
  <si>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</si>
  <si>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</si>
  <si>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</si>
  <si>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</si>
  <si>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</si>
  <si>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</si>
  <si>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</si>
  <si>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</si>
  <si>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</si>
  <si>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</si>
  <si>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</si>
  <si>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</si>
  <si>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</si>
  <si>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</si>
  <si>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</si>
  <si>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</si>
  <si>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</si>
  <si>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</si>
  <si>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</si>
  <si>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</si>
  <si>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</si>
  <si>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</si>
  <si>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</si>
  <si>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</si>
  <si>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</si>
  <si>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</si>
  <si>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</si>
  <si>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</si>
  <si>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</si>
  <si>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</si>
  <si>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</si>
  <si>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</si>
  <si>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</si>
  <si>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</si>
  <si>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</si>
  <si>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</si>
  <si>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</si>
  <si>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</si>
  <si>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</si>
  <si>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</si>
  <si>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</si>
  <si>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</si>
  <si>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</si>
  <si>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</si>
  <si>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</si>
  <si>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</si>
  <si>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</si>
  <si>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</si>
  <si>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</si>
  <si>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</si>
  <si>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</si>
  <si>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</si>
  <si>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</si>
  <si>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</si>
  <si>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</si>
  <si>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</si>
  <si>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</si>
  <si>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</si>
  <si>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</si>
  <si>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</si>
  <si>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</si>
  <si>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</si>
  <si>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</si>
  <si>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</si>
  <si>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</si>
  <si>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</si>
  <si>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</si>
  <si>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</si>
  <si>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</si>
  <si>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</si>
  <si>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</si>
  <si>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</si>
  <si>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</si>
  <si>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</si>
  <si>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</si>
  <si>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</si>
  <si>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</si>
  <si>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</si>
  <si>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</si>
  <si>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</si>
  <si>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</si>
  <si>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</si>
  <si>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</si>
  <si>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</si>
  <si>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</si>
  <si>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</si>
  <si>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</si>
  <si>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</si>
  <si>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</si>
  <si>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</si>
  <si>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</si>
  <si>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</si>
  <si>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</si>
  <si>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</si>
  <si>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</si>
  <si>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</si>
  <si>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</si>
  <si>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</si>
  <si>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</si>
  <si>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</si>
  <si>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</si>
  <si>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</si>
  <si>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</si>
  <si>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</si>
  <si>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</si>
  <si>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</si>
  <si>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</si>
  <si>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</si>
  <si>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</si>
  <si>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</si>
  <si>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</si>
  <si>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</si>
  <si>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</si>
  <si>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</si>
  <si>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</si>
  <si>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</si>
  <si>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</si>
  <si>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</si>
  <si>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</si>
  <si>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</si>
  <si>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</si>
  <si>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</si>
  <si>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</si>
  <si>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</si>
  <si>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</si>
  <si>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</si>
  <si>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</si>
  <si>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</si>
  <si>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</si>
  <si>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</si>
  <si>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</si>
  <si>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</si>
  <si>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</si>
  <si>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</si>
  <si>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</si>
  <si>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</si>
  <si>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</si>
  <si>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</si>
  <si>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</si>
  <si>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</si>
  <si>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</si>
  <si>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</si>
  <si>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</si>
  <si>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</si>
  <si>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</si>
  <si>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</si>
  <si>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</si>
  <si>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</si>
  <si>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</si>
  <si>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</si>
  <si>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</si>
  <si>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</si>
  <si>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</si>
  <si>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</si>
  <si>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</si>
  <si>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</si>
  <si>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</si>
  <si>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</si>
  <si>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</si>
  <si>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</si>
  <si>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</si>
  <si>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</si>
  <si>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</si>
  <si>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</si>
  <si>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</si>
  <si>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</si>
  <si>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</si>
  <si>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</si>
  <si>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</si>
  <si>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</si>
  <si>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</si>
  <si>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</si>
  <si>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</si>
  <si>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</si>
  <si>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</si>
  <si>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</si>
  <si>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</si>
  <si>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</si>
  <si>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</si>
  <si>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</si>
  <si>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</si>
  <si>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</si>
  <si>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</si>
  <si>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</si>
  <si>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</si>
  <si>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</si>
  <si>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</si>
  <si>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</si>
  <si>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</si>
  <si>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</si>
  <si>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</si>
  <si>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</si>
  <si>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</si>
  <si>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</si>
  <si>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</si>
  <si>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</si>
  <si>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</si>
  <si>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</si>
  <si>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</si>
  <si>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</si>
  <si>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</si>
  <si>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</si>
  <si>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</si>
  <si>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</si>
  <si>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</si>
  <si>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</si>
  <si>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</si>
  <si>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</si>
  <si>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</si>
  <si>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</si>
  <si>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</si>
  <si>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</si>
  <si>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</si>
  <si>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</si>
  <si>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</si>
  <si>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</si>
  <si>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</si>
  <si>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</si>
  <si>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</si>
  <si>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</si>
  <si>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</si>
  <si>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</si>
  <si>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</si>
  <si>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</si>
  <si>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</si>
  <si>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</si>
  <si>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</si>
  <si>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</si>
  <si>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</si>
  <si>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</si>
  <si>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</si>
  <si>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</si>
  <si>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</si>
  <si>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</si>
  <si>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</si>
  <si>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</si>
  <si>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</si>
  <si>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</si>
  <si>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</si>
  <si>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</si>
  <si>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</si>
  <si>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</si>
  <si>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</si>
  <si>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</si>
  <si>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</si>
  <si>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</si>
  <si>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</si>
  <si>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</si>
  <si>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</si>
  <si>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</si>
  <si>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</si>
  <si>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</si>
  <si>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</si>
  <si>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</si>
  <si>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</si>
  <si>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</si>
  <si>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</si>
  <si>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</si>
  <si>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</si>
  <si>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</si>
  <si>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</si>
  <si>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</si>
  <si>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</si>
  <si>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</si>
  <si>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</si>
  <si>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</si>
  <si>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</si>
  <si>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</si>
  <si>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</si>
  <si>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</si>
  <si>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</si>
  <si>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</si>
  <si>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</si>
  <si>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</si>
  <si>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</si>
  <si>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</si>
  <si>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</si>
  <si>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</si>
  <si>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</si>
  <si>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</si>
  <si>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</si>
  <si>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</si>
  <si>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</si>
  <si>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</si>
  <si>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</si>
  <si>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</si>
  <si>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</si>
  <si>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</si>
  <si>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</si>
  <si>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</si>
  <si>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</si>
  <si>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</si>
  <si>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</si>
  <si>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</si>
  <si>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</si>
  <si>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</si>
  <si>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</si>
  <si>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</si>
  <si>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</si>
  <si>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</si>
  <si>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</si>
  <si>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</si>
  <si>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</si>
  <si>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</si>
  <si>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</si>
  <si>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</si>
  <si>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</si>
  <si>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</si>
  <si>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</si>
  <si>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</si>
  <si>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</si>
  <si>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</si>
  <si>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</si>
  <si>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</si>
  <si>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</si>
  <si>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</si>
  <si>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</si>
  <si>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</si>
  <si>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</si>
  <si>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</si>
  <si>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</si>
  <si>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</si>
  <si>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</si>
  <si>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</si>
  <si>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</si>
  <si>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</si>
  <si>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</si>
  <si>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</si>
  <si>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</si>
  <si>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</si>
  <si>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</si>
  <si>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</si>
  <si>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</si>
  <si>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</si>
  <si>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</si>
  <si>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</si>
  <si>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</si>
  <si>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</si>
  <si>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</si>
  <si>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</si>
  <si>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</si>
  <si>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</si>
  <si>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</si>
  <si>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</si>
  <si>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</si>
  <si>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</si>
  <si>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</si>
  <si>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</si>
  <si>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</si>
  <si>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</si>
  <si>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</si>
  <si>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</si>
  <si>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</si>
  <si>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</si>
  <si>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</si>
  <si>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</si>
  <si>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</si>
  <si>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</si>
  <si>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</si>
  <si>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</si>
  <si>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</si>
  <si>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</si>
  <si>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</si>
  <si>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</si>
  <si>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</si>
  <si>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</si>
  <si>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</si>
  <si>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</si>
  <si>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</si>
  <si>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</si>
  <si>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</si>
  <si>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</si>
  <si>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</si>
  <si>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</si>
  <si>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</si>
  <si>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</si>
  <si>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</si>
  <si>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</si>
  <si>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</si>
  <si>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</si>
  <si>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</si>
  <si>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</si>
  <si>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</si>
  <si>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</si>
  <si>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</si>
  <si>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</si>
  <si>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</si>
  <si>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</si>
  <si>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</si>
  <si>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</si>
  <si>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</si>
  <si>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</si>
  <si>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</si>
  <si>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</si>
  <si>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</si>
  <si>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</si>
  <si>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</si>
  <si>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</si>
  <si>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</si>
  <si>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</si>
  <si>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</si>
  <si>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</si>
  <si>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</si>
  <si>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</si>
  <si>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</si>
  <si>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</si>
  <si>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</si>
  <si>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</si>
  <si>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</si>
  <si>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</si>
  <si>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</si>
  <si>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</si>
  <si>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</si>
  <si>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</si>
  <si>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</si>
  <si>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</si>
  <si>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</si>
  <si>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</si>
  <si>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</si>
  <si>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</si>
  <si>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</si>
  <si>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</si>
  <si>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</si>
  <si>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</si>
  <si>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</si>
  <si>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</si>
  <si>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</si>
  <si>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</si>
  <si>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</si>
  <si>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</si>
  <si>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</si>
  <si>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</si>
  <si>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</si>
  <si>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</si>
  <si>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</si>
  <si>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</si>
  <si>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</si>
  <si>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</si>
  <si>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</si>
  <si>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</si>
  <si>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</si>
  <si>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</si>
  <si>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</si>
  <si>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</si>
  <si>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</si>
  <si>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</si>
  <si>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</si>
  <si>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</si>
  <si>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</si>
  <si>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</si>
  <si>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</si>
  <si>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</si>
  <si>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</si>
  <si>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</si>
  <si>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</si>
  <si>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</si>
  <si>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</si>
  <si>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</si>
  <si>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</si>
  <si>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</si>
  <si>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</si>
  <si>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</si>
  <si>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</si>
  <si>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</si>
  <si>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</si>
  <si>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</si>
  <si>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</si>
  <si>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</si>
  <si>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</si>
  <si>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</si>
  <si>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</si>
  <si>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</si>
  <si>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</si>
  <si>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</si>
  <si>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</si>
  <si>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</si>
  <si>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</si>
  <si>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</si>
  <si>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</si>
  <si>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</si>
  <si>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</si>
  <si>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</si>
  <si>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</si>
  <si>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</si>
  <si>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</si>
  <si>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</si>
  <si>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</si>
  <si>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</si>
  <si>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</si>
  <si>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</si>
  <si>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</si>
  <si>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</si>
  <si>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</si>
  <si>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</si>
  <si>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</si>
  <si>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</si>
  <si>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</si>
  <si>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</si>
  <si>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</si>
  <si>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</si>
  <si>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</si>
  <si>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</si>
  <si>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</si>
  <si>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</si>
  <si>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</si>
  <si>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</si>
  <si>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</si>
  <si>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</si>
  <si>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</si>
  <si>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</si>
  <si>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</si>
  <si>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</si>
  <si>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</si>
  <si>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</si>
  <si>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</si>
  <si>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</si>
  <si>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</si>
  <si>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</si>
  <si>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</si>
  <si>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</si>
  <si>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</si>
  <si>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</si>
  <si>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</si>
  <si>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</si>
  <si>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</si>
  <si>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</si>
  <si>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</si>
  <si>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</si>
  <si>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</si>
  <si>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</si>
  <si>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</si>
  <si>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</si>
  <si>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</si>
  <si>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</si>
  <si>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</si>
  <si>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</si>
  <si>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</si>
  <si>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</si>
  <si>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</si>
  <si>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</si>
  <si>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</si>
  <si>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</si>
  <si>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</si>
  <si>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</si>
  <si>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</si>
  <si>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</si>
  <si>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</si>
  <si>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</si>
  <si>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</si>
  <si>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</si>
  <si>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</si>
  <si>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</si>
  <si>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</si>
  <si>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</si>
  <si>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</si>
  <si>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</si>
  <si>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</si>
  <si>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</si>
  <si>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</si>
  <si>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</si>
  <si>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</si>
  <si>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</si>
  <si>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</si>
  <si>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</si>
  <si>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</si>
  <si>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</si>
  <si>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</si>
  <si>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</si>
  <si>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</si>
  <si>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</si>
  <si>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</si>
  <si>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</si>
  <si>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</si>
  <si>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</si>
  <si>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</si>
  <si>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</si>
  <si>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</si>
  <si>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</si>
  <si>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</si>
  <si>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</si>
  <si>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</si>
  <si>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</si>
  <si>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</si>
  <si>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</si>
  <si>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</si>
  <si>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</si>
  <si>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</si>
  <si>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</si>
  <si>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</si>
  <si>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</si>
  <si>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</si>
  <si>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</si>
  <si>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</si>
  <si>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</si>
  <si>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</si>
  <si>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</si>
  <si>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</si>
  <si>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</si>
  <si>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</si>
  <si>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</si>
  <si>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</si>
  <si>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</si>
  <si>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</si>
  <si>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</si>
  <si>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</si>
  <si>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</si>
  <si>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</si>
  <si>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</si>
  <si>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</si>
  <si>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</si>
  <si>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</si>
  <si>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</si>
  <si>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</si>
  <si>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</si>
  <si>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</si>
  <si>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</si>
  <si>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</si>
  <si>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</si>
  <si>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</si>
  <si>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</si>
  <si>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</si>
  <si>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</si>
  <si>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</si>
  <si>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</si>
  <si>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</si>
  <si>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</si>
  <si>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</si>
  <si>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</si>
  <si>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</si>
  <si>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</si>
  <si>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</si>
  <si>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</si>
  <si>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</si>
  <si>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</si>
  <si>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</si>
  <si>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</si>
  <si>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</si>
  <si>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</si>
  <si>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</si>
  <si>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</si>
  <si>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</si>
  <si>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</si>
  <si>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</si>
  <si>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</si>
  <si>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</si>
  <si>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</si>
  <si>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</si>
  <si>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</si>
  <si>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</si>
  <si>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</si>
  <si>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</si>
  <si>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</si>
  <si>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</si>
  <si>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</si>
  <si>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</si>
  <si>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</si>
  <si>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</si>
  <si>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</si>
  <si>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</si>
  <si>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</si>
  <si>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</si>
  <si>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</si>
  <si>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</si>
  <si>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</si>
  <si>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</si>
  <si>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</si>
  <si>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</si>
  <si>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</si>
  <si>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</si>
  <si>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</si>
  <si>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</si>
  <si>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</si>
  <si>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</si>
  <si>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</si>
  <si>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</si>
  <si>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</si>
  <si>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</si>
  <si>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</si>
  <si>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</si>
  <si>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</si>
  <si>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</si>
  <si>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</si>
  <si>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</si>
  <si>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</si>
  <si>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</si>
  <si>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</si>
  <si>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</si>
  <si>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</si>
  <si>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</si>
  <si>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</si>
  <si>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</si>
  <si>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</si>
  <si>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</si>
  <si>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</si>
  <si>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</si>
  <si>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</si>
  <si>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</si>
  <si>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</si>
  <si>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</si>
  <si>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</si>
  <si>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</si>
  <si>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</si>
  <si>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</si>
  <si>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</si>
  <si>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</si>
  <si>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</si>
  <si>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</si>
  <si>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</si>
  <si>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</si>
  <si>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</si>
  <si>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</si>
  <si>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</si>
  <si>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</si>
  <si>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</si>
  <si>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</si>
  <si>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</si>
  <si>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</si>
  <si>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</si>
  <si>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</si>
  <si>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</si>
  <si>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</si>
  <si>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</si>
  <si>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</si>
  <si>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</si>
  <si>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</si>
  <si>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</si>
  <si>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</si>
  <si>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</si>
  <si>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</si>
  <si>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</si>
  <si>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</si>
  <si>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</si>
  <si>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</si>
  <si>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</si>
  <si>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</si>
  <si>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</si>
  <si>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</si>
  <si>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</si>
  <si>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</si>
  <si>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</si>
  <si>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</si>
  <si>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</si>
  <si>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</si>
  <si>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</si>
  <si>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</si>
  <si>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</si>
  <si>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</si>
  <si>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</si>
  <si>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</si>
  <si>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</si>
  <si>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</si>
  <si>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</si>
  <si>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</si>
  <si>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</si>
  <si>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</si>
  <si>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</si>
  <si>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</si>
  <si>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</si>
  <si>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</si>
  <si>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</si>
  <si>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</si>
  <si>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</si>
  <si>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</si>
  <si>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</si>
  <si>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</si>
  <si>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</si>
  <si>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</si>
  <si>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</si>
  <si>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</si>
  <si>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</si>
  <si>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</si>
  <si>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</si>
  <si>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</si>
  <si>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</si>
  <si>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</si>
  <si>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</si>
  <si>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</si>
  <si>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</si>
  <si>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</si>
  <si>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</si>
  <si>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</si>
  <si>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</si>
  <si>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</si>
  <si>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</si>
  <si>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</si>
  <si>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</si>
  <si>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</si>
  <si>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</si>
  <si>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</si>
  <si>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</si>
  <si>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</si>
  <si>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</si>
  <si>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</si>
  <si>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</si>
  <si>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</si>
  <si>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</si>
  <si>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</si>
  <si>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</si>
  <si>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</si>
  <si>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</si>
  <si>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</si>
  <si>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</si>
  <si>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</si>
  <si>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</si>
  <si>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</si>
  <si>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</si>
  <si>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</si>
  <si>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</si>
  <si>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</si>
  <si>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</si>
  <si>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</si>
  <si>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</si>
  <si>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</si>
  <si>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</si>
  <si>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</si>
  <si>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</si>
  <si>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</si>
  <si>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</si>
  <si>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</si>
  <si>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</si>
  <si>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</si>
  <si>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</si>
  <si>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</si>
  <si>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</si>
  <si>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</si>
  <si>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</si>
  <si>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</si>
  <si>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</si>
  <si>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</si>
  <si>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</si>
  <si>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</si>
  <si>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</si>
  <si>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</si>
  <si>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</si>
  <si>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</si>
  <si>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</si>
  <si>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</si>
  <si>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</si>
  <si>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</si>
  <si>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</si>
  <si>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</si>
  <si>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</si>
  <si>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</si>
  <si>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</si>
  <si>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</si>
  <si>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</si>
  <si>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</si>
  <si>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</si>
  <si>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</si>
  <si>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</si>
  <si>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</si>
  <si>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</si>
  <si>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</si>
  <si>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</si>
  <si>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</si>
  <si>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</si>
  <si>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</si>
  <si>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</si>
  <si>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</si>
  <si>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</si>
  <si>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</si>
  <si>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</si>
  <si>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</si>
  <si>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</si>
  <si>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</si>
  <si>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</si>
  <si>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</si>
  <si>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</si>
  <si>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</si>
  <si>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</si>
  <si>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</si>
  <si>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</si>
  <si>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</si>
  <si>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</si>
  <si>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</si>
  <si>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</si>
  <si>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</si>
  <si>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</si>
  <si>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</si>
  <si>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</si>
  <si>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</si>
  <si>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</si>
  <si>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</si>
  <si>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</si>
  <si>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</si>
  <si>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</si>
  <si>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</si>
  <si>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</si>
  <si>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</si>
  <si>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</si>
  <si>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</si>
  <si>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</si>
  <si>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</si>
  <si>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</si>
  <si>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</si>
  <si>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</si>
  <si>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</si>
  <si>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</si>
  <si>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</si>
  <si>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</si>
  <si>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</si>
  <si>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</si>
  <si>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</si>
  <si>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</si>
  <si>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</si>
  <si>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</si>
  <si>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</si>
  <si>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</si>
  <si>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</si>
  <si>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</si>
  <si>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</si>
  <si>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</si>
  <si>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</si>
  <si>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</si>
  <si>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</si>
  <si>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</si>
  <si>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</si>
  <si>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</si>
  <si>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</si>
  <si>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</si>
  <si>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</si>
  <si>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</si>
  <si>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</si>
  <si>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</si>
  <si>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</si>
  <si>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</si>
  <si>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</si>
  <si>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</si>
  <si>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</si>
  <si>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</si>
  <si>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</si>
  <si>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</si>
  <si>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</si>
  <si>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</si>
  <si>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</si>
  <si>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</si>
  <si>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</si>
  <si>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</si>
  <si>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</si>
  <si>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</si>
  <si>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</si>
  <si>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</si>
  <si>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</si>
  <si>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</si>
  <si>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</si>
  <si>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</si>
  <si>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</si>
  <si>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</si>
  <si>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</si>
  <si>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</si>
  <si>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</si>
  <si>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</si>
  <si>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</si>
  <si>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</si>
  <si>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</si>
  <si>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</si>
  <si>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</si>
  <si>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</si>
  <si>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</si>
  <si>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</si>
  <si>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</si>
  <si>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</si>
  <si>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</si>
  <si>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</si>
  <si>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</si>
  <si>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</si>
  <si>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</si>
  <si>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</si>
  <si>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</si>
  <si>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</si>
  <si>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</si>
  <si>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</si>
  <si>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</si>
  <si>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</si>
  <si>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</si>
  <si>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</si>
  <si>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</si>
  <si>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</si>
  <si>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</si>
  <si>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</si>
  <si>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</si>
  <si>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</si>
  <si>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</si>
  <si>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</si>
  <si>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</si>
  <si>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</si>
  <si>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</si>
  <si>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</si>
  <si>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</si>
  <si>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</si>
  <si>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</si>
  <si>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</si>
  <si>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</si>
  <si>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</si>
  <si>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</si>
  <si>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</si>
  <si>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</si>
  <si>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</si>
  <si>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</si>
  <si>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</si>
  <si>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</si>
  <si>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</si>
  <si>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</si>
  <si>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</si>
  <si>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</si>
  <si>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</si>
  <si>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</si>
  <si>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</si>
  <si>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</si>
  <si>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</si>
  <si>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</si>
  <si>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</si>
  <si>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</si>
  <si>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</si>
  <si>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</si>
  <si>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</si>
  <si>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</si>
  <si>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</si>
  <si>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</si>
  <si>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</si>
  <si>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</si>
  <si>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</si>
  <si>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</si>
  <si>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</si>
  <si>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</si>
  <si>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</si>
  <si>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</si>
  <si>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</si>
  <si>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</si>
  <si>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</si>
  <si>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</si>
  <si>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</si>
  <si>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</si>
  <si>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</si>
  <si>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</si>
  <si>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</si>
  <si>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</si>
  <si>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</si>
  <si>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</si>
  <si>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</si>
  <si>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</si>
  <si>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</si>
  <si>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</si>
  <si>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</si>
  <si>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</si>
  <si>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</si>
  <si>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</si>
  <si>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</si>
  <si>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</si>
  <si>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</si>
  <si>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</si>
  <si>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</si>
  <si>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</si>
  <si>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</si>
  <si>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</si>
  <si>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</si>
  <si>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</si>
  <si>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</si>
  <si>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</si>
  <si>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</si>
  <si>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</si>
  <si>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</si>
  <si>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</si>
  <si>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</si>
  <si>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</si>
  <si>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</si>
  <si>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</si>
  <si>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</si>
  <si>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</si>
  <si>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</si>
  <si>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</si>
  <si>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</si>
  <si>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</si>
  <si>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</si>
  <si>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</si>
  <si>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</si>
  <si>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</si>
  <si>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</si>
  <si>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</si>
  <si>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</si>
  <si>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</si>
  <si>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</si>
  <si>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</si>
  <si>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</si>
  <si>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</si>
  <si>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</si>
  <si>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</si>
  <si>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</si>
  <si>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</si>
  <si>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</si>
  <si>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</si>
  <si>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</si>
  <si>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</si>
  <si>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</si>
  <si>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</si>
  <si>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</si>
  <si>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</si>
  <si>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</si>
  <si>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</si>
  <si>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</si>
  <si>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</si>
  <si>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</si>
  <si>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</si>
  <si>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</si>
  <si>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</si>
  <si>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</si>
  <si>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</si>
  <si>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</si>
  <si>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</si>
  <si>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</si>
  <si>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</si>
  <si>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</si>
  <si>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</si>
  <si>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</si>
  <si>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</si>
  <si>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</si>
  <si>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</si>
  <si>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</si>
  <si>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</si>
  <si>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</si>
  <si>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</si>
  <si>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</si>
  <si>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</si>
  <si>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</si>
  <si>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</si>
  <si>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</si>
  <si>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</si>
  <si>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</si>
  <si>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</si>
  <si>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</si>
  <si>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</si>
  <si>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</si>
  <si>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</si>
  <si>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</si>
  <si>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</si>
  <si>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</si>
  <si>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</si>
  <si>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</si>
  <si>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</si>
  <si>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</si>
  <si>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</si>
  <si>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</si>
  <si>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</si>
  <si>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</si>
  <si>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</si>
  <si>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</si>
  <si>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</si>
  <si>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</si>
  <si>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</si>
  <si>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</si>
  <si>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</si>
  <si>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</si>
  <si>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</si>
  <si>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</si>
  <si>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</si>
  <si>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</si>
  <si>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</si>
  <si>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</si>
  <si>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</si>
  <si>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</si>
  <si>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</si>
  <si>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</si>
  <si>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</si>
  <si>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</si>
  <si>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</si>
  <si>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</si>
  <si>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</si>
  <si>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</si>
  <si>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</si>
  <si>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</si>
  <si>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</si>
  <si>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</si>
  <si>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</si>
  <si>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</si>
  <si>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</si>
  <si>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</si>
  <si>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</si>
  <si>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</si>
  <si>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</si>
  <si>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</si>
  <si>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</si>
  <si>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</si>
  <si>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</si>
  <si>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</si>
  <si>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</si>
  <si>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</si>
  <si>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</si>
  <si>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</si>
  <si>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</si>
  <si>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</si>
  <si>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</si>
  <si>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</si>
  <si>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</si>
  <si>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</si>
  <si>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</si>
  <si>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</si>
  <si>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</si>
  <si>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</si>
  <si>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</si>
  <si>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</si>
  <si>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</si>
  <si>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</si>
  <si>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</si>
  <si>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</si>
  <si>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</si>
  <si>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</si>
  <si>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</si>
  <si>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</si>
  <si>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</si>
  <si>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</si>
  <si>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</si>
  <si>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</si>
  <si>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</si>
  <si>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</si>
  <si>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</si>
  <si>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</si>
  <si>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</si>
  <si>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</si>
  <si>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</si>
  <si>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</si>
  <si>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</si>
  <si>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</si>
  <si>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</si>
  <si>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</si>
  <si>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</si>
  <si>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</si>
  <si>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</si>
  <si>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</si>
  <si>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</si>
  <si>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</si>
  <si>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</si>
  <si>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</si>
  <si>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</si>
  <si>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</si>
  <si>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</si>
  <si>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</si>
  <si>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</si>
  <si>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</si>
  <si>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</si>
  <si>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</si>
  <si>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</si>
  <si>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</si>
  <si>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</si>
  <si>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</si>
  <si>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</si>
  <si>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</si>
  <si>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</si>
  <si>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</si>
  <si>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</si>
  <si>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</si>
  <si>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</si>
  <si>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</si>
  <si>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</si>
  <si>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</si>
  <si>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</si>
  <si>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</si>
  <si>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</si>
  <si>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</si>
  <si>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</si>
  <si>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</si>
  <si>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</si>
  <si>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</si>
  <si>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</si>
  <si>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</si>
  <si>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</si>
  <si>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</si>
  <si>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</si>
  <si>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</si>
  <si>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</si>
  <si>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</si>
  <si>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</si>
  <si>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</si>
  <si>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</si>
  <si>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</si>
  <si>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</si>
  <si>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</si>
  <si>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</si>
  <si>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</si>
  <si>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</si>
  <si>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</si>
  <si>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</si>
  <si>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</si>
  <si>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</si>
  <si>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</si>
  <si>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</si>
  <si>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</si>
  <si>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</si>
  <si>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</si>
  <si>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</si>
  <si>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</si>
  <si>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</si>
  <si>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</si>
  <si>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</si>
  <si>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</si>
  <si>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</si>
  <si>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</si>
  <si>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</si>
  <si>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</si>
  <si>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</si>
  <si>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</si>
  <si>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</si>
  <si>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</si>
  <si>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</si>
  <si>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</si>
  <si>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</si>
  <si>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</si>
  <si>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</si>
  <si>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</si>
  <si>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</si>
  <si>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</si>
  <si>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</si>
  <si>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</si>
  <si>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</si>
  <si>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</si>
  <si>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</si>
  <si>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</si>
  <si>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</si>
  <si>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</si>
  <si>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</si>
  <si>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</si>
  <si>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</si>
  <si>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</si>
  <si>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</si>
  <si>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</si>
  <si>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</si>
  <si>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</si>
  <si>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</si>
  <si>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</si>
  <si>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</si>
  <si>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</si>
  <si>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</si>
  <si>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</si>
  <si>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</si>
  <si>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</si>
  <si>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</si>
  <si>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</si>
  <si>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</si>
  <si>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</si>
  <si>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</si>
  <si>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</si>
  <si>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</si>
  <si>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</si>
  <si>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</si>
  <si>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</si>
  <si>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</si>
  <si>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</si>
  <si>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</si>
  <si>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</si>
  <si>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</si>
  <si>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</si>
  <si>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</si>
  <si>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</si>
  <si>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</si>
  <si>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</si>
  <si>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</si>
  <si>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</si>
  <si>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</si>
  <si>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</si>
  <si>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</si>
  <si>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</si>
  <si>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</si>
  <si>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</si>
  <si>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</si>
  <si>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</si>
  <si>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  <phoneticPr fontId="2" type="noConversion"/>
  </si>
  <si>
    <t>Average Donation</t>
    <phoneticPr fontId="2" type="noConversion"/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</si>
  <si>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</si>
  <si>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</si>
  <si>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</si>
  <si>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</si>
  <si>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</si>
  <si>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</si>
  <si>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</si>
  <si>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</si>
  <si>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</si>
  <si>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</si>
  <si>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</si>
  <si>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</si>
  <si>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</si>
  <si>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</si>
  <si>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</si>
  <si>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</si>
  <si>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</si>
  <si>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</si>
  <si>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</si>
  <si>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</si>
  <si>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</si>
  <si>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</si>
  <si>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</si>
  <si>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</si>
  <si>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</si>
  <si>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</si>
  <si>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</si>
  <si>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</si>
  <si>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</si>
  <si>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</si>
  <si>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</si>
  <si>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</si>
  <si>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</si>
  <si>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</si>
  <si>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</si>
  <si>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</si>
  <si>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</si>
  <si>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</si>
  <si>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</si>
  <si>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</si>
  <si>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</si>
  <si>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</si>
  <si>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</si>
  <si>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</si>
  <si>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</si>
  <si>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</si>
  <si>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</si>
  <si>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</si>
  <si>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</si>
  <si>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</si>
  <si>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</si>
  <si>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Parent category</t>
    <phoneticPr fontId="2" type="noConversion"/>
  </si>
  <si>
    <t>Subcategory</t>
    <phoneticPr fontId="2" type="noConversion"/>
  </si>
  <si>
    <t>Row Labels</t>
  </si>
  <si>
    <t>Grand Total</t>
  </si>
  <si>
    <t>Column Labels</t>
  </si>
  <si>
    <t>Count of outcomes</t>
  </si>
  <si>
    <t>(All)</t>
  </si>
  <si>
    <t>Date Created Conversion</t>
    <phoneticPr fontId="2" type="noConversion"/>
  </si>
  <si>
    <t>Date Ended Conversion</t>
    <phoneticPr fontId="2" type="noConversion"/>
  </si>
  <si>
    <t>5月</t>
  </si>
  <si>
    <t>7月</t>
  </si>
  <si>
    <t>8月</t>
  </si>
  <si>
    <t>9月</t>
  </si>
  <si>
    <t>10月</t>
  </si>
  <si>
    <t>11月</t>
  </si>
  <si>
    <t>1月</t>
  </si>
  <si>
    <t>2月</t>
  </si>
  <si>
    <t>3月</t>
  </si>
  <si>
    <t>4月</t>
  </si>
  <si>
    <t>6月</t>
  </si>
  <si>
    <t>12月</t>
  </si>
  <si>
    <t>Years</t>
  </si>
  <si>
    <t>Name</t>
    <phoneticPr fontId="2" type="noConversion"/>
  </si>
  <si>
    <t>Blurb</t>
    <phoneticPr fontId="2" type="noConversion"/>
  </si>
  <si>
    <t>Be Prepared</t>
    <phoneticPr fontId="2" type="noConversion"/>
  </si>
  <si>
    <t>Checkpoint 22</t>
    <phoneticPr fontId="2" type="noConversion"/>
  </si>
  <si>
    <t>Cutting Off Kate Bush</t>
    <phoneticPr fontId="2" type="noConversion"/>
  </si>
  <si>
    <t>Jestia and Raedon</t>
    <phoneticPr fontId="2" type="noConversion"/>
  </si>
  <si>
    <t>The Hitchhiker's Guide to the Family</t>
    <phoneticPr fontId="2" type="noConversion"/>
  </si>
  <si>
    <t>Goal</t>
    <phoneticPr fontId="2" type="noConversion"/>
  </si>
  <si>
    <t>Pledged</t>
    <phoneticPr fontId="2" type="noConversion"/>
  </si>
  <si>
    <t>average donation</t>
    <phoneticPr fontId="2" type="noConversion"/>
  </si>
  <si>
    <t>number of backers</t>
    <phoneticPr fontId="2" type="noConversion"/>
  </si>
  <si>
    <t>Successful</t>
    <phoneticPr fontId="2" type="noConversion"/>
  </si>
  <si>
    <t>Failure</t>
    <phoneticPr fontId="2" type="noConversion"/>
  </si>
  <si>
    <t>Mean Goal</t>
    <phoneticPr fontId="2" type="noConversion"/>
  </si>
  <si>
    <t>Median Goal</t>
    <phoneticPr fontId="2" type="noConversion"/>
  </si>
  <si>
    <t>Mean Pledged</t>
    <phoneticPr fontId="2" type="noConversion"/>
  </si>
  <si>
    <t>Median Pledged</t>
    <phoneticPr fontId="2" type="noConversion"/>
  </si>
  <si>
    <t>Standard Derviation of Goal</t>
    <phoneticPr fontId="2" type="noConversion"/>
  </si>
  <si>
    <t>Upper Quartile of Goal</t>
    <phoneticPr fontId="2" type="noConversion"/>
  </si>
  <si>
    <t>Lower Quartile of Goal</t>
    <phoneticPr fontId="2" type="noConversion"/>
  </si>
  <si>
    <t>IQR of Goal</t>
    <phoneticPr fontId="2" type="noConversion"/>
  </si>
  <si>
    <t>Standard Derviation of Pledged</t>
    <phoneticPr fontId="2" type="noConversion"/>
  </si>
  <si>
    <t>Upper Quartile of Pledged</t>
    <phoneticPr fontId="2" type="noConversion"/>
  </si>
  <si>
    <t>Lower Quartile of Pledged</t>
    <phoneticPr fontId="2" type="noConversion"/>
  </si>
  <si>
    <t>IQR of Pledged</t>
    <phoneticPr fontId="2" type="noConversion"/>
  </si>
  <si>
    <t>Years</t>
    <phoneticPr fontId="2" type="noConversion"/>
  </si>
  <si>
    <t>Number Successful</t>
    <phoneticPr fontId="2" type="noConversion"/>
  </si>
  <si>
    <t>Number Failed</t>
    <phoneticPr fontId="2" type="noConversion"/>
  </si>
  <si>
    <t>Number Canceled</t>
    <phoneticPr fontId="2" type="noConversion"/>
  </si>
  <si>
    <t>Total Projects</t>
    <phoneticPr fontId="2" type="noConversion"/>
  </si>
  <si>
    <t>Percentage Successful</t>
    <phoneticPr fontId="2" type="noConversion"/>
  </si>
  <si>
    <t>Percentage Failed</t>
    <phoneticPr fontId="2" type="noConversion"/>
  </si>
  <si>
    <t>Percentage Canceled</t>
    <phoneticPr fontId="2" type="noConversion"/>
  </si>
  <si>
    <t>Less Than 1000</t>
    <phoneticPr fontId="2" type="noConversion"/>
  </si>
  <si>
    <t>5000 to 9999</t>
    <phoneticPr fontId="2" type="noConversion"/>
  </si>
  <si>
    <t>10000 to 14999</t>
    <phoneticPr fontId="2" type="noConversion"/>
  </si>
  <si>
    <t>15000 to 19999</t>
    <phoneticPr fontId="2" type="noConversion"/>
  </si>
  <si>
    <t>20000 to 24999</t>
    <phoneticPr fontId="2" type="noConversion"/>
  </si>
  <si>
    <t>25000 to 29999</t>
    <phoneticPr fontId="2" type="noConversion"/>
  </si>
  <si>
    <t>30000 to 34999</t>
    <phoneticPr fontId="2" type="noConversion"/>
  </si>
  <si>
    <t>35000 to 39999</t>
    <phoneticPr fontId="2" type="noConversion"/>
  </si>
  <si>
    <t>40000 to 44999</t>
    <phoneticPr fontId="2" type="noConversion"/>
  </si>
  <si>
    <t>45000 to 49999</t>
    <phoneticPr fontId="2" type="noConversion"/>
  </si>
  <si>
    <t>Greater Than 50000</t>
    <phoneticPr fontId="2" type="noConversion"/>
  </si>
  <si>
    <t>1000 to 4999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</si>
</sst>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_(&quot;$&quot;* #,##0.00_);_(&quot;$&quot;* \(#,##0.00\);_(&quot;$&quot;* &quot;-&quot;??_);_(@_)"/>
    <numFmt numFmtId="177" formatCode="&quot;$&quot;#,##0.00"/>
    <numFmt numFmtId="178" formatCode="&quot;$&quot;#,##0_);[Red]\(&quot;$&quot;#,##0\)"/>
  </numFmts>
  <fonts count="6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2"/>
      <color rgb="FF2B2B2B"/>
      <name val="Roboto"/>
    </font>
    <font>
      <sz val="11"/>
      <color theme="1"/>
      <name val="新細明體"/>
      <family val="2"/>
      <scheme val="minor"/>
    </font>
    <font>
      <b/>
      <sz val="11"/>
      <color theme="1"/>
      <name val="新細明體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>
      <alignment vertical="center"/>
    </xf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76" fontId="1" fillId="0" borderId="0" xfId="0" applyNumberFormat="1" applyFont="1" applyAlignment="1">
      <alignment horizontal="center"/>
    </xf>
    <xf numFmtId="176" fontId="0" fillId="0" borderId="0" xfId="0" applyNumberFormat="1"/>
    <xf numFmtId="177" fontId="1" fillId="0" borderId="0" xfId="0" applyNumberFormat="1" applyFont="1" applyAlignment="1">
      <alignment horizontal="center"/>
    </xf>
    <xf numFmtId="17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178" fontId="0" fillId="0" borderId="0" xfId="0" applyNumberFormat="1"/>
    <xf numFmtId="0" fontId="5" fillId="0" borderId="0" xfId="0" applyFont="1"/>
    <xf numFmtId="178" fontId="5" fillId="0" borderId="0" xfId="0" applyNumberFormat="1" applyFont="1"/>
    <xf numFmtId="10" fontId="0" fillId="0" borderId="0" xfId="0" applyNumberFormat="1"/>
    <xf numFmtId="10" fontId="0" fillId="0" borderId="0" xfId="1" applyNumberFormat="1" applyFont="1" applyAlignment="1"/>
  </cellXfs>
  <cellStyles count="2">
    <cellStyle name="Normal" xfId="0" builtinId="0"/>
    <cellStyle name="Percent" xfId="1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Theater</a:t>
            </a:r>
            <a:r>
              <a:rPr lang="en-US" altLang="zh-TW" baseline="0"/>
              <a:t> Outcomes Based on Launch Date</a:t>
            </a:r>
            <a:endParaRPr lang="en-US" altLang="zh-TW"/>
          </a:p>
        </c:rich>
      </c:tx>
      <c:layout>
        <c:manualLayout>
          <c:xMode val="edge"/>
          <c:yMode val="edge"/>
          <c:x val="0.20022220933033069"/>
          <c:y val="0.115551181102362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6A-4637-BF0E-441630DD4F3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6A-4637-BF0E-441630DD4F3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6A-4637-BF0E-441630DD4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4249392"/>
        <c:axId val="434249720"/>
      </c:lineChart>
      <c:catAx>
        <c:axId val="43424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434249720"/>
        <c:crosses val="autoZero"/>
        <c:auto val="1"/>
        <c:lblAlgn val="ctr"/>
        <c:lblOffset val="100"/>
        <c:noMultiLvlLbl val="0"/>
      </c:catAx>
      <c:valAx>
        <c:axId val="434249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43424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altLang="zh-HK" sz="1400" b="0" i="0" u="none" strike="noStrike" baseline="0">
                <a:effectLst/>
              </a:rPr>
              <a:t>Outcomes Based on Goal</a:t>
            </a:r>
            <a:endParaRPr lang="en-CA" altLang="zh-TW"/>
          </a:p>
        </c:rich>
      </c:tx>
      <c:layout>
        <c:manualLayout>
          <c:xMode val="edge"/>
          <c:yMode val="edge"/>
          <c:x val="0.37545621143410501"/>
          <c:y val="3.07692307692307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77-4A26-870F-936420C9215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77-4A26-870F-936420C9215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77-4A26-870F-936420C92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4036576"/>
        <c:axId val="574035592"/>
      </c:lineChart>
      <c:catAx>
        <c:axId val="57403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574035592"/>
        <c:crosses val="autoZero"/>
        <c:auto val="1"/>
        <c:lblAlgn val="ctr"/>
        <c:lblOffset val="100"/>
        <c:noMultiLvlLbl val="0"/>
      </c:catAx>
      <c:valAx>
        <c:axId val="57403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57403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altLang="zh-HK" sz="1400" b="0" i="0" u="none" strike="noStrike" baseline="0">
                <a:effectLst/>
              </a:rPr>
              <a:t>Parent Category Outcomes</a:t>
            </a:r>
            <a:endParaRPr lang="en-CA" altLang="zh-TW"/>
          </a:p>
        </c:rich>
      </c:tx>
      <c:layout>
        <c:manualLayout>
          <c:xMode val="edge"/>
          <c:yMode val="edge"/>
          <c:x val="0.25538543447193657"/>
          <c:y val="6.86282635723166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6B-4CA6-B397-5B5CE95E1B2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6B-4CA6-B397-5B5CE95E1B2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6B-4CA6-B397-5B5CE95E1B2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6B-4CA6-B397-5B5CE95E1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6274800"/>
        <c:axId val="446276440"/>
      </c:barChart>
      <c:catAx>
        <c:axId val="44627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446276440"/>
        <c:crosses val="autoZero"/>
        <c:auto val="1"/>
        <c:lblAlgn val="ctr"/>
        <c:lblOffset val="100"/>
        <c:noMultiLvlLbl val="0"/>
      </c:catAx>
      <c:valAx>
        <c:axId val="44627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44627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85-4879-A78E-5845D8114E3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85-4879-A78E-5845D8114E3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85-4879-A78E-5845D8114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9773288"/>
        <c:axId val="509773616"/>
      </c:barChart>
      <c:catAx>
        <c:axId val="509773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509773616"/>
        <c:crosses val="autoZero"/>
        <c:auto val="1"/>
        <c:lblAlgn val="ctr"/>
        <c:lblOffset val="100"/>
        <c:noMultiLvlLbl val="0"/>
      </c:catAx>
      <c:valAx>
        <c:axId val="50977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509773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H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8811224935522719E-2"/>
          <c:y val="0.20030712944098772"/>
          <c:w val="0.72515848688233797"/>
          <c:h val="0.6337729199933924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03-4A3B-A801-5BCEE7F36EE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03-4A3B-A801-5BCEE7F36EE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03-4A3B-A801-5BCEE7F36EE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C03-4A3B-A801-5BCEE7F36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3827288"/>
        <c:axId val="443827944"/>
      </c:lineChart>
      <c:catAx>
        <c:axId val="443827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443827944"/>
        <c:crosses val="autoZero"/>
        <c:auto val="1"/>
        <c:lblAlgn val="ctr"/>
        <c:lblOffset val="100"/>
        <c:noMultiLvlLbl val="0"/>
      </c:catAx>
      <c:valAx>
        <c:axId val="443827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HK"/>
          </a:p>
        </c:txPr>
        <c:crossAx val="443827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H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H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95DB548-1D4D-4695-BF64-B333E237C88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8C0C238-6B69-49DB-9BB3-D5DB6C46245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majorGridlines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51804D9-9FA3-470C-8C5D-3AE02B1E01ED}">
  <sheetPr/>
  <sheetViews>
    <sheetView zoomScale="8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300990</xdr:colOff>
      <xdr:row>1</xdr:row>
      <xdr:rowOff>152400</xdr:rowOff>
    </xdr:from>
    <xdr:to>
      <xdr:col>10</xdr:col>
      <xdr:colOff>670560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2D9C56-8261-4A70-B51C-AC777BDACD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111124</xdr:colOff>
      <xdr:row>14</xdr:row>
      <xdr:rowOff>127000</xdr:rowOff>
    </xdr:from>
    <xdr:to>
      <xdr:col>10</xdr:col>
      <xdr:colOff>241300</xdr:colOff>
      <xdr:row>40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A04B45-BF5B-4D05-A4AB-48D9A2714C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8112" cy="607031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84CF7D2-7548-45E9-9F67-B233FD50F43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401415E-06DF-4D5D-843B-82920D65577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298112" cy="607031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zh-TW" alt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186690</xdr:colOff>
      <xdr:row>2</xdr:row>
      <xdr:rowOff>137160</xdr:rowOff>
    </xdr:from>
    <xdr:to>
      <xdr:col>12</xdr:col>
      <xdr:colOff>472440</xdr:colOff>
      <xdr:row>15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0A789E-13A4-4B8B-94EE-B1A15D93E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140970</xdr:colOff>
      <xdr:row>3</xdr:row>
      <xdr:rowOff>121920</xdr:rowOff>
    </xdr:from>
    <xdr:to>
      <xdr:col>14</xdr:col>
      <xdr:colOff>541020</xdr:colOff>
      <xdr:row>22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9D5550-3166-4ED6-902E-56C43F8ED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213360</xdr:colOff>
      <xdr:row>3</xdr:row>
      <xdr:rowOff>7620</xdr:rowOff>
    </xdr:from>
    <xdr:to>
      <xdr:col>15</xdr:col>
      <xdr:colOff>411480</xdr:colOff>
      <xdr:row>22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003470-F36E-48B9-9236-8477971F2E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Kobert Lam" refreshedDate="44494.500153587964" createdVersion="7" refreshedVersion="7" minRefreshableVersion="3" recordCount="4114" xr:uid="{68D08578-7D26-49D3-B025-A50CC11F953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76">
      <sharedItems containsSemiMixedTypes="0" containsString="0" containsNumber="1" minValue="1" maxValue="100000000"/>
    </cacheField>
    <cacheField name="pledged" numFmtId="177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Kobert Lam" refreshedDate="44494.500154166664" createdVersion="7" refreshedVersion="7" minRefreshableVersion="3" recordCount="4114" xr:uid="{367D4EEA-93A8-4566-9BBC-89851C7A251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76">
      <sharedItems containsSemiMixedTypes="0" containsString="0" containsNumber="1" minValue="1" maxValue="100000000"/>
    </cacheField>
    <cacheField name="pledged" numFmtId="177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第一季"/>
          <s v="第二季"/>
          <s v="第三季"/>
          <s v="第四季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年"/>
          <s v="2010年"/>
          <s v="2011年"/>
          <s v="2012年"/>
          <s v="2013年"/>
          <s v="2014年"/>
          <s v="2015年"/>
          <s v="2016年"/>
          <s v="2017年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bert Lam" refreshedDate="44494.505048611114" createdVersion="7" refreshedVersion="7" minRefreshableVersion="3" recordCount="4114" xr:uid="{9DE64FAA-8761-46BE-B39A-AB74479AFFD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76">
      <sharedItems containsSemiMixedTypes="0" containsString="0" containsNumber="1" minValue="1" maxValue="100000000"/>
    </cacheField>
    <cacheField name="pledged" numFmtId="177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第一季"/>
          <s v="第二季"/>
          <s v="第三季"/>
          <s v="第四季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年"/>
          <s v="2010年"/>
          <s v="2011年"/>
          <s v="2012年"/>
          <s v="2013年"/>
          <s v="2014年"/>
          <s v="2015年"/>
          <s v="2016年"/>
          <s v="2017年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315509-80ED-4FF1-95E6-1913E4E7164A}" name="PivotTable1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176" showAll="0"/>
    <pivotField numFmtId="177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4E0002-7833-4C67-B4BC-4700F646C70A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176" showAll="0"/>
    <pivotField numFmtId="177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3DE6BC-16C2-4D3E-B749-BA22956FEBB5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76" showAll="0"/>
    <pivotField numFmtId="177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AE4200-D096-4421-B081-276956D3612B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76" showAll="0"/>
    <pivotField numFmtId="177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L1" zoomScale="110" zoomScaleNormal="110" workbookViewId="0">
      <selection activeCell="N2" sqref="N2"/>
    </sheetView>
  </sheetViews>
  <sheetFormatPr defaultColWidth="8.875" defaultRowHeight="15"/>
  <cols>
    <col min="2" max="2" width="38.5" style="3" customWidth="1"/>
    <col min="3" max="3" width="40.375" style="3" customWidth="1"/>
    <col min="4" max="4" width="15.625" style="6" bestFit="1" customWidth="1"/>
    <col min="5" max="5" width="16.5" style="8" customWidth="1"/>
    <col min="6" max="6" width="21.375" customWidth="1"/>
    <col min="7" max="7" width="17.875" customWidth="1"/>
    <col min="8" max="8" width="19.875" customWidth="1"/>
    <col min="9" max="9" width="19.375" customWidth="1"/>
    <col min="10" max="10" width="17.875" customWidth="1"/>
    <col min="11" max="11" width="15.5" customWidth="1"/>
    <col min="12" max="12" width="24.5" customWidth="1"/>
    <col min="13" max="13" width="36.5" customWidth="1"/>
    <col min="14" max="14" width="41.125" customWidth="1"/>
    <col min="15" max="15" width="19.5" customWidth="1"/>
    <col min="16" max="16" width="17.25" customWidth="1"/>
    <col min="17" max="17" width="21" customWidth="1"/>
    <col min="18" max="18" width="15.625" customWidth="1"/>
    <col min="19" max="19" width="26" style="13" customWidth="1"/>
    <col min="20" max="20" width="24.625" style="13" customWidth="1"/>
    <col min="21" max="21" width="9.75" customWidth="1"/>
  </cols>
  <sheetData>
    <row r="1" spans="1:21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8360</v>
      </c>
      <c r="S1" s="12" t="s">
        <v>8366</v>
      </c>
      <c r="T1" s="12" t="s">
        <v>8367</v>
      </c>
      <c r="U1" s="12" t="s">
        <v>8406</v>
      </c>
    </row>
    <row r="2" spans="1:21" ht="60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0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0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0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60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60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0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60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60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0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0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60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0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60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0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60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0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0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0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0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0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60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0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60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30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0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0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60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60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60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60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60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30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30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0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0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30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60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60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30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60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7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30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60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30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30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0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60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7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0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60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60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30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30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30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0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60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0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30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30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60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60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60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7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0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0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30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60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0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0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30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0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30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0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60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30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30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30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30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0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30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7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60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60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60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60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0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60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30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30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30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60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60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30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60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30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60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60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60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0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60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60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60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30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60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0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60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0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60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60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0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60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30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60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60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60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0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60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0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60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60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60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60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60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60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0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60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60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60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60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60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60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60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60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60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60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60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60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60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0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60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60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60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60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0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30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60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60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60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60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60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60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60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60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60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0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60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0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0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60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0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60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0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0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0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60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60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60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60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60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60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60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60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0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0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60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0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60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60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60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60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60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0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60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60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60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0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0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60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0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0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60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0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0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0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60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60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60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60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0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60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60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60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0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60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0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60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60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60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60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60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0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0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60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60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60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0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60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60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60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t="30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60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60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0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60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60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60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30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60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60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0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0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60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60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60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60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60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0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60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60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60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60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0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60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0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60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0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60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0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0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60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30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60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0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60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30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60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60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60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60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60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0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0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60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0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60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0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60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60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0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60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60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60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60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60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60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60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60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60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60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60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0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0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0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30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60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60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30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60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60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60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0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60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60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60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60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60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30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0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0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60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60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60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60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0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60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0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60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60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60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60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60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60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60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60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60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0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60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60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60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0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60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60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0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0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60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60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60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0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60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60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0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60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60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7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60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60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60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60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30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60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60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60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60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0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0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60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60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30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60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60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0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60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30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0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60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60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60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0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60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60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60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60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60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30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60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0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0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60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60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60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60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0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0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0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60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0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30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60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0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60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60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60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60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0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0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0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60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60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0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60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60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60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60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60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60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0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60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60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60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60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0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60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30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60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60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60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60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60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60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0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0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60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60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60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60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30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0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60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60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60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60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60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60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60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60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60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60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0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60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60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60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60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60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60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60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60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60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60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60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0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60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60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0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60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60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60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0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60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0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0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60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60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0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60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60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0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60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60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60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60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60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60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0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60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60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30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60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60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30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60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0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0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60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60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0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60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60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60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0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60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60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60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60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0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60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60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0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60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60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60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0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60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0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60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60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60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60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0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0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60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60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60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30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60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60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60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60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60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0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0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60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60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60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60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0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0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60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60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60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0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60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60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0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60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60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0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0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60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60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0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60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0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0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60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60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0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60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60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60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60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0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60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60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60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60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60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60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60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60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60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30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60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60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0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60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60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60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60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60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60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0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60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60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60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60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60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60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60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60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60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60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60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60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30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0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60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60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60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60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60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30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0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60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60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60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60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60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0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60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60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0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60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60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60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0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60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60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60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0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60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60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60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60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60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60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60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0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60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30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60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0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60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0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0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60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60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60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0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60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60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60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60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60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0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60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60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60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30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0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60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60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60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60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60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60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60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60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0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60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60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0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0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60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60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60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60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60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0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60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60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60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60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60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60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30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0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60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60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60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0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0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60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60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60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60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60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60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60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60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60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60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60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60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0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60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60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60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0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60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7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60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60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0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0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60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60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60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60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0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0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0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0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60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0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60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0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0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60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60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60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60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0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0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60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60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60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60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60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60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60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0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60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60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60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60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60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60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30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60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60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60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60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60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60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60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60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0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60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7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60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60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0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60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0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60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60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30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60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60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60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60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0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60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60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60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0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0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60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60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60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0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30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60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60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30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60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60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60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60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60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60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60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60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60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60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0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60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60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60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60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60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60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60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60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0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60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0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60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60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60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60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60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60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60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0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60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60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60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60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60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60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60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60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60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60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0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60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60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60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0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60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60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60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60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60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60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60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60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60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60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60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60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60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60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0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0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60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60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60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0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60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60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60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0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60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60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60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60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60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0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60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60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60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0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60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60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60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60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0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60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60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60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60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60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60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60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60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60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60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60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60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60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60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60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60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60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60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60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60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60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0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60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60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60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60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60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60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60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60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60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60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60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60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60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60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60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60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60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60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60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60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60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60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60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60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60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20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60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30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60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60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0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60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60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60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60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60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0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60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60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0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0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0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60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60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60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0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60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60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60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60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60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60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60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0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30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60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60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60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60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60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60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60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60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0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0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0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60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60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0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0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60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60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60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60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60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60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0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60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60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60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60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60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30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60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60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60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60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60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60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0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60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0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0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60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60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0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60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0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60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60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60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0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0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60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0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0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60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0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0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60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60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60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60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60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0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60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60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60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30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0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90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0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60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0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0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60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0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0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0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60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0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0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60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60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0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0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60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60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60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60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60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0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60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60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60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60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60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0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0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60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60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60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60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7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60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60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60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60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60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60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60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0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60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60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60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60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60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7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60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60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0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0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7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60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60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60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0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60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60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0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30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0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60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60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60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60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60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0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60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60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60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60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0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60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60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60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60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0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60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60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30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60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60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60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60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60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30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60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60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60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0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60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60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0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60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60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60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60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60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60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60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60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60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60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60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60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60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60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60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60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60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60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0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60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60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60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60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0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60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0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60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30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60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60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60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60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60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60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60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60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0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60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0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60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60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60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60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60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0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60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30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60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60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60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60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0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60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60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60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60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60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60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60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60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60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60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60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60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60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60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60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60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60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60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60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60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60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60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00000000-0001-0000-0000-000000000000}"/>
  <phoneticPr fontId="2" type="noConversion"/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61193-FBA8-4AE4-A618-205BBCD3C89E}">
  <dimension ref="A1:E18"/>
  <sheetViews>
    <sheetView workbookViewId="0">
      <selection activeCell="J26" sqref="J26"/>
    </sheetView>
  </sheetViews>
  <sheetFormatPr defaultRowHeight="15"/>
  <cols>
    <col min="1" max="1" width="21" bestFit="1" customWidth="1"/>
    <col min="2" max="2" width="19.5" bestFit="1" customWidth="1"/>
    <col min="3" max="3" width="7.5" bestFit="1" customWidth="1"/>
    <col min="4" max="4" width="10.375" bestFit="1" customWidth="1"/>
    <col min="5" max="6" width="13.875" bestFit="1" customWidth="1"/>
    <col min="7" max="7" width="21" bestFit="1" customWidth="1"/>
    <col min="8" max="8" width="15.625" bestFit="1" customWidth="1"/>
    <col min="9" max="9" width="21" bestFit="1" customWidth="1"/>
    <col min="10" max="10" width="22.125" bestFit="1" customWidth="1"/>
    <col min="11" max="11" width="27.625" bestFit="1" customWidth="1"/>
  </cols>
  <sheetData>
    <row r="1" spans="1:5">
      <c r="A1" s="9" t="s">
        <v>8358</v>
      </c>
      <c r="B1" t="s">
        <v>8315</v>
      </c>
    </row>
    <row r="2" spans="1:5">
      <c r="A2" s="9" t="s">
        <v>8380</v>
      </c>
      <c r="B2" t="s">
        <v>8365</v>
      </c>
    </row>
    <row r="4" spans="1:5">
      <c r="A4" s="9" t="s">
        <v>8364</v>
      </c>
      <c r="B4" s="9" t="s">
        <v>8363</v>
      </c>
    </row>
    <row r="5" spans="1:5">
      <c r="A5" s="9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>
      <c r="A6" s="14" t="s">
        <v>8374</v>
      </c>
      <c r="B6" s="11">
        <v>56</v>
      </c>
      <c r="C6" s="11">
        <v>33</v>
      </c>
      <c r="D6" s="11">
        <v>7</v>
      </c>
      <c r="E6" s="11">
        <v>96</v>
      </c>
    </row>
    <row r="7" spans="1:5">
      <c r="A7" s="14" t="s">
        <v>8375</v>
      </c>
      <c r="B7" s="11">
        <v>71</v>
      </c>
      <c r="C7" s="11">
        <v>39</v>
      </c>
      <c r="D7" s="11">
        <v>3</v>
      </c>
      <c r="E7" s="11">
        <v>113</v>
      </c>
    </row>
    <row r="8" spans="1:5">
      <c r="A8" s="14" t="s">
        <v>8376</v>
      </c>
      <c r="B8" s="11">
        <v>56</v>
      </c>
      <c r="C8" s="11">
        <v>33</v>
      </c>
      <c r="D8" s="11">
        <v>3</v>
      </c>
      <c r="E8" s="11">
        <v>92</v>
      </c>
    </row>
    <row r="9" spans="1:5">
      <c r="A9" s="14" t="s">
        <v>8377</v>
      </c>
      <c r="B9" s="11">
        <v>71</v>
      </c>
      <c r="C9" s="11">
        <v>40</v>
      </c>
      <c r="D9" s="11">
        <v>2</v>
      </c>
      <c r="E9" s="11">
        <v>113</v>
      </c>
    </row>
    <row r="10" spans="1:5">
      <c r="A10" s="14" t="s">
        <v>8368</v>
      </c>
      <c r="B10" s="11">
        <v>111</v>
      </c>
      <c r="C10" s="11">
        <v>52</v>
      </c>
      <c r="D10" s="11">
        <v>3</v>
      </c>
      <c r="E10" s="11">
        <v>166</v>
      </c>
    </row>
    <row r="11" spans="1:5">
      <c r="A11" s="14" t="s">
        <v>8378</v>
      </c>
      <c r="B11" s="11">
        <v>100</v>
      </c>
      <c r="C11" s="11">
        <v>49</v>
      </c>
      <c r="D11" s="11">
        <v>4</v>
      </c>
      <c r="E11" s="11">
        <v>153</v>
      </c>
    </row>
    <row r="12" spans="1:5">
      <c r="A12" s="14" t="s">
        <v>8369</v>
      </c>
      <c r="B12" s="11">
        <v>87</v>
      </c>
      <c r="C12" s="11">
        <v>50</v>
      </c>
      <c r="D12" s="11">
        <v>1</v>
      </c>
      <c r="E12" s="11">
        <v>138</v>
      </c>
    </row>
    <row r="13" spans="1:5">
      <c r="A13" s="14" t="s">
        <v>8370</v>
      </c>
      <c r="B13" s="11">
        <v>72</v>
      </c>
      <c r="C13" s="11">
        <v>47</v>
      </c>
      <c r="D13" s="11">
        <v>4</v>
      </c>
      <c r="E13" s="11">
        <v>123</v>
      </c>
    </row>
    <row r="14" spans="1:5">
      <c r="A14" s="14" t="s">
        <v>8371</v>
      </c>
      <c r="B14" s="11">
        <v>59</v>
      </c>
      <c r="C14" s="11">
        <v>34</v>
      </c>
      <c r="D14" s="11">
        <v>4</v>
      </c>
      <c r="E14" s="11">
        <v>97</v>
      </c>
    </row>
    <row r="15" spans="1:5">
      <c r="A15" s="14" t="s">
        <v>8372</v>
      </c>
      <c r="B15" s="11">
        <v>65</v>
      </c>
      <c r="C15" s="11">
        <v>50</v>
      </c>
      <c r="D15" s="11"/>
      <c r="E15" s="11">
        <v>115</v>
      </c>
    </row>
    <row r="16" spans="1:5">
      <c r="A16" s="14" t="s">
        <v>8373</v>
      </c>
      <c r="B16" s="11">
        <v>54</v>
      </c>
      <c r="C16" s="11">
        <v>31</v>
      </c>
      <c r="D16" s="11">
        <v>3</v>
      </c>
      <c r="E16" s="11">
        <v>88</v>
      </c>
    </row>
    <row r="17" spans="1:5">
      <c r="A17" s="14" t="s">
        <v>8379</v>
      </c>
      <c r="B17" s="11">
        <v>37</v>
      </c>
      <c r="C17" s="11">
        <v>35</v>
      </c>
      <c r="D17" s="11">
        <v>3</v>
      </c>
      <c r="E17" s="11">
        <v>75</v>
      </c>
    </row>
    <row r="18" spans="1:5">
      <c r="A18" s="14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honeticPr fontId="2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86D35-D94C-4059-A7BC-4647988CCB21}">
  <dimension ref="A1:H13"/>
  <sheetViews>
    <sheetView tabSelected="1" zoomScale="120" zoomScaleNormal="120" workbookViewId="0">
      <selection activeCell="A11" sqref="A11"/>
    </sheetView>
  </sheetViews>
  <sheetFormatPr defaultRowHeight="15"/>
  <cols>
    <col min="1" max="1" width="19.5" bestFit="1" customWidth="1"/>
    <col min="2" max="2" width="21.75" bestFit="1" customWidth="1"/>
    <col min="3" max="3" width="16.875" bestFit="1" customWidth="1"/>
    <col min="4" max="4" width="20.125" bestFit="1" customWidth="1"/>
    <col min="5" max="5" width="16.25" bestFit="1" customWidth="1"/>
    <col min="6" max="6" width="25.25" bestFit="1" customWidth="1"/>
    <col min="7" max="7" width="20.375" bestFit="1" customWidth="1"/>
    <col min="8" max="8" width="23.5" bestFit="1" customWidth="1"/>
  </cols>
  <sheetData>
    <row r="1" spans="1:8">
      <c r="A1" s="17" t="s">
        <v>8388</v>
      </c>
      <c r="B1" s="17" t="s">
        <v>8407</v>
      </c>
      <c r="C1" s="17" t="s">
        <v>8408</v>
      </c>
      <c r="D1" s="17" t="s">
        <v>8409</v>
      </c>
      <c r="E1" s="17" t="s">
        <v>8410</v>
      </c>
      <c r="F1" s="17" t="s">
        <v>8411</v>
      </c>
      <c r="G1" s="17" t="s">
        <v>8412</v>
      </c>
      <c r="H1" s="17" t="s">
        <v>8413</v>
      </c>
    </row>
    <row r="2" spans="1:8">
      <c r="A2" t="s">
        <v>8414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20">
        <f>D2/E2</f>
        <v>0</v>
      </c>
    </row>
    <row r="3" spans="1:8">
      <c r="A3" t="s">
        <v>8425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20">
        <f t="shared" ref="H3:H13" si="3">D3/E3</f>
        <v>0</v>
      </c>
    </row>
    <row r="4" spans="1:8">
      <c r="A4" t="s">
        <v>8415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20">
        <f t="shared" si="3"/>
        <v>0</v>
      </c>
    </row>
    <row r="5" spans="1:8">
      <c r="A5" t="s">
        <v>8416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20">
        <f t="shared" si="3"/>
        <v>0</v>
      </c>
    </row>
    <row r="6" spans="1:8">
      <c r="A6" t="s">
        <v>8417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20">
        <f t="shared" si="3"/>
        <v>0</v>
      </c>
    </row>
    <row r="7" spans="1:8">
      <c r="A7" t="s">
        <v>8418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20">
        <f t="shared" si="3"/>
        <v>0</v>
      </c>
    </row>
    <row r="8" spans="1:8">
      <c r="A8" t="s">
        <v>8419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20">
        <f t="shared" si="3"/>
        <v>0</v>
      </c>
    </row>
    <row r="9" spans="1:8">
      <c r="A9" t="s">
        <v>8420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20">
        <f t="shared" si="3"/>
        <v>0</v>
      </c>
    </row>
    <row r="10" spans="1:8">
      <c r="A10" t="s">
        <v>8421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20">
        <f t="shared" si="3"/>
        <v>0</v>
      </c>
    </row>
    <row r="11" spans="1:8">
      <c r="A11" t="s">
        <v>8422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20">
        <f t="shared" si="3"/>
        <v>0</v>
      </c>
    </row>
    <row r="12" spans="1:8">
      <c r="A12" t="s">
        <v>8423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20">
        <f t="shared" si="3"/>
        <v>0</v>
      </c>
    </row>
    <row r="13" spans="1:8">
      <c r="A13" t="s">
        <v>8424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20">
        <f t="shared" si="3"/>
        <v>0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BAC5B-50F0-423F-B332-3C5155CB5F8F}">
  <dimension ref="A1:C14"/>
  <sheetViews>
    <sheetView workbookViewId="0">
      <selection activeCell="B5" sqref="B5"/>
    </sheetView>
  </sheetViews>
  <sheetFormatPr defaultRowHeight="15"/>
  <cols>
    <col min="1" max="1" width="30.5" bestFit="1" customWidth="1"/>
    <col min="2" max="2" width="13.125" style="16" bestFit="1" customWidth="1"/>
    <col min="3" max="3" width="13.625" style="16" bestFit="1" customWidth="1"/>
  </cols>
  <sheetData>
    <row r="1" spans="1:3">
      <c r="B1" s="18" t="s">
        <v>8392</v>
      </c>
      <c r="C1" s="18" t="s">
        <v>8393</v>
      </c>
    </row>
    <row r="2" spans="1:3">
      <c r="A2" s="17" t="s">
        <v>8394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>
      <c r="A3" s="17" t="s">
        <v>8395</v>
      </c>
      <c r="B3" s="16">
        <f>MEDIAN('Successful US Kickstarters'!D:D)</f>
        <v>3000</v>
      </c>
      <c r="C3" s="16">
        <f>MEDIAN('Failed US Kickstarters'!D:D)</f>
        <v>5000</v>
      </c>
    </row>
    <row r="4" spans="1:3">
      <c r="A4" s="17" t="s">
        <v>8398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>
      <c r="A5" s="17" t="s">
        <v>8399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>
      <c r="A6" s="17" t="s">
        <v>8400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>
      <c r="A7" s="17" t="s">
        <v>8401</v>
      </c>
      <c r="B7" s="16">
        <f>B5-B6</f>
        <v>3500</v>
      </c>
      <c r="C7" s="16">
        <f>C5-C6</f>
        <v>8000</v>
      </c>
    </row>
    <row r="9" spans="1:3">
      <c r="A9" s="17" t="s">
        <v>8396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>
      <c r="A10" s="17" t="s">
        <v>8397</v>
      </c>
      <c r="B10" s="16">
        <f>MEDIAN('Successful US Kickstarters'!E:E)</f>
        <v>3167.5</v>
      </c>
      <c r="C10" s="16">
        <f>MEDIAN('Failed US Kickstarters'!E:E)</f>
        <v>103</v>
      </c>
    </row>
    <row r="11" spans="1:3">
      <c r="A11" s="17" t="s">
        <v>8402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>
      <c r="A12" s="17" t="s">
        <v>8403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>
      <c r="A13" s="17" t="s">
        <v>8404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>
      <c r="A14" s="17" t="s">
        <v>8405</v>
      </c>
      <c r="B14" s="16">
        <f>B12-B13</f>
        <v>3982.4925000000003</v>
      </c>
      <c r="C14" s="16">
        <f>C12-C13</f>
        <v>491.75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1A2D9-A64C-4A8A-B0EF-60514C0CC111}">
  <dimension ref="A1:T251"/>
  <sheetViews>
    <sheetView topLeftCell="A195" workbookViewId="0">
      <selection activeCell="A195" sqref="A195"/>
    </sheetView>
  </sheetViews>
  <sheetFormatPr defaultRowHeight="15"/>
  <cols>
    <col min="1" max="1" width="5.5" bestFit="1" customWidth="1"/>
    <col min="2" max="2" width="33.25" bestFit="1" customWidth="1"/>
    <col min="3" max="3" width="44.625" bestFit="1" customWidth="1"/>
    <col min="4" max="4" width="13.375" bestFit="1" customWidth="1"/>
    <col min="5" max="5" width="10.5" bestFit="1" customWidth="1"/>
    <col min="6" max="6" width="10.875" bestFit="1" customWidth="1"/>
    <col min="8" max="8" width="10.25" bestFit="1" customWidth="1"/>
    <col min="9" max="9" width="11.625" bestFit="1" customWidth="1"/>
    <col min="10" max="10" width="13.75" bestFit="1" customWidth="1"/>
    <col min="11" max="11" width="11.75" bestFit="1" customWidth="1"/>
    <col min="12" max="12" width="16.25" bestFit="1" customWidth="1"/>
    <col min="13" max="13" width="10.25" bestFit="1" customWidth="1"/>
    <col min="14" max="14" width="29.125" bestFit="1" customWidth="1"/>
    <col min="15" max="15" width="21.25" bestFit="1" customWidth="1"/>
    <col min="16" max="16" width="20.375" bestFit="1" customWidth="1"/>
    <col min="17" max="17" width="17.875" bestFit="1" customWidth="1"/>
    <col min="18" max="18" width="14" bestFit="1" customWidth="1"/>
    <col min="19" max="19" width="28.125" bestFit="1" customWidth="1"/>
    <col min="20" max="20" width="26.25" bestFit="1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8360</v>
      </c>
      <c r="S1" s="12" t="s">
        <v>8366</v>
      </c>
      <c r="T1" s="12" t="s">
        <v>8367</v>
      </c>
    </row>
    <row r="2" spans="1:20" ht="4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3">
        <v>42492.737847222219</v>
      </c>
      <c r="T2" s="13">
        <v>42534.166666666672</v>
      </c>
    </row>
    <row r="3" spans="1:20" ht="4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3">
        <v>42103.016585648147</v>
      </c>
      <c r="T3" s="13">
        <v>42163.016585648147</v>
      </c>
    </row>
    <row r="4" spans="1:20" ht="4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3">
        <v>42108.692060185189</v>
      </c>
      <c r="T4" s="13">
        <v>42153.692060185189</v>
      </c>
    </row>
    <row r="5" spans="1:20" ht="4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3">
        <v>42453.806307870371</v>
      </c>
      <c r="T5" s="13">
        <v>42513.806307870371</v>
      </c>
    </row>
    <row r="6" spans="1:20" ht="4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3">
        <v>42123.648831018523</v>
      </c>
      <c r="T6" s="13">
        <v>42153.648831018523</v>
      </c>
    </row>
    <row r="7" spans="1:20" ht="4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3">
        <v>41858.007071759261</v>
      </c>
      <c r="T7" s="13">
        <v>41888.007071759261</v>
      </c>
    </row>
    <row r="8" spans="1:20" ht="4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3">
        <v>41781.045173611114</v>
      </c>
      <c r="T8" s="13">
        <v>41811.045173611114</v>
      </c>
    </row>
    <row r="9" spans="1:20" ht="60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3">
        <v>42370.007766203707</v>
      </c>
      <c r="T9" s="13">
        <v>42398.981944444444</v>
      </c>
    </row>
    <row r="10" spans="1:20" ht="4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4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3">
        <v>42480.800648148142</v>
      </c>
      <c r="T11" s="13">
        <v>42540.800648148142</v>
      </c>
    </row>
    <row r="12" spans="1:20" ht="4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3">
        <v>41784.789687500001</v>
      </c>
      <c r="T12" s="13">
        <v>41814.789687500001</v>
      </c>
    </row>
    <row r="13" spans="1:20" ht="4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3">
        <v>41831.675034722226</v>
      </c>
      <c r="T13" s="13">
        <v>41891.675034722226</v>
      </c>
    </row>
    <row r="14" spans="1:20" ht="4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3">
        <v>41950.114108796297</v>
      </c>
      <c r="T14" s="13">
        <v>42010.114108796297</v>
      </c>
    </row>
    <row r="15" spans="1:20" ht="4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3">
        <v>42627.955104166671</v>
      </c>
      <c r="T15" s="13">
        <v>42657.916666666672</v>
      </c>
    </row>
    <row r="16" spans="1:20" ht="4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3">
        <v>42531.195277777777</v>
      </c>
      <c r="T16" s="13">
        <v>42555.166666666672</v>
      </c>
    </row>
    <row r="17" spans="1:20" ht="4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3">
        <v>42618.827013888891</v>
      </c>
      <c r="T17" s="13">
        <v>42648.827013888891</v>
      </c>
    </row>
    <row r="18" spans="1:20" ht="60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3">
        <v>42540.593530092592</v>
      </c>
      <c r="T18" s="13">
        <v>42570.593530092592</v>
      </c>
    </row>
    <row r="19" spans="1:20" ht="4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3">
        <v>41746.189409722225</v>
      </c>
      <c r="T19" s="13">
        <v>41776.189409722225</v>
      </c>
    </row>
    <row r="20" spans="1:20" ht="4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30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3">
        <v>42115.11618055556</v>
      </c>
      <c r="T21" s="13">
        <v>42175.11618055556</v>
      </c>
    </row>
    <row r="22" spans="1:20" ht="4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3">
        <v>42002.817488425921</v>
      </c>
      <c r="T22" s="13">
        <v>42032.817488425921</v>
      </c>
    </row>
    <row r="23" spans="1:20" ht="4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3">
        <v>42722.84474537037</v>
      </c>
      <c r="T23" s="13">
        <v>42752.84474537037</v>
      </c>
    </row>
    <row r="24" spans="1:20" ht="4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3">
        <v>42465.128391203703</v>
      </c>
      <c r="T24" s="13">
        <v>42495.128391203703</v>
      </c>
    </row>
    <row r="25" spans="1:20" ht="4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3">
        <v>42171.743969907402</v>
      </c>
      <c r="T25" s="13">
        <v>42201.743969907402</v>
      </c>
    </row>
    <row r="26" spans="1:20" ht="4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3">
        <v>42672.955138888887</v>
      </c>
      <c r="T26" s="13">
        <v>42704.708333333328</v>
      </c>
    </row>
    <row r="27" spans="1:20" ht="4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3">
        <v>42359.725243055553</v>
      </c>
      <c r="T27" s="13">
        <v>42389.725243055553</v>
      </c>
    </row>
    <row r="28" spans="1:20" ht="4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3">
        <v>42192.905694444446</v>
      </c>
      <c r="T28" s="13">
        <v>42236.711805555555</v>
      </c>
    </row>
    <row r="29" spans="1:20" ht="4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3">
        <v>41916.597638888888</v>
      </c>
      <c r="T29" s="13">
        <v>41976.639305555553</v>
      </c>
    </row>
    <row r="30" spans="1:20" ht="4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4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3">
        <v>42370.90320601852</v>
      </c>
      <c r="T31" s="13">
        <v>42406.207638888889</v>
      </c>
    </row>
    <row r="32" spans="1:20" ht="30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3">
        <v>41948.727256944447</v>
      </c>
      <c r="T32" s="13">
        <v>41978.727256944447</v>
      </c>
    </row>
    <row r="33" spans="1:20" ht="30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3">
        <v>42047.07640046296</v>
      </c>
      <c r="T33" s="13">
        <v>42077.034733796296</v>
      </c>
    </row>
    <row r="34" spans="1:20" ht="4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3">
        <v>42261.632916666669</v>
      </c>
      <c r="T34" s="13">
        <v>42266.165972222225</v>
      </c>
    </row>
    <row r="35" spans="1:20" ht="4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3">
        <v>41985.427361111113</v>
      </c>
      <c r="T35" s="13">
        <v>42015.427361111113</v>
      </c>
    </row>
    <row r="36" spans="1:20" ht="4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3">
        <v>41922.535185185188</v>
      </c>
      <c r="T36" s="13">
        <v>41930.207638888889</v>
      </c>
    </row>
    <row r="37" spans="1:20" ht="4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3">
        <v>41850.863252314812</v>
      </c>
      <c r="T37" s="13">
        <v>41880.863252314812</v>
      </c>
    </row>
    <row r="38" spans="1:20" ht="4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3">
        <v>41831.742962962962</v>
      </c>
      <c r="T38" s="13">
        <v>41860.125</v>
      </c>
    </row>
    <row r="39" spans="1:20" ht="4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3">
        <v>42415.883425925931</v>
      </c>
      <c r="T39" s="13">
        <v>42475.84175925926</v>
      </c>
    </row>
    <row r="40" spans="1:20" ht="4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3">
        <v>41869.714166666665</v>
      </c>
      <c r="T40" s="13">
        <v>41876.875</v>
      </c>
    </row>
    <row r="41" spans="1:20" ht="30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3">
        <v>41953.773090277777</v>
      </c>
      <c r="T41" s="13">
        <v>42013.083333333328</v>
      </c>
    </row>
    <row r="42" spans="1:20" ht="30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3">
        <v>42037.986284722225</v>
      </c>
      <c r="T42" s="13">
        <v>42097.944618055553</v>
      </c>
    </row>
    <row r="43" spans="1:20" ht="4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3">
        <v>41811.555462962962</v>
      </c>
      <c r="T43" s="13">
        <v>41812.875</v>
      </c>
    </row>
    <row r="44" spans="1:20" ht="4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3">
        <v>42701.908807870372</v>
      </c>
      <c r="T44" s="13">
        <v>42716.25</v>
      </c>
    </row>
    <row r="45" spans="1:20" ht="4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3">
        <v>42258.646504629629</v>
      </c>
      <c r="T45" s="13">
        <v>42288.645196759258</v>
      </c>
    </row>
    <row r="46" spans="1:20" ht="4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3">
        <v>42278.664965277778</v>
      </c>
      <c r="T46" s="13">
        <v>42308.664965277778</v>
      </c>
    </row>
    <row r="47" spans="1:20" ht="4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3">
        <v>42515.078217592592</v>
      </c>
      <c r="T47" s="13">
        <v>42575.078217592592</v>
      </c>
    </row>
    <row r="48" spans="1:20" ht="60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3">
        <v>41830.234166666669</v>
      </c>
      <c r="T48" s="13">
        <v>41860.234166666669</v>
      </c>
    </row>
    <row r="49" spans="1:20" ht="4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3">
        <v>41982.904386574075</v>
      </c>
      <c r="T49" s="13">
        <v>42042.904386574075</v>
      </c>
    </row>
    <row r="50" spans="1:20" ht="30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4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3">
        <v>42196.166874999995</v>
      </c>
      <c r="T51" s="13">
        <v>42256.166874999995</v>
      </c>
    </row>
    <row r="52" spans="1:20" ht="4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ht="4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3">
        <v>42199.648912037039</v>
      </c>
      <c r="T53" s="13">
        <v>42217.041666666672</v>
      </c>
    </row>
    <row r="54" spans="1:20" ht="4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3">
        <v>42444.877743055549</v>
      </c>
      <c r="T54" s="13">
        <v>42504.877743055549</v>
      </c>
    </row>
    <row r="55" spans="1:20" ht="60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3">
        <v>42499.731701388882</v>
      </c>
      <c r="T55" s="13">
        <v>42529.731701388882</v>
      </c>
    </row>
    <row r="56" spans="1:20" ht="4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3">
        <v>41929.266215277778</v>
      </c>
      <c r="T56" s="13">
        <v>41968.823611111111</v>
      </c>
    </row>
    <row r="57" spans="1:20" ht="4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3">
        <v>42142.768819444449</v>
      </c>
      <c r="T57" s="13">
        <v>42182.768819444449</v>
      </c>
    </row>
    <row r="58" spans="1:20" ht="4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3">
        <v>42354.131643518514</v>
      </c>
      <c r="T58" s="13">
        <v>42384.131643518514</v>
      </c>
    </row>
    <row r="59" spans="1:20" ht="4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3">
        <v>41828.922905092593</v>
      </c>
      <c r="T59" s="13">
        <v>41888.922905092593</v>
      </c>
    </row>
    <row r="60" spans="1:20" ht="4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4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3">
        <v>42278.629710648151</v>
      </c>
      <c r="T61" s="13">
        <v>42306.629710648151</v>
      </c>
    </row>
    <row r="62" spans="1:20" ht="4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3">
        <v>41826.61954861111</v>
      </c>
      <c r="T62" s="13">
        <v>41856.61954861111</v>
      </c>
    </row>
    <row r="63" spans="1:20" ht="4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3">
        <v>42205.171018518522</v>
      </c>
      <c r="T63" s="13">
        <v>42235.171018518522</v>
      </c>
    </row>
    <row r="64" spans="1:20" ht="4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3">
        <v>42041.205000000002</v>
      </c>
      <c r="T64" s="13">
        <v>42086.16333333333</v>
      </c>
    </row>
    <row r="65" spans="1:20" ht="4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3">
        <v>42203.677766203706</v>
      </c>
      <c r="T65" s="13">
        <v>42233.677766203706</v>
      </c>
    </row>
    <row r="66" spans="1:20" ht="4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3">
        <v>41983.752847222218</v>
      </c>
      <c r="T66" s="13">
        <v>42014.140972222223</v>
      </c>
    </row>
    <row r="67" spans="1:20" ht="4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3">
        <v>42103.024398148147</v>
      </c>
      <c r="T67" s="13">
        <v>42112.9375</v>
      </c>
    </row>
    <row r="68" spans="1:20" ht="4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3">
        <v>42089.901574074072</v>
      </c>
      <c r="T68" s="13">
        <v>42149.901574074072</v>
      </c>
    </row>
    <row r="69" spans="1:20" ht="30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3">
        <v>42297.691006944442</v>
      </c>
      <c r="T69" s="13">
        <v>42320.290972222225</v>
      </c>
    </row>
    <row r="70" spans="1:20" ht="4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4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3">
        <v>42325.920717592591</v>
      </c>
      <c r="T71" s="13">
        <v>42355.920717592591</v>
      </c>
    </row>
    <row r="72" spans="1:20" ht="4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3">
        <v>41858.214629629627</v>
      </c>
      <c r="T72" s="13">
        <v>41888.214629629627</v>
      </c>
    </row>
    <row r="73" spans="1:20" ht="30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3">
        <v>41793.710231481484</v>
      </c>
      <c r="T73" s="13">
        <v>41823.710231481484</v>
      </c>
    </row>
    <row r="74" spans="1:20" ht="4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3">
        <v>41793.814259259263</v>
      </c>
      <c r="T74" s="13">
        <v>41825.165972222225</v>
      </c>
    </row>
    <row r="75" spans="1:20" ht="4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3">
        <v>41831.697939814818</v>
      </c>
      <c r="T75" s="13">
        <v>41861.697939814818</v>
      </c>
    </row>
    <row r="76" spans="1:20" ht="30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3">
        <v>42621.389340277776</v>
      </c>
      <c r="T76" s="13">
        <v>42651.389340277776</v>
      </c>
    </row>
    <row r="77" spans="1:20" ht="4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3">
        <v>41780.785729166666</v>
      </c>
      <c r="T77" s="13">
        <v>41840.785729166666</v>
      </c>
    </row>
    <row r="78" spans="1:20" ht="4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3">
        <v>41766.072500000002</v>
      </c>
      <c r="T78" s="13">
        <v>41791.072500000002</v>
      </c>
    </row>
    <row r="79" spans="1:20" ht="4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3">
        <v>41766.617291666669</v>
      </c>
      <c r="T79" s="13">
        <v>41793.290972222225</v>
      </c>
    </row>
    <row r="80" spans="1:20" ht="60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4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3">
        <v>41885.221550925926</v>
      </c>
      <c r="T81" s="13">
        <v>41916.290972222225</v>
      </c>
    </row>
    <row r="82" spans="1:20" ht="4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3">
        <v>42159.224432870367</v>
      </c>
      <c r="T82" s="13">
        <v>42204.224432870367</v>
      </c>
    </row>
    <row r="83" spans="1:20" ht="4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3">
        <v>42265.817002314812</v>
      </c>
      <c r="T83" s="13">
        <v>42295.817002314812</v>
      </c>
    </row>
    <row r="84" spans="1:20" ht="30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3">
        <v>41975.124340277776</v>
      </c>
      <c r="T84" s="13">
        <v>42005.124340277776</v>
      </c>
    </row>
    <row r="85" spans="1:20" ht="4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3">
        <v>42065.190694444449</v>
      </c>
      <c r="T85" s="13">
        <v>42090.149027777778</v>
      </c>
    </row>
    <row r="86" spans="1:20" ht="30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3">
        <v>41848.84002314815</v>
      </c>
      <c r="T86" s="13">
        <v>41883.84002314815</v>
      </c>
    </row>
    <row r="87" spans="1:20" ht="30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3">
        <v>42103.884930555556</v>
      </c>
      <c r="T87" s="13">
        <v>42133.884930555556</v>
      </c>
    </row>
    <row r="88" spans="1:20" ht="7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3">
        <v>42059.970729166671</v>
      </c>
      <c r="T88" s="13">
        <v>42089.929062499999</v>
      </c>
    </row>
    <row r="89" spans="1:20" ht="4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3">
        <v>42041.743090277778</v>
      </c>
      <c r="T89" s="13">
        <v>42071.701423611114</v>
      </c>
    </row>
    <row r="90" spans="1:20" ht="4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3">
        <v>41829.73715277778</v>
      </c>
      <c r="T90" s="13">
        <v>41852.716666666667</v>
      </c>
    </row>
    <row r="91" spans="1:20" ht="4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3">
        <v>41789.893599537041</v>
      </c>
      <c r="T91" s="13">
        <v>41815.875</v>
      </c>
    </row>
    <row r="92" spans="1:20" ht="4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3">
        <v>41833.660995370366</v>
      </c>
      <c r="T92" s="13">
        <v>41863.660995370366</v>
      </c>
    </row>
    <row r="93" spans="1:20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3">
        <v>41914.590011574073</v>
      </c>
      <c r="T93" s="13">
        <v>41955.907638888893</v>
      </c>
    </row>
    <row r="94" spans="1:20" ht="30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3">
        <v>42611.261064814811</v>
      </c>
      <c r="T94" s="13">
        <v>42625.707638888889</v>
      </c>
    </row>
    <row r="95" spans="1:20" ht="4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3">
        <v>42253.633159722223</v>
      </c>
      <c r="T95" s="13">
        <v>42313.674826388888</v>
      </c>
    </row>
    <row r="96" spans="1:20" ht="4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3">
        <v>42295.891828703709</v>
      </c>
      <c r="T96" s="13">
        <v>42325.933495370366</v>
      </c>
    </row>
    <row r="97" spans="1:20" ht="30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3">
        <v>42402.947002314817</v>
      </c>
      <c r="T97" s="13">
        <v>42452.145138888889</v>
      </c>
    </row>
    <row r="98" spans="1:20" ht="4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3">
        <v>42509.814108796301</v>
      </c>
      <c r="T98" s="13">
        <v>42539.814108796301</v>
      </c>
    </row>
    <row r="99" spans="1:20" ht="4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4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30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4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4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3">
        <v>41779.657870370371</v>
      </c>
      <c r="T103" s="13">
        <v>41821.25</v>
      </c>
    </row>
    <row r="104" spans="1:20" ht="4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4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4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4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30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4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4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30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30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4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4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4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4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4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4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4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4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4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4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4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4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4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4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4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4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4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4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4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60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4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4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4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4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30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4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4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4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4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4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4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4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4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4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4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4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4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4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4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4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4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60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4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4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4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4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3">
        <v>42534.866875</v>
      </c>
      <c r="T158" s="13">
        <v>42564.866875</v>
      </c>
    </row>
    <row r="159" spans="1:20" ht="4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4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4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4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30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4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4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30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4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30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4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4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4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4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4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4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3">
        <v>41842.828680555554</v>
      </c>
      <c r="T174" s="13">
        <v>41882.827650462961</v>
      </c>
    </row>
    <row r="175" spans="1:20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4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4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3">
        <v>42020.587349537032</v>
      </c>
      <c r="T177" s="13">
        <v>42050.587349537032</v>
      </c>
    </row>
    <row r="178" spans="1:20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4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4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4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4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4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4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4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4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4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4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4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30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4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4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4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4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4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4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4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4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4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4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30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4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3">
        <v>41804.937083333331</v>
      </c>
      <c r="T202" s="13">
        <v>41821.9375</v>
      </c>
    </row>
    <row r="203" spans="1:20" ht="4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4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4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4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3">
        <v>42144.231527777782</v>
      </c>
      <c r="T206" s="13">
        <v>42203.125</v>
      </c>
    </row>
    <row r="207" spans="1:20" ht="4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4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4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4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4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4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4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60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4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4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4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4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4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30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4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4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4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30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3">
        <v>42031.666898148149</v>
      </c>
      <c r="T224" s="13">
        <v>42064.125</v>
      </c>
    </row>
    <row r="225" spans="1:20" ht="4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4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4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3">
        <v>42695.7105787037</v>
      </c>
      <c r="T227" s="13">
        <v>42725.7105787037</v>
      </c>
    </row>
    <row r="228" spans="1:20" ht="4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4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4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4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4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4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4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3">
        <v>42304.940960648149</v>
      </c>
      <c r="T234" s="13">
        <v>42329.166666666672</v>
      </c>
    </row>
    <row r="235" spans="1:20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4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4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3">
        <v>42209.67288194444</v>
      </c>
      <c r="T237" s="13">
        <v>42223.625</v>
      </c>
    </row>
    <row r="238" spans="1:20" ht="4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4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4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4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4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30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4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4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4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4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4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4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4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4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phoneticPr fontId="2" type="noConversion"/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">
    <cfRule type="colorScale" priority="7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4494A-130D-4B9A-92B3-78590FC7DCD5}">
  <dimension ref="A1:T413"/>
  <sheetViews>
    <sheetView topLeftCell="A290" workbookViewId="0">
      <selection activeCell="A290" sqref="A290"/>
    </sheetView>
  </sheetViews>
  <sheetFormatPr defaultRowHeight="15"/>
  <cols>
    <col min="1" max="1" width="5.5" bestFit="1" customWidth="1"/>
    <col min="2" max="2" width="33.375" bestFit="1" customWidth="1"/>
    <col min="3" max="3" width="44.625" bestFit="1" customWidth="1"/>
    <col min="4" max="4" width="13.375" bestFit="1" customWidth="1"/>
    <col min="5" max="5" width="11.625" bestFit="1" customWidth="1"/>
    <col min="6" max="6" width="10.875" bestFit="1" customWidth="1"/>
    <col min="8" max="8" width="10.25" bestFit="1" customWidth="1"/>
    <col min="9" max="9" width="11.625" bestFit="1" customWidth="1"/>
    <col min="10" max="10" width="13.75" bestFit="1" customWidth="1"/>
    <col min="11" max="11" width="11.75" bestFit="1" customWidth="1"/>
    <col min="12" max="12" width="16.25" bestFit="1" customWidth="1"/>
    <col min="13" max="13" width="10.25" bestFit="1" customWidth="1"/>
    <col min="14" max="14" width="29.125" bestFit="1" customWidth="1"/>
    <col min="15" max="15" width="21.25" bestFit="1" customWidth="1"/>
    <col min="16" max="16" width="20.375" bestFit="1" customWidth="1"/>
    <col min="17" max="17" width="17.875" bestFit="1" customWidth="1"/>
    <col min="18" max="18" width="14" bestFit="1" customWidth="1"/>
    <col min="19" max="19" width="28.125" bestFit="1" customWidth="1"/>
    <col min="20" max="20" width="26.25" bestFit="1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8359</v>
      </c>
      <c r="R1" s="1" t="s">
        <v>8360</v>
      </c>
      <c r="S1" s="12" t="s">
        <v>8366</v>
      </c>
      <c r="T1" s="12" t="s">
        <v>8367</v>
      </c>
    </row>
    <row r="2" spans="1:20" ht="4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3">
        <v>42646.092812499999</v>
      </c>
      <c r="T2" s="13">
        <v>42675.207638888889</v>
      </c>
    </row>
    <row r="3" spans="1:20" ht="4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3">
        <v>42430.040798611109</v>
      </c>
      <c r="T3" s="13">
        <v>42449.999131944445</v>
      </c>
    </row>
    <row r="4" spans="1:20" ht="4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3">
        <v>42238.13282407407</v>
      </c>
      <c r="T4" s="13">
        <v>42268.13282407407</v>
      </c>
    </row>
    <row r="5" spans="1:20" ht="4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3">
        <v>41850.400937500002</v>
      </c>
      <c r="T5" s="13">
        <v>41895.400937500002</v>
      </c>
    </row>
    <row r="6" spans="1:20" ht="60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3">
        <v>42753.205625000002</v>
      </c>
      <c r="T6" s="13">
        <v>42783.670138888891</v>
      </c>
    </row>
    <row r="7" spans="1:20" ht="30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3">
        <v>42155.920219907406</v>
      </c>
      <c r="T7" s="13">
        <v>42176.888888888891</v>
      </c>
    </row>
    <row r="8" spans="1:20" ht="4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3">
        <v>42157.591064814813</v>
      </c>
      <c r="T8" s="13">
        <v>42179.083333333328</v>
      </c>
    </row>
    <row r="9" spans="1:20" ht="4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3">
        <v>42676.065150462964</v>
      </c>
      <c r="T9" s="13">
        <v>42721.290972222225</v>
      </c>
    </row>
    <row r="10" spans="1:20" ht="4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4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3">
        <v>42282.768414351856</v>
      </c>
      <c r="T11" s="13">
        <v>42312.810081018513</v>
      </c>
    </row>
    <row r="12" spans="1:20" ht="4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3">
        <v>42473.794710648144</v>
      </c>
      <c r="T12" s="13">
        <v>42503.794710648144</v>
      </c>
    </row>
    <row r="13" spans="1:20" ht="4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3">
        <v>42712.23474537037</v>
      </c>
      <c r="T13" s="13">
        <v>42735.707638888889</v>
      </c>
    </row>
    <row r="14" spans="1:20" ht="4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3">
        <v>42561.154664351852</v>
      </c>
      <c r="T14" s="13">
        <v>42592.166666666672</v>
      </c>
    </row>
    <row r="15" spans="1:20" ht="4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3">
        <v>42709.134780092587</v>
      </c>
      <c r="T15" s="13">
        <v>42739.134780092587</v>
      </c>
    </row>
    <row r="16" spans="1:20" ht="30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3">
        <v>42086.614942129629</v>
      </c>
      <c r="T16" s="13">
        <v>42117.290972222225</v>
      </c>
    </row>
    <row r="17" spans="1:20" ht="4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3">
        <v>42064.652673611112</v>
      </c>
      <c r="T17" s="13">
        <v>42101.291666666672</v>
      </c>
    </row>
    <row r="18" spans="1:20" ht="60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3">
        <v>42292.701053240744</v>
      </c>
      <c r="T18" s="13">
        <v>42322.742719907401</v>
      </c>
    </row>
    <row r="19" spans="1:20" ht="4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3">
        <v>42461.747199074074</v>
      </c>
      <c r="T19" s="13">
        <v>42491.747199074074</v>
      </c>
    </row>
    <row r="20" spans="1:20" ht="4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4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3">
        <v>42483.675208333334</v>
      </c>
      <c r="T21" s="13">
        <v>42522.789583333331</v>
      </c>
    </row>
    <row r="22" spans="1:20" ht="4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3">
        <v>42195.749745370369</v>
      </c>
      <c r="T22" s="13">
        <v>42206.125</v>
      </c>
    </row>
    <row r="23" spans="1:20" ht="4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3">
        <v>42675.057997685188</v>
      </c>
      <c r="T23" s="13">
        <v>42705.099664351852</v>
      </c>
    </row>
    <row r="24" spans="1:20" ht="4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3">
        <v>42018.94159722222</v>
      </c>
      <c r="T24" s="13">
        <v>42047.291666666672</v>
      </c>
    </row>
    <row r="25" spans="1:20" ht="30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3">
        <v>42026.924976851849</v>
      </c>
      <c r="T25" s="13">
        <v>42052.207638888889</v>
      </c>
    </row>
    <row r="26" spans="1:20" ht="4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3">
        <v>41920.787534722222</v>
      </c>
      <c r="T26" s="13">
        <v>41941.787534722222</v>
      </c>
    </row>
    <row r="27" spans="1:20" ht="4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3">
        <v>42558.189432870371</v>
      </c>
      <c r="T27" s="13">
        <v>42587.875</v>
      </c>
    </row>
    <row r="28" spans="1:20" ht="4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3">
        <v>41808.198518518519</v>
      </c>
      <c r="T28" s="13">
        <v>41838.198518518519</v>
      </c>
    </row>
    <row r="29" spans="1:20" ht="4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3">
        <v>42550.701886574068</v>
      </c>
      <c r="T29" s="13">
        <v>42580.701886574068</v>
      </c>
    </row>
    <row r="30" spans="1:20" ht="30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4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3">
        <v>42016.938692129625</v>
      </c>
      <c r="T31" s="13">
        <v>42046.938692129625</v>
      </c>
    </row>
    <row r="32" spans="1:20" ht="4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3">
        <v>42591.899988425925</v>
      </c>
      <c r="T32" s="13">
        <v>42622.166666666672</v>
      </c>
    </row>
    <row r="33" spans="1:20" ht="4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3">
        <v>42183.231006944443</v>
      </c>
      <c r="T33" s="13">
        <v>42228.231006944443</v>
      </c>
    </row>
    <row r="34" spans="1:20" ht="4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3">
        <v>41780.525937500002</v>
      </c>
      <c r="T34" s="13">
        <v>41796.958333333336</v>
      </c>
    </row>
    <row r="35" spans="1:20" ht="4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3">
        <v>42158.065694444449</v>
      </c>
      <c r="T35" s="13">
        <v>42201</v>
      </c>
    </row>
    <row r="36" spans="1:20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3">
        <v>42154.873124999998</v>
      </c>
      <c r="T36" s="13">
        <v>42184.873124999998</v>
      </c>
    </row>
    <row r="37" spans="1:20" ht="4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3">
        <v>42208.84646990741</v>
      </c>
      <c r="T37" s="13">
        <v>42238.84646990741</v>
      </c>
    </row>
    <row r="38" spans="1:20" ht="4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3">
        <v>42451.496817129635</v>
      </c>
      <c r="T38" s="13">
        <v>42459.610416666663</v>
      </c>
    </row>
    <row r="39" spans="1:20" ht="4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3">
        <v>41759.13962962963</v>
      </c>
      <c r="T39" s="13">
        <v>41791.165972222225</v>
      </c>
    </row>
    <row r="40" spans="1:20" ht="4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4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3">
        <v>42250.598217592589</v>
      </c>
      <c r="T41" s="13">
        <v>42270.598217592589</v>
      </c>
    </row>
    <row r="42" spans="1:20" ht="4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3">
        <v>42060.683935185181</v>
      </c>
      <c r="T42" s="13">
        <v>42090.642268518524</v>
      </c>
    </row>
    <row r="43" spans="1:20" ht="4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3">
        <v>42136.270787037036</v>
      </c>
      <c r="T43" s="13">
        <v>42168.071527777778</v>
      </c>
    </row>
    <row r="44" spans="1:20" ht="4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3">
        <v>42171.034861111111</v>
      </c>
      <c r="T44" s="13">
        <v>42195.291666666672</v>
      </c>
    </row>
    <row r="45" spans="1:20" ht="4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3">
        <v>42494.683634259258</v>
      </c>
      <c r="T45" s="13">
        <v>42524.6875</v>
      </c>
    </row>
    <row r="46" spans="1:20" ht="30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3">
        <v>41758.839675925927</v>
      </c>
      <c r="T46" s="13">
        <v>41771.165972222225</v>
      </c>
    </row>
    <row r="47" spans="1:20" ht="30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3">
        <v>42171.824884259258</v>
      </c>
      <c r="T47" s="13">
        <v>42201.824884259258</v>
      </c>
    </row>
    <row r="48" spans="1:20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3">
        <v>42268.127696759257</v>
      </c>
      <c r="T48" s="13">
        <v>42288.083333333328</v>
      </c>
    </row>
    <row r="49" spans="1:20" ht="4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3">
        <v>42746.261782407411</v>
      </c>
      <c r="T49" s="13">
        <v>42784.207638888889</v>
      </c>
    </row>
    <row r="50" spans="1:20" ht="4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4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3">
        <v>41853.240208333329</v>
      </c>
      <c r="T51" s="13">
        <v>41876.207638888889</v>
      </c>
    </row>
    <row r="52" spans="1:20" ht="4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3">
        <v>42061.212488425925</v>
      </c>
      <c r="T52" s="13">
        <v>42089.166666666672</v>
      </c>
    </row>
    <row r="53" spans="1:20" ht="4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3">
        <v>42036.24428240741</v>
      </c>
      <c r="T53" s="13">
        <v>42064.290972222225</v>
      </c>
    </row>
    <row r="54" spans="1:20" ht="60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3">
        <v>42157.470185185186</v>
      </c>
      <c r="T54" s="13">
        <v>42187.470185185186</v>
      </c>
    </row>
    <row r="55" spans="1:20" ht="4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3">
        <v>41827.909942129627</v>
      </c>
      <c r="T55" s="13">
        <v>41857.897222222222</v>
      </c>
    </row>
    <row r="56" spans="1:20" ht="4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3">
        <v>42162.729548611111</v>
      </c>
      <c r="T56" s="13">
        <v>42192.729548611111</v>
      </c>
    </row>
    <row r="57" spans="1:20" ht="4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3">
        <v>42233.738564814819</v>
      </c>
      <c r="T57" s="13">
        <v>42263.738564814819</v>
      </c>
    </row>
    <row r="58" spans="1:20" ht="4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3">
        <v>42042.197824074072</v>
      </c>
      <c r="T58" s="13">
        <v>42072.156157407408</v>
      </c>
    </row>
    <row r="59" spans="1:20" ht="30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3">
        <v>42585.523842592593</v>
      </c>
      <c r="T59" s="13">
        <v>42599.165972222225</v>
      </c>
    </row>
    <row r="60" spans="1:20" ht="4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4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3">
        <v>41852.658310185187</v>
      </c>
      <c r="T61" s="13">
        <v>41882.658310185187</v>
      </c>
    </row>
    <row r="62" spans="1:20" ht="30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3">
        <v>42694.110185185185</v>
      </c>
      <c r="T62" s="13">
        <v>42709.041666666672</v>
      </c>
    </row>
    <row r="63" spans="1:20" ht="4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3">
        <v>42341.818379629629</v>
      </c>
      <c r="T63" s="13">
        <v>42370.166666666672</v>
      </c>
    </row>
    <row r="64" spans="1:20" ht="4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3">
        <v>41880.061006944445</v>
      </c>
      <c r="T64" s="13">
        <v>41908.065972222219</v>
      </c>
    </row>
    <row r="65" spans="1:20" ht="4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3">
        <v>41941.683865740742</v>
      </c>
      <c r="T65" s="13">
        <v>41970.125</v>
      </c>
    </row>
    <row r="66" spans="1:20" ht="60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3">
        <v>42026.88118055556</v>
      </c>
      <c r="T66" s="13">
        <v>42086.093055555553</v>
      </c>
    </row>
    <row r="67" spans="1:20" ht="4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3">
        <v>41922.640590277777</v>
      </c>
      <c r="T67" s="13">
        <v>41932.249305555553</v>
      </c>
    </row>
    <row r="68" spans="1:20" ht="4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3">
        <v>41993.824340277773</v>
      </c>
      <c r="T68" s="13">
        <v>42010.25</v>
      </c>
    </row>
    <row r="69" spans="1:20" ht="4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3">
        <v>42219.915856481486</v>
      </c>
      <c r="T69" s="13">
        <v>42240.083333333328</v>
      </c>
    </row>
    <row r="70" spans="1:20" ht="4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30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3">
        <v>41891.665324074071</v>
      </c>
      <c r="T71" s="13">
        <v>41913.166666666664</v>
      </c>
    </row>
    <row r="72" spans="1:20" ht="4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3">
        <v>41226.017361111109</v>
      </c>
      <c r="T72" s="13">
        <v>41250.083333333336</v>
      </c>
    </row>
    <row r="73" spans="1:20" ht="60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3">
        <v>40478.263923611114</v>
      </c>
      <c r="T73" s="13">
        <v>40568.166666666664</v>
      </c>
    </row>
    <row r="74" spans="1:20" ht="4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3">
        <v>41862.83997685185</v>
      </c>
      <c r="T74" s="13">
        <v>41892.83997685185</v>
      </c>
    </row>
    <row r="75" spans="1:20" ht="4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3">
        <v>40633.154363425929</v>
      </c>
      <c r="T75" s="13">
        <v>40664.207638888889</v>
      </c>
    </row>
    <row r="76" spans="1:20" ht="4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3">
        <v>40970.875671296293</v>
      </c>
      <c r="T76" s="13">
        <v>41000.834004629629</v>
      </c>
    </row>
    <row r="77" spans="1:20" ht="4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3">
        <v>41026.953055555554</v>
      </c>
      <c r="T77" s="13">
        <v>41061.953055555554</v>
      </c>
    </row>
    <row r="78" spans="1:20" ht="30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3">
        <v>41829.788252314815</v>
      </c>
      <c r="T78" s="13">
        <v>41839.208333333336</v>
      </c>
    </row>
    <row r="79" spans="1:20" ht="30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3">
        <v>41447.839722222219</v>
      </c>
      <c r="T79" s="13">
        <v>41477.839722222219</v>
      </c>
    </row>
    <row r="80" spans="1:20" ht="30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4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3">
        <v>41841.26489583333</v>
      </c>
      <c r="T81" s="13">
        <v>41864.207638888889</v>
      </c>
    </row>
    <row r="82" spans="1:20" ht="4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3">
        <v>41799.685902777775</v>
      </c>
      <c r="T82" s="13">
        <v>41827.083333333336</v>
      </c>
    </row>
    <row r="83" spans="1:20" ht="4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3">
        <v>41775.753761574073</v>
      </c>
      <c r="T83" s="13">
        <v>41805.753761574073</v>
      </c>
    </row>
    <row r="84" spans="1:20" ht="4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3">
        <v>41766.80572916667</v>
      </c>
      <c r="T84" s="13">
        <v>41799.80572916667</v>
      </c>
    </row>
    <row r="85" spans="1:20" ht="4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3">
        <v>40644.159259259257</v>
      </c>
      <c r="T85" s="13">
        <v>40666.165972222225</v>
      </c>
    </row>
    <row r="86" spans="1:20" ht="4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3">
        <v>41940.69158564815</v>
      </c>
      <c r="T86" s="13">
        <v>41969.332638888889</v>
      </c>
    </row>
    <row r="87" spans="1:20" ht="30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3">
        <v>41839.175706018519</v>
      </c>
      <c r="T87" s="13">
        <v>41853.175706018519</v>
      </c>
    </row>
    <row r="88" spans="1:20" ht="4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3">
        <v>41772.105937500004</v>
      </c>
      <c r="T88" s="13">
        <v>41803.916666666664</v>
      </c>
    </row>
    <row r="89" spans="1:20" ht="30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3">
        <v>41591.737974537034</v>
      </c>
      <c r="T89" s="13">
        <v>41621.207638888889</v>
      </c>
    </row>
    <row r="90" spans="1:20" ht="4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4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3">
        <v>40923.729953703703</v>
      </c>
      <c r="T91" s="13">
        <v>40953.729953703703</v>
      </c>
    </row>
    <row r="92" spans="1:20" ht="4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3">
        <v>41878.878379629627</v>
      </c>
      <c r="T92" s="13">
        <v>41908.878379629627</v>
      </c>
    </row>
    <row r="93" spans="1:20" ht="4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3">
        <v>41862.864675925928</v>
      </c>
      <c r="T93" s="13">
        <v>41876.864675925928</v>
      </c>
    </row>
    <row r="94" spans="1:20" ht="60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3">
        <v>40531.886886574073</v>
      </c>
      <c r="T94" s="13">
        <v>40591.886886574073</v>
      </c>
    </row>
    <row r="95" spans="1:20" ht="4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3">
        <v>41477.930914351848</v>
      </c>
      <c r="T95" s="13">
        <v>41504.625</v>
      </c>
    </row>
    <row r="96" spans="1:20" ht="4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3">
        <v>41781.666770833333</v>
      </c>
      <c r="T96" s="13">
        <v>41811.666770833333</v>
      </c>
    </row>
    <row r="97" spans="1:20" ht="30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3">
        <v>41375.702210648145</v>
      </c>
      <c r="T97" s="13">
        <v>41400.702210648145</v>
      </c>
    </row>
    <row r="98" spans="1:20" ht="60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3">
        <v>40883.949317129627</v>
      </c>
      <c r="T98" s="13">
        <v>40939.708333333336</v>
      </c>
    </row>
    <row r="99" spans="1:20" ht="4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3">
        <v>41491.79478009259</v>
      </c>
      <c r="T99" s="13">
        <v>41509.79478009259</v>
      </c>
    </row>
    <row r="100" spans="1:20" ht="4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4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4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4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4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4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30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60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30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30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30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3">
        <v>42772.833379629628</v>
      </c>
      <c r="T110" s="13">
        <v>42806.875</v>
      </c>
    </row>
    <row r="111" spans="1:20" ht="30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30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4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4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3">
        <v>42503.559467592597</v>
      </c>
      <c r="T114" s="13">
        <v>42524.875</v>
      </c>
    </row>
    <row r="115" spans="1:20" ht="30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4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4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4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4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4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60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4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30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60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30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4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3">
        <v>42262.096782407403</v>
      </c>
      <c r="T126" s="13">
        <v>42286</v>
      </c>
    </row>
    <row r="127" spans="1:20" ht="4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4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30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4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4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4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4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3">
        <v>42602.576712962968</v>
      </c>
      <c r="T133" s="13">
        <v>42621.15625</v>
      </c>
    </row>
    <row r="134" spans="1:20" ht="4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30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4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4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4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30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30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3">
        <v>42284.516064814816</v>
      </c>
      <c r="T140" s="13">
        <v>42307.875</v>
      </c>
    </row>
    <row r="141" spans="1:20" ht="30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4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3">
        <v>42136.536134259266</v>
      </c>
      <c r="T142" s="13">
        <v>42167.875</v>
      </c>
    </row>
    <row r="143" spans="1:20" ht="4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4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4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4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4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3">
        <v>42400.704537037032</v>
      </c>
      <c r="T147" s="13">
        <v>42444.875</v>
      </c>
    </row>
    <row r="148" spans="1:20" ht="4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3">
        <v>42017.88045138889</v>
      </c>
      <c r="T148" s="13">
        <v>42044.1875</v>
      </c>
    </row>
    <row r="149" spans="1:20" ht="4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4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30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4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4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3">
        <v>42380.884872685187</v>
      </c>
      <c r="T153" s="13">
        <v>42398.249305555553</v>
      </c>
    </row>
    <row r="154" spans="1:20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4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4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4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3">
        <v>42239.957962962959</v>
      </c>
      <c r="T157" s="13">
        <v>42260</v>
      </c>
    </row>
    <row r="158" spans="1:20" ht="4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4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4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4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4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4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60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3">
        <v>42493.219236111108</v>
      </c>
      <c r="T164" s="13">
        <v>42531.125</v>
      </c>
    </row>
    <row r="165" spans="1:20" ht="4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4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30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4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4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4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7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4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4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4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4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4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4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4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4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4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30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30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4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4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30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4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4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4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4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4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30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4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30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4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4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4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4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4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4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30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30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4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4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4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4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4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4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3">
        <v>42292.087592592594</v>
      </c>
      <c r="T207" s="13">
        <v>42329.125</v>
      </c>
    </row>
    <row r="208" spans="1:20" ht="4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3">
        <v>41953.8675</v>
      </c>
      <c r="T208" s="13">
        <v>41983.8675</v>
      </c>
    </row>
    <row r="209" spans="1:20" ht="4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4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4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4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4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4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4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4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4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4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4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30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4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4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4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4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4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4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4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3">
        <v>41894.91375</v>
      </c>
      <c r="T227" s="13">
        <v>41938.029861111114</v>
      </c>
    </row>
    <row r="228" spans="1:20" ht="4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4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4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4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4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4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4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4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4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3">
        <v>41776.063136574077</v>
      </c>
      <c r="T236" s="13">
        <v>41807.125</v>
      </c>
    </row>
    <row r="237" spans="1:20" ht="4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4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3">
        <v>42572.61681712963</v>
      </c>
      <c r="T238" s="13">
        <v>42589.125</v>
      </c>
    </row>
    <row r="239" spans="1:20" ht="4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4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30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4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4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4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4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30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4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4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4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4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4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3">
        <v>42626.7503125</v>
      </c>
      <c r="T251" s="13">
        <v>42656.7503125</v>
      </c>
    </row>
    <row r="252" spans="1:20" ht="4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30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4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4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3">
        <v>42643.632858796293</v>
      </c>
      <c r="T255" s="13">
        <v>42672.125</v>
      </c>
    </row>
    <row r="256" spans="1:20" ht="4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3">
        <v>42179.898472222223</v>
      </c>
      <c r="T256" s="13">
        <v>42195.75</v>
      </c>
    </row>
    <row r="257" spans="1:20" ht="60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30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3">
        <v>42420.019097222219</v>
      </c>
      <c r="T258" s="13">
        <v>42479.977430555555</v>
      </c>
    </row>
    <row r="259" spans="1:20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4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3">
        <v>42605.765381944439</v>
      </c>
      <c r="T260" s="13">
        <v>42634.125</v>
      </c>
    </row>
    <row r="261" spans="1:20" ht="4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30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4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4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4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3">
        <v>41921.279976851853</v>
      </c>
      <c r="T265" s="13">
        <v>41939.125</v>
      </c>
    </row>
    <row r="266" spans="1:20" ht="4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3">
        <v>42128.736608796295</v>
      </c>
      <c r="T266" s="13">
        <v>42141.125</v>
      </c>
    </row>
    <row r="267" spans="1:20" ht="4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3">
        <v>42053.916921296302</v>
      </c>
      <c r="T267" s="13">
        <v>42079.875</v>
      </c>
    </row>
    <row r="268" spans="1:20" ht="4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3">
        <v>42171.317442129628</v>
      </c>
      <c r="T268" s="13">
        <v>42195.875</v>
      </c>
    </row>
    <row r="269" spans="1:20" ht="4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4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4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4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4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4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4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4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4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4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3">
        <v>42689.214988425927</v>
      </c>
      <c r="T278" s="13">
        <v>42700.25</v>
      </c>
    </row>
    <row r="279" spans="1:20" ht="4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4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4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4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4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4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90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4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30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4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4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4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4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4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4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3">
        <v>41856.010069444441</v>
      </c>
      <c r="T293" s="13">
        <v>41890.125</v>
      </c>
    </row>
    <row r="294" spans="1:20" ht="4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4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4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4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4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4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4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3">
        <v>42177.761782407411</v>
      </c>
      <c r="T300" s="13">
        <v>42198.041666666672</v>
      </c>
    </row>
    <row r="301" spans="1:20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4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4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30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3">
        <v>42243.6252662037</v>
      </c>
      <c r="T304" s="13">
        <v>42278.6252662037</v>
      </c>
    </row>
    <row r="305" spans="1:20" ht="4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4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30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4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4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4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4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4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4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3">
        <v>42196.028703703705</v>
      </c>
      <c r="T313" s="13">
        <v>42228</v>
      </c>
    </row>
    <row r="314" spans="1:20" ht="4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60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120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4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4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4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4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4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4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4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4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4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4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4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4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30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4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4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4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4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4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30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30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4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4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3">
        <v>42220.79487268519</v>
      </c>
      <c r="T338" s="13">
        <v>42246</v>
      </c>
    </row>
    <row r="339" spans="1:20" ht="30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60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4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4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30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4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4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4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4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3">
        <v>42619.935694444444</v>
      </c>
      <c r="T347" s="13">
        <v>42643.875</v>
      </c>
    </row>
    <row r="348" spans="1:20" ht="30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30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7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4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30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4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4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30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4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4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4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30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4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4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4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30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4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4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60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4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4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4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4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3">
        <v>41753.593275462961</v>
      </c>
      <c r="T370" s="13">
        <v>41778.875</v>
      </c>
    </row>
    <row r="371" spans="1:20" ht="4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4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4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4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30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30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3">
        <v>41891.96503472222</v>
      </c>
      <c r="T376" s="13">
        <v>41901</v>
      </c>
    </row>
    <row r="377" spans="1:20" ht="4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60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30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4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30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4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4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3">
        <v>41792.542986111112</v>
      </c>
      <c r="T383" s="13">
        <v>41813.75</v>
      </c>
    </row>
    <row r="384" spans="1:20" ht="4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4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4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30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30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4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4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4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4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30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4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4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3">
        <v>42462.140868055561</v>
      </c>
      <c r="T395" s="13">
        <v>42489.875</v>
      </c>
    </row>
    <row r="396" spans="1:20" ht="4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4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4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4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60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4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4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4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4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4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4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4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4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4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4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4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4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4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3">
        <v>42155.142638888887</v>
      </c>
      <c r="T413" s="13">
        <v>42215.142638888887</v>
      </c>
    </row>
  </sheetData>
  <phoneticPr fontId="2" type="noConversion"/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">
    <cfRule type="colorScale" priority="8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B742F-47E9-4A49-87AF-1CFDBF48BA27}">
  <dimension ref="A1:F6"/>
  <sheetViews>
    <sheetView topLeftCell="C1" workbookViewId="0">
      <selection activeCell="F6" sqref="F6"/>
    </sheetView>
  </sheetViews>
  <sheetFormatPr defaultRowHeight="15"/>
  <cols>
    <col min="1" max="1" width="36.25" bestFit="1" customWidth="1"/>
    <col min="2" max="2" width="127.625" customWidth="1"/>
    <col min="3" max="3" width="16.25" customWidth="1"/>
    <col min="4" max="4" width="18.75" customWidth="1"/>
    <col min="5" max="5" width="16.75" bestFit="1" customWidth="1"/>
  </cols>
  <sheetData>
    <row r="1" spans="1:6" ht="15.6">
      <c r="A1" t="s">
        <v>8381</v>
      </c>
      <c r="B1" s="15" t="s">
        <v>8382</v>
      </c>
      <c r="C1" t="s">
        <v>8388</v>
      </c>
      <c r="D1" t="s">
        <v>8389</v>
      </c>
      <c r="E1" t="s">
        <v>8390</v>
      </c>
      <c r="F1" t="s">
        <v>8391</v>
      </c>
    </row>
    <row r="2" spans="1:6">
      <c r="A2" t="s">
        <v>8383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>
      <c r="A3" t="s">
        <v>8384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>
      <c r="A4" t="s">
        <v>8385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>
      <c r="A5" t="s">
        <v>8386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>
      <c r="A6" t="s">
        <v>8387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F6B1B-3D39-40EE-AE0C-5A6D6350E944}">
  <dimension ref="A1:F14"/>
  <sheetViews>
    <sheetView workbookViewId="0">
      <selection activeCell="C4" sqref="C4"/>
    </sheetView>
  </sheetViews>
  <sheetFormatPr defaultRowHeight="15"/>
  <cols>
    <col min="1" max="1" width="21" bestFit="1" customWidth="1"/>
    <col min="2" max="2" width="19.5" bestFit="1" customWidth="1"/>
    <col min="3" max="3" width="7.5" bestFit="1" customWidth="1"/>
    <col min="4" max="4" width="5.5" bestFit="1" customWidth="1"/>
    <col min="5" max="5" width="12.125" bestFit="1" customWidth="1"/>
    <col min="6" max="6" width="13.875" bestFit="1" customWidth="1"/>
    <col min="7" max="7" width="7.5" bestFit="1" customWidth="1"/>
    <col min="8" max="8" width="5.5" bestFit="1" customWidth="1"/>
    <col min="9" max="9" width="12.125" bestFit="1" customWidth="1"/>
    <col min="10" max="10" width="12" bestFit="1" customWidth="1"/>
    <col min="11" max="11" width="10.125" bestFit="1" customWidth="1"/>
    <col min="12" max="12" width="12.125" bestFit="1" customWidth="1"/>
    <col min="13" max="13" width="14.125" bestFit="1" customWidth="1"/>
    <col min="14" max="14" width="14.625" bestFit="1" customWidth="1"/>
    <col min="15" max="15" width="18.875" bestFit="1" customWidth="1"/>
    <col min="16" max="16" width="10.375" bestFit="1" customWidth="1"/>
    <col min="17" max="17" width="7.5" bestFit="1" customWidth="1"/>
    <col min="18" max="18" width="5.5" bestFit="1" customWidth="1"/>
    <col min="19" max="19" width="12.125" bestFit="1" customWidth="1"/>
    <col min="20" max="20" width="13.75" bestFit="1" customWidth="1"/>
    <col min="21" max="21" width="16.125" bestFit="1" customWidth="1"/>
    <col min="22" max="22" width="12.125" bestFit="1" customWidth="1"/>
    <col min="23" max="23" width="20.375" bestFit="1" customWidth="1"/>
    <col min="24" max="24" width="14.125" bestFit="1" customWidth="1"/>
    <col min="25" max="25" width="7.5" bestFit="1" customWidth="1"/>
    <col min="26" max="26" width="12.125" bestFit="1" customWidth="1"/>
    <col min="27" max="27" width="18.375" bestFit="1" customWidth="1"/>
    <col min="28" max="28" width="14.75" bestFit="1" customWidth="1"/>
    <col min="29" max="29" width="7.5" bestFit="1" customWidth="1"/>
    <col min="30" max="30" width="12.125" bestFit="1" customWidth="1"/>
    <col min="31" max="31" width="19" bestFit="1" customWidth="1"/>
    <col min="32" max="32" width="10.875" bestFit="1" customWidth="1"/>
    <col min="33" max="33" width="7.5" bestFit="1" customWidth="1"/>
    <col min="34" max="34" width="5.5" bestFit="1" customWidth="1"/>
    <col min="35" max="35" width="12.125" bestFit="1" customWidth="1"/>
    <col min="36" max="36" width="15" bestFit="1" customWidth="1"/>
    <col min="37" max="37" width="13.875" bestFit="1" customWidth="1"/>
  </cols>
  <sheetData>
    <row r="1" spans="1:6">
      <c r="A1" s="9" t="s">
        <v>8222</v>
      </c>
      <c r="B1" t="s">
        <v>8223</v>
      </c>
    </row>
    <row r="3" spans="1:6">
      <c r="A3" s="9" t="s">
        <v>8364</v>
      </c>
      <c r="B3" s="9" t="s">
        <v>8363</v>
      </c>
    </row>
    <row r="4" spans="1:6">
      <c r="A4" s="9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>
      <c r="A5" s="10" t="s">
        <v>8308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>
      <c r="A6" s="10" t="s">
        <v>8334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>
      <c r="A7" s="10" t="s">
        <v>8331</v>
      </c>
      <c r="B7" s="11"/>
      <c r="C7" s="11">
        <v>96</v>
      </c>
      <c r="D7" s="11"/>
      <c r="E7" s="11">
        <v>52</v>
      </c>
      <c r="F7" s="11">
        <v>148</v>
      </c>
    </row>
    <row r="8" spans="1:6">
      <c r="A8" s="10" t="s">
        <v>8329</v>
      </c>
      <c r="B8" s="11">
        <v>23</v>
      </c>
      <c r="C8" s="11"/>
      <c r="D8" s="11"/>
      <c r="E8" s="11"/>
      <c r="F8" s="11">
        <v>23</v>
      </c>
    </row>
    <row r="9" spans="1:6">
      <c r="A9" s="10" t="s">
        <v>8323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>
      <c r="A10" s="10" t="s">
        <v>8336</v>
      </c>
      <c r="B10" s="11"/>
      <c r="C10" s="11">
        <v>72</v>
      </c>
      <c r="D10" s="11"/>
      <c r="E10" s="11">
        <v>62</v>
      </c>
      <c r="F10" s="11">
        <v>134</v>
      </c>
    </row>
    <row r="11" spans="1:6">
      <c r="A11" s="10" t="s">
        <v>8320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>
      <c r="A12" s="10" t="s">
        <v>8317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>
      <c r="A13" s="10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>
      <c r="A14" s="10" t="s">
        <v>8362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honeticPr fontId="2" type="noConversion"/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94DCA-4F97-401D-BDD1-5604BE37D97B}">
  <dimension ref="A1:E7"/>
  <sheetViews>
    <sheetView topLeftCell="A4" workbookViewId="0">
      <selection activeCell="D6" sqref="D6"/>
    </sheetView>
  </sheetViews>
  <sheetFormatPr defaultRowHeight="15"/>
  <cols>
    <col min="1" max="1" width="21" bestFit="1" customWidth="1"/>
    <col min="2" max="2" width="19.5" bestFit="1" customWidth="1"/>
    <col min="3" max="3" width="5.5" bestFit="1" customWidth="1"/>
    <col min="4" max="4" width="12.125" bestFit="1" customWidth="1"/>
    <col min="5" max="6" width="13.875" bestFit="1" customWidth="1"/>
  </cols>
  <sheetData>
    <row r="1" spans="1:5">
      <c r="A1" s="9" t="s">
        <v>8222</v>
      </c>
      <c r="B1" t="s">
        <v>8365</v>
      </c>
    </row>
    <row r="2" spans="1:5">
      <c r="A2" s="9" t="s">
        <v>8358</v>
      </c>
      <c r="B2" t="s">
        <v>8365</v>
      </c>
    </row>
    <row r="4" spans="1:5">
      <c r="A4" s="9" t="s">
        <v>8364</v>
      </c>
      <c r="B4" s="9" t="s">
        <v>8363</v>
      </c>
    </row>
    <row r="5" spans="1:5">
      <c r="A5" s="9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>
      <c r="A6" s="10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>
      <c r="A7" s="10" t="s">
        <v>8362</v>
      </c>
      <c r="B7" s="11">
        <v>353</v>
      </c>
      <c r="C7" s="11">
        <v>19</v>
      </c>
      <c r="D7" s="11">
        <v>694</v>
      </c>
      <c r="E7" s="11">
        <v>1066</v>
      </c>
    </row>
  </sheetData>
  <phoneticPr fontId="2" type="noConversion"/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3B060-A53D-4EAF-8D7E-972AEDB4D2BE}">
  <dimension ref="A1:F18"/>
  <sheetViews>
    <sheetView workbookViewId="0">
      <selection activeCell="A9" sqref="A9"/>
    </sheetView>
  </sheetViews>
  <sheetFormatPr defaultRowHeight="15"/>
  <cols>
    <col min="1" max="1" width="21" bestFit="1" customWidth="1"/>
    <col min="2" max="2" width="19.5" bestFit="1" customWidth="1"/>
    <col min="3" max="3" width="7.5" bestFit="1" customWidth="1"/>
    <col min="4" max="4" width="5.5" bestFit="1" customWidth="1"/>
    <col min="5" max="5" width="12.125" bestFit="1" customWidth="1"/>
    <col min="6" max="6" width="13.875" bestFit="1" customWidth="1"/>
  </cols>
  <sheetData>
    <row r="1" spans="1:6">
      <c r="A1" s="9" t="s">
        <v>8358</v>
      </c>
      <c r="B1" t="s">
        <v>8315</v>
      </c>
    </row>
    <row r="2" spans="1:6">
      <c r="A2" s="9" t="s">
        <v>8380</v>
      </c>
      <c r="B2" t="s">
        <v>8365</v>
      </c>
    </row>
    <row r="4" spans="1:6">
      <c r="A4" s="9" t="s">
        <v>8364</v>
      </c>
      <c r="B4" s="9" t="s">
        <v>8363</v>
      </c>
    </row>
    <row r="5" spans="1:6">
      <c r="A5" s="9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>
      <c r="A6" s="14" t="s">
        <v>8374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>
      <c r="A7" s="14" t="s">
        <v>8375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>
      <c r="A8" s="14" t="s">
        <v>8376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>
      <c r="A9" s="14" t="s">
        <v>8377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>
      <c r="A10" s="14" t="s">
        <v>8368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>
      <c r="A11" s="14" t="s">
        <v>8378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>
      <c r="A12" s="14" t="s">
        <v>8369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>
      <c r="A13" s="14" t="s">
        <v>8370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>
      <c r="A14" s="14" t="s">
        <v>8371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>
      <c r="A15" s="14" t="s">
        <v>8372</v>
      </c>
      <c r="B15" s="11"/>
      <c r="C15" s="11">
        <v>50</v>
      </c>
      <c r="D15" s="11"/>
      <c r="E15" s="11">
        <v>65</v>
      </c>
      <c r="F15" s="11">
        <v>115</v>
      </c>
    </row>
    <row r="16" spans="1:6">
      <c r="A16" s="14" t="s">
        <v>8373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>
      <c r="A17" s="14" t="s">
        <v>8379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>
      <c r="A18" s="14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honeticPr fontId="2" type="noConversion"/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Kobert Lam</cp:lastModifiedBy>
  <dcterms:created xsi:type="dcterms:W3CDTF">2017-04-20T15:17:24Z</dcterms:created>
  <dcterms:modified xsi:type="dcterms:W3CDTF">2021-10-25T17:28:44Z</dcterms:modified>
</cp:coreProperties>
</file>